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K:\1112_統計調査課\11 企画分析担当\060_産業連関表\（毎年）簡易分析ファイルの更新\R8\"/>
    </mc:Choice>
  </mc:AlternateContent>
  <xr:revisionPtr revIDLastSave="0" documentId="13_ncr:1_{22822ECC-159D-463F-A48E-6B0BF7D3A7CB}" xr6:coauthVersionLast="47" xr6:coauthVersionMax="47" xr10:uidLastSave="{00000000-0000-0000-0000-000000000000}"/>
  <bookViews>
    <workbookView xWindow="-120" yWindow="-120" windowWidth="29040" windowHeight="15720" activeTab="1" xr2:uid="{00000000-000D-0000-FFFF-FFFF00000000}"/>
  </bookViews>
  <sheets>
    <sheet name="説明" sheetId="11" r:id="rId1"/>
    <sheet name="データ入力" sheetId="1" r:id="rId2"/>
    <sheet name="結果" sheetId="4" r:id="rId3"/>
    <sheet name="フロー" sheetId="5" r:id="rId4"/>
    <sheet name="54結果" sheetId="17" r:id="rId5"/>
    <sheet name="37結果" sheetId="19" r:id="rId6"/>
    <sheet name="15結果" sheetId="21" r:id="rId7"/>
    <sheet name="計算" sheetId="8" r:id="rId8"/>
    <sheet name="各種係数" sheetId="6" r:id="rId9"/>
    <sheet name="逆行列係数（外生化）" sheetId="7" r:id="rId10"/>
    <sheet name="逆行列係数" sheetId="22" r:id="rId11"/>
    <sheet name="54" sheetId="14" r:id="rId12"/>
    <sheet name="37" sheetId="15" r:id="rId13"/>
    <sheet name="15" sheetId="16" r:id="rId14"/>
  </sheets>
  <definedNames>
    <definedName name="_xlnm._FilterDatabase" localSheetId="1" hidden="1">データ入力!$B$10:$G$151</definedName>
    <definedName name="_xlnm.Print_Area" localSheetId="13">'15'!$B$2:$AF$24</definedName>
    <definedName name="_xlnm.Print_Area" localSheetId="6">'15結果'!$B$3:$H$55</definedName>
    <definedName name="_xlnm.Print_Area" localSheetId="12">'37'!$B$2:$AF$46</definedName>
    <definedName name="_xlnm.Print_Area" localSheetId="5">'37結果'!$B$3:$H$55</definedName>
    <definedName name="_xlnm.Print_Area" localSheetId="11">'54'!$B$2:$AF$63</definedName>
    <definedName name="_xlnm.Print_Area" localSheetId="4">'54結果'!$B$3:$H$55</definedName>
    <definedName name="_xlnm.Print_Area" localSheetId="1">データ入力!$B$1:$S$151</definedName>
    <definedName name="_xlnm.Print_Area" localSheetId="3">フロー!$B$3:$AN$66</definedName>
    <definedName name="_xlnm.Print_Area" localSheetId="8">各種係数!$B$1:$O$113</definedName>
    <definedName name="_xlnm.Print_Area" localSheetId="10">逆行列係数!$B$1:$DJ$230</definedName>
    <definedName name="_xlnm.Print_Area" localSheetId="7">計算!$B$3:$AI$120</definedName>
    <definedName name="_xlnm.Print_Area" localSheetId="2">結果!$B$3:$J$40</definedName>
    <definedName name="_xlnm.Print_Area" localSheetId="0">説明!$B$3:$J$77</definedName>
    <definedName name="_xlnm.Print_Titles" localSheetId="1">データ入力!$10:$12</definedName>
    <definedName name="_xlnm.Print_Titles" localSheetId="8">各種係数!$2:$3</definedName>
    <definedName name="_xlnm.Print_Titles" localSheetId="10">逆行列係数!$B:$C,逆行列係数!$2:$3</definedName>
    <definedName name="_xlnm.Print_Titles" localSheetId="9">'逆行列係数（外生化）'!$B:$C,'逆行列係数（外生化）'!$2:$3</definedName>
    <definedName name="_xlnm.Print_Titles" localSheetId="7">計算!$B:$F,計算!$6:$9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 i="7" l="1"/>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l="1"/>
  <c r="D118" i="22"/>
  <c r="E118" i="22"/>
  <c r="F118" i="22"/>
  <c r="G118" i="22"/>
  <c r="H118" i="22"/>
  <c r="I118" i="22"/>
  <c r="J118" i="22"/>
  <c r="K118" i="22"/>
  <c r="L118" i="22"/>
  <c r="M118" i="22"/>
  <c r="N118" i="22"/>
  <c r="O118" i="22"/>
  <c r="P118" i="22"/>
  <c r="Q118" i="22"/>
  <c r="R118" i="22"/>
  <c r="S118" i="22"/>
  <c r="T118" i="22"/>
  <c r="U118" i="22"/>
  <c r="V118" i="22"/>
  <c r="W118" i="22"/>
  <c r="X118" i="22"/>
  <c r="Y118" i="22"/>
  <c r="Z118" i="22"/>
  <c r="AA118" i="22"/>
  <c r="AB118" i="22"/>
  <c r="AC118" i="22"/>
  <c r="AD118" i="22"/>
  <c r="AE118" i="22"/>
  <c r="AF118" i="22"/>
  <c r="AG118" i="22"/>
  <c r="AH118" i="22"/>
  <c r="AI118" i="22"/>
  <c r="AJ118" i="22"/>
  <c r="AK118" i="22"/>
  <c r="AL118" i="22"/>
  <c r="AM118" i="22"/>
  <c r="AN118" i="22"/>
  <c r="AO118" i="22"/>
  <c r="AP118" i="22"/>
  <c r="AQ118" i="22"/>
  <c r="AR118" i="22"/>
  <c r="AS118" i="22"/>
  <c r="AT118" i="22"/>
  <c r="AU118" i="22"/>
  <c r="AV118" i="22"/>
  <c r="AW118" i="22"/>
  <c r="AX118" i="22"/>
  <c r="AY118" i="22"/>
  <c r="AZ118" i="22"/>
  <c r="BA118" i="22"/>
  <c r="BB118" i="22"/>
  <c r="BC118" i="22"/>
  <c r="BD118" i="22"/>
  <c r="BE118" i="22"/>
  <c r="BF118" i="22"/>
  <c r="BG118" i="22"/>
  <c r="BH118" i="22"/>
  <c r="BI118" i="22"/>
  <c r="BJ118" i="22"/>
  <c r="BK118" i="22"/>
  <c r="BL118" i="22"/>
  <c r="BM118" i="22"/>
  <c r="BN118" i="22"/>
  <c r="BO118" i="22"/>
  <c r="BP118" i="22"/>
  <c r="BQ118" i="22"/>
  <c r="BR118" i="22"/>
  <c r="BS118" i="22"/>
  <c r="BT118" i="22"/>
  <c r="BU118" i="22"/>
  <c r="BV118" i="22"/>
  <c r="BW118" i="22"/>
  <c r="BX118" i="22"/>
  <c r="BY118" i="22"/>
  <c r="BZ118" i="22"/>
  <c r="CA118" i="22"/>
  <c r="CB118" i="22"/>
  <c r="CC118" i="22"/>
  <c r="CD118" i="22"/>
  <c r="CE118" i="22"/>
  <c r="CF118" i="22"/>
  <c r="CG118" i="22"/>
  <c r="CH118" i="22"/>
  <c r="CI118" i="22"/>
  <c r="CJ118" i="22"/>
  <c r="CK118" i="22"/>
  <c r="CL118" i="22"/>
  <c r="CM118" i="22"/>
  <c r="CN118" i="22"/>
  <c r="CO118" i="22"/>
  <c r="CP118" i="22"/>
  <c r="CQ118" i="22"/>
  <c r="CR118" i="22"/>
  <c r="CS118" i="22"/>
  <c r="CT118" i="22"/>
  <c r="CU118" i="22"/>
  <c r="CV118" i="22"/>
  <c r="CW118" i="22"/>
  <c r="CX118" i="22"/>
  <c r="CY118" i="22"/>
  <c r="CZ118" i="22"/>
  <c r="DA118" i="22"/>
  <c r="DB118" i="22"/>
  <c r="DC118" i="22"/>
  <c r="DD118" i="22"/>
  <c r="DE118" i="22"/>
  <c r="DF118" i="22"/>
  <c r="DG118" i="22"/>
  <c r="DH118" i="22"/>
  <c r="DI118" i="22"/>
  <c r="D119" i="22"/>
  <c r="E119" i="22"/>
  <c r="F119" i="22"/>
  <c r="G119" i="22"/>
  <c r="H119" i="22"/>
  <c r="I119" i="22"/>
  <c r="J119" i="22"/>
  <c r="K119" i="22"/>
  <c r="L119" i="22"/>
  <c r="M119" i="22"/>
  <c r="N119" i="22"/>
  <c r="O119" i="22"/>
  <c r="P119" i="22"/>
  <c r="Q119" i="22"/>
  <c r="R119" i="22"/>
  <c r="S119" i="22"/>
  <c r="T119" i="22"/>
  <c r="U119" i="22"/>
  <c r="V119" i="22"/>
  <c r="W119" i="22"/>
  <c r="X119" i="22"/>
  <c r="Y119" i="22"/>
  <c r="Z119" i="22"/>
  <c r="AA119" i="22"/>
  <c r="AB119" i="22"/>
  <c r="AC119" i="22"/>
  <c r="AD119" i="22"/>
  <c r="AE119" i="22"/>
  <c r="AF119" i="22"/>
  <c r="AG119" i="22"/>
  <c r="AH119" i="22"/>
  <c r="AI119" i="22"/>
  <c r="AJ119" i="22"/>
  <c r="AK119" i="22"/>
  <c r="AL119" i="22"/>
  <c r="AM119" i="22"/>
  <c r="AN119" i="22"/>
  <c r="AO119" i="22"/>
  <c r="AP119" i="22"/>
  <c r="AQ119" i="22"/>
  <c r="AR119" i="22"/>
  <c r="AS119" i="22"/>
  <c r="AT119" i="22"/>
  <c r="AU119" i="22"/>
  <c r="AV119" i="22"/>
  <c r="AW119" i="22"/>
  <c r="AX119" i="22"/>
  <c r="AY119" i="22"/>
  <c r="AZ119" i="22"/>
  <c r="BA119" i="22"/>
  <c r="BB119" i="22"/>
  <c r="BC119" i="22"/>
  <c r="BD119" i="22"/>
  <c r="BE119" i="22"/>
  <c r="BF119" i="22"/>
  <c r="BG119" i="22"/>
  <c r="BH119" i="22"/>
  <c r="BI119" i="22"/>
  <c r="BJ119" i="22"/>
  <c r="BK119" i="22"/>
  <c r="BL119" i="22"/>
  <c r="BM119" i="22"/>
  <c r="BN119" i="22"/>
  <c r="BO119" i="22"/>
  <c r="BP119" i="22"/>
  <c r="BQ119" i="22"/>
  <c r="BR119" i="22"/>
  <c r="BS119" i="22"/>
  <c r="BT119" i="22"/>
  <c r="BU119" i="22"/>
  <c r="BV119" i="22"/>
  <c r="BW119" i="22"/>
  <c r="BX119" i="22"/>
  <c r="BY119" i="22"/>
  <c r="BZ119" i="22"/>
  <c r="CA119" i="22"/>
  <c r="CB119" i="22"/>
  <c r="CC119" i="22"/>
  <c r="CD119" i="22"/>
  <c r="CE119" i="22"/>
  <c r="CF119" i="22"/>
  <c r="CG119" i="22"/>
  <c r="CH119" i="22"/>
  <c r="CI119" i="22"/>
  <c r="CJ119" i="22"/>
  <c r="CK119" i="22"/>
  <c r="CL119" i="22"/>
  <c r="CM119" i="22"/>
  <c r="CN119" i="22"/>
  <c r="CO119" i="22"/>
  <c r="CP119" i="22"/>
  <c r="CQ119" i="22"/>
  <c r="CR119" i="22"/>
  <c r="CS119" i="22"/>
  <c r="CT119" i="22"/>
  <c r="CU119" i="22"/>
  <c r="CV119" i="22"/>
  <c r="CW119" i="22"/>
  <c r="CX119" i="22"/>
  <c r="CY119" i="22"/>
  <c r="CZ119" i="22"/>
  <c r="DA119" i="22"/>
  <c r="DB119" i="22"/>
  <c r="DC119" i="22"/>
  <c r="DD119" i="22"/>
  <c r="DE119" i="22"/>
  <c r="DF119" i="22"/>
  <c r="DG119" i="22"/>
  <c r="DH119" i="22"/>
  <c r="DI119" i="22"/>
  <c r="D2" i="22"/>
  <c r="E2" i="22"/>
  <c r="F2" i="22"/>
  <c r="G2" i="22"/>
  <c r="H2" i="22"/>
  <c r="I2" i="22"/>
  <c r="J2" i="22"/>
  <c r="K2" i="22"/>
  <c r="L2" i="22"/>
  <c r="M2" i="22"/>
  <c r="N2" i="22"/>
  <c r="O2" i="22"/>
  <c r="P2" i="22"/>
  <c r="Q2" i="22"/>
  <c r="R2" i="22"/>
  <c r="S2" i="22"/>
  <c r="T2" i="22"/>
  <c r="U2" i="22"/>
  <c r="V2" i="22"/>
  <c r="W2" i="22"/>
  <c r="X2" i="22"/>
  <c r="Y2" i="22"/>
  <c r="Z2" i="22"/>
  <c r="AA2" i="22"/>
  <c r="AB2" i="22"/>
  <c r="AC2" i="22"/>
  <c r="AD2" i="22"/>
  <c r="AE2" i="22"/>
  <c r="AF2" i="22"/>
  <c r="AG2" i="22"/>
  <c r="AH2" i="22"/>
  <c r="AI2" i="22"/>
  <c r="AJ2" i="22"/>
  <c r="AK2" i="22"/>
  <c r="AL2" i="22"/>
  <c r="AM2" i="22"/>
  <c r="AN2" i="22"/>
  <c r="AO2" i="22"/>
  <c r="AP2" i="22"/>
  <c r="AQ2" i="22"/>
  <c r="AR2" i="22"/>
  <c r="AS2" i="22"/>
  <c r="AT2" i="22"/>
  <c r="AU2" i="22"/>
  <c r="AV2" i="22"/>
  <c r="AW2" i="22"/>
  <c r="AX2" i="22"/>
  <c r="AY2" i="22"/>
  <c r="AZ2" i="22"/>
  <c r="BA2" i="22"/>
  <c r="BB2" i="22"/>
  <c r="BC2" i="22"/>
  <c r="BD2" i="22"/>
  <c r="BE2" i="22"/>
  <c r="BF2" i="22"/>
  <c r="BG2" i="22"/>
  <c r="BH2" i="22"/>
  <c r="BI2" i="22"/>
  <c r="BJ2" i="22"/>
  <c r="BK2" i="22"/>
  <c r="BL2" i="22"/>
  <c r="BM2" i="22"/>
  <c r="BN2" i="22"/>
  <c r="BO2" i="22"/>
  <c r="BP2" i="22"/>
  <c r="BQ2" i="22"/>
  <c r="BR2" i="22"/>
  <c r="BS2" i="22"/>
  <c r="BT2" i="22"/>
  <c r="BU2" i="22"/>
  <c r="BV2" i="22"/>
  <c r="BW2" i="22"/>
  <c r="BX2" i="22"/>
  <c r="BY2" i="22"/>
  <c r="BZ2" i="22"/>
  <c r="CA2" i="22"/>
  <c r="CB2" i="22"/>
  <c r="CC2" i="22"/>
  <c r="CD2" i="22"/>
  <c r="CE2" i="22"/>
  <c r="CF2" i="22"/>
  <c r="CG2" i="22"/>
  <c r="CH2" i="22"/>
  <c r="CI2" i="22"/>
  <c r="CJ2" i="22"/>
  <c r="CK2" i="22"/>
  <c r="CL2" i="22"/>
  <c r="CM2" i="22"/>
  <c r="CN2" i="22"/>
  <c r="CO2" i="22"/>
  <c r="CP2" i="22"/>
  <c r="CQ2" i="22"/>
  <c r="CR2" i="22"/>
  <c r="CS2" i="22"/>
  <c r="CT2" i="22"/>
  <c r="CU2" i="22"/>
  <c r="CV2" i="22"/>
  <c r="CW2" i="22"/>
  <c r="CX2" i="22"/>
  <c r="CY2" i="22"/>
  <c r="CZ2" i="22"/>
  <c r="DA2" i="22"/>
  <c r="DB2" i="22"/>
  <c r="DC2" i="22"/>
  <c r="DD2" i="22"/>
  <c r="DE2" i="22"/>
  <c r="DF2" i="22"/>
  <c r="DG2" i="22"/>
  <c r="DH2" i="22"/>
  <c r="DI2" i="22"/>
  <c r="D3" i="22"/>
  <c r="E3" i="22"/>
  <c r="F3" i="22"/>
  <c r="G3" i="22"/>
  <c r="H3" i="22"/>
  <c r="I3" i="22"/>
  <c r="J3" i="22"/>
  <c r="K3" i="22"/>
  <c r="L3" i="22"/>
  <c r="M3" i="22"/>
  <c r="N3" i="22"/>
  <c r="O3" i="22"/>
  <c r="P3" i="22"/>
  <c r="Q3" i="22"/>
  <c r="R3" i="22"/>
  <c r="S3" i="22"/>
  <c r="T3" i="22"/>
  <c r="U3" i="22"/>
  <c r="V3" i="22"/>
  <c r="W3" i="22"/>
  <c r="X3" i="22"/>
  <c r="Y3" i="22"/>
  <c r="Z3" i="22"/>
  <c r="AA3" i="22"/>
  <c r="AB3" i="22"/>
  <c r="AC3" i="22"/>
  <c r="AD3" i="22"/>
  <c r="AE3" i="22"/>
  <c r="AF3" i="22"/>
  <c r="AG3" i="22"/>
  <c r="AH3" i="22"/>
  <c r="AI3" i="22"/>
  <c r="AJ3" i="22"/>
  <c r="AK3" i="22"/>
  <c r="AL3" i="22"/>
  <c r="AM3" i="22"/>
  <c r="AN3" i="22"/>
  <c r="AO3" i="22"/>
  <c r="AP3" i="22"/>
  <c r="AQ3" i="22"/>
  <c r="AR3" i="22"/>
  <c r="AS3" i="22"/>
  <c r="AT3" i="22"/>
  <c r="AU3" i="22"/>
  <c r="AV3" i="22"/>
  <c r="AW3" i="22"/>
  <c r="AX3" i="22"/>
  <c r="AY3" i="22"/>
  <c r="AZ3" i="22"/>
  <c r="BA3" i="22"/>
  <c r="BB3" i="22"/>
  <c r="BC3" i="22"/>
  <c r="BD3" i="22"/>
  <c r="BE3" i="22"/>
  <c r="BF3" i="22"/>
  <c r="BG3" i="22"/>
  <c r="BH3" i="22"/>
  <c r="BI3" i="22"/>
  <c r="BJ3" i="22"/>
  <c r="BK3" i="22"/>
  <c r="BL3" i="22"/>
  <c r="BM3" i="22"/>
  <c r="BN3" i="22"/>
  <c r="BO3" i="22"/>
  <c r="BP3" i="22"/>
  <c r="BQ3" i="22"/>
  <c r="BR3" i="22"/>
  <c r="BS3" i="22"/>
  <c r="BT3" i="22"/>
  <c r="BU3" i="22"/>
  <c r="BV3" i="22"/>
  <c r="BW3" i="22"/>
  <c r="BX3" i="22"/>
  <c r="BY3" i="22"/>
  <c r="BZ3" i="22"/>
  <c r="CA3" i="22"/>
  <c r="CB3" i="22"/>
  <c r="CC3" i="22"/>
  <c r="CD3" i="22"/>
  <c r="CE3" i="22"/>
  <c r="CF3" i="22"/>
  <c r="CG3" i="22"/>
  <c r="CH3" i="22"/>
  <c r="CI3" i="22"/>
  <c r="CJ3" i="22"/>
  <c r="CK3" i="22"/>
  <c r="CL3" i="22"/>
  <c r="CM3" i="22"/>
  <c r="CN3" i="22"/>
  <c r="CO3" i="22"/>
  <c r="CP3" i="22"/>
  <c r="CQ3" i="22"/>
  <c r="CR3" i="22"/>
  <c r="CS3" i="22"/>
  <c r="CT3" i="22"/>
  <c r="CU3" i="22"/>
  <c r="CV3" i="22"/>
  <c r="CW3" i="22"/>
  <c r="CX3" i="22"/>
  <c r="CY3" i="22"/>
  <c r="CZ3" i="22"/>
  <c r="DA3" i="22"/>
  <c r="DB3" i="22"/>
  <c r="DC3" i="22"/>
  <c r="DD3" i="22"/>
  <c r="DE3" i="22"/>
  <c r="DF3" i="22"/>
  <c r="DG3" i="22"/>
  <c r="DH3" i="22"/>
  <c r="DI3" i="22"/>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B40" i="4" l="1"/>
  <c r="O5" i="7" l="1"/>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4" i="7"/>
  <c r="D5" i="7"/>
  <c r="E5" i="7"/>
  <c r="F5" i="7"/>
  <c r="G5" i="7"/>
  <c r="H5" i="7"/>
  <c r="I5" i="7"/>
  <c r="J5" i="7"/>
  <c r="K5" i="7"/>
  <c r="L5" i="7"/>
  <c r="M5" i="7"/>
  <c r="N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6" i="7"/>
  <c r="E6" i="7"/>
  <c r="F6" i="7"/>
  <c r="G6" i="7"/>
  <c r="H6" i="7"/>
  <c r="I6" i="7"/>
  <c r="J6" i="7"/>
  <c r="K6" i="7"/>
  <c r="L6" i="7"/>
  <c r="M6" i="7"/>
  <c r="N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7" i="7"/>
  <c r="E7" i="7"/>
  <c r="F7" i="7"/>
  <c r="G7" i="7"/>
  <c r="H7" i="7"/>
  <c r="I7" i="7"/>
  <c r="J7" i="7"/>
  <c r="K7" i="7"/>
  <c r="L7" i="7"/>
  <c r="M7" i="7"/>
  <c r="N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8" i="7"/>
  <c r="E8" i="7"/>
  <c r="F8" i="7"/>
  <c r="G8" i="7"/>
  <c r="H8" i="7"/>
  <c r="I8" i="7"/>
  <c r="J8" i="7"/>
  <c r="K8" i="7"/>
  <c r="L8" i="7"/>
  <c r="M8" i="7"/>
  <c r="N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9" i="7"/>
  <c r="E9" i="7"/>
  <c r="F9" i="7"/>
  <c r="G9" i="7"/>
  <c r="H9" i="7"/>
  <c r="I9" i="7"/>
  <c r="J9" i="7"/>
  <c r="K9" i="7"/>
  <c r="L9" i="7"/>
  <c r="M9" i="7"/>
  <c r="N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10" i="7"/>
  <c r="E10" i="7"/>
  <c r="F10" i="7"/>
  <c r="G10" i="7"/>
  <c r="H10" i="7"/>
  <c r="I10" i="7"/>
  <c r="J10" i="7"/>
  <c r="K10" i="7"/>
  <c r="L10" i="7"/>
  <c r="M10" i="7"/>
  <c r="N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11" i="7"/>
  <c r="E11" i="7"/>
  <c r="F11" i="7"/>
  <c r="G11" i="7"/>
  <c r="H11" i="7"/>
  <c r="I11" i="7"/>
  <c r="J11" i="7"/>
  <c r="K11" i="7"/>
  <c r="L11" i="7"/>
  <c r="M11" i="7"/>
  <c r="N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12" i="7"/>
  <c r="E12" i="7"/>
  <c r="F12" i="7"/>
  <c r="G12" i="7"/>
  <c r="H12" i="7"/>
  <c r="I12" i="7"/>
  <c r="J12" i="7"/>
  <c r="K12" i="7"/>
  <c r="L12" i="7"/>
  <c r="M12" i="7"/>
  <c r="N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13" i="7"/>
  <c r="E13" i="7"/>
  <c r="F13" i="7"/>
  <c r="G13" i="7"/>
  <c r="H13" i="7"/>
  <c r="I13" i="7"/>
  <c r="J13" i="7"/>
  <c r="K13" i="7"/>
  <c r="L13" i="7"/>
  <c r="M13" i="7"/>
  <c r="N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14" i="7"/>
  <c r="E14" i="7"/>
  <c r="F14" i="7"/>
  <c r="G14" i="7"/>
  <c r="H14" i="7"/>
  <c r="I14" i="7"/>
  <c r="J14" i="7"/>
  <c r="K14" i="7"/>
  <c r="L14" i="7"/>
  <c r="M14" i="7"/>
  <c r="N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15" i="7"/>
  <c r="E15" i="7"/>
  <c r="F15" i="7"/>
  <c r="G15" i="7"/>
  <c r="H15" i="7"/>
  <c r="I15" i="7"/>
  <c r="J15" i="7"/>
  <c r="K15" i="7"/>
  <c r="L15" i="7"/>
  <c r="M15" i="7"/>
  <c r="N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16" i="7"/>
  <c r="E16" i="7"/>
  <c r="F16" i="7"/>
  <c r="G16" i="7"/>
  <c r="H16" i="7"/>
  <c r="I16" i="7"/>
  <c r="J16" i="7"/>
  <c r="K16" i="7"/>
  <c r="L16" i="7"/>
  <c r="M16" i="7"/>
  <c r="N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17" i="7"/>
  <c r="E17" i="7"/>
  <c r="F17" i="7"/>
  <c r="G17" i="7"/>
  <c r="H17" i="7"/>
  <c r="I17" i="7"/>
  <c r="J17" i="7"/>
  <c r="K17" i="7"/>
  <c r="L17" i="7"/>
  <c r="M17" i="7"/>
  <c r="N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18" i="7"/>
  <c r="E18" i="7"/>
  <c r="F18" i="7"/>
  <c r="G18" i="7"/>
  <c r="H18" i="7"/>
  <c r="I18" i="7"/>
  <c r="J18" i="7"/>
  <c r="K18" i="7"/>
  <c r="L18" i="7"/>
  <c r="M18" i="7"/>
  <c r="N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19" i="7"/>
  <c r="E19" i="7"/>
  <c r="F19" i="7"/>
  <c r="G19" i="7"/>
  <c r="H19" i="7"/>
  <c r="I19" i="7"/>
  <c r="J19" i="7"/>
  <c r="K19" i="7"/>
  <c r="L19" i="7"/>
  <c r="M19" i="7"/>
  <c r="N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20" i="7"/>
  <c r="E20" i="7"/>
  <c r="F20" i="7"/>
  <c r="G20" i="7"/>
  <c r="H20" i="7"/>
  <c r="I20" i="7"/>
  <c r="J20" i="7"/>
  <c r="K20" i="7"/>
  <c r="L20" i="7"/>
  <c r="M20" i="7"/>
  <c r="N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21" i="7"/>
  <c r="E21" i="7"/>
  <c r="F21" i="7"/>
  <c r="G21" i="7"/>
  <c r="H21" i="7"/>
  <c r="I21" i="7"/>
  <c r="J21" i="7"/>
  <c r="K21" i="7"/>
  <c r="L21" i="7"/>
  <c r="M21" i="7"/>
  <c r="N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22" i="7"/>
  <c r="E22" i="7"/>
  <c r="F22" i="7"/>
  <c r="G22" i="7"/>
  <c r="H22" i="7"/>
  <c r="I22" i="7"/>
  <c r="J22" i="7"/>
  <c r="K22" i="7"/>
  <c r="L22" i="7"/>
  <c r="M22" i="7"/>
  <c r="N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23" i="7"/>
  <c r="E23" i="7"/>
  <c r="F23" i="7"/>
  <c r="G23" i="7"/>
  <c r="H23" i="7"/>
  <c r="I23" i="7"/>
  <c r="J23" i="7"/>
  <c r="K23" i="7"/>
  <c r="L23" i="7"/>
  <c r="M23" i="7"/>
  <c r="N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24" i="7"/>
  <c r="E24" i="7"/>
  <c r="F24" i="7"/>
  <c r="G24" i="7"/>
  <c r="H24" i="7"/>
  <c r="I24" i="7"/>
  <c r="J24" i="7"/>
  <c r="K24" i="7"/>
  <c r="L24" i="7"/>
  <c r="M24" i="7"/>
  <c r="N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25" i="7"/>
  <c r="E25" i="7"/>
  <c r="F25" i="7"/>
  <c r="G25" i="7"/>
  <c r="H25" i="7"/>
  <c r="I25" i="7"/>
  <c r="J25" i="7"/>
  <c r="K25" i="7"/>
  <c r="L25" i="7"/>
  <c r="M25" i="7"/>
  <c r="N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26" i="7"/>
  <c r="E26" i="7"/>
  <c r="F26" i="7"/>
  <c r="G26" i="7"/>
  <c r="H26" i="7"/>
  <c r="I26" i="7"/>
  <c r="J26" i="7"/>
  <c r="K26" i="7"/>
  <c r="L26" i="7"/>
  <c r="M26" i="7"/>
  <c r="N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27" i="7"/>
  <c r="E27" i="7"/>
  <c r="F27" i="7"/>
  <c r="G27" i="7"/>
  <c r="H27" i="7"/>
  <c r="I27" i="7"/>
  <c r="J27" i="7"/>
  <c r="K27" i="7"/>
  <c r="L27" i="7"/>
  <c r="M27" i="7"/>
  <c r="N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28" i="7"/>
  <c r="E28" i="7"/>
  <c r="F28" i="7"/>
  <c r="G28" i="7"/>
  <c r="H28" i="7"/>
  <c r="I28" i="7"/>
  <c r="J28" i="7"/>
  <c r="K28" i="7"/>
  <c r="L28" i="7"/>
  <c r="M28" i="7"/>
  <c r="N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29" i="7"/>
  <c r="E29" i="7"/>
  <c r="F29" i="7"/>
  <c r="G29" i="7"/>
  <c r="H29" i="7"/>
  <c r="I29" i="7"/>
  <c r="J29" i="7"/>
  <c r="K29" i="7"/>
  <c r="L29" i="7"/>
  <c r="M29" i="7"/>
  <c r="N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30" i="7"/>
  <c r="E30" i="7"/>
  <c r="F30" i="7"/>
  <c r="G30" i="7"/>
  <c r="H30" i="7"/>
  <c r="I30" i="7"/>
  <c r="J30" i="7"/>
  <c r="K30" i="7"/>
  <c r="L30" i="7"/>
  <c r="M30" i="7"/>
  <c r="N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31" i="7"/>
  <c r="E31" i="7"/>
  <c r="F31" i="7"/>
  <c r="G31" i="7"/>
  <c r="H31" i="7"/>
  <c r="I31" i="7"/>
  <c r="J31" i="7"/>
  <c r="K31" i="7"/>
  <c r="L31" i="7"/>
  <c r="M31" i="7"/>
  <c r="N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32" i="7"/>
  <c r="E32" i="7"/>
  <c r="F32" i="7"/>
  <c r="G32" i="7"/>
  <c r="H32" i="7"/>
  <c r="I32" i="7"/>
  <c r="J32" i="7"/>
  <c r="K32" i="7"/>
  <c r="L32" i="7"/>
  <c r="M32" i="7"/>
  <c r="N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33" i="7"/>
  <c r="E33" i="7"/>
  <c r="F33" i="7"/>
  <c r="G33" i="7"/>
  <c r="H33" i="7"/>
  <c r="I33" i="7"/>
  <c r="J33" i="7"/>
  <c r="K33" i="7"/>
  <c r="L33" i="7"/>
  <c r="M33" i="7"/>
  <c r="N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34" i="7"/>
  <c r="E34" i="7"/>
  <c r="F34" i="7"/>
  <c r="G34" i="7"/>
  <c r="H34" i="7"/>
  <c r="I34" i="7"/>
  <c r="J34" i="7"/>
  <c r="K34" i="7"/>
  <c r="L34" i="7"/>
  <c r="M34" i="7"/>
  <c r="N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35" i="7"/>
  <c r="E35" i="7"/>
  <c r="F35" i="7"/>
  <c r="G35" i="7"/>
  <c r="H35" i="7"/>
  <c r="I35" i="7"/>
  <c r="J35" i="7"/>
  <c r="K35" i="7"/>
  <c r="L35" i="7"/>
  <c r="M35" i="7"/>
  <c r="N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36" i="7"/>
  <c r="E36" i="7"/>
  <c r="F36" i="7"/>
  <c r="G36" i="7"/>
  <c r="H36" i="7"/>
  <c r="I36" i="7"/>
  <c r="J36" i="7"/>
  <c r="K36" i="7"/>
  <c r="L36" i="7"/>
  <c r="M36" i="7"/>
  <c r="N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37" i="7"/>
  <c r="E37" i="7"/>
  <c r="F37" i="7"/>
  <c r="G37" i="7"/>
  <c r="H37" i="7"/>
  <c r="I37" i="7"/>
  <c r="J37" i="7"/>
  <c r="K37" i="7"/>
  <c r="L37" i="7"/>
  <c r="M37" i="7"/>
  <c r="N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38" i="7"/>
  <c r="E38" i="7"/>
  <c r="F38" i="7"/>
  <c r="G38" i="7"/>
  <c r="H38" i="7"/>
  <c r="I38" i="7"/>
  <c r="J38" i="7"/>
  <c r="K38" i="7"/>
  <c r="L38" i="7"/>
  <c r="M38" i="7"/>
  <c r="N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39" i="7"/>
  <c r="E39" i="7"/>
  <c r="F39" i="7"/>
  <c r="G39" i="7"/>
  <c r="H39" i="7"/>
  <c r="I39" i="7"/>
  <c r="J39" i="7"/>
  <c r="K39" i="7"/>
  <c r="L39" i="7"/>
  <c r="M39" i="7"/>
  <c r="N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40" i="7"/>
  <c r="E40" i="7"/>
  <c r="F40" i="7"/>
  <c r="G40" i="7"/>
  <c r="H40" i="7"/>
  <c r="I40" i="7"/>
  <c r="J40" i="7"/>
  <c r="K40" i="7"/>
  <c r="L40" i="7"/>
  <c r="M40" i="7"/>
  <c r="N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41" i="7"/>
  <c r="E41" i="7"/>
  <c r="F41" i="7"/>
  <c r="G41" i="7"/>
  <c r="H41" i="7"/>
  <c r="I41" i="7"/>
  <c r="J41" i="7"/>
  <c r="K41" i="7"/>
  <c r="L41" i="7"/>
  <c r="M41" i="7"/>
  <c r="N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42" i="7"/>
  <c r="E42" i="7"/>
  <c r="F42" i="7"/>
  <c r="G42" i="7"/>
  <c r="H42" i="7"/>
  <c r="I42" i="7"/>
  <c r="J42" i="7"/>
  <c r="K42" i="7"/>
  <c r="L42" i="7"/>
  <c r="M42" i="7"/>
  <c r="N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43" i="7"/>
  <c r="E43" i="7"/>
  <c r="F43" i="7"/>
  <c r="G43" i="7"/>
  <c r="H43" i="7"/>
  <c r="I43" i="7"/>
  <c r="J43" i="7"/>
  <c r="K43" i="7"/>
  <c r="L43" i="7"/>
  <c r="M43" i="7"/>
  <c r="N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AS43" i="7"/>
  <c r="AT43" i="7"/>
  <c r="AU43" i="7"/>
  <c r="AV43" i="7"/>
  <c r="AW43" i="7"/>
  <c r="AX43" i="7"/>
  <c r="AY43" i="7"/>
  <c r="AZ43" i="7"/>
  <c r="BA43" i="7"/>
  <c r="BB43" i="7"/>
  <c r="BC43" i="7"/>
  <c r="BD43" i="7"/>
  <c r="BE43" i="7"/>
  <c r="BF43" i="7"/>
  <c r="BG43" i="7"/>
  <c r="BH43" i="7"/>
  <c r="BI43" i="7"/>
  <c r="BJ43" i="7"/>
  <c r="BK43" i="7"/>
  <c r="BL43" i="7"/>
  <c r="BM43" i="7"/>
  <c r="BN43" i="7"/>
  <c r="BO43" i="7"/>
  <c r="BP43" i="7"/>
  <c r="BQ43" i="7"/>
  <c r="BR43" i="7"/>
  <c r="BS43" i="7"/>
  <c r="BT43" i="7"/>
  <c r="BU43" i="7"/>
  <c r="BV43" i="7"/>
  <c r="BW43" i="7"/>
  <c r="BX43" i="7"/>
  <c r="BY43" i="7"/>
  <c r="BZ43" i="7"/>
  <c r="CA43" i="7"/>
  <c r="CB43" i="7"/>
  <c r="CC43" i="7"/>
  <c r="CD43" i="7"/>
  <c r="CE43" i="7"/>
  <c r="CF43" i="7"/>
  <c r="CG43" i="7"/>
  <c r="CH43" i="7"/>
  <c r="CI43" i="7"/>
  <c r="CJ43" i="7"/>
  <c r="CK43" i="7"/>
  <c r="CL43" i="7"/>
  <c r="CM43" i="7"/>
  <c r="CN43" i="7"/>
  <c r="CO43" i="7"/>
  <c r="CP43" i="7"/>
  <c r="CQ43" i="7"/>
  <c r="CR43" i="7"/>
  <c r="CS43" i="7"/>
  <c r="CT43" i="7"/>
  <c r="CU43" i="7"/>
  <c r="CV43" i="7"/>
  <c r="CW43" i="7"/>
  <c r="CX43" i="7"/>
  <c r="CY43" i="7"/>
  <c r="CZ43" i="7"/>
  <c r="DA43" i="7"/>
  <c r="DB43" i="7"/>
  <c r="DC43" i="7"/>
  <c r="DD43" i="7"/>
  <c r="DE43" i="7"/>
  <c r="DF43" i="7"/>
  <c r="DG43" i="7"/>
  <c r="DH43" i="7"/>
  <c r="DI43" i="7"/>
  <c r="D44" i="7"/>
  <c r="E44" i="7"/>
  <c r="F44" i="7"/>
  <c r="G44" i="7"/>
  <c r="H44" i="7"/>
  <c r="I44" i="7"/>
  <c r="J44" i="7"/>
  <c r="K44" i="7"/>
  <c r="L44" i="7"/>
  <c r="M44" i="7"/>
  <c r="N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AW44" i="7"/>
  <c r="AX44" i="7"/>
  <c r="AY44" i="7"/>
  <c r="AZ44" i="7"/>
  <c r="BA44" i="7"/>
  <c r="BB44" i="7"/>
  <c r="BC44" i="7"/>
  <c r="BD44" i="7"/>
  <c r="BE44" i="7"/>
  <c r="BF44" i="7"/>
  <c r="BG44" i="7"/>
  <c r="BH44" i="7"/>
  <c r="BI44" i="7"/>
  <c r="BJ44" i="7"/>
  <c r="BK44" i="7"/>
  <c r="BL44" i="7"/>
  <c r="BM44" i="7"/>
  <c r="BN44" i="7"/>
  <c r="BO44" i="7"/>
  <c r="BP44" i="7"/>
  <c r="BQ44" i="7"/>
  <c r="BR44" i="7"/>
  <c r="BS44" i="7"/>
  <c r="BT44" i="7"/>
  <c r="BU44" i="7"/>
  <c r="BV44" i="7"/>
  <c r="BW44" i="7"/>
  <c r="BX44" i="7"/>
  <c r="BY44" i="7"/>
  <c r="BZ44" i="7"/>
  <c r="CA44" i="7"/>
  <c r="CB44" i="7"/>
  <c r="CC44" i="7"/>
  <c r="CD44" i="7"/>
  <c r="CE44" i="7"/>
  <c r="CF44" i="7"/>
  <c r="CG44" i="7"/>
  <c r="CH44" i="7"/>
  <c r="CI44" i="7"/>
  <c r="CJ44" i="7"/>
  <c r="CK44" i="7"/>
  <c r="CL44" i="7"/>
  <c r="CM44" i="7"/>
  <c r="CN44" i="7"/>
  <c r="CO44" i="7"/>
  <c r="CP44" i="7"/>
  <c r="CQ44" i="7"/>
  <c r="CR44" i="7"/>
  <c r="CS44" i="7"/>
  <c r="CT44" i="7"/>
  <c r="CU44" i="7"/>
  <c r="CV44" i="7"/>
  <c r="CW44" i="7"/>
  <c r="CX44" i="7"/>
  <c r="CY44" i="7"/>
  <c r="CZ44" i="7"/>
  <c r="DA44" i="7"/>
  <c r="DB44" i="7"/>
  <c r="DC44" i="7"/>
  <c r="DD44" i="7"/>
  <c r="DE44" i="7"/>
  <c r="DF44" i="7"/>
  <c r="DG44" i="7"/>
  <c r="DH44" i="7"/>
  <c r="DI44" i="7"/>
  <c r="D45" i="7"/>
  <c r="E45" i="7"/>
  <c r="F45" i="7"/>
  <c r="G45" i="7"/>
  <c r="H45" i="7"/>
  <c r="I45" i="7"/>
  <c r="J45" i="7"/>
  <c r="K45" i="7"/>
  <c r="L45" i="7"/>
  <c r="M45" i="7"/>
  <c r="N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46" i="7"/>
  <c r="E46" i="7"/>
  <c r="F46" i="7"/>
  <c r="G46" i="7"/>
  <c r="H46" i="7"/>
  <c r="I46" i="7"/>
  <c r="J46" i="7"/>
  <c r="K46" i="7"/>
  <c r="L46" i="7"/>
  <c r="M46" i="7"/>
  <c r="N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47" i="7"/>
  <c r="E47" i="7"/>
  <c r="F47" i="7"/>
  <c r="G47" i="7"/>
  <c r="H47" i="7"/>
  <c r="I47" i="7"/>
  <c r="J47" i="7"/>
  <c r="K47" i="7"/>
  <c r="L47" i="7"/>
  <c r="M47" i="7"/>
  <c r="N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48" i="7"/>
  <c r="E48" i="7"/>
  <c r="F48" i="7"/>
  <c r="G48" i="7"/>
  <c r="H48" i="7"/>
  <c r="I48" i="7"/>
  <c r="J48" i="7"/>
  <c r="K48" i="7"/>
  <c r="L48" i="7"/>
  <c r="M48" i="7"/>
  <c r="N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49" i="7"/>
  <c r="E49" i="7"/>
  <c r="F49" i="7"/>
  <c r="G49" i="7"/>
  <c r="H49" i="7"/>
  <c r="I49" i="7"/>
  <c r="J49" i="7"/>
  <c r="K49" i="7"/>
  <c r="L49" i="7"/>
  <c r="M49" i="7"/>
  <c r="N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50" i="7"/>
  <c r="E50" i="7"/>
  <c r="F50" i="7"/>
  <c r="G50" i="7"/>
  <c r="H50" i="7"/>
  <c r="I50" i="7"/>
  <c r="J50" i="7"/>
  <c r="K50" i="7"/>
  <c r="L50" i="7"/>
  <c r="M50" i="7"/>
  <c r="N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51" i="7"/>
  <c r="E51" i="7"/>
  <c r="F51" i="7"/>
  <c r="G51" i="7"/>
  <c r="H51" i="7"/>
  <c r="I51" i="7"/>
  <c r="J51" i="7"/>
  <c r="K51" i="7"/>
  <c r="L51" i="7"/>
  <c r="M51" i="7"/>
  <c r="N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52" i="7"/>
  <c r="E52" i="7"/>
  <c r="F52" i="7"/>
  <c r="G52" i="7"/>
  <c r="H52" i="7"/>
  <c r="I52" i="7"/>
  <c r="J52" i="7"/>
  <c r="K52" i="7"/>
  <c r="L52" i="7"/>
  <c r="M52" i="7"/>
  <c r="N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53" i="7"/>
  <c r="E53" i="7"/>
  <c r="F53" i="7"/>
  <c r="G53" i="7"/>
  <c r="H53" i="7"/>
  <c r="I53" i="7"/>
  <c r="J53" i="7"/>
  <c r="K53" i="7"/>
  <c r="L53" i="7"/>
  <c r="M53" i="7"/>
  <c r="N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54" i="7"/>
  <c r="E54" i="7"/>
  <c r="F54" i="7"/>
  <c r="G54" i="7"/>
  <c r="H54" i="7"/>
  <c r="I54" i="7"/>
  <c r="J54" i="7"/>
  <c r="K54" i="7"/>
  <c r="L54" i="7"/>
  <c r="M54" i="7"/>
  <c r="N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55" i="7"/>
  <c r="E55" i="7"/>
  <c r="F55" i="7"/>
  <c r="G55" i="7"/>
  <c r="H55" i="7"/>
  <c r="I55" i="7"/>
  <c r="J55" i="7"/>
  <c r="K55" i="7"/>
  <c r="L55" i="7"/>
  <c r="M55" i="7"/>
  <c r="N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56" i="7"/>
  <c r="E56" i="7"/>
  <c r="F56" i="7"/>
  <c r="G56" i="7"/>
  <c r="H56" i="7"/>
  <c r="I56" i="7"/>
  <c r="J56" i="7"/>
  <c r="K56" i="7"/>
  <c r="L56" i="7"/>
  <c r="M56" i="7"/>
  <c r="N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57" i="7"/>
  <c r="E57" i="7"/>
  <c r="F57" i="7"/>
  <c r="G57" i="7"/>
  <c r="H57" i="7"/>
  <c r="I57" i="7"/>
  <c r="J57" i="7"/>
  <c r="K57" i="7"/>
  <c r="L57" i="7"/>
  <c r="M57" i="7"/>
  <c r="N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58" i="7"/>
  <c r="E58" i="7"/>
  <c r="F58" i="7"/>
  <c r="G58" i="7"/>
  <c r="H58" i="7"/>
  <c r="I58" i="7"/>
  <c r="J58" i="7"/>
  <c r="K58" i="7"/>
  <c r="L58" i="7"/>
  <c r="M58" i="7"/>
  <c r="N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59" i="7"/>
  <c r="E59" i="7"/>
  <c r="F59" i="7"/>
  <c r="G59" i="7"/>
  <c r="H59" i="7"/>
  <c r="I59" i="7"/>
  <c r="J59" i="7"/>
  <c r="K59" i="7"/>
  <c r="L59" i="7"/>
  <c r="M59" i="7"/>
  <c r="N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61" i="7"/>
  <c r="E61" i="7"/>
  <c r="F61" i="7"/>
  <c r="G61" i="7"/>
  <c r="H61" i="7"/>
  <c r="I61" i="7"/>
  <c r="J61" i="7"/>
  <c r="K61" i="7"/>
  <c r="L61" i="7"/>
  <c r="M61" i="7"/>
  <c r="N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62" i="7"/>
  <c r="E62" i="7"/>
  <c r="F62" i="7"/>
  <c r="G62" i="7"/>
  <c r="H62" i="7"/>
  <c r="I62" i="7"/>
  <c r="J62" i="7"/>
  <c r="K62" i="7"/>
  <c r="L62" i="7"/>
  <c r="M62" i="7"/>
  <c r="N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63" i="7"/>
  <c r="E63" i="7"/>
  <c r="F63" i="7"/>
  <c r="G63" i="7"/>
  <c r="H63" i="7"/>
  <c r="I63" i="7"/>
  <c r="J63" i="7"/>
  <c r="K63" i="7"/>
  <c r="L63" i="7"/>
  <c r="M63" i="7"/>
  <c r="N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64" i="7"/>
  <c r="E64" i="7"/>
  <c r="F64" i="7"/>
  <c r="G64" i="7"/>
  <c r="H64" i="7"/>
  <c r="I64" i="7"/>
  <c r="J64" i="7"/>
  <c r="K64" i="7"/>
  <c r="L64" i="7"/>
  <c r="M64" i="7"/>
  <c r="N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65" i="7"/>
  <c r="E65" i="7"/>
  <c r="F65" i="7"/>
  <c r="G65" i="7"/>
  <c r="H65" i="7"/>
  <c r="I65" i="7"/>
  <c r="J65" i="7"/>
  <c r="K65" i="7"/>
  <c r="L65" i="7"/>
  <c r="M65" i="7"/>
  <c r="N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66" i="7"/>
  <c r="E66" i="7"/>
  <c r="F66" i="7"/>
  <c r="G66" i="7"/>
  <c r="H66" i="7"/>
  <c r="I66" i="7"/>
  <c r="J66" i="7"/>
  <c r="K66" i="7"/>
  <c r="L66" i="7"/>
  <c r="M66" i="7"/>
  <c r="N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67" i="7"/>
  <c r="E67" i="7"/>
  <c r="F67" i="7"/>
  <c r="G67" i="7"/>
  <c r="H67" i="7"/>
  <c r="I67" i="7"/>
  <c r="J67" i="7"/>
  <c r="K67" i="7"/>
  <c r="L67" i="7"/>
  <c r="M67" i="7"/>
  <c r="N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68" i="7"/>
  <c r="E68" i="7"/>
  <c r="F68" i="7"/>
  <c r="G68" i="7"/>
  <c r="H68" i="7"/>
  <c r="I68" i="7"/>
  <c r="J68" i="7"/>
  <c r="K68" i="7"/>
  <c r="L68" i="7"/>
  <c r="M68" i="7"/>
  <c r="N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69" i="7"/>
  <c r="E69" i="7"/>
  <c r="F69" i="7"/>
  <c r="G69" i="7"/>
  <c r="H69" i="7"/>
  <c r="I69" i="7"/>
  <c r="J69" i="7"/>
  <c r="K69" i="7"/>
  <c r="L69" i="7"/>
  <c r="M69" i="7"/>
  <c r="N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70" i="7"/>
  <c r="E70" i="7"/>
  <c r="F70" i="7"/>
  <c r="G70" i="7"/>
  <c r="H70" i="7"/>
  <c r="I70" i="7"/>
  <c r="J70" i="7"/>
  <c r="K70" i="7"/>
  <c r="L70" i="7"/>
  <c r="M70" i="7"/>
  <c r="N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71" i="7"/>
  <c r="E71" i="7"/>
  <c r="F71" i="7"/>
  <c r="G71" i="7"/>
  <c r="H71" i="7"/>
  <c r="I71" i="7"/>
  <c r="J71" i="7"/>
  <c r="K71" i="7"/>
  <c r="L71" i="7"/>
  <c r="M71" i="7"/>
  <c r="N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72" i="7"/>
  <c r="E72" i="7"/>
  <c r="F72" i="7"/>
  <c r="G72" i="7"/>
  <c r="H72" i="7"/>
  <c r="I72" i="7"/>
  <c r="J72" i="7"/>
  <c r="K72" i="7"/>
  <c r="L72" i="7"/>
  <c r="M72" i="7"/>
  <c r="N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73" i="7"/>
  <c r="E73" i="7"/>
  <c r="F73" i="7"/>
  <c r="G73" i="7"/>
  <c r="H73" i="7"/>
  <c r="I73" i="7"/>
  <c r="J73" i="7"/>
  <c r="K73" i="7"/>
  <c r="L73" i="7"/>
  <c r="M73" i="7"/>
  <c r="N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74" i="7"/>
  <c r="E74" i="7"/>
  <c r="F74" i="7"/>
  <c r="G74" i="7"/>
  <c r="H74" i="7"/>
  <c r="I74" i="7"/>
  <c r="J74" i="7"/>
  <c r="K74" i="7"/>
  <c r="L74" i="7"/>
  <c r="M74" i="7"/>
  <c r="N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75" i="7"/>
  <c r="E75" i="7"/>
  <c r="F75" i="7"/>
  <c r="G75" i="7"/>
  <c r="H75" i="7"/>
  <c r="I75" i="7"/>
  <c r="J75" i="7"/>
  <c r="K75" i="7"/>
  <c r="L75" i="7"/>
  <c r="M75" i="7"/>
  <c r="N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CW75" i="7"/>
  <c r="CX75" i="7"/>
  <c r="CY75" i="7"/>
  <c r="CZ75" i="7"/>
  <c r="DA75" i="7"/>
  <c r="DB75" i="7"/>
  <c r="DC75" i="7"/>
  <c r="DD75" i="7"/>
  <c r="DE75" i="7"/>
  <c r="DF75" i="7"/>
  <c r="DG75" i="7"/>
  <c r="DH75" i="7"/>
  <c r="DI75" i="7"/>
  <c r="D76" i="7"/>
  <c r="E76" i="7"/>
  <c r="F76" i="7"/>
  <c r="G76" i="7"/>
  <c r="H76" i="7"/>
  <c r="I76" i="7"/>
  <c r="J76" i="7"/>
  <c r="K76" i="7"/>
  <c r="L76" i="7"/>
  <c r="M76" i="7"/>
  <c r="N76" i="7"/>
  <c r="P76" i="7"/>
  <c r="Q76" i="7"/>
  <c r="R76" i="7"/>
  <c r="S76" i="7"/>
  <c r="T76" i="7"/>
  <c r="U76" i="7"/>
  <c r="V76" i="7"/>
  <c r="W76" i="7"/>
  <c r="X76" i="7"/>
  <c r="Y76" i="7"/>
  <c r="Z76" i="7"/>
  <c r="AA76" i="7"/>
  <c r="AB76" i="7"/>
  <c r="AC76" i="7"/>
  <c r="AD76" i="7"/>
  <c r="AE76" i="7"/>
  <c r="AF76" i="7"/>
  <c r="AG76" i="7"/>
  <c r="AH76" i="7"/>
  <c r="AI76" i="7"/>
  <c r="AJ76" i="7"/>
  <c r="AK76" i="7"/>
  <c r="AL76" i="7"/>
  <c r="AM76" i="7"/>
  <c r="AN76" i="7"/>
  <c r="AO76" i="7"/>
  <c r="AP76" i="7"/>
  <c r="AQ76" i="7"/>
  <c r="AR76" i="7"/>
  <c r="AS76" i="7"/>
  <c r="AT76" i="7"/>
  <c r="AU76" i="7"/>
  <c r="AV76" i="7"/>
  <c r="AW76" i="7"/>
  <c r="AX76" i="7"/>
  <c r="AY76" i="7"/>
  <c r="AZ76" i="7"/>
  <c r="BA76" i="7"/>
  <c r="BB76" i="7"/>
  <c r="BC76" i="7"/>
  <c r="BD76" i="7"/>
  <c r="BE76" i="7"/>
  <c r="BF76" i="7"/>
  <c r="BG76" i="7"/>
  <c r="BH76" i="7"/>
  <c r="BI76" i="7"/>
  <c r="BJ76" i="7"/>
  <c r="BK76" i="7"/>
  <c r="BL76" i="7"/>
  <c r="BM76" i="7"/>
  <c r="BN76" i="7"/>
  <c r="BO76" i="7"/>
  <c r="BP76" i="7"/>
  <c r="BQ76" i="7"/>
  <c r="BR76" i="7"/>
  <c r="BS76" i="7"/>
  <c r="BT76" i="7"/>
  <c r="BU76" i="7"/>
  <c r="BV76" i="7"/>
  <c r="BW76" i="7"/>
  <c r="BX76" i="7"/>
  <c r="BY76" i="7"/>
  <c r="BZ76" i="7"/>
  <c r="CA76" i="7"/>
  <c r="CB76" i="7"/>
  <c r="CC76" i="7"/>
  <c r="CD76" i="7"/>
  <c r="CE76" i="7"/>
  <c r="CF76" i="7"/>
  <c r="CG76" i="7"/>
  <c r="CH76" i="7"/>
  <c r="CI76" i="7"/>
  <c r="CJ76" i="7"/>
  <c r="CK76" i="7"/>
  <c r="CL76" i="7"/>
  <c r="CM76" i="7"/>
  <c r="CN76" i="7"/>
  <c r="CO76" i="7"/>
  <c r="CP76" i="7"/>
  <c r="CQ76" i="7"/>
  <c r="CR76" i="7"/>
  <c r="CS76" i="7"/>
  <c r="CT76" i="7"/>
  <c r="CU76" i="7"/>
  <c r="CV76" i="7"/>
  <c r="CW76" i="7"/>
  <c r="CX76" i="7"/>
  <c r="CY76" i="7"/>
  <c r="CZ76" i="7"/>
  <c r="DA76" i="7"/>
  <c r="DB76" i="7"/>
  <c r="DC76" i="7"/>
  <c r="DD76" i="7"/>
  <c r="DE76" i="7"/>
  <c r="DF76" i="7"/>
  <c r="DG76" i="7"/>
  <c r="DH76" i="7"/>
  <c r="DI76" i="7"/>
  <c r="D77" i="7"/>
  <c r="E77" i="7"/>
  <c r="F77" i="7"/>
  <c r="G77" i="7"/>
  <c r="H77" i="7"/>
  <c r="I77" i="7"/>
  <c r="J77" i="7"/>
  <c r="K77" i="7"/>
  <c r="L77" i="7"/>
  <c r="M77" i="7"/>
  <c r="N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BC77" i="7"/>
  <c r="BD77" i="7"/>
  <c r="BE77" i="7"/>
  <c r="BF77" i="7"/>
  <c r="BG77" i="7"/>
  <c r="BH77" i="7"/>
  <c r="BI77" i="7"/>
  <c r="BJ77" i="7"/>
  <c r="BK77" i="7"/>
  <c r="BL77" i="7"/>
  <c r="BM77" i="7"/>
  <c r="BN77" i="7"/>
  <c r="BO77" i="7"/>
  <c r="BP77" i="7"/>
  <c r="BQ77" i="7"/>
  <c r="BR77" i="7"/>
  <c r="BS77" i="7"/>
  <c r="BT77" i="7"/>
  <c r="BU77" i="7"/>
  <c r="BV77" i="7"/>
  <c r="BW77" i="7"/>
  <c r="BX77" i="7"/>
  <c r="BY77" i="7"/>
  <c r="BZ77" i="7"/>
  <c r="CA77" i="7"/>
  <c r="CB77" i="7"/>
  <c r="CC77" i="7"/>
  <c r="CD77" i="7"/>
  <c r="CE77" i="7"/>
  <c r="CF77" i="7"/>
  <c r="CG77" i="7"/>
  <c r="CH77" i="7"/>
  <c r="CI77" i="7"/>
  <c r="CJ77" i="7"/>
  <c r="CK77" i="7"/>
  <c r="CL77" i="7"/>
  <c r="CM77" i="7"/>
  <c r="CN77" i="7"/>
  <c r="CO77" i="7"/>
  <c r="CP77" i="7"/>
  <c r="CQ77" i="7"/>
  <c r="CR77" i="7"/>
  <c r="CS77" i="7"/>
  <c r="CT77" i="7"/>
  <c r="CU77" i="7"/>
  <c r="CV77" i="7"/>
  <c r="CW77" i="7"/>
  <c r="CX77" i="7"/>
  <c r="CY77" i="7"/>
  <c r="CZ77" i="7"/>
  <c r="DA77" i="7"/>
  <c r="DB77" i="7"/>
  <c r="DC77" i="7"/>
  <c r="DD77" i="7"/>
  <c r="DE77" i="7"/>
  <c r="DF77" i="7"/>
  <c r="DG77" i="7"/>
  <c r="DH77" i="7"/>
  <c r="DI77" i="7"/>
  <c r="D78" i="7"/>
  <c r="E78" i="7"/>
  <c r="F78" i="7"/>
  <c r="G78" i="7"/>
  <c r="H78" i="7"/>
  <c r="I78" i="7"/>
  <c r="J78" i="7"/>
  <c r="K78" i="7"/>
  <c r="L78" i="7"/>
  <c r="M78" i="7"/>
  <c r="N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79" i="7"/>
  <c r="E79" i="7"/>
  <c r="F79" i="7"/>
  <c r="G79" i="7"/>
  <c r="H79" i="7"/>
  <c r="I79" i="7"/>
  <c r="J79" i="7"/>
  <c r="K79" i="7"/>
  <c r="L79" i="7"/>
  <c r="M79" i="7"/>
  <c r="N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80" i="7"/>
  <c r="E80" i="7"/>
  <c r="F80" i="7"/>
  <c r="G80" i="7"/>
  <c r="H80" i="7"/>
  <c r="I80" i="7"/>
  <c r="J80" i="7"/>
  <c r="K80" i="7"/>
  <c r="L80" i="7"/>
  <c r="M80" i="7"/>
  <c r="N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81" i="7"/>
  <c r="E81" i="7"/>
  <c r="F81" i="7"/>
  <c r="G81" i="7"/>
  <c r="H81" i="7"/>
  <c r="I81" i="7"/>
  <c r="J81" i="7"/>
  <c r="K81" i="7"/>
  <c r="L81" i="7"/>
  <c r="M81" i="7"/>
  <c r="N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82" i="7"/>
  <c r="E82" i="7"/>
  <c r="F82" i="7"/>
  <c r="G82" i="7"/>
  <c r="H82" i="7"/>
  <c r="I82" i="7"/>
  <c r="J82" i="7"/>
  <c r="K82" i="7"/>
  <c r="L82" i="7"/>
  <c r="M82" i="7"/>
  <c r="N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83" i="7"/>
  <c r="E83" i="7"/>
  <c r="F83" i="7"/>
  <c r="G83" i="7"/>
  <c r="H83" i="7"/>
  <c r="I83" i="7"/>
  <c r="J83" i="7"/>
  <c r="K83" i="7"/>
  <c r="L83" i="7"/>
  <c r="M83" i="7"/>
  <c r="N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84" i="7"/>
  <c r="E84" i="7"/>
  <c r="F84" i="7"/>
  <c r="G84" i="7"/>
  <c r="H84" i="7"/>
  <c r="I84" i="7"/>
  <c r="J84" i="7"/>
  <c r="K84" i="7"/>
  <c r="L84" i="7"/>
  <c r="M84" i="7"/>
  <c r="N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85" i="7"/>
  <c r="E85" i="7"/>
  <c r="F85" i="7"/>
  <c r="G85" i="7"/>
  <c r="H85" i="7"/>
  <c r="I85" i="7"/>
  <c r="J85" i="7"/>
  <c r="K85" i="7"/>
  <c r="L85" i="7"/>
  <c r="M85" i="7"/>
  <c r="N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86" i="7"/>
  <c r="E86" i="7"/>
  <c r="F86" i="7"/>
  <c r="G86" i="7"/>
  <c r="H86" i="7"/>
  <c r="I86" i="7"/>
  <c r="J86" i="7"/>
  <c r="K86" i="7"/>
  <c r="L86" i="7"/>
  <c r="M86" i="7"/>
  <c r="N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87" i="7"/>
  <c r="E87" i="7"/>
  <c r="F87" i="7"/>
  <c r="G87" i="7"/>
  <c r="H87" i="7"/>
  <c r="I87" i="7"/>
  <c r="J87" i="7"/>
  <c r="K87" i="7"/>
  <c r="L87" i="7"/>
  <c r="M87" i="7"/>
  <c r="N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88" i="7"/>
  <c r="E88" i="7"/>
  <c r="F88" i="7"/>
  <c r="G88" i="7"/>
  <c r="H88" i="7"/>
  <c r="I88" i="7"/>
  <c r="J88" i="7"/>
  <c r="K88" i="7"/>
  <c r="L88" i="7"/>
  <c r="M88" i="7"/>
  <c r="N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89" i="7"/>
  <c r="E89" i="7"/>
  <c r="F89" i="7"/>
  <c r="G89" i="7"/>
  <c r="H89" i="7"/>
  <c r="I89" i="7"/>
  <c r="J89" i="7"/>
  <c r="K89" i="7"/>
  <c r="L89" i="7"/>
  <c r="M89" i="7"/>
  <c r="N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90" i="7"/>
  <c r="E90" i="7"/>
  <c r="F90" i="7"/>
  <c r="G90" i="7"/>
  <c r="H90" i="7"/>
  <c r="I90" i="7"/>
  <c r="J90" i="7"/>
  <c r="K90" i="7"/>
  <c r="L90" i="7"/>
  <c r="M90" i="7"/>
  <c r="N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91" i="7"/>
  <c r="E91" i="7"/>
  <c r="F91" i="7"/>
  <c r="G91" i="7"/>
  <c r="H91" i="7"/>
  <c r="I91" i="7"/>
  <c r="J91" i="7"/>
  <c r="K91" i="7"/>
  <c r="L91" i="7"/>
  <c r="M91" i="7"/>
  <c r="N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92" i="7"/>
  <c r="E92" i="7"/>
  <c r="F92" i="7"/>
  <c r="G92" i="7"/>
  <c r="H92" i="7"/>
  <c r="I92" i="7"/>
  <c r="J92" i="7"/>
  <c r="K92" i="7"/>
  <c r="L92" i="7"/>
  <c r="M92" i="7"/>
  <c r="N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93" i="7"/>
  <c r="E93" i="7"/>
  <c r="F93" i="7"/>
  <c r="G93" i="7"/>
  <c r="H93" i="7"/>
  <c r="I93" i="7"/>
  <c r="J93" i="7"/>
  <c r="K93" i="7"/>
  <c r="L93" i="7"/>
  <c r="M93" i="7"/>
  <c r="N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94" i="7"/>
  <c r="E94" i="7"/>
  <c r="F94" i="7"/>
  <c r="G94" i="7"/>
  <c r="H94" i="7"/>
  <c r="I94" i="7"/>
  <c r="J94" i="7"/>
  <c r="K94" i="7"/>
  <c r="L94" i="7"/>
  <c r="M94" i="7"/>
  <c r="N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95" i="7"/>
  <c r="E95" i="7"/>
  <c r="F95" i="7"/>
  <c r="G95" i="7"/>
  <c r="H95" i="7"/>
  <c r="I95" i="7"/>
  <c r="J95" i="7"/>
  <c r="K95" i="7"/>
  <c r="L95" i="7"/>
  <c r="M95" i="7"/>
  <c r="N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96" i="7"/>
  <c r="E96" i="7"/>
  <c r="F96" i="7"/>
  <c r="G96" i="7"/>
  <c r="H96" i="7"/>
  <c r="I96" i="7"/>
  <c r="J96" i="7"/>
  <c r="K96" i="7"/>
  <c r="L96" i="7"/>
  <c r="M96" i="7"/>
  <c r="N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97" i="7"/>
  <c r="E97" i="7"/>
  <c r="F97" i="7"/>
  <c r="G97" i="7"/>
  <c r="H97" i="7"/>
  <c r="I97" i="7"/>
  <c r="J97" i="7"/>
  <c r="K97" i="7"/>
  <c r="L97" i="7"/>
  <c r="M97" i="7"/>
  <c r="N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98" i="7"/>
  <c r="E98" i="7"/>
  <c r="F98" i="7"/>
  <c r="G98" i="7"/>
  <c r="H98" i="7"/>
  <c r="I98" i="7"/>
  <c r="J98" i="7"/>
  <c r="K98" i="7"/>
  <c r="L98" i="7"/>
  <c r="M98" i="7"/>
  <c r="N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99" i="7"/>
  <c r="E99" i="7"/>
  <c r="F99" i="7"/>
  <c r="G99" i="7"/>
  <c r="H99" i="7"/>
  <c r="I99" i="7"/>
  <c r="J99" i="7"/>
  <c r="K99" i="7"/>
  <c r="L99" i="7"/>
  <c r="M99" i="7"/>
  <c r="N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100" i="7"/>
  <c r="E100" i="7"/>
  <c r="F100" i="7"/>
  <c r="G100" i="7"/>
  <c r="H100" i="7"/>
  <c r="I100" i="7"/>
  <c r="J100" i="7"/>
  <c r="K100" i="7"/>
  <c r="L100" i="7"/>
  <c r="M100" i="7"/>
  <c r="N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101" i="7"/>
  <c r="E101" i="7"/>
  <c r="F101" i="7"/>
  <c r="G101" i="7"/>
  <c r="H101" i="7"/>
  <c r="I101" i="7"/>
  <c r="J101" i="7"/>
  <c r="K101" i="7"/>
  <c r="L101" i="7"/>
  <c r="M101" i="7"/>
  <c r="N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102" i="7"/>
  <c r="E102" i="7"/>
  <c r="F102" i="7"/>
  <c r="G102" i="7"/>
  <c r="H102" i="7"/>
  <c r="I102" i="7"/>
  <c r="J102" i="7"/>
  <c r="K102" i="7"/>
  <c r="L102" i="7"/>
  <c r="M102" i="7"/>
  <c r="N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103" i="7"/>
  <c r="E103" i="7"/>
  <c r="F103" i="7"/>
  <c r="G103" i="7"/>
  <c r="H103" i="7"/>
  <c r="I103" i="7"/>
  <c r="J103" i="7"/>
  <c r="K103" i="7"/>
  <c r="L103" i="7"/>
  <c r="M103" i="7"/>
  <c r="N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104" i="7"/>
  <c r="E104" i="7"/>
  <c r="F104" i="7"/>
  <c r="G104" i="7"/>
  <c r="H104" i="7"/>
  <c r="I104" i="7"/>
  <c r="J104" i="7"/>
  <c r="K104" i="7"/>
  <c r="L104" i="7"/>
  <c r="M104" i="7"/>
  <c r="N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105" i="7"/>
  <c r="E105" i="7"/>
  <c r="F105" i="7"/>
  <c r="G105" i="7"/>
  <c r="H105" i="7"/>
  <c r="I105" i="7"/>
  <c r="J105" i="7"/>
  <c r="K105" i="7"/>
  <c r="L105" i="7"/>
  <c r="M105" i="7"/>
  <c r="N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106" i="7"/>
  <c r="E106" i="7"/>
  <c r="F106" i="7"/>
  <c r="G106" i="7"/>
  <c r="H106" i="7"/>
  <c r="I106" i="7"/>
  <c r="J106" i="7"/>
  <c r="K106" i="7"/>
  <c r="L106" i="7"/>
  <c r="M106" i="7"/>
  <c r="N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107" i="7"/>
  <c r="E107" i="7"/>
  <c r="F107" i="7"/>
  <c r="G107" i="7"/>
  <c r="H107" i="7"/>
  <c r="I107" i="7"/>
  <c r="J107" i="7"/>
  <c r="K107" i="7"/>
  <c r="L107" i="7"/>
  <c r="M107" i="7"/>
  <c r="N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108" i="7"/>
  <c r="E108" i="7"/>
  <c r="F108" i="7"/>
  <c r="G108" i="7"/>
  <c r="H108" i="7"/>
  <c r="I108" i="7"/>
  <c r="J108" i="7"/>
  <c r="K108" i="7"/>
  <c r="L108" i="7"/>
  <c r="M108" i="7"/>
  <c r="N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109" i="7"/>
  <c r="E109" i="7"/>
  <c r="F109" i="7"/>
  <c r="G109" i="7"/>
  <c r="H109" i="7"/>
  <c r="I109" i="7"/>
  <c r="J109" i="7"/>
  <c r="K109" i="7"/>
  <c r="L109" i="7"/>
  <c r="M109" i="7"/>
  <c r="N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110" i="7"/>
  <c r="E110" i="7"/>
  <c r="F110" i="7"/>
  <c r="G110" i="7"/>
  <c r="H110" i="7"/>
  <c r="I110" i="7"/>
  <c r="J110" i="7"/>
  <c r="K110" i="7"/>
  <c r="L110" i="7"/>
  <c r="M110" i="7"/>
  <c r="N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111" i="7"/>
  <c r="E111" i="7"/>
  <c r="F111" i="7"/>
  <c r="G111" i="7"/>
  <c r="H111" i="7"/>
  <c r="I111" i="7"/>
  <c r="J111" i="7"/>
  <c r="K111" i="7"/>
  <c r="L111" i="7"/>
  <c r="M111" i="7"/>
  <c r="N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112" i="7"/>
  <c r="E112" i="7"/>
  <c r="F112" i="7"/>
  <c r="G112" i="7"/>
  <c r="H112" i="7"/>
  <c r="I112" i="7"/>
  <c r="J112" i="7"/>
  <c r="K112" i="7"/>
  <c r="L112" i="7"/>
  <c r="M112" i="7"/>
  <c r="N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113" i="7"/>
  <c r="E113" i="7"/>
  <c r="F113" i="7"/>
  <c r="G113" i="7"/>
  <c r="H113" i="7"/>
  <c r="I113" i="7"/>
  <c r="J113" i="7"/>
  <c r="K113" i="7"/>
  <c r="L113" i="7"/>
  <c r="M113" i="7"/>
  <c r="N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I4" i="7"/>
  <c r="DH4" i="7"/>
  <c r="DG4" i="7"/>
  <c r="DF4" i="7"/>
  <c r="DE4" i="7"/>
  <c r="DD4" i="7"/>
  <c r="DC4" i="7"/>
  <c r="DB4" i="7"/>
  <c r="DA4" i="7"/>
  <c r="CZ4" i="7"/>
  <c r="CY4" i="7"/>
  <c r="CX4" i="7"/>
  <c r="CW4" i="7"/>
  <c r="CV4" i="7"/>
  <c r="CU4" i="7"/>
  <c r="CT4" i="7"/>
  <c r="CS4" i="7"/>
  <c r="CR4" i="7"/>
  <c r="CQ4" i="7"/>
  <c r="CP4" i="7"/>
  <c r="CO4" i="7"/>
  <c r="CN4" i="7"/>
  <c r="CM4" i="7"/>
  <c r="CL4" i="7"/>
  <c r="CK4" i="7"/>
  <c r="CJ4" i="7"/>
  <c r="CI4" i="7"/>
  <c r="CH4" i="7"/>
  <c r="CG4" i="7"/>
  <c r="CF4" i="7"/>
  <c r="CE4" i="7"/>
  <c r="CD4" i="7"/>
  <c r="CC4" i="7"/>
  <c r="CB4" i="7"/>
  <c r="CA4" i="7"/>
  <c r="BZ4" i="7"/>
  <c r="BY4" i="7"/>
  <c r="BX4" i="7"/>
  <c r="BW4" i="7"/>
  <c r="BV4" i="7"/>
  <c r="BU4" i="7"/>
  <c r="BT4" i="7"/>
  <c r="BS4" i="7"/>
  <c r="BR4" i="7"/>
  <c r="BQ4" i="7"/>
  <c r="BP4" i="7"/>
  <c r="BO4" i="7"/>
  <c r="BN4" i="7"/>
  <c r="BM4" i="7"/>
  <c r="BL4" i="7"/>
  <c r="BK4" i="7"/>
  <c r="BJ4" i="7"/>
  <c r="BI4" i="7"/>
  <c r="BH4" i="7"/>
  <c r="BG4" i="7"/>
  <c r="BF4" i="7"/>
  <c r="BE4" i="7"/>
  <c r="BD4" i="7"/>
  <c r="BC4" i="7"/>
  <c r="BB4" i="7"/>
  <c r="BA4" i="7"/>
  <c r="AZ4" i="7"/>
  <c r="AY4" i="7"/>
  <c r="AX4" i="7"/>
  <c r="AW4" i="7"/>
  <c r="AV4" i="7"/>
  <c r="AU4" i="7"/>
  <c r="AT4" i="7"/>
  <c r="AS4" i="7"/>
  <c r="AR4" i="7"/>
  <c r="AQ4" i="7"/>
  <c r="AP4" i="7"/>
  <c r="AO4" i="7"/>
  <c r="AN4" i="7"/>
  <c r="AM4" i="7"/>
  <c r="AL4" i="7"/>
  <c r="AK4" i="7"/>
  <c r="AJ4" i="7"/>
  <c r="AI4" i="7"/>
  <c r="AH4" i="7"/>
  <c r="AG4" i="7"/>
  <c r="AF4" i="7"/>
  <c r="AE4" i="7"/>
  <c r="AD4" i="7"/>
  <c r="AC4" i="7"/>
  <c r="AB4" i="7"/>
  <c r="AA4" i="7"/>
  <c r="Z4" i="7"/>
  <c r="Y4" i="7"/>
  <c r="X4" i="7"/>
  <c r="W4" i="7"/>
  <c r="V4" i="7"/>
  <c r="U4" i="7"/>
  <c r="T4" i="7"/>
  <c r="S4" i="7"/>
  <c r="R4" i="7"/>
  <c r="Q4" i="7"/>
  <c r="P4" i="7"/>
  <c r="N4" i="7"/>
  <c r="M4" i="7"/>
  <c r="L4" i="7"/>
  <c r="K4" i="7"/>
  <c r="J4" i="7"/>
  <c r="I4" i="7"/>
  <c r="H4" i="7"/>
  <c r="G4" i="7"/>
  <c r="F4" i="7"/>
  <c r="E4" i="7"/>
  <c r="D4" i="7"/>
  <c r="I116" i="1" l="1"/>
  <c r="I106" i="1"/>
  <c r="I94" i="1"/>
  <c r="N24" i="16" l="1"/>
  <c r="O24" i="16"/>
  <c r="DJ5" i="22" l="1"/>
  <c r="DJ6" i="22"/>
  <c r="DJ7" i="22"/>
  <c r="DJ8" i="22"/>
  <c r="DJ9" i="22"/>
  <c r="DJ10" i="22"/>
  <c r="DJ11" i="22"/>
  <c r="DJ12" i="22"/>
  <c r="DJ13" i="22"/>
  <c r="DJ14" i="22"/>
  <c r="DJ15" i="22"/>
  <c r="DJ16" i="22"/>
  <c r="DJ17" i="22"/>
  <c r="DJ18" i="22"/>
  <c r="DJ19" i="22"/>
  <c r="DJ20" i="22"/>
  <c r="DJ21" i="22"/>
  <c r="DJ22" i="22"/>
  <c r="DJ23" i="22"/>
  <c r="DJ24" i="22"/>
  <c r="DJ25" i="22"/>
  <c r="DJ26" i="22"/>
  <c r="DJ27" i="22"/>
  <c r="DJ28" i="22"/>
  <c r="DJ29" i="22"/>
  <c r="DJ30" i="22"/>
  <c r="DJ31" i="22"/>
  <c r="DJ32" i="22"/>
  <c r="DJ33" i="22"/>
  <c r="DJ34" i="22"/>
  <c r="DJ35" i="22"/>
  <c r="DJ36" i="22"/>
  <c r="DJ37" i="22"/>
  <c r="DJ38" i="22"/>
  <c r="DJ39" i="22"/>
  <c r="DJ40" i="22"/>
  <c r="DJ41" i="22"/>
  <c r="DJ42" i="22"/>
  <c r="DJ43" i="22"/>
  <c r="DJ44" i="22"/>
  <c r="DJ45" i="22"/>
  <c r="DJ46" i="22"/>
  <c r="DJ47" i="22"/>
  <c r="DJ48" i="22"/>
  <c r="DJ49" i="22"/>
  <c r="DJ50" i="22"/>
  <c r="DJ51" i="22"/>
  <c r="DJ52" i="22"/>
  <c r="DJ53" i="22"/>
  <c r="DJ54" i="22"/>
  <c r="DJ55" i="22"/>
  <c r="DJ56" i="22"/>
  <c r="DJ57" i="22"/>
  <c r="DJ58" i="22"/>
  <c r="DJ59" i="22"/>
  <c r="DJ61" i="22"/>
  <c r="DJ62" i="22"/>
  <c r="DJ63" i="22"/>
  <c r="DJ64" i="22"/>
  <c r="DJ65" i="22"/>
  <c r="DJ66" i="22"/>
  <c r="DJ67" i="22"/>
  <c r="DJ68" i="22"/>
  <c r="DJ69" i="22"/>
  <c r="DJ70" i="22"/>
  <c r="DJ71" i="22"/>
  <c r="DJ72" i="22"/>
  <c r="DJ73" i="22"/>
  <c r="DJ74" i="22"/>
  <c r="DJ75" i="22"/>
  <c r="DJ76" i="22"/>
  <c r="DJ77" i="22"/>
  <c r="DJ78" i="22"/>
  <c r="DJ79" i="22"/>
  <c r="DJ80" i="22"/>
  <c r="DJ81" i="22"/>
  <c r="DJ82" i="22"/>
  <c r="DJ83" i="22"/>
  <c r="DJ84" i="22"/>
  <c r="DJ85" i="22"/>
  <c r="DJ86" i="22"/>
  <c r="DJ87" i="22"/>
  <c r="DJ88" i="22"/>
  <c r="DJ89" i="22"/>
  <c r="DJ90" i="22"/>
  <c r="DJ91" i="22"/>
  <c r="DJ92" i="22"/>
  <c r="DJ93" i="22"/>
  <c r="DJ94" i="22"/>
  <c r="DJ95" i="22"/>
  <c r="DJ96" i="22"/>
  <c r="DJ97" i="22"/>
  <c r="DJ98" i="22"/>
  <c r="DJ99" i="22"/>
  <c r="DJ100" i="22"/>
  <c r="DJ101" i="22"/>
  <c r="DJ102" i="22"/>
  <c r="DJ103" i="22"/>
  <c r="DJ104" i="22"/>
  <c r="DJ105" i="22"/>
  <c r="DJ106" i="22"/>
  <c r="DJ107" i="22"/>
  <c r="DJ108" i="22"/>
  <c r="DJ109" i="22"/>
  <c r="DJ110" i="22"/>
  <c r="DJ111" i="22"/>
  <c r="DJ112" i="22"/>
  <c r="DJ113" i="22"/>
  <c r="DJ4" i="22"/>
  <c r="E114" i="22"/>
  <c r="F114" i="22"/>
  <c r="G114" i="22"/>
  <c r="H114" i="22"/>
  <c r="I114" i="22"/>
  <c r="J114" i="22"/>
  <c r="K114" i="22"/>
  <c r="L114" i="22"/>
  <c r="M114" i="22"/>
  <c r="N114" i="22"/>
  <c r="O114" i="22"/>
  <c r="P114" i="22"/>
  <c r="Q114" i="22"/>
  <c r="R114" i="22"/>
  <c r="S114" i="22"/>
  <c r="T114" i="22"/>
  <c r="U114" i="22"/>
  <c r="V114" i="22"/>
  <c r="W114" i="22"/>
  <c r="X114" i="22"/>
  <c r="Y114" i="22"/>
  <c r="Z114" i="22"/>
  <c r="AA114" i="22"/>
  <c r="AB114" i="22"/>
  <c r="AC114" i="22"/>
  <c r="AD114" i="22"/>
  <c r="AE114" i="22"/>
  <c r="AF114" i="22"/>
  <c r="AG114" i="22"/>
  <c r="AH114" i="22"/>
  <c r="AI114" i="22"/>
  <c r="AJ114" i="22"/>
  <c r="AK114" i="22"/>
  <c r="AL114" i="22"/>
  <c r="AM114" i="22"/>
  <c r="AN114" i="22"/>
  <c r="AO114" i="22"/>
  <c r="AP114" i="22"/>
  <c r="AQ114" i="22"/>
  <c r="AR114" i="22"/>
  <c r="AS114" i="22"/>
  <c r="AT114" i="22"/>
  <c r="AU114" i="22"/>
  <c r="AV114" i="22"/>
  <c r="AW114" i="22"/>
  <c r="AX114" i="22"/>
  <c r="AY114" i="22"/>
  <c r="AZ114" i="22"/>
  <c r="BA114" i="22"/>
  <c r="BB114" i="22"/>
  <c r="BC114" i="22"/>
  <c r="BD114" i="22"/>
  <c r="BE114" i="22"/>
  <c r="BF114" i="22"/>
  <c r="BG114" i="22"/>
  <c r="BH114" i="22"/>
  <c r="BI114" i="22"/>
  <c r="BJ114" i="22"/>
  <c r="BK114" i="22"/>
  <c r="BL114" i="22"/>
  <c r="BM114" i="22"/>
  <c r="BN114" i="22"/>
  <c r="BO114" i="22"/>
  <c r="BP114" i="22"/>
  <c r="BQ114" i="22"/>
  <c r="BR114" i="22"/>
  <c r="BS114" i="22"/>
  <c r="BT114" i="22"/>
  <c r="BU114" i="22"/>
  <c r="BV114" i="22"/>
  <c r="BW114" i="22"/>
  <c r="BX114" i="22"/>
  <c r="BY114" i="22"/>
  <c r="BZ114" i="22"/>
  <c r="CA114" i="22"/>
  <c r="CB114" i="22"/>
  <c r="CC114" i="22"/>
  <c r="CD114" i="22"/>
  <c r="CE114" i="22"/>
  <c r="CF114" i="22"/>
  <c r="CG114" i="22"/>
  <c r="CH114" i="22"/>
  <c r="CI114" i="22"/>
  <c r="CJ114" i="22"/>
  <c r="CK114" i="22"/>
  <c r="CL114" i="22"/>
  <c r="CM114" i="22"/>
  <c r="CN114" i="22"/>
  <c r="CO114" i="22"/>
  <c r="CP114" i="22"/>
  <c r="CQ114" i="22"/>
  <c r="CR114" i="22"/>
  <c r="CS114" i="22"/>
  <c r="CT114" i="22"/>
  <c r="CU114" i="22"/>
  <c r="CV114" i="22"/>
  <c r="CW114" i="22"/>
  <c r="CX114" i="22"/>
  <c r="CY114" i="22"/>
  <c r="CZ114" i="22"/>
  <c r="DA114" i="22"/>
  <c r="DB114" i="22"/>
  <c r="DC114" i="22"/>
  <c r="DD114" i="22"/>
  <c r="DE114" i="22"/>
  <c r="DF114" i="22"/>
  <c r="DG114" i="22"/>
  <c r="DH114" i="22"/>
  <c r="DI114" i="22"/>
  <c r="D114" i="22"/>
  <c r="K120" i="8"/>
  <c r="L120" i="8"/>
  <c r="T124" i="1" l="1"/>
  <c r="G129" i="1"/>
  <c r="G120" i="1"/>
  <c r="G105" i="1"/>
  <c r="U104" i="1"/>
  <c r="G102" i="1"/>
  <c r="G93" i="1"/>
  <c r="G71" i="1"/>
  <c r="I68" i="1"/>
  <c r="U68" i="1"/>
  <c r="I67" i="1"/>
  <c r="I66" i="1"/>
  <c r="S57" i="1" s="1"/>
  <c r="G54" i="8" s="1"/>
  <c r="H54" i="8" s="1"/>
  <c r="G49" i="1"/>
  <c r="AB54" i="8" l="1"/>
  <c r="AF54" i="8"/>
  <c r="I54" i="8"/>
  <c r="J54" i="8"/>
  <c r="S58" i="1"/>
  <c r="G55" i="8" s="1"/>
  <c r="H55" i="8" s="1"/>
  <c r="I128" i="1"/>
  <c r="I127" i="1"/>
  <c r="I119" i="1"/>
  <c r="I118" i="1"/>
  <c r="I104" i="1"/>
  <c r="I103" i="1"/>
  <c r="I100" i="1"/>
  <c r="I99" i="1"/>
  <c r="I98" i="1"/>
  <c r="I101" i="1"/>
  <c r="I92" i="1"/>
  <c r="I91" i="1"/>
  <c r="I69" i="1"/>
  <c r="S59" i="1" s="1"/>
  <c r="G56" i="8" s="1"/>
  <c r="H56" i="8" s="1"/>
  <c r="I70" i="1"/>
  <c r="I48" i="1"/>
  <c r="I47" i="1"/>
  <c r="G15" i="1"/>
  <c r="AA6" i="8"/>
  <c r="P6" i="8"/>
  <c r="K10" i="5"/>
  <c r="R8" i="5"/>
  <c r="G5" i="5"/>
  <c r="I56" i="8" l="1"/>
  <c r="J56" i="8"/>
  <c r="AB56" i="8"/>
  <c r="AF56" i="8"/>
  <c r="J55" i="8"/>
  <c r="AB55" i="8"/>
  <c r="I55" i="8"/>
  <c r="AF55" i="8"/>
  <c r="I102" i="1"/>
  <c r="I129" i="1"/>
  <c r="I120" i="1"/>
  <c r="I93" i="1"/>
  <c r="U15" i="1"/>
  <c r="I13" i="1"/>
  <c r="I14" i="1"/>
  <c r="L57" i="5"/>
  <c r="N66" i="5"/>
  <c r="I52" i="5"/>
  <c r="O52" i="5"/>
  <c r="P62" i="5"/>
  <c r="P63" i="5"/>
  <c r="R13" i="5"/>
  <c r="L45" i="5" s="1"/>
  <c r="M30" i="5"/>
  <c r="AA18" i="5"/>
  <c r="AA19" i="5"/>
  <c r="Q35" i="5"/>
  <c r="Q36" i="5"/>
  <c r="L40" i="5"/>
  <c r="I150" i="1" l="1"/>
  <c r="I149" i="1"/>
  <c r="G148" i="1"/>
  <c r="I145" i="1"/>
  <c r="I144" i="1"/>
  <c r="I143" i="1"/>
  <c r="G142" i="1"/>
  <c r="I138" i="1"/>
  <c r="I137" i="1"/>
  <c r="S112" i="1" s="1"/>
  <c r="G109" i="8" s="1"/>
  <c r="H109" i="8" s="1"/>
  <c r="I136" i="1"/>
  <c r="I135" i="1"/>
  <c r="S110" i="1" s="1"/>
  <c r="G107" i="8" s="1"/>
  <c r="H107" i="8" s="1"/>
  <c r="I134" i="1"/>
  <c r="I133" i="1"/>
  <c r="S108" i="1" s="1"/>
  <c r="G105" i="8" s="1"/>
  <c r="H105" i="8" s="1"/>
  <c r="G132" i="1"/>
  <c r="G126" i="1"/>
  <c r="I117" i="1"/>
  <c r="I115" i="1"/>
  <c r="S94" i="1" s="1"/>
  <c r="G91" i="8" s="1"/>
  <c r="H91" i="8" s="1"/>
  <c r="I114" i="1"/>
  <c r="I113" i="1"/>
  <c r="S92" i="1" s="1"/>
  <c r="G89" i="8" s="1"/>
  <c r="H89" i="8" s="1"/>
  <c r="I112" i="1"/>
  <c r="I111" i="1"/>
  <c r="S90" i="1" s="1"/>
  <c r="G87" i="8" s="1"/>
  <c r="H87" i="8" s="1"/>
  <c r="G110" i="1"/>
  <c r="G97" i="1"/>
  <c r="G90" i="1"/>
  <c r="G85" i="1"/>
  <c r="G79" i="1"/>
  <c r="G76" i="1"/>
  <c r="G65" i="1"/>
  <c r="G62" i="1"/>
  <c r="G59" i="1"/>
  <c r="G54" i="1"/>
  <c r="G46" i="1"/>
  <c r="G43" i="1"/>
  <c r="G34" i="1"/>
  <c r="G29" i="1"/>
  <c r="G26" i="1"/>
  <c r="G21" i="1"/>
  <c r="I18" i="1"/>
  <c r="S17" i="1" s="1"/>
  <c r="G14" i="8" s="1"/>
  <c r="H14" i="8" s="1"/>
  <c r="I17" i="1"/>
  <c r="S16" i="1" s="1"/>
  <c r="G13" i="8" s="1"/>
  <c r="H13" i="8" s="1"/>
  <c r="I16" i="1"/>
  <c r="S14" i="1" s="1"/>
  <c r="G11" i="8" s="1"/>
  <c r="H11" i="8" s="1"/>
  <c r="S15" i="1"/>
  <c r="G12" i="8" s="1"/>
  <c r="H12" i="8" s="1"/>
  <c r="I91" i="8" l="1"/>
  <c r="J91" i="8"/>
  <c r="AB91" i="8"/>
  <c r="AF91" i="8"/>
  <c r="I89" i="8"/>
  <c r="AB89" i="8"/>
  <c r="J89" i="8"/>
  <c r="AF89" i="8"/>
  <c r="I12" i="8"/>
  <c r="J12" i="8"/>
  <c r="AB12" i="8"/>
  <c r="AF12" i="8"/>
  <c r="I87" i="8"/>
  <c r="J87" i="8"/>
  <c r="AB87" i="8"/>
  <c r="AF87" i="8"/>
  <c r="I105" i="8"/>
  <c r="J105" i="8"/>
  <c r="AB105" i="8"/>
  <c r="AF105" i="8"/>
  <c r="I109" i="8"/>
  <c r="J109" i="8"/>
  <c r="AB109" i="8"/>
  <c r="AF109" i="8"/>
  <c r="J11" i="8"/>
  <c r="AF11" i="8"/>
  <c r="I11" i="8"/>
  <c r="AB11" i="8"/>
  <c r="AB13" i="8"/>
  <c r="AF13" i="8"/>
  <c r="I13" i="8"/>
  <c r="J13" i="8"/>
  <c r="J107" i="8"/>
  <c r="AB107" i="8"/>
  <c r="I107" i="8"/>
  <c r="AF107" i="8"/>
  <c r="AB14" i="8"/>
  <c r="J14" i="8"/>
  <c r="AF14" i="8"/>
  <c r="I14" i="8"/>
  <c r="S91" i="1"/>
  <c r="G88" i="8" s="1"/>
  <c r="H88" i="8" s="1"/>
  <c r="S96" i="1"/>
  <c r="G93" i="8" s="1"/>
  <c r="H93" i="8" s="1"/>
  <c r="S95" i="1"/>
  <c r="G92" i="8" s="1"/>
  <c r="H92" i="8" s="1"/>
  <c r="S109" i="1"/>
  <c r="G106" i="8" s="1"/>
  <c r="H106" i="8" s="1"/>
  <c r="S93" i="1"/>
  <c r="G90" i="8" s="1"/>
  <c r="H90" i="8" s="1"/>
  <c r="S111" i="1"/>
  <c r="G108" i="8" s="1"/>
  <c r="H108" i="8" s="1"/>
  <c r="S117" i="1"/>
  <c r="G114" i="8" s="1"/>
  <c r="H114" i="8" s="1"/>
  <c r="S122" i="1"/>
  <c r="G119" i="8" s="1"/>
  <c r="H119" i="8" s="1"/>
  <c r="U149" i="1"/>
  <c r="I147" i="1"/>
  <c r="S120" i="1" s="1"/>
  <c r="G117" i="8" s="1"/>
  <c r="H117" i="8" s="1"/>
  <c r="I146" i="1"/>
  <c r="S118" i="1" s="1"/>
  <c r="G115" i="8" s="1"/>
  <c r="H115" i="8" s="1"/>
  <c r="U143" i="1"/>
  <c r="I141" i="1"/>
  <c r="I140" i="1"/>
  <c r="S115" i="1" s="1"/>
  <c r="G112" i="8" s="1"/>
  <c r="H112" i="8" s="1"/>
  <c r="I139" i="1"/>
  <c r="S113" i="1" s="1"/>
  <c r="G110" i="8" s="1"/>
  <c r="H110" i="8" s="1"/>
  <c r="U133" i="1"/>
  <c r="I131" i="1"/>
  <c r="S107" i="1" s="1"/>
  <c r="G104" i="8" s="1"/>
  <c r="H104" i="8" s="1"/>
  <c r="I130" i="1"/>
  <c r="S106" i="1" s="1"/>
  <c r="G103" i="8" s="1"/>
  <c r="H103" i="8" s="1"/>
  <c r="I121" i="1"/>
  <c r="I124" i="1"/>
  <c r="I123" i="1"/>
  <c r="I122" i="1"/>
  <c r="S100" i="1" s="1"/>
  <c r="G97" i="8" s="1"/>
  <c r="H97" i="8" s="1"/>
  <c r="I125" i="1"/>
  <c r="I108" i="1"/>
  <c r="I107" i="1"/>
  <c r="I109" i="1"/>
  <c r="I96" i="1"/>
  <c r="S78" i="1" s="1"/>
  <c r="G75" i="8" s="1"/>
  <c r="H75" i="8" s="1"/>
  <c r="I95" i="1"/>
  <c r="S76" i="1" s="1"/>
  <c r="G73" i="8" s="1"/>
  <c r="H73" i="8" s="1"/>
  <c r="I88" i="1"/>
  <c r="I87" i="1"/>
  <c r="I86" i="1"/>
  <c r="I89" i="1"/>
  <c r="S74" i="1" s="1"/>
  <c r="G71" i="8" s="1"/>
  <c r="H71" i="8" s="1"/>
  <c r="U86" i="1"/>
  <c r="I83" i="1"/>
  <c r="S71" i="1" s="1"/>
  <c r="G68" i="8" s="1"/>
  <c r="H68" i="8" s="1"/>
  <c r="I82" i="1"/>
  <c r="I81" i="1"/>
  <c r="I84" i="1"/>
  <c r="I80" i="1"/>
  <c r="U80" i="1"/>
  <c r="I78" i="1"/>
  <c r="I77" i="1"/>
  <c r="U77" i="1"/>
  <c r="I74" i="1"/>
  <c r="I73" i="1"/>
  <c r="I72" i="1"/>
  <c r="I75" i="1"/>
  <c r="I64" i="1"/>
  <c r="I63" i="1"/>
  <c r="U63" i="1"/>
  <c r="I61" i="1"/>
  <c r="I60" i="1"/>
  <c r="U60" i="1"/>
  <c r="I58" i="1"/>
  <c r="I57" i="1"/>
  <c r="I56" i="1"/>
  <c r="I55" i="1"/>
  <c r="S48" i="1" s="1"/>
  <c r="G45" i="8" s="1"/>
  <c r="H45" i="8" s="1"/>
  <c r="U55" i="1"/>
  <c r="I51" i="1"/>
  <c r="I52" i="1"/>
  <c r="S47" i="1" s="1"/>
  <c r="G44" i="8" s="1"/>
  <c r="H44" i="8" s="1"/>
  <c r="I50" i="1"/>
  <c r="S44" i="1" s="1"/>
  <c r="G41" i="8" s="1"/>
  <c r="H41" i="8" s="1"/>
  <c r="I53" i="1"/>
  <c r="I45" i="1"/>
  <c r="S41" i="1" s="1"/>
  <c r="G38" i="8" s="1"/>
  <c r="H38" i="8" s="1"/>
  <c r="I44" i="1"/>
  <c r="S39" i="1" s="1"/>
  <c r="G36" i="8" s="1"/>
  <c r="H36" i="8" s="1"/>
  <c r="U44" i="1"/>
  <c r="I40" i="1"/>
  <c r="I42" i="1"/>
  <c r="I38" i="1"/>
  <c r="I41" i="1"/>
  <c r="S37" i="1" s="1"/>
  <c r="G34" i="8" s="1"/>
  <c r="H34" i="8" s="1"/>
  <c r="I37" i="1"/>
  <c r="I36" i="1"/>
  <c r="S33" i="1" s="1"/>
  <c r="G30" i="8" s="1"/>
  <c r="H30" i="8" s="1"/>
  <c r="I39" i="1"/>
  <c r="S36" i="1" s="1"/>
  <c r="G33" i="8" s="1"/>
  <c r="H33" i="8" s="1"/>
  <c r="I35" i="1"/>
  <c r="S31" i="1" s="1"/>
  <c r="G28" i="8" s="1"/>
  <c r="H28" i="8" s="1"/>
  <c r="U35" i="1"/>
  <c r="I31" i="1"/>
  <c r="I30" i="1"/>
  <c r="S26" i="1" s="1"/>
  <c r="G23" i="8" s="1"/>
  <c r="H23" i="8" s="1"/>
  <c r="I33" i="1"/>
  <c r="S30" i="1" s="1"/>
  <c r="G27" i="8" s="1"/>
  <c r="H27" i="8" s="1"/>
  <c r="I32" i="1"/>
  <c r="I28" i="1"/>
  <c r="S25" i="1" s="1"/>
  <c r="G22" i="8" s="1"/>
  <c r="H22" i="8" s="1"/>
  <c r="I27" i="1"/>
  <c r="U27" i="1"/>
  <c r="I23" i="1"/>
  <c r="I22" i="1"/>
  <c r="S21" i="1" s="1"/>
  <c r="G18" i="8" s="1"/>
  <c r="H18" i="8" s="1"/>
  <c r="I25" i="1"/>
  <c r="S24" i="1" s="1"/>
  <c r="G21" i="8" s="1"/>
  <c r="H21" i="8" s="1"/>
  <c r="I24" i="1"/>
  <c r="I19" i="1"/>
  <c r="I20" i="1"/>
  <c r="S19" i="1" s="1"/>
  <c r="G16" i="8" s="1"/>
  <c r="H16" i="8" s="1"/>
  <c r="S104" i="1"/>
  <c r="G101" i="8" s="1"/>
  <c r="H101" i="8" s="1"/>
  <c r="S105" i="1"/>
  <c r="G102" i="8" s="1"/>
  <c r="H102" i="8" s="1"/>
  <c r="U127" i="1"/>
  <c r="U128" i="1"/>
  <c r="U111" i="1"/>
  <c r="S98" i="1"/>
  <c r="G95" i="8" s="1"/>
  <c r="H95" i="8" s="1"/>
  <c r="S97" i="1"/>
  <c r="G94" i="8" s="1"/>
  <c r="H94" i="8" s="1"/>
  <c r="S85" i="1"/>
  <c r="G82" i="8" s="1"/>
  <c r="H82" i="8" s="1"/>
  <c r="S84" i="1"/>
  <c r="G81" i="8" s="1"/>
  <c r="H81" i="8" s="1"/>
  <c r="U98" i="1"/>
  <c r="S81" i="1"/>
  <c r="G78" i="8" s="1"/>
  <c r="H78" i="8" s="1"/>
  <c r="S82" i="1"/>
  <c r="G79" i="8" s="1"/>
  <c r="H79" i="8" s="1"/>
  <c r="S83" i="1"/>
  <c r="G80" i="8" s="1"/>
  <c r="H80" i="8" s="1"/>
  <c r="S80" i="1"/>
  <c r="G77" i="8" s="1"/>
  <c r="H77" i="8" s="1"/>
  <c r="U99" i="1"/>
  <c r="U91" i="1"/>
  <c r="U93" i="1"/>
  <c r="S75" i="1"/>
  <c r="G72" i="8" s="1"/>
  <c r="H72" i="8" s="1"/>
  <c r="S28" i="1"/>
  <c r="G25" i="8" s="1"/>
  <c r="H25" i="8" s="1"/>
  <c r="U66" i="1"/>
  <c r="S61" i="1"/>
  <c r="G58" i="8" s="1"/>
  <c r="H58" i="8" s="1"/>
  <c r="S60" i="1"/>
  <c r="G57" i="8" s="1"/>
  <c r="H57" i="8" s="1"/>
  <c r="S53" i="1"/>
  <c r="G50" i="8" s="1"/>
  <c r="H50" i="8" s="1"/>
  <c r="U47" i="1"/>
  <c r="S43" i="1"/>
  <c r="G40" i="8" s="1"/>
  <c r="H40" i="8" s="1"/>
  <c r="S42" i="1"/>
  <c r="G39" i="8" s="1"/>
  <c r="H39" i="8" s="1"/>
  <c r="S89" i="1"/>
  <c r="G86" i="8" s="1"/>
  <c r="H86" i="8" s="1"/>
  <c r="U30" i="1"/>
  <c r="S65" i="1"/>
  <c r="G62" i="8" s="1"/>
  <c r="H62" i="8" s="1"/>
  <c r="S121" i="1"/>
  <c r="G118" i="8" s="1"/>
  <c r="H118" i="8" s="1"/>
  <c r="S54" i="1"/>
  <c r="G51" i="8" s="1"/>
  <c r="H51" i="8" s="1"/>
  <c r="S63" i="1"/>
  <c r="G60" i="8" s="1"/>
  <c r="H60" i="8" s="1"/>
  <c r="S116" i="1"/>
  <c r="G113" i="8" s="1"/>
  <c r="H113" i="8" s="1"/>
  <c r="S56" i="1"/>
  <c r="G53" i="8" s="1"/>
  <c r="H53" i="8" s="1"/>
  <c r="S77" i="1"/>
  <c r="G74" i="8" s="1"/>
  <c r="H74" i="8" s="1"/>
  <c r="S72" i="1"/>
  <c r="G69" i="8" s="1"/>
  <c r="H69" i="8" s="1"/>
  <c r="S79" i="1"/>
  <c r="G76" i="8" s="1"/>
  <c r="H76" i="8" s="1"/>
  <c r="S99" i="1"/>
  <c r="G96" i="8" s="1"/>
  <c r="H96" i="8" s="1"/>
  <c r="S103" i="1"/>
  <c r="G100" i="8" s="1"/>
  <c r="H100" i="8" s="1"/>
  <c r="S27" i="1"/>
  <c r="G24" i="8" s="1"/>
  <c r="H24" i="8" s="1"/>
  <c r="S40" i="1"/>
  <c r="G37" i="8" s="1"/>
  <c r="H37" i="8" s="1"/>
  <c r="S51" i="1"/>
  <c r="G48" i="8" s="1"/>
  <c r="H48" i="8" s="1"/>
  <c r="S55" i="1"/>
  <c r="G52" i="8" s="1"/>
  <c r="H52" i="8" s="1"/>
  <c r="S70" i="1"/>
  <c r="G67" i="8" s="1"/>
  <c r="H67" i="8" s="1"/>
  <c r="S119" i="1"/>
  <c r="G116" i="8" s="1"/>
  <c r="H116" i="8" s="1"/>
  <c r="U22" i="1"/>
  <c r="S18" i="1"/>
  <c r="G15" i="8" s="1"/>
  <c r="H15" i="8" s="1"/>
  <c r="S20" i="1"/>
  <c r="G17" i="8" s="1"/>
  <c r="H17" i="8" s="1"/>
  <c r="S73" i="1" l="1"/>
  <c r="G70" i="8" s="1"/>
  <c r="H70" i="8" s="1"/>
  <c r="I70" i="8" s="1"/>
  <c r="S68" i="1"/>
  <c r="G65" i="8" s="1"/>
  <c r="H65" i="8" s="1"/>
  <c r="J92" i="8"/>
  <c r="AB92" i="8"/>
  <c r="AF92" i="8"/>
  <c r="I92" i="8"/>
  <c r="I24" i="8"/>
  <c r="J24" i="8"/>
  <c r="AB24" i="8"/>
  <c r="AF24" i="8"/>
  <c r="AB86" i="8"/>
  <c r="AF86" i="8"/>
  <c r="J86" i="8"/>
  <c r="I86" i="8"/>
  <c r="I79" i="8"/>
  <c r="AF79" i="8"/>
  <c r="J79" i="8"/>
  <c r="AB79" i="8"/>
  <c r="AF16" i="8"/>
  <c r="J16" i="8"/>
  <c r="AB16" i="8"/>
  <c r="I16" i="8"/>
  <c r="I38" i="8"/>
  <c r="AB38" i="8"/>
  <c r="AF38" i="8"/>
  <c r="J38" i="8"/>
  <c r="I117" i="8"/>
  <c r="AF117" i="8"/>
  <c r="J117" i="8"/>
  <c r="AB117" i="8"/>
  <c r="I108" i="8"/>
  <c r="AB108" i="8"/>
  <c r="AF108" i="8"/>
  <c r="J108" i="8"/>
  <c r="I93" i="8"/>
  <c r="AF93" i="8"/>
  <c r="J93" i="8"/>
  <c r="AB93" i="8"/>
  <c r="J41" i="8"/>
  <c r="AB41" i="8"/>
  <c r="AF41" i="8"/>
  <c r="I41" i="8"/>
  <c r="I113" i="8"/>
  <c r="AF113" i="8"/>
  <c r="J113" i="8"/>
  <c r="AB113" i="8"/>
  <c r="J45" i="8"/>
  <c r="AF45" i="8"/>
  <c r="I45" i="8"/>
  <c r="AB45" i="8"/>
  <c r="I73" i="8"/>
  <c r="AB73" i="8"/>
  <c r="AF73" i="8"/>
  <c r="J73" i="8"/>
  <c r="I81" i="8"/>
  <c r="J81" i="8"/>
  <c r="AB81" i="8"/>
  <c r="AF81" i="8"/>
  <c r="AB21" i="8"/>
  <c r="J21" i="8"/>
  <c r="I21" i="8"/>
  <c r="AF21" i="8"/>
  <c r="J23" i="8"/>
  <c r="AB23" i="8"/>
  <c r="AF23" i="8"/>
  <c r="I23" i="8"/>
  <c r="AB36" i="8"/>
  <c r="AF36" i="8"/>
  <c r="I36" i="8"/>
  <c r="J36" i="8"/>
  <c r="AF110" i="8"/>
  <c r="AB110" i="8"/>
  <c r="J110" i="8"/>
  <c r="I110" i="8"/>
  <c r="AB114" i="8"/>
  <c r="AF114" i="8"/>
  <c r="J114" i="8"/>
  <c r="I114" i="8"/>
  <c r="J15" i="8"/>
  <c r="I15" i="8"/>
  <c r="AB15" i="8"/>
  <c r="AF15" i="8"/>
  <c r="AF69" i="8"/>
  <c r="I69" i="8"/>
  <c r="J69" i="8"/>
  <c r="AB69" i="8"/>
  <c r="I28" i="8"/>
  <c r="J28" i="8"/>
  <c r="AB28" i="8"/>
  <c r="AF28" i="8"/>
  <c r="AB50" i="8"/>
  <c r="AF50" i="8"/>
  <c r="I50" i="8"/>
  <c r="J50" i="8"/>
  <c r="J25" i="8"/>
  <c r="AB25" i="8"/>
  <c r="AF25" i="8"/>
  <c r="I25" i="8"/>
  <c r="AB82" i="8"/>
  <c r="I82" i="8"/>
  <c r="AF82" i="8"/>
  <c r="J82" i="8"/>
  <c r="AB18" i="8"/>
  <c r="I18" i="8"/>
  <c r="J18" i="8"/>
  <c r="AF18" i="8"/>
  <c r="AB22" i="8"/>
  <c r="AF22" i="8"/>
  <c r="I22" i="8"/>
  <c r="J22" i="8"/>
  <c r="I30" i="8"/>
  <c r="J30" i="8"/>
  <c r="AB30" i="8"/>
  <c r="AF30" i="8"/>
  <c r="AF65" i="8"/>
  <c r="AB65" i="8"/>
  <c r="I65" i="8"/>
  <c r="J65" i="8"/>
  <c r="AB68" i="8"/>
  <c r="I68" i="8"/>
  <c r="J68" i="8"/>
  <c r="AF68" i="8"/>
  <c r="I97" i="8"/>
  <c r="J97" i="8"/>
  <c r="AF97" i="8"/>
  <c r="AB97" i="8"/>
  <c r="AB103" i="8"/>
  <c r="AF103" i="8"/>
  <c r="I103" i="8"/>
  <c r="J103" i="8"/>
  <c r="J112" i="8"/>
  <c r="AB112" i="8"/>
  <c r="AF112" i="8"/>
  <c r="I112" i="8"/>
  <c r="I52" i="8"/>
  <c r="AF52" i="8"/>
  <c r="J52" i="8"/>
  <c r="AB52" i="8"/>
  <c r="I100" i="8"/>
  <c r="J100" i="8"/>
  <c r="AB100" i="8"/>
  <c r="AF100" i="8"/>
  <c r="AF74" i="8"/>
  <c r="AB74" i="8"/>
  <c r="J74" i="8"/>
  <c r="I74" i="8"/>
  <c r="I60" i="8"/>
  <c r="J60" i="8"/>
  <c r="AB60" i="8"/>
  <c r="AF60" i="8"/>
  <c r="AF62" i="8"/>
  <c r="AB62" i="8"/>
  <c r="I62" i="8"/>
  <c r="J62" i="8"/>
  <c r="I39" i="8"/>
  <c r="J39" i="8"/>
  <c r="AB39" i="8"/>
  <c r="AF39" i="8"/>
  <c r="I57" i="8"/>
  <c r="AB57" i="8"/>
  <c r="AF57" i="8"/>
  <c r="J57" i="8"/>
  <c r="I72" i="8"/>
  <c r="J72" i="8"/>
  <c r="AB72" i="8"/>
  <c r="AF72" i="8"/>
  <c r="AB78" i="8"/>
  <c r="AF78" i="8"/>
  <c r="J78" i="8"/>
  <c r="I78" i="8"/>
  <c r="AF94" i="8"/>
  <c r="AB94" i="8"/>
  <c r="I94" i="8"/>
  <c r="J94" i="8"/>
  <c r="I104" i="8"/>
  <c r="AB104" i="8"/>
  <c r="AF104" i="8"/>
  <c r="J104" i="8"/>
  <c r="J90" i="8"/>
  <c r="AB90" i="8"/>
  <c r="AF90" i="8"/>
  <c r="I90" i="8"/>
  <c r="J88" i="8"/>
  <c r="AB88" i="8"/>
  <c r="AF88" i="8"/>
  <c r="I88" i="8"/>
  <c r="AB17" i="8"/>
  <c r="AF17" i="8"/>
  <c r="I17" i="8"/>
  <c r="J17" i="8"/>
  <c r="AB37" i="8"/>
  <c r="J37" i="8"/>
  <c r="AF37" i="8"/>
  <c r="I37" i="8"/>
  <c r="I76" i="8"/>
  <c r="AF76" i="8"/>
  <c r="J76" i="8"/>
  <c r="AB76" i="8"/>
  <c r="AB70" i="8"/>
  <c r="J70" i="8"/>
  <c r="I80" i="8"/>
  <c r="AF80" i="8"/>
  <c r="J80" i="8"/>
  <c r="AB80" i="8"/>
  <c r="AB101" i="8"/>
  <c r="AF101" i="8"/>
  <c r="I101" i="8"/>
  <c r="J101" i="8"/>
  <c r="J33" i="8"/>
  <c r="AB33" i="8"/>
  <c r="I33" i="8"/>
  <c r="AF33" i="8"/>
  <c r="AB44" i="8"/>
  <c r="J44" i="8"/>
  <c r="I44" i="8"/>
  <c r="AF44" i="8"/>
  <c r="AB75" i="8"/>
  <c r="AF75" i="8"/>
  <c r="I75" i="8"/>
  <c r="J75" i="8"/>
  <c r="I115" i="8"/>
  <c r="AB115" i="8"/>
  <c r="AF115" i="8"/>
  <c r="J115" i="8"/>
  <c r="I67" i="8"/>
  <c r="AF67" i="8"/>
  <c r="J67" i="8"/>
  <c r="AB67" i="8"/>
  <c r="J118" i="8"/>
  <c r="AB118" i="8"/>
  <c r="AF118" i="8"/>
  <c r="I118" i="8"/>
  <c r="J116" i="8"/>
  <c r="AB116" i="8"/>
  <c r="I116" i="8"/>
  <c r="AF116" i="8"/>
  <c r="J48" i="8"/>
  <c r="AB48" i="8"/>
  <c r="I48" i="8"/>
  <c r="AF48" i="8"/>
  <c r="I96" i="8"/>
  <c r="J96" i="8"/>
  <c r="AB96" i="8"/>
  <c r="AF96" i="8"/>
  <c r="I53" i="8"/>
  <c r="AF53" i="8"/>
  <c r="AB53" i="8"/>
  <c r="J53" i="8"/>
  <c r="AB51" i="8"/>
  <c r="AF51" i="8"/>
  <c r="J51" i="8"/>
  <c r="I51" i="8"/>
  <c r="AB40" i="8"/>
  <c r="AF40" i="8"/>
  <c r="I40" i="8"/>
  <c r="J40" i="8"/>
  <c r="AF58" i="8"/>
  <c r="AB58" i="8"/>
  <c r="J58" i="8"/>
  <c r="I58" i="8"/>
  <c r="I77" i="8"/>
  <c r="AB77" i="8"/>
  <c r="AF77" i="8"/>
  <c r="J77" i="8"/>
  <c r="I95" i="8"/>
  <c r="J95" i="8"/>
  <c r="AB95" i="8"/>
  <c r="AF95" i="8"/>
  <c r="AB102" i="8"/>
  <c r="I102" i="8"/>
  <c r="J102" i="8"/>
  <c r="AF102" i="8"/>
  <c r="AF27" i="8"/>
  <c r="AB27" i="8"/>
  <c r="I27" i="8"/>
  <c r="J27" i="8"/>
  <c r="I34" i="8"/>
  <c r="AF34" i="8"/>
  <c r="AB34" i="8"/>
  <c r="J34" i="8"/>
  <c r="I71" i="8"/>
  <c r="J71" i="8"/>
  <c r="AF71" i="8"/>
  <c r="AB71" i="8"/>
  <c r="J119" i="8"/>
  <c r="AB119" i="8"/>
  <c r="I119" i="8"/>
  <c r="AF119" i="8"/>
  <c r="AB106" i="8"/>
  <c r="AF106" i="8"/>
  <c r="I106" i="8"/>
  <c r="J106" i="8"/>
  <c r="D23" i="16"/>
  <c r="S46" i="1"/>
  <c r="G43" i="8" s="1"/>
  <c r="H43" i="8" s="1"/>
  <c r="S23" i="1"/>
  <c r="G20" i="8" s="1"/>
  <c r="H20" i="8" s="1"/>
  <c r="S49" i="1"/>
  <c r="G46" i="8" s="1"/>
  <c r="H46" i="8" s="1"/>
  <c r="S52" i="1"/>
  <c r="G49" i="8" s="1"/>
  <c r="H49" i="8" s="1"/>
  <c r="S69" i="1"/>
  <c r="G66" i="8" s="1"/>
  <c r="H66" i="8" s="1"/>
  <c r="S102" i="1"/>
  <c r="G99" i="8" s="1"/>
  <c r="H99" i="8" s="1"/>
  <c r="S22" i="1"/>
  <c r="G19" i="8" s="1"/>
  <c r="H19" i="8" s="1"/>
  <c r="S29" i="1"/>
  <c r="G26" i="8" s="1"/>
  <c r="H26" i="8" s="1"/>
  <c r="S34" i="1"/>
  <c r="G31" i="8" s="1"/>
  <c r="H31" i="8" s="1"/>
  <c r="S62" i="1"/>
  <c r="G59" i="8" s="1"/>
  <c r="H59" i="8" s="1"/>
  <c r="S66" i="1"/>
  <c r="G63" i="8" s="1"/>
  <c r="H63" i="8" s="1"/>
  <c r="S87" i="1"/>
  <c r="G84" i="8" s="1"/>
  <c r="H84" i="8" s="1"/>
  <c r="S86" i="1"/>
  <c r="G83" i="8" s="1"/>
  <c r="H83" i="8" s="1"/>
  <c r="S101" i="1"/>
  <c r="G98" i="8" s="1"/>
  <c r="H98" i="8" s="1"/>
  <c r="S32" i="1"/>
  <c r="G29" i="8" s="1"/>
  <c r="H29" i="8" s="1"/>
  <c r="S38" i="1"/>
  <c r="G35" i="8" s="1"/>
  <c r="H35" i="8" s="1"/>
  <c r="S67" i="1"/>
  <c r="G64" i="8" s="1"/>
  <c r="H64" i="8" s="1"/>
  <c r="S88" i="1"/>
  <c r="G85" i="8" s="1"/>
  <c r="H85" i="8" s="1"/>
  <c r="S35" i="1"/>
  <c r="G32" i="8" s="1"/>
  <c r="H32" i="8" s="1"/>
  <c r="S50" i="1"/>
  <c r="G47" i="8" s="1"/>
  <c r="H47" i="8" s="1"/>
  <c r="S64" i="1"/>
  <c r="G61" i="8" s="1"/>
  <c r="H61" i="8" s="1"/>
  <c r="S114" i="1"/>
  <c r="G111" i="8" s="1"/>
  <c r="H111" i="8" s="1"/>
  <c r="S45" i="1"/>
  <c r="G42" i="8" s="1"/>
  <c r="H42" i="8" s="1"/>
  <c r="I54" i="1"/>
  <c r="I105" i="1"/>
  <c r="I79" i="1"/>
  <c r="I65" i="1"/>
  <c r="I34" i="1"/>
  <c r="U12" i="1"/>
  <c r="B8" i="1" s="1"/>
  <c r="I49" i="1"/>
  <c r="I71" i="1"/>
  <c r="I132" i="1"/>
  <c r="I46" i="1"/>
  <c r="I142" i="1"/>
  <c r="I76" i="1"/>
  <c r="I110" i="1"/>
  <c r="I85" i="1"/>
  <c r="I62" i="1"/>
  <c r="I59" i="1"/>
  <c r="I148" i="1"/>
  <c r="I126" i="1"/>
  <c r="I97" i="1"/>
  <c r="I90" i="1"/>
  <c r="I43" i="1"/>
  <c r="I26" i="1"/>
  <c r="I29" i="1"/>
  <c r="I15" i="1"/>
  <c r="I21" i="1"/>
  <c r="M5" i="6"/>
  <c r="AF70" i="8" l="1"/>
  <c r="I42" i="8"/>
  <c r="AB42" i="8"/>
  <c r="AF42" i="8"/>
  <c r="J42" i="8"/>
  <c r="I29" i="8"/>
  <c r="J29" i="8"/>
  <c r="AB29" i="8"/>
  <c r="AF29" i="8"/>
  <c r="J19" i="8"/>
  <c r="AF19" i="8"/>
  <c r="I19" i="8"/>
  <c r="AB19" i="8"/>
  <c r="AB111" i="8"/>
  <c r="AF111" i="8"/>
  <c r="I111" i="8"/>
  <c r="J111" i="8"/>
  <c r="I85" i="8"/>
  <c r="AB85" i="8"/>
  <c r="AF85" i="8"/>
  <c r="J85" i="8"/>
  <c r="AB98" i="8"/>
  <c r="AF98" i="8"/>
  <c r="J98" i="8"/>
  <c r="I98" i="8"/>
  <c r="J59" i="8"/>
  <c r="AF59" i="8"/>
  <c r="AB59" i="8"/>
  <c r="I59" i="8"/>
  <c r="AF99" i="8"/>
  <c r="I99" i="8"/>
  <c r="J99" i="8"/>
  <c r="AB99" i="8"/>
  <c r="AF20" i="8"/>
  <c r="I20" i="8"/>
  <c r="J20" i="8"/>
  <c r="AB20" i="8"/>
  <c r="AB63" i="8"/>
  <c r="I63" i="8"/>
  <c r="J63" i="8"/>
  <c r="AF63" i="8"/>
  <c r="I61" i="8"/>
  <c r="AF61" i="8"/>
  <c r="J61" i="8"/>
  <c r="AB61" i="8"/>
  <c r="I64" i="8"/>
  <c r="J64" i="8"/>
  <c r="AB64" i="8"/>
  <c r="AF64" i="8"/>
  <c r="J83" i="8"/>
  <c r="I83" i="8"/>
  <c r="AB83" i="8"/>
  <c r="AF83" i="8"/>
  <c r="AB31" i="8"/>
  <c r="AF31" i="8"/>
  <c r="I31" i="8"/>
  <c r="J31" i="8"/>
  <c r="J66" i="8"/>
  <c r="AB66" i="8"/>
  <c r="AF66" i="8"/>
  <c r="I66" i="8"/>
  <c r="J43" i="8"/>
  <c r="I43" i="8"/>
  <c r="AB43" i="8"/>
  <c r="AF43" i="8"/>
  <c r="I32" i="8"/>
  <c r="J32" i="8"/>
  <c r="AB32" i="8"/>
  <c r="AF32" i="8"/>
  <c r="I46" i="8"/>
  <c r="J46" i="8"/>
  <c r="AB46" i="8"/>
  <c r="AF46" i="8"/>
  <c r="I47" i="8"/>
  <c r="AB47" i="8"/>
  <c r="J47" i="8"/>
  <c r="AF47" i="8"/>
  <c r="I35" i="8"/>
  <c r="AB35" i="8"/>
  <c r="J35" i="8"/>
  <c r="AF35" i="8"/>
  <c r="I84" i="8"/>
  <c r="J84" i="8"/>
  <c r="AB84" i="8"/>
  <c r="AF84" i="8"/>
  <c r="I26" i="8"/>
  <c r="AB26" i="8"/>
  <c r="J26" i="8"/>
  <c r="AF26" i="8"/>
  <c r="AB49" i="8"/>
  <c r="I49" i="8"/>
  <c r="AF49" i="8"/>
  <c r="J49" i="8"/>
  <c r="I9" i="1"/>
  <c r="CK115" i="22"/>
  <c r="DI114" i="7"/>
  <c r="DH114" i="7"/>
  <c r="DG114" i="7"/>
  <c r="DF114" i="7"/>
  <c r="DE114" i="7"/>
  <c r="DD114" i="7"/>
  <c r="DC114" i="7"/>
  <c r="DB114" i="7"/>
  <c r="DA114" i="7"/>
  <c r="CZ114" i="7"/>
  <c r="CY114" i="7"/>
  <c r="CX114" i="7"/>
  <c r="CW114" i="7"/>
  <c r="CV114" i="7"/>
  <c r="CU114" i="7"/>
  <c r="CT114" i="7"/>
  <c r="CS114" i="7"/>
  <c r="CR114" i="7"/>
  <c r="CQ114" i="7"/>
  <c r="CP114" i="7"/>
  <c r="CO114" i="7"/>
  <c r="CN114" i="7"/>
  <c r="CM114" i="7"/>
  <c r="CL114" i="7"/>
  <c r="CK114" i="7"/>
  <c r="CJ114" i="7"/>
  <c r="CI114" i="7"/>
  <c r="CH114" i="7"/>
  <c r="CG114" i="7"/>
  <c r="CF114" i="7"/>
  <c r="CE114" i="7"/>
  <c r="CD114" i="7"/>
  <c r="CC114" i="7"/>
  <c r="CB114" i="7"/>
  <c r="CA114" i="7"/>
  <c r="BZ114" i="7"/>
  <c r="BY114" i="7"/>
  <c r="BX114" i="7"/>
  <c r="BW114" i="7"/>
  <c r="BV114" i="7"/>
  <c r="BU114" i="7"/>
  <c r="BT114" i="7"/>
  <c r="BS114" i="7"/>
  <c r="BR114" i="7"/>
  <c r="BQ114" i="7"/>
  <c r="BP114" i="7"/>
  <c r="BO114" i="7"/>
  <c r="BN114" i="7"/>
  <c r="BM114" i="7"/>
  <c r="BL114" i="7"/>
  <c r="BK114" i="7"/>
  <c r="BJ114" i="7"/>
  <c r="BI114" i="7"/>
  <c r="BH114" i="7"/>
  <c r="BG114" i="7"/>
  <c r="BF114" i="7"/>
  <c r="BE114" i="7"/>
  <c r="BD114" i="7"/>
  <c r="BC114" i="7"/>
  <c r="BB114" i="7"/>
  <c r="BA114" i="7"/>
  <c r="AZ114" i="7"/>
  <c r="AY114" i="7"/>
  <c r="AX114" i="7"/>
  <c r="AW114" i="7"/>
  <c r="AV114" i="7"/>
  <c r="AU114" i="7"/>
  <c r="AT114" i="7"/>
  <c r="AS114" i="7"/>
  <c r="AR114" i="7"/>
  <c r="AQ114" i="7"/>
  <c r="AP114" i="7"/>
  <c r="AO114" i="7"/>
  <c r="AN114" i="7"/>
  <c r="AM114" i="7"/>
  <c r="AL114" i="7"/>
  <c r="AK114" i="7"/>
  <c r="AJ114" i="7"/>
  <c r="AI114" i="7"/>
  <c r="AH114" i="7"/>
  <c r="AG114" i="7"/>
  <c r="AF114" i="7"/>
  <c r="AE114" i="7"/>
  <c r="AD114" i="7"/>
  <c r="AC114"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DJ108" i="7"/>
  <c r="DJ107" i="7"/>
  <c r="DJ106" i="7"/>
  <c r="DJ105" i="7"/>
  <c r="DJ104" i="7"/>
  <c r="DJ103" i="7"/>
  <c r="DJ102" i="7"/>
  <c r="DJ101" i="7"/>
  <c r="DJ100" i="7"/>
  <c r="DJ99" i="7"/>
  <c r="DJ98" i="7"/>
  <c r="DJ97" i="7"/>
  <c r="DJ96" i="7"/>
  <c r="DJ95" i="7"/>
  <c r="DJ94" i="7"/>
  <c r="DJ93" i="7"/>
  <c r="DJ92" i="7"/>
  <c r="DJ91" i="7"/>
  <c r="DJ90" i="7"/>
  <c r="DJ89" i="7"/>
  <c r="DJ88" i="7"/>
  <c r="DJ87" i="7"/>
  <c r="DJ86" i="7"/>
  <c r="DJ85" i="7"/>
  <c r="DJ84" i="7"/>
  <c r="DJ83" i="7"/>
  <c r="DJ82" i="7"/>
  <c r="DJ81" i="7"/>
  <c r="DJ80" i="7"/>
  <c r="DJ79" i="7"/>
  <c r="DJ78" i="7"/>
  <c r="DJ77" i="7"/>
  <c r="DJ76" i="7"/>
  <c r="DJ75" i="7"/>
  <c r="DJ74" i="7"/>
  <c r="DJ73" i="7"/>
  <c r="DJ72" i="7"/>
  <c r="DJ71" i="7"/>
  <c r="DJ70" i="7"/>
  <c r="DJ69" i="7"/>
  <c r="DJ68" i="7"/>
  <c r="DJ67" i="7"/>
  <c r="DJ66" i="7"/>
  <c r="DJ65" i="7"/>
  <c r="DJ64" i="7"/>
  <c r="DJ63" i="7"/>
  <c r="DJ62" i="7"/>
  <c r="DJ61" i="7"/>
  <c r="DJ59" i="7"/>
  <c r="DJ58" i="7"/>
  <c r="DJ57" i="7"/>
  <c r="DJ56" i="7"/>
  <c r="DJ55" i="7"/>
  <c r="DJ54" i="7"/>
  <c r="DJ53" i="7"/>
  <c r="DJ52" i="7"/>
  <c r="DJ51" i="7"/>
  <c r="DJ50" i="7"/>
  <c r="DJ49" i="7"/>
  <c r="DJ48" i="7"/>
  <c r="DJ47" i="7"/>
  <c r="DJ46" i="7"/>
  <c r="DJ45" i="7"/>
  <c r="DJ44" i="7"/>
  <c r="DJ43" i="7"/>
  <c r="DJ42" i="7"/>
  <c r="DJ41" i="7"/>
  <c r="DJ40" i="7"/>
  <c r="DJ39" i="7"/>
  <c r="DJ38" i="7"/>
  <c r="DJ37" i="7"/>
  <c r="DJ36" i="7"/>
  <c r="DJ35" i="7"/>
  <c r="DJ34" i="7"/>
  <c r="DJ33" i="7"/>
  <c r="DJ32" i="7"/>
  <c r="DJ31" i="7"/>
  <c r="DJ30" i="7"/>
  <c r="DJ29" i="7"/>
  <c r="DJ28" i="7"/>
  <c r="DJ27" i="7"/>
  <c r="DJ26" i="7"/>
  <c r="DJ25" i="7"/>
  <c r="DJ24" i="7"/>
  <c r="DJ23" i="7"/>
  <c r="DJ22" i="7"/>
  <c r="DJ21" i="7"/>
  <c r="DJ20" i="7"/>
  <c r="DJ19" i="7"/>
  <c r="DJ18" i="7"/>
  <c r="DJ17" i="7"/>
  <c r="DJ16" i="7"/>
  <c r="DJ15" i="7"/>
  <c r="DJ14" i="7"/>
  <c r="DJ13" i="7"/>
  <c r="DJ12" i="7"/>
  <c r="DJ11" i="7"/>
  <c r="DJ10" i="7"/>
  <c r="DJ9" i="7"/>
  <c r="DJ8" i="7"/>
  <c r="DJ7" i="7"/>
  <c r="DJ6" i="7"/>
  <c r="DJ5" i="7"/>
  <c r="DJ4" i="7"/>
  <c r="H57" i="21" l="1"/>
  <c r="H25" i="21"/>
  <c r="B3" i="21"/>
  <c r="H56" i="19"/>
  <c r="H25" i="19"/>
  <c r="B3" i="19"/>
  <c r="B3" i="17"/>
  <c r="H56" i="17"/>
  <c r="H25" i="17"/>
  <c r="G13" i="4"/>
  <c r="C8" i="4"/>
  <c r="J5" i="16"/>
  <c r="X5" i="16" s="1"/>
  <c r="E8" i="16"/>
  <c r="F3" i="16"/>
  <c r="F2" i="16"/>
  <c r="J5" i="15"/>
  <c r="X5" i="15" s="1"/>
  <c r="E8" i="15"/>
  <c r="F3" i="15"/>
  <c r="F2" i="15"/>
  <c r="J5" i="14"/>
  <c r="R5" i="14" s="1"/>
  <c r="F3" i="14"/>
  <c r="F2" i="14"/>
  <c r="R5" i="16" l="1"/>
  <c r="R5" i="15"/>
  <c r="X5" i="14"/>
  <c r="E8" i="14"/>
  <c r="S13" i="1" l="1"/>
  <c r="E23" i="16" l="1"/>
  <c r="E74" i="21" s="1"/>
  <c r="S123" i="1"/>
  <c r="G23" i="16"/>
  <c r="F23" i="16"/>
  <c r="G10" i="8"/>
  <c r="D120" i="7" s="1" a="1"/>
  <c r="D120" i="7" s="1"/>
  <c r="H10" i="8" l="1"/>
  <c r="H120" i="8" s="1"/>
  <c r="M13" i="5" s="1"/>
  <c r="G120" i="8"/>
  <c r="M8" i="5" s="1"/>
  <c r="I4" i="8"/>
  <c r="Q120" i="8" s="1"/>
  <c r="H42" i="5" s="1"/>
  <c r="I3" i="8"/>
  <c r="J15" i="4"/>
  <c r="E5" i="4"/>
  <c r="F10" i="4"/>
  <c r="F13" i="4"/>
  <c r="AF10" i="8" l="1"/>
  <c r="AF120" i="8" s="1"/>
  <c r="AL13" i="5" s="1"/>
  <c r="J10" i="8"/>
  <c r="J120" i="8" s="1"/>
  <c r="AB10" i="8"/>
  <c r="AB120" i="8" s="1"/>
  <c r="AL12" i="5" s="1"/>
  <c r="I10" i="8"/>
  <c r="D5" i="21"/>
  <c r="D5" i="19"/>
  <c r="H10" i="19"/>
  <c r="H10" i="21"/>
  <c r="D5" i="17"/>
  <c r="H10" i="17"/>
  <c r="I120" i="8" l="1"/>
  <c r="W18" i="5" s="1"/>
  <c r="W19" i="5"/>
  <c r="I228" i="7"/>
  <c r="I226" i="7"/>
  <c r="I227" i="7"/>
  <c r="I222" i="7"/>
  <c r="I218" i="7"/>
  <c r="I223" i="7"/>
  <c r="I219" i="7"/>
  <c r="I215" i="7"/>
  <c r="I211" i="7"/>
  <c r="I207" i="7"/>
  <c r="I214" i="7"/>
  <c r="I210" i="7"/>
  <c r="I206" i="7"/>
  <c r="I202" i="7"/>
  <c r="I198" i="7"/>
  <c r="I194" i="7"/>
  <c r="I190" i="7"/>
  <c r="I203" i="7"/>
  <c r="I199" i="7"/>
  <c r="I195" i="7"/>
  <c r="I191" i="7"/>
  <c r="I187" i="7"/>
  <c r="I183" i="7"/>
  <c r="I179" i="7"/>
  <c r="I175" i="7"/>
  <c r="I171" i="7"/>
  <c r="I186" i="7"/>
  <c r="I182" i="7"/>
  <c r="I178" i="7"/>
  <c r="I174" i="7"/>
  <c r="I169" i="7"/>
  <c r="I165" i="7"/>
  <c r="I161" i="7"/>
  <c r="I157" i="7"/>
  <c r="I153" i="7"/>
  <c r="I149" i="7"/>
  <c r="I145" i="7"/>
  <c r="I141" i="7"/>
  <c r="I137" i="7"/>
  <c r="I168" i="7"/>
  <c r="I164" i="7"/>
  <c r="I160" i="7"/>
  <c r="I156" i="7"/>
  <c r="I152" i="7"/>
  <c r="I148" i="7"/>
  <c r="I144" i="7"/>
  <c r="I140" i="7"/>
  <c r="I136" i="7"/>
  <c r="I132" i="7"/>
  <c r="I128" i="7"/>
  <c r="I125" i="7"/>
  <c r="I121" i="7"/>
  <c r="I133" i="7"/>
  <c r="I129" i="7"/>
  <c r="I122" i="7"/>
  <c r="I224" i="7"/>
  <c r="I225" i="7"/>
  <c r="I217" i="7"/>
  <c r="I209" i="7"/>
  <c r="I212" i="7"/>
  <c r="I208" i="7"/>
  <c r="I200" i="7"/>
  <c r="I192" i="7"/>
  <c r="I201" i="7"/>
  <c r="I193" i="7"/>
  <c r="I185" i="7"/>
  <c r="I177" i="7"/>
  <c r="I188" i="7"/>
  <c r="I184" i="7"/>
  <c r="I176" i="7"/>
  <c r="I172" i="7"/>
  <c r="I163" i="7"/>
  <c r="I155" i="7"/>
  <c r="I147" i="7"/>
  <c r="I143" i="7"/>
  <c r="I170" i="7"/>
  <c r="I162" i="7"/>
  <c r="I158" i="7"/>
  <c r="I150" i="7"/>
  <c r="I142" i="7"/>
  <c r="I134" i="7"/>
  <c r="I126" i="7"/>
  <c r="I135" i="7"/>
  <c r="I127" i="7"/>
  <c r="I230" i="7"/>
  <c r="I229" i="7"/>
  <c r="I220" i="7"/>
  <c r="I221" i="7"/>
  <c r="I213" i="7"/>
  <c r="I216" i="7"/>
  <c r="I204" i="7"/>
  <c r="I196" i="7"/>
  <c r="I205" i="7"/>
  <c r="I197" i="7"/>
  <c r="I189" i="7"/>
  <c r="I181" i="7"/>
  <c r="I173" i="7"/>
  <c r="I180" i="7"/>
  <c r="I167" i="7"/>
  <c r="I159" i="7"/>
  <c r="I151" i="7"/>
  <c r="I139" i="7"/>
  <c r="I166" i="7"/>
  <c r="I154" i="7"/>
  <c r="I146" i="7"/>
  <c r="I138" i="7"/>
  <c r="I130" i="7"/>
  <c r="I123" i="7"/>
  <c r="I131" i="7"/>
  <c r="I124" i="7"/>
  <c r="Q228" i="7"/>
  <c r="Q226" i="7"/>
  <c r="Q227" i="7"/>
  <c r="Q222" i="7"/>
  <c r="Q218" i="7"/>
  <c r="Q223" i="7"/>
  <c r="Q219" i="7"/>
  <c r="Q215" i="7"/>
  <c r="Q211" i="7"/>
  <c r="Q207" i="7"/>
  <c r="Q214" i="7"/>
  <c r="Q210" i="7"/>
  <c r="Q206" i="7"/>
  <c r="Q202" i="7"/>
  <c r="Q198" i="7"/>
  <c r="Q194" i="7"/>
  <c r="Q190" i="7"/>
  <c r="Q203" i="7"/>
  <c r="Q199" i="7"/>
  <c r="Q195" i="7"/>
  <c r="Q191" i="7"/>
  <c r="Q187" i="7"/>
  <c r="Q183" i="7"/>
  <c r="Q179" i="7"/>
  <c r="Q175" i="7"/>
  <c r="Q171" i="7"/>
  <c r="Q186" i="7"/>
  <c r="Q182" i="7"/>
  <c r="Q178" i="7"/>
  <c r="Q174" i="7"/>
  <c r="Q169" i="7"/>
  <c r="Q165" i="7"/>
  <c r="Q161" i="7"/>
  <c r="Q157" i="7"/>
  <c r="Q153" i="7"/>
  <c r="Q149" i="7"/>
  <c r="Q145" i="7"/>
  <c r="Q141" i="7"/>
  <c r="Q137" i="7"/>
  <c r="Q168" i="7"/>
  <c r="Q164" i="7"/>
  <c r="Q160" i="7"/>
  <c r="Q156" i="7"/>
  <c r="Q152" i="7"/>
  <c r="Q148" i="7"/>
  <c r="Q144" i="7"/>
  <c r="Q140" i="7"/>
  <c r="Q136" i="7"/>
  <c r="Q132" i="7"/>
  <c r="Q128" i="7"/>
  <c r="Q125" i="7"/>
  <c r="Q121" i="7"/>
  <c r="Q133" i="7"/>
  <c r="Q129" i="7"/>
  <c r="Q122" i="7"/>
  <c r="Q230" i="7"/>
  <c r="Q229" i="7"/>
  <c r="Q224" i="7"/>
  <c r="Q220" i="7"/>
  <c r="Q225" i="7"/>
  <c r="Q221" i="7"/>
  <c r="Q217" i="7"/>
  <c r="Q213" i="7"/>
  <c r="Q209" i="7"/>
  <c r="Q216" i="7"/>
  <c r="Q212" i="7"/>
  <c r="Q208" i="7"/>
  <c r="Q204" i="7"/>
  <c r="Q200" i="7"/>
  <c r="Q196" i="7"/>
  <c r="Q192" i="7"/>
  <c r="Q205" i="7"/>
  <c r="Q201" i="7"/>
  <c r="Q197" i="7"/>
  <c r="Q193" i="7"/>
  <c r="Q189" i="7"/>
  <c r="Q185" i="7"/>
  <c r="Q181" i="7"/>
  <c r="Q177" i="7"/>
  <c r="Q173" i="7"/>
  <c r="Q188" i="7"/>
  <c r="Q184" i="7"/>
  <c r="Q180" i="7"/>
  <c r="Q176" i="7"/>
  <c r="Q172" i="7"/>
  <c r="Q167" i="7"/>
  <c r="Q163" i="7"/>
  <c r="Q159" i="7"/>
  <c r="Q155" i="7"/>
  <c r="Q151" i="7"/>
  <c r="Q147" i="7"/>
  <c r="Q143" i="7"/>
  <c r="Q139" i="7"/>
  <c r="Q170" i="7"/>
  <c r="Q166" i="7"/>
  <c r="Q162" i="7"/>
  <c r="Q158" i="7"/>
  <c r="Q154" i="7"/>
  <c r="Q150" i="7"/>
  <c r="Q146" i="7"/>
  <c r="Q142" i="7"/>
  <c r="Q138" i="7"/>
  <c r="Q134" i="7"/>
  <c r="Q130" i="7"/>
  <c r="Q126" i="7"/>
  <c r="Q123" i="7"/>
  <c r="Q135" i="7"/>
  <c r="Q131" i="7"/>
  <c r="Q127" i="7"/>
  <c r="Q124" i="7"/>
  <c r="Y228" i="7"/>
  <c r="Y226" i="7"/>
  <c r="Y227" i="7"/>
  <c r="Y222" i="7"/>
  <c r="Y218" i="7"/>
  <c r="Y225" i="7"/>
  <c r="Y221" i="7"/>
  <c r="Y217" i="7"/>
  <c r="Y213" i="7"/>
  <c r="Y209" i="7"/>
  <c r="Y214" i="7"/>
  <c r="Y210" i="7"/>
  <c r="Y206" i="7"/>
  <c r="Y202" i="7"/>
  <c r="Y198" i="7"/>
  <c r="Y194" i="7"/>
  <c r="Y190" i="7"/>
  <c r="Y203" i="7"/>
  <c r="Y199" i="7"/>
  <c r="Y195" i="7"/>
  <c r="Y191" i="7"/>
  <c r="Y187" i="7"/>
  <c r="Y183" i="7"/>
  <c r="Y179" i="7"/>
  <c r="Y175" i="7"/>
  <c r="Y171" i="7"/>
  <c r="Y186" i="7"/>
  <c r="Y182" i="7"/>
  <c r="Y178" i="7"/>
  <c r="Y174" i="7"/>
  <c r="Y169" i="7"/>
  <c r="Y165" i="7"/>
  <c r="Y161" i="7"/>
  <c r="Y157" i="7"/>
  <c r="Y153" i="7"/>
  <c r="Y149" i="7"/>
  <c r="Y145" i="7"/>
  <c r="Y141" i="7"/>
  <c r="Y137" i="7"/>
  <c r="Y168" i="7"/>
  <c r="Y164" i="7"/>
  <c r="Y160" i="7"/>
  <c r="Y156" i="7"/>
  <c r="Y152" i="7"/>
  <c r="Y148" i="7"/>
  <c r="Y144" i="7"/>
  <c r="Y140" i="7"/>
  <c r="Y136" i="7"/>
  <c r="Y132" i="7"/>
  <c r="Y128" i="7"/>
  <c r="Y125" i="7"/>
  <c r="Y121" i="7"/>
  <c r="Y133" i="7"/>
  <c r="Y129" i="7"/>
  <c r="Y122" i="7"/>
  <c r="Y230" i="7"/>
  <c r="Y229" i="7"/>
  <c r="Y224" i="7"/>
  <c r="Y220" i="7"/>
  <c r="Y216" i="7"/>
  <c r="Y223" i="7"/>
  <c r="Y219" i="7"/>
  <c r="Y215" i="7"/>
  <c r="Y211" i="7"/>
  <c r="Y207" i="7"/>
  <c r="Y212" i="7"/>
  <c r="Y208" i="7"/>
  <c r="Y204" i="7"/>
  <c r="Y200" i="7"/>
  <c r="Y196" i="7"/>
  <c r="Y192" i="7"/>
  <c r="Y205" i="7"/>
  <c r="Y201" i="7"/>
  <c r="Y197" i="7"/>
  <c r="Y193" i="7"/>
  <c r="Y189" i="7"/>
  <c r="Y185" i="7"/>
  <c r="Y181" i="7"/>
  <c r="Y177" i="7"/>
  <c r="Y173" i="7"/>
  <c r="Y188" i="7"/>
  <c r="Y184" i="7"/>
  <c r="Y180" i="7"/>
  <c r="Y176" i="7"/>
  <c r="Y172" i="7"/>
  <c r="Y167" i="7"/>
  <c r="Y163" i="7"/>
  <c r="Y159" i="7"/>
  <c r="Y155" i="7"/>
  <c r="Y151" i="7"/>
  <c r="Y147" i="7"/>
  <c r="Y143" i="7"/>
  <c r="Y139" i="7"/>
  <c r="Y170" i="7"/>
  <c r="Y166" i="7"/>
  <c r="Y162" i="7"/>
  <c r="Y158" i="7"/>
  <c r="Y154" i="7"/>
  <c r="Y150" i="7"/>
  <c r="Y146" i="7"/>
  <c r="Y142" i="7"/>
  <c r="Y138" i="7"/>
  <c r="Y134" i="7"/>
  <c r="Y130" i="7"/>
  <c r="Y126" i="7"/>
  <c r="Y123" i="7"/>
  <c r="Y135" i="7"/>
  <c r="Y131" i="7"/>
  <c r="Y127" i="7"/>
  <c r="Y124" i="7"/>
  <c r="AG228" i="7"/>
  <c r="AG226" i="7"/>
  <c r="AG227" i="7"/>
  <c r="AG224" i="7"/>
  <c r="AG220" i="7"/>
  <c r="AG216" i="7"/>
  <c r="AG221" i="7"/>
  <c r="AG217" i="7"/>
  <c r="AG213" i="7"/>
  <c r="AG209" i="7"/>
  <c r="AG214" i="7"/>
  <c r="AG210" i="7"/>
  <c r="AG206" i="7"/>
  <c r="AG202" i="7"/>
  <c r="AG198" i="7"/>
  <c r="AG194" i="7"/>
  <c r="AG190" i="7"/>
  <c r="AG203" i="7"/>
  <c r="AG199" i="7"/>
  <c r="AG195" i="7"/>
  <c r="AG191" i="7"/>
  <c r="AG187" i="7"/>
  <c r="AG183" i="7"/>
  <c r="AG179" i="7"/>
  <c r="AG175" i="7"/>
  <c r="AG171" i="7"/>
  <c r="AG186" i="7"/>
  <c r="AG182" i="7"/>
  <c r="AG178" i="7"/>
  <c r="AG174" i="7"/>
  <c r="AG169" i="7"/>
  <c r="AG165" i="7"/>
  <c r="AG161" i="7"/>
  <c r="AG157" i="7"/>
  <c r="AG153" i="7"/>
  <c r="AG149" i="7"/>
  <c r="AG145" i="7"/>
  <c r="AG141" i="7"/>
  <c r="AG137" i="7"/>
  <c r="AG168" i="7"/>
  <c r="AG164" i="7"/>
  <c r="AG160" i="7"/>
  <c r="AG156" i="7"/>
  <c r="AG152" i="7"/>
  <c r="AG148" i="7"/>
  <c r="AG144" i="7"/>
  <c r="AG140" i="7"/>
  <c r="AG136" i="7"/>
  <c r="AG132" i="7"/>
  <c r="AG128" i="7"/>
  <c r="AG125" i="7"/>
  <c r="AG121" i="7"/>
  <c r="AG133" i="7"/>
  <c r="AG129" i="7"/>
  <c r="AG122" i="7"/>
  <c r="AG230" i="7"/>
  <c r="AG229" i="7"/>
  <c r="AG225" i="7"/>
  <c r="AG222" i="7"/>
  <c r="AG218" i="7"/>
  <c r="AG223" i="7"/>
  <c r="AG219" i="7"/>
  <c r="AG215" i="7"/>
  <c r="AG211" i="7"/>
  <c r="AG207" i="7"/>
  <c r="AG212" i="7"/>
  <c r="AG208" i="7"/>
  <c r="AG204" i="7"/>
  <c r="AG200" i="7"/>
  <c r="AG196" i="7"/>
  <c r="AG192" i="7"/>
  <c r="AG205" i="7"/>
  <c r="AG201" i="7"/>
  <c r="AG197" i="7"/>
  <c r="AG193" i="7"/>
  <c r="AG189" i="7"/>
  <c r="AG185" i="7"/>
  <c r="AG181" i="7"/>
  <c r="AG177" i="7"/>
  <c r="AG173" i="7"/>
  <c r="AG188" i="7"/>
  <c r="AG184" i="7"/>
  <c r="AG180" i="7"/>
  <c r="AG176" i="7"/>
  <c r="AG172" i="7"/>
  <c r="AG167" i="7"/>
  <c r="AG163" i="7"/>
  <c r="AG159" i="7"/>
  <c r="AG155" i="7"/>
  <c r="AG151" i="7"/>
  <c r="AG147" i="7"/>
  <c r="AG143" i="7"/>
  <c r="AG139" i="7"/>
  <c r="AG170" i="7"/>
  <c r="AG166" i="7"/>
  <c r="AG162" i="7"/>
  <c r="AG158" i="7"/>
  <c r="AG154" i="7"/>
  <c r="AG150" i="7"/>
  <c r="AG146" i="7"/>
  <c r="AG142" i="7"/>
  <c r="AG138" i="7"/>
  <c r="AG134" i="7"/>
  <c r="AG130" i="7"/>
  <c r="AG126" i="7"/>
  <c r="AG123" i="7"/>
  <c r="AG135" i="7"/>
  <c r="AG131" i="7"/>
  <c r="AG127" i="7"/>
  <c r="AG124" i="7"/>
  <c r="AO228" i="7"/>
  <c r="AO226" i="7"/>
  <c r="AO227" i="7"/>
  <c r="AO224" i="7"/>
  <c r="AO220" i="7"/>
  <c r="AO216" i="7"/>
  <c r="AO221" i="7"/>
  <c r="AO217" i="7"/>
  <c r="AO213" i="7"/>
  <c r="AO209" i="7"/>
  <c r="AO205" i="7"/>
  <c r="AO212" i="7"/>
  <c r="AO208" i="7"/>
  <c r="AO204" i="7"/>
  <c r="AO200" i="7"/>
  <c r="AO196" i="7"/>
  <c r="AO192" i="7"/>
  <c r="AO203" i="7"/>
  <c r="AO199" i="7"/>
  <c r="AO195" i="7"/>
  <c r="AO191" i="7"/>
  <c r="AO187" i="7"/>
  <c r="AO183" i="7"/>
  <c r="AO179" i="7"/>
  <c r="AO175" i="7"/>
  <c r="AO171" i="7"/>
  <c r="AO186" i="7"/>
  <c r="AO182" i="7"/>
  <c r="AO178" i="7"/>
  <c r="AO174" i="7"/>
  <c r="AO169" i="7"/>
  <c r="AO165" i="7"/>
  <c r="AO161" i="7"/>
  <c r="AO157" i="7"/>
  <c r="AO153" i="7"/>
  <c r="AO149" i="7"/>
  <c r="AO145" i="7"/>
  <c r="AO141" i="7"/>
  <c r="AO137" i="7"/>
  <c r="AO168" i="7"/>
  <c r="AO164" i="7"/>
  <c r="AO160" i="7"/>
  <c r="AO156" i="7"/>
  <c r="AO152" i="7"/>
  <c r="AO148" i="7"/>
  <c r="AO144" i="7"/>
  <c r="AO140" i="7"/>
  <c r="AO136" i="7"/>
  <c r="AO132" i="7"/>
  <c r="AO128" i="7"/>
  <c r="AO125" i="7"/>
  <c r="AO121" i="7"/>
  <c r="AO133" i="7"/>
  <c r="AO129" i="7"/>
  <c r="AO122" i="7"/>
  <c r="AO230" i="7"/>
  <c r="AO229" i="7"/>
  <c r="AO225" i="7"/>
  <c r="AO222" i="7"/>
  <c r="AO218" i="7"/>
  <c r="AO223" i="7"/>
  <c r="AO219" i="7"/>
  <c r="AO215" i="7"/>
  <c r="AO211" i="7"/>
  <c r="AO207" i="7"/>
  <c r="AO214" i="7"/>
  <c r="AO210" i="7"/>
  <c r="AO206" i="7"/>
  <c r="AO202" i="7"/>
  <c r="AO198" i="7"/>
  <c r="AO194" i="7"/>
  <c r="AO190" i="7"/>
  <c r="AO201" i="7"/>
  <c r="AO197" i="7"/>
  <c r="AO193" i="7"/>
  <c r="AO189" i="7"/>
  <c r="AO185" i="7"/>
  <c r="AO181" i="7"/>
  <c r="AO177" i="7"/>
  <c r="AO173" i="7"/>
  <c r="AO188" i="7"/>
  <c r="AO184" i="7"/>
  <c r="AO180" i="7"/>
  <c r="AO176" i="7"/>
  <c r="AO172" i="7"/>
  <c r="AO167" i="7"/>
  <c r="AO163" i="7"/>
  <c r="AO159" i="7"/>
  <c r="AO155" i="7"/>
  <c r="AO151" i="7"/>
  <c r="AO147" i="7"/>
  <c r="AO143" i="7"/>
  <c r="AO139" i="7"/>
  <c r="AO170" i="7"/>
  <c r="AO166" i="7"/>
  <c r="AO162" i="7"/>
  <c r="AO158" i="7"/>
  <c r="AO154" i="7"/>
  <c r="AO150" i="7"/>
  <c r="AO146" i="7"/>
  <c r="AO142" i="7"/>
  <c r="AO138" i="7"/>
  <c r="AO134" i="7"/>
  <c r="AO130" i="7"/>
  <c r="AO126" i="7"/>
  <c r="AO123" i="7"/>
  <c r="AO135" i="7"/>
  <c r="AO131" i="7"/>
  <c r="AO127" i="7"/>
  <c r="AO124" i="7"/>
  <c r="AW228" i="7"/>
  <c r="AW226" i="7"/>
  <c r="AW227" i="7"/>
  <c r="AW224" i="7"/>
  <c r="AW220" i="7"/>
  <c r="AW216" i="7"/>
  <c r="AW221" i="7"/>
  <c r="AW217" i="7"/>
  <c r="AW213" i="7"/>
  <c r="AW209" i="7"/>
  <c r="AW205" i="7"/>
  <c r="AW212" i="7"/>
  <c r="AW208" i="7"/>
  <c r="AW204" i="7"/>
  <c r="AW200" i="7"/>
  <c r="AW196" i="7"/>
  <c r="AW192" i="7"/>
  <c r="AW188" i="7"/>
  <c r="AW201" i="7"/>
  <c r="AW197" i="7"/>
  <c r="AW193" i="7"/>
  <c r="AW189" i="7"/>
  <c r="AW185" i="7"/>
  <c r="AW181" i="7"/>
  <c r="AW177" i="7"/>
  <c r="AW173" i="7"/>
  <c r="AW186" i="7"/>
  <c r="AW182" i="7"/>
  <c r="AW178" i="7"/>
  <c r="AW174" i="7"/>
  <c r="AW169" i="7"/>
  <c r="AW165" i="7"/>
  <c r="AW161" i="7"/>
  <c r="AW157" i="7"/>
  <c r="AW153" i="7"/>
  <c r="AW149" i="7"/>
  <c r="AW145" i="7"/>
  <c r="AW141" i="7"/>
  <c r="AW137" i="7"/>
  <c r="AW168" i="7"/>
  <c r="AW164" i="7"/>
  <c r="AW160" i="7"/>
  <c r="AW156" i="7"/>
  <c r="AW152" i="7"/>
  <c r="AW148" i="7"/>
  <c r="AW144" i="7"/>
  <c r="AW140" i="7"/>
  <c r="AW136" i="7"/>
  <c r="AW132" i="7"/>
  <c r="AW128" i="7"/>
  <c r="AW125" i="7"/>
  <c r="AW121" i="7"/>
  <c r="AW133" i="7"/>
  <c r="AW129" i="7"/>
  <c r="AW122" i="7"/>
  <c r="AW230" i="7"/>
  <c r="AW229" i="7"/>
  <c r="AW225" i="7"/>
  <c r="AW222" i="7"/>
  <c r="AW218" i="7"/>
  <c r="AW223" i="7"/>
  <c r="AW219" i="7"/>
  <c r="AW215" i="7"/>
  <c r="AW211" i="7"/>
  <c r="AW207" i="7"/>
  <c r="AW214" i="7"/>
  <c r="AW210" i="7"/>
  <c r="AW206" i="7"/>
  <c r="AW202" i="7"/>
  <c r="AW198" i="7"/>
  <c r="AW194" i="7"/>
  <c r="AW190" i="7"/>
  <c r="AW203" i="7"/>
  <c r="AW199" i="7"/>
  <c r="AW195" i="7"/>
  <c r="AW191" i="7"/>
  <c r="AW187" i="7"/>
  <c r="AW183" i="7"/>
  <c r="AW179" i="7"/>
  <c r="AW175" i="7"/>
  <c r="AW171" i="7"/>
  <c r="AW184" i="7"/>
  <c r="AW180" i="7"/>
  <c r="AW176" i="7"/>
  <c r="AW172" i="7"/>
  <c r="AW167" i="7"/>
  <c r="AW163" i="7"/>
  <c r="AW159" i="7"/>
  <c r="AW155" i="7"/>
  <c r="AW151" i="7"/>
  <c r="AW147" i="7"/>
  <c r="AW143" i="7"/>
  <c r="AW139" i="7"/>
  <c r="AW170" i="7"/>
  <c r="AW166" i="7"/>
  <c r="AW162" i="7"/>
  <c r="AW158" i="7"/>
  <c r="AW154" i="7"/>
  <c r="AW150" i="7"/>
  <c r="AW146" i="7"/>
  <c r="AW142" i="7"/>
  <c r="AW138" i="7"/>
  <c r="AW134" i="7"/>
  <c r="AW130" i="7"/>
  <c r="AW126" i="7"/>
  <c r="AW123" i="7"/>
  <c r="AW135" i="7"/>
  <c r="AW131" i="7"/>
  <c r="AW127" i="7"/>
  <c r="AW124" i="7"/>
  <c r="BE228" i="7"/>
  <c r="BE227" i="7"/>
  <c r="BE229" i="7"/>
  <c r="BE224" i="7"/>
  <c r="BE220" i="7"/>
  <c r="BE216" i="7"/>
  <c r="BE221" i="7"/>
  <c r="BE217" i="7"/>
  <c r="BE213" i="7"/>
  <c r="BE209" i="7"/>
  <c r="BE205" i="7"/>
  <c r="BE212" i="7"/>
  <c r="BE208" i="7"/>
  <c r="BE204" i="7"/>
  <c r="BE200" i="7"/>
  <c r="BE196" i="7"/>
  <c r="BE192" i="7"/>
  <c r="BE188" i="7"/>
  <c r="BE201" i="7"/>
  <c r="BE197" i="7"/>
  <c r="BE193" i="7"/>
  <c r="BE189" i="7"/>
  <c r="BE185" i="7"/>
  <c r="BE181" i="7"/>
  <c r="BE177" i="7"/>
  <c r="BE173" i="7"/>
  <c r="BE186" i="7"/>
  <c r="BE182" i="7"/>
  <c r="BE178" i="7"/>
  <c r="BE174" i="7"/>
  <c r="BE169" i="7"/>
  <c r="BE165" i="7"/>
  <c r="BE161" i="7"/>
  <c r="BE157" i="7"/>
  <c r="BE153" i="7"/>
  <c r="BE149" i="7"/>
  <c r="BE145" i="7"/>
  <c r="BE141" i="7"/>
  <c r="BE137" i="7"/>
  <c r="BE168" i="7"/>
  <c r="BE164" i="7"/>
  <c r="BE160" i="7"/>
  <c r="BE156" i="7"/>
  <c r="BE152" i="7"/>
  <c r="BE148" i="7"/>
  <c r="BE144" i="7"/>
  <c r="BE140" i="7"/>
  <c r="BE136" i="7"/>
  <c r="BE132" i="7"/>
  <c r="BE128" i="7"/>
  <c r="BE125" i="7"/>
  <c r="BE121" i="7"/>
  <c r="BE133" i="7"/>
  <c r="BE129" i="7"/>
  <c r="BE122" i="7"/>
  <c r="BE230" i="7"/>
  <c r="BE226" i="7"/>
  <c r="BE225" i="7"/>
  <c r="BE222" i="7"/>
  <c r="BE218" i="7"/>
  <c r="BE223" i="7"/>
  <c r="BE219" i="7"/>
  <c r="BE215" i="7"/>
  <c r="BE211" i="7"/>
  <c r="BE207" i="7"/>
  <c r="BE214" i="7"/>
  <c r="BE210" i="7"/>
  <c r="BE206" i="7"/>
  <c r="BE202" i="7"/>
  <c r="BE198" i="7"/>
  <c r="BE194" i="7"/>
  <c r="BE190" i="7"/>
  <c r="BE203" i="7"/>
  <c r="BE199" i="7"/>
  <c r="BE195" i="7"/>
  <c r="BE191" i="7"/>
  <c r="BE187" i="7"/>
  <c r="BE183" i="7"/>
  <c r="BE179" i="7"/>
  <c r="BE175" i="7"/>
  <c r="BE171" i="7"/>
  <c r="BE184" i="7"/>
  <c r="BE180" i="7"/>
  <c r="BE176" i="7"/>
  <c r="BE172" i="7"/>
  <c r="BE167" i="7"/>
  <c r="BE163" i="7"/>
  <c r="BE159" i="7"/>
  <c r="BE155" i="7"/>
  <c r="BE151" i="7"/>
  <c r="BE147" i="7"/>
  <c r="BE143" i="7"/>
  <c r="BE139" i="7"/>
  <c r="BE170" i="7"/>
  <c r="BE166" i="7"/>
  <c r="BE162" i="7"/>
  <c r="BE158" i="7"/>
  <c r="BE154" i="7"/>
  <c r="BE150" i="7"/>
  <c r="BE146" i="7"/>
  <c r="BE142" i="7"/>
  <c r="BE138" i="7"/>
  <c r="BE134" i="7"/>
  <c r="BE130" i="7"/>
  <c r="BE126" i="7"/>
  <c r="BE123" i="7"/>
  <c r="BE135" i="7"/>
  <c r="BE131" i="7"/>
  <c r="BE127" i="7"/>
  <c r="BE124" i="7"/>
  <c r="BM228" i="7"/>
  <c r="BM227" i="7"/>
  <c r="BM229" i="7"/>
  <c r="BM224" i="7"/>
  <c r="BM220" i="7"/>
  <c r="BM216" i="7"/>
  <c r="BM221" i="7"/>
  <c r="BM217" i="7"/>
  <c r="BM213" i="7"/>
  <c r="BM209" i="7"/>
  <c r="BM205" i="7"/>
  <c r="BM212" i="7"/>
  <c r="BM208" i="7"/>
  <c r="BM204" i="7"/>
  <c r="BM200" i="7"/>
  <c r="BM196" i="7"/>
  <c r="BM192" i="7"/>
  <c r="BM188" i="7"/>
  <c r="BM201" i="7"/>
  <c r="BM197" i="7"/>
  <c r="BM193" i="7"/>
  <c r="BM189" i="7"/>
  <c r="BM185" i="7"/>
  <c r="BM181" i="7"/>
  <c r="BM177" i="7"/>
  <c r="BM173" i="7"/>
  <c r="BM186" i="7"/>
  <c r="BM182" i="7"/>
  <c r="BM178" i="7"/>
  <c r="BM174" i="7"/>
  <c r="BM169" i="7"/>
  <c r="BM165" i="7"/>
  <c r="BM161" i="7"/>
  <c r="BM157" i="7"/>
  <c r="BM153" i="7"/>
  <c r="BM149" i="7"/>
  <c r="BM145" i="7"/>
  <c r="BM141" i="7"/>
  <c r="BM137" i="7"/>
  <c r="BM168" i="7"/>
  <c r="BM164" i="7"/>
  <c r="BM160" i="7"/>
  <c r="BM156" i="7"/>
  <c r="BM152" i="7"/>
  <c r="BM148" i="7"/>
  <c r="BM144" i="7"/>
  <c r="BM140" i="7"/>
  <c r="BM136" i="7"/>
  <c r="BM132" i="7"/>
  <c r="BM128" i="7"/>
  <c r="BM125" i="7"/>
  <c r="BM121" i="7"/>
  <c r="BM133" i="7"/>
  <c r="BM129" i="7"/>
  <c r="BM122" i="7"/>
  <c r="BM230" i="7"/>
  <c r="BM226" i="7"/>
  <c r="BM225" i="7"/>
  <c r="BM222" i="7"/>
  <c r="BM218" i="7"/>
  <c r="BM223" i="7"/>
  <c r="BM219" i="7"/>
  <c r="BM215" i="7"/>
  <c r="BM211" i="7"/>
  <c r="BM207" i="7"/>
  <c r="BM214" i="7"/>
  <c r="BM210" i="7"/>
  <c r="BM206" i="7"/>
  <c r="BM202" i="7"/>
  <c r="BM198" i="7"/>
  <c r="BM194" i="7"/>
  <c r="BM190" i="7"/>
  <c r="BM203" i="7"/>
  <c r="BM199" i="7"/>
  <c r="BM195" i="7"/>
  <c r="BM191" i="7"/>
  <c r="BM187" i="7"/>
  <c r="BM183" i="7"/>
  <c r="BM179" i="7"/>
  <c r="BM175" i="7"/>
  <c r="BM171" i="7"/>
  <c r="BM184" i="7"/>
  <c r="BM180" i="7"/>
  <c r="BM176" i="7"/>
  <c r="BM172" i="7"/>
  <c r="BM167" i="7"/>
  <c r="BM163" i="7"/>
  <c r="BM159" i="7"/>
  <c r="BM155" i="7"/>
  <c r="BM151" i="7"/>
  <c r="BM147" i="7"/>
  <c r="BM143" i="7"/>
  <c r="BM139" i="7"/>
  <c r="BM170" i="7"/>
  <c r="BM166" i="7"/>
  <c r="BM162" i="7"/>
  <c r="BM158" i="7"/>
  <c r="BM154" i="7"/>
  <c r="BM150" i="7"/>
  <c r="BM146" i="7"/>
  <c r="BM142" i="7"/>
  <c r="BM138" i="7"/>
  <c r="BM134" i="7"/>
  <c r="BM130" i="7"/>
  <c r="BM126" i="7"/>
  <c r="BM123" i="7"/>
  <c r="BM135" i="7"/>
  <c r="BM131" i="7"/>
  <c r="BM127" i="7"/>
  <c r="BM124" i="7"/>
  <c r="BU228" i="7"/>
  <c r="BU227" i="7"/>
  <c r="BU229" i="7"/>
  <c r="BU224" i="7"/>
  <c r="BU220" i="7"/>
  <c r="BU216" i="7"/>
  <c r="BU221" i="7"/>
  <c r="BU217" i="7"/>
  <c r="BU213" i="7"/>
  <c r="BU209" i="7"/>
  <c r="BU205" i="7"/>
  <c r="BU212" i="7"/>
  <c r="BU208" i="7"/>
  <c r="BU204" i="7"/>
  <c r="BU200" i="7"/>
  <c r="BU196" i="7"/>
  <c r="BU192" i="7"/>
  <c r="BU188" i="7"/>
  <c r="BU201" i="7"/>
  <c r="BU197" i="7"/>
  <c r="BU193" i="7"/>
  <c r="BU189" i="7"/>
  <c r="BU185" i="7"/>
  <c r="BU181" i="7"/>
  <c r="BU177" i="7"/>
  <c r="BU173" i="7"/>
  <c r="BU186" i="7"/>
  <c r="BU182" i="7"/>
  <c r="BU178" i="7"/>
  <c r="BU174" i="7"/>
  <c r="BU169" i="7"/>
  <c r="BU165" i="7"/>
  <c r="BU161" i="7"/>
  <c r="BU157" i="7"/>
  <c r="BU153" i="7"/>
  <c r="BU149" i="7"/>
  <c r="BU145" i="7"/>
  <c r="BU141" i="7"/>
  <c r="BU137" i="7"/>
  <c r="BU168" i="7"/>
  <c r="BU164" i="7"/>
  <c r="BU160" i="7"/>
  <c r="BU156" i="7"/>
  <c r="BU152" i="7"/>
  <c r="BU148" i="7"/>
  <c r="BU144" i="7"/>
  <c r="BU140" i="7"/>
  <c r="BU136" i="7"/>
  <c r="BU132" i="7"/>
  <c r="BU128" i="7"/>
  <c r="BU125" i="7"/>
  <c r="BU121" i="7"/>
  <c r="BU133" i="7"/>
  <c r="BU129" i="7"/>
  <c r="BU122" i="7"/>
  <c r="BU230" i="7"/>
  <c r="BU226" i="7"/>
  <c r="BU225" i="7"/>
  <c r="BU222" i="7"/>
  <c r="BU218" i="7"/>
  <c r="BU223" i="7"/>
  <c r="BU219" i="7"/>
  <c r="BU215" i="7"/>
  <c r="BU211" i="7"/>
  <c r="BU207" i="7"/>
  <c r="BU214" i="7"/>
  <c r="BU210" i="7"/>
  <c r="BU206" i="7"/>
  <c r="BU202" i="7"/>
  <c r="BU198" i="7"/>
  <c r="BU194" i="7"/>
  <c r="BU190" i="7"/>
  <c r="BU203" i="7"/>
  <c r="BU199" i="7"/>
  <c r="BU195" i="7"/>
  <c r="BU191" i="7"/>
  <c r="BU187" i="7"/>
  <c r="BU183" i="7"/>
  <c r="BU179" i="7"/>
  <c r="BU175" i="7"/>
  <c r="BU171" i="7"/>
  <c r="BU184" i="7"/>
  <c r="BU180" i="7"/>
  <c r="BU176" i="7"/>
  <c r="BU172" i="7"/>
  <c r="BU167" i="7"/>
  <c r="BU163" i="7"/>
  <c r="BU159" i="7"/>
  <c r="BU155" i="7"/>
  <c r="BU151" i="7"/>
  <c r="BU147" i="7"/>
  <c r="BU143" i="7"/>
  <c r="BU139" i="7"/>
  <c r="BU170" i="7"/>
  <c r="BU166" i="7"/>
  <c r="BU162" i="7"/>
  <c r="BU158" i="7"/>
  <c r="BU154" i="7"/>
  <c r="BU150" i="7"/>
  <c r="BU146" i="7"/>
  <c r="BU142" i="7"/>
  <c r="BU138" i="7"/>
  <c r="BU134" i="7"/>
  <c r="BU130" i="7"/>
  <c r="BU126" i="7"/>
  <c r="BU123" i="7"/>
  <c r="BU135" i="7"/>
  <c r="BU131" i="7"/>
  <c r="BU127" i="7"/>
  <c r="BU124" i="7"/>
  <c r="CC228" i="7"/>
  <c r="CC227" i="7"/>
  <c r="CC229" i="7"/>
  <c r="CC224" i="7"/>
  <c r="CC220" i="7"/>
  <c r="CC216" i="7"/>
  <c r="CC221" i="7"/>
  <c r="CC217" i="7"/>
  <c r="CC213" i="7"/>
  <c r="CC209" i="7"/>
  <c r="CC205" i="7"/>
  <c r="CC212" i="7"/>
  <c r="CC208" i="7"/>
  <c r="CC204" i="7"/>
  <c r="CC200" i="7"/>
  <c r="CC196" i="7"/>
  <c r="CC192" i="7"/>
  <c r="CC188" i="7"/>
  <c r="CC201" i="7"/>
  <c r="CC197" i="7"/>
  <c r="CC193" i="7"/>
  <c r="CC189" i="7"/>
  <c r="CC185" i="7"/>
  <c r="CC181" i="7"/>
  <c r="CC177" i="7"/>
  <c r="CC173" i="7"/>
  <c r="CC186" i="7"/>
  <c r="CC182" i="7"/>
  <c r="CC178" i="7"/>
  <c r="CC174" i="7"/>
  <c r="CC169" i="7"/>
  <c r="CC165" i="7"/>
  <c r="CC161" i="7"/>
  <c r="CC157" i="7"/>
  <c r="CC153" i="7"/>
  <c r="CC149" i="7"/>
  <c r="CC145" i="7"/>
  <c r="CC141" i="7"/>
  <c r="CC137" i="7"/>
  <c r="CC170" i="7"/>
  <c r="CC166" i="7"/>
  <c r="CC162" i="7"/>
  <c r="CC158" i="7"/>
  <c r="CC154" i="7"/>
  <c r="CC150" i="7"/>
  <c r="CC146" i="7"/>
  <c r="CC142" i="7"/>
  <c r="CC138" i="7"/>
  <c r="CC134" i="7"/>
  <c r="CC130" i="7"/>
  <c r="CC126" i="7"/>
  <c r="CC123" i="7"/>
  <c r="CC133" i="7"/>
  <c r="CC129" i="7"/>
  <c r="CC122" i="7"/>
  <c r="CC230" i="7"/>
  <c r="CC226" i="7"/>
  <c r="CC225" i="7"/>
  <c r="CC222" i="7"/>
  <c r="CC218" i="7"/>
  <c r="CC223" i="7"/>
  <c r="CC219" i="7"/>
  <c r="CC215" i="7"/>
  <c r="CC211" i="7"/>
  <c r="CC207" i="7"/>
  <c r="CC214" i="7"/>
  <c r="CC210" i="7"/>
  <c r="CC206" i="7"/>
  <c r="CC202" i="7"/>
  <c r="CC198" i="7"/>
  <c r="CC194" i="7"/>
  <c r="CC190" i="7"/>
  <c r="CC203" i="7"/>
  <c r="CC199" i="7"/>
  <c r="CC195" i="7"/>
  <c r="CC191" i="7"/>
  <c r="CC187" i="7"/>
  <c r="CC183" i="7"/>
  <c r="CC179" i="7"/>
  <c r="CC175" i="7"/>
  <c r="CC171" i="7"/>
  <c r="CC184" i="7"/>
  <c r="CC180" i="7"/>
  <c r="CC176" i="7"/>
  <c r="CC172" i="7"/>
  <c r="CC167" i="7"/>
  <c r="CC163" i="7"/>
  <c r="CC159" i="7"/>
  <c r="CC155" i="7"/>
  <c r="CC151" i="7"/>
  <c r="CC147" i="7"/>
  <c r="CC143" i="7"/>
  <c r="CC139" i="7"/>
  <c r="CC135" i="7"/>
  <c r="CC168" i="7"/>
  <c r="CC164" i="7"/>
  <c r="CC160" i="7"/>
  <c r="CC156" i="7"/>
  <c r="CC152" i="7"/>
  <c r="CC148" i="7"/>
  <c r="CC144" i="7"/>
  <c r="CC140" i="7"/>
  <c r="CC136" i="7"/>
  <c r="CC132" i="7"/>
  <c r="CC128" i="7"/>
  <c r="CC125" i="7"/>
  <c r="CC121" i="7"/>
  <c r="CC131" i="7"/>
  <c r="CC127" i="7"/>
  <c r="CC124" i="7"/>
  <c r="CK228" i="7"/>
  <c r="CK227" i="7"/>
  <c r="CK229" i="7"/>
  <c r="CK224" i="7"/>
  <c r="CK220" i="7"/>
  <c r="CK216" i="7"/>
  <c r="CK221" i="7"/>
  <c r="CK217" i="7"/>
  <c r="CK213" i="7"/>
  <c r="CK209" i="7"/>
  <c r="CK205" i="7"/>
  <c r="CK212" i="7"/>
  <c r="CK208" i="7"/>
  <c r="CK204" i="7"/>
  <c r="CK200" i="7"/>
  <c r="CK196" i="7"/>
  <c r="CK192" i="7"/>
  <c r="CK188" i="7"/>
  <c r="CK201" i="7"/>
  <c r="CK197" i="7"/>
  <c r="CK193" i="7"/>
  <c r="CK189" i="7"/>
  <c r="CK185" i="7"/>
  <c r="CK181" i="7"/>
  <c r="CK177" i="7"/>
  <c r="CK173" i="7"/>
  <c r="CK186" i="7"/>
  <c r="CK182" i="7"/>
  <c r="CK178" i="7"/>
  <c r="CK174" i="7"/>
  <c r="CK169" i="7"/>
  <c r="CK165" i="7"/>
  <c r="CK161" i="7"/>
  <c r="CK157" i="7"/>
  <c r="CK153" i="7"/>
  <c r="CK149" i="7"/>
  <c r="CK145" i="7"/>
  <c r="CK141" i="7"/>
  <c r="CK137" i="7"/>
  <c r="CK170" i="7"/>
  <c r="CK166" i="7"/>
  <c r="CK162" i="7"/>
  <c r="CK158" i="7"/>
  <c r="CK154" i="7"/>
  <c r="CK150" i="7"/>
  <c r="CK146" i="7"/>
  <c r="CK142" i="7"/>
  <c r="CK138" i="7"/>
  <c r="CK134" i="7"/>
  <c r="CK130" i="7"/>
  <c r="CK126" i="7"/>
  <c r="CK123" i="7"/>
  <c r="CK133" i="7"/>
  <c r="CK129" i="7"/>
  <c r="CK122" i="7"/>
  <c r="CK230" i="7"/>
  <c r="CK226" i="7"/>
  <c r="CK225" i="7"/>
  <c r="CK222" i="7"/>
  <c r="CK218" i="7"/>
  <c r="CK223" i="7"/>
  <c r="CK219" i="7"/>
  <c r="CK215" i="7"/>
  <c r="CK211" i="7"/>
  <c r="CK207" i="7"/>
  <c r="CK214" i="7"/>
  <c r="CK210" i="7"/>
  <c r="CK206" i="7"/>
  <c r="CK202" i="7"/>
  <c r="CK198" i="7"/>
  <c r="CK194" i="7"/>
  <c r="CK190" i="7"/>
  <c r="CK203" i="7"/>
  <c r="CK199" i="7"/>
  <c r="CK195" i="7"/>
  <c r="CK191" i="7"/>
  <c r="CK187" i="7"/>
  <c r="CK183" i="7"/>
  <c r="CK179" i="7"/>
  <c r="CK175" i="7"/>
  <c r="CK171" i="7"/>
  <c r="CK184" i="7"/>
  <c r="CK180" i="7"/>
  <c r="CK176" i="7"/>
  <c r="CK172" i="7"/>
  <c r="CK167" i="7"/>
  <c r="CK163" i="7"/>
  <c r="CK159" i="7"/>
  <c r="CK155" i="7"/>
  <c r="CK151" i="7"/>
  <c r="CK147" i="7"/>
  <c r="CK143" i="7"/>
  <c r="CK139" i="7"/>
  <c r="CK135" i="7"/>
  <c r="CK168" i="7"/>
  <c r="CK164" i="7"/>
  <c r="CK160" i="7"/>
  <c r="CK156" i="7"/>
  <c r="CK152" i="7"/>
  <c r="CK148" i="7"/>
  <c r="CK144" i="7"/>
  <c r="CK140" i="7"/>
  <c r="CK136" i="7"/>
  <c r="CK132" i="7"/>
  <c r="CK128" i="7"/>
  <c r="CK125" i="7"/>
  <c r="CK121" i="7"/>
  <c r="CK131" i="7"/>
  <c r="CK127" i="7"/>
  <c r="CK124" i="7"/>
  <c r="CS228" i="7"/>
  <c r="CS227" i="7"/>
  <c r="CS229" i="7"/>
  <c r="CS224" i="7"/>
  <c r="CS220" i="7"/>
  <c r="CS216" i="7"/>
  <c r="CS221" i="7"/>
  <c r="CS217" i="7"/>
  <c r="CS213" i="7"/>
  <c r="CS209" i="7"/>
  <c r="CS205" i="7"/>
  <c r="CS212" i="7"/>
  <c r="CS208" i="7"/>
  <c r="CS204" i="7"/>
  <c r="CS200" i="7"/>
  <c r="CS196" i="7"/>
  <c r="CS192" i="7"/>
  <c r="CS188" i="7"/>
  <c r="CS201" i="7"/>
  <c r="CS197" i="7"/>
  <c r="CS193" i="7"/>
  <c r="CS189" i="7"/>
  <c r="CS185" i="7"/>
  <c r="CS181" i="7"/>
  <c r="CS177" i="7"/>
  <c r="CS173" i="7"/>
  <c r="CS186" i="7"/>
  <c r="CS182" i="7"/>
  <c r="CS178" i="7"/>
  <c r="CS174" i="7"/>
  <c r="CS169" i="7"/>
  <c r="CS165" i="7"/>
  <c r="CS161" i="7"/>
  <c r="CS157" i="7"/>
  <c r="CS153" i="7"/>
  <c r="CS149" i="7"/>
  <c r="CS145" i="7"/>
  <c r="CS141" i="7"/>
  <c r="CS137" i="7"/>
  <c r="CS170" i="7"/>
  <c r="CS166" i="7"/>
  <c r="CS162" i="7"/>
  <c r="CS158" i="7"/>
  <c r="CS154" i="7"/>
  <c r="CS150" i="7"/>
  <c r="CS146" i="7"/>
  <c r="CS142" i="7"/>
  <c r="CS138" i="7"/>
  <c r="CS134" i="7"/>
  <c r="CS130" i="7"/>
  <c r="CS126" i="7"/>
  <c r="CS123" i="7"/>
  <c r="CS133" i="7"/>
  <c r="CS129" i="7"/>
  <c r="CS122" i="7"/>
  <c r="CS230" i="7"/>
  <c r="CS226" i="7"/>
  <c r="CS225" i="7"/>
  <c r="CS222" i="7"/>
  <c r="CS218" i="7"/>
  <c r="CS223" i="7"/>
  <c r="CS219" i="7"/>
  <c r="CS215" i="7"/>
  <c r="CS211" i="7"/>
  <c r="CS207" i="7"/>
  <c r="CS214" i="7"/>
  <c r="CS210" i="7"/>
  <c r="CS206" i="7"/>
  <c r="CS202" i="7"/>
  <c r="CS198" i="7"/>
  <c r="CS194" i="7"/>
  <c r="CS190" i="7"/>
  <c r="CS203" i="7"/>
  <c r="CS199" i="7"/>
  <c r="CS195" i="7"/>
  <c r="CS191" i="7"/>
  <c r="CS187" i="7"/>
  <c r="CS183" i="7"/>
  <c r="CS179" i="7"/>
  <c r="CS175" i="7"/>
  <c r="CS171" i="7"/>
  <c r="CS184" i="7"/>
  <c r="CS180" i="7"/>
  <c r="CS176" i="7"/>
  <c r="CS172" i="7"/>
  <c r="CS167" i="7"/>
  <c r="CS163" i="7"/>
  <c r="CS159" i="7"/>
  <c r="CS155" i="7"/>
  <c r="CS151" i="7"/>
  <c r="CS147" i="7"/>
  <c r="CS143" i="7"/>
  <c r="CS139" i="7"/>
  <c r="CS135" i="7"/>
  <c r="CS168" i="7"/>
  <c r="CS164" i="7"/>
  <c r="CS160" i="7"/>
  <c r="CS156" i="7"/>
  <c r="CS152" i="7"/>
  <c r="CS148" i="7"/>
  <c r="CS144" i="7"/>
  <c r="CS140" i="7"/>
  <c r="CS136" i="7"/>
  <c r="CS132" i="7"/>
  <c r="CS128" i="7"/>
  <c r="CS125" i="7"/>
  <c r="CS121" i="7"/>
  <c r="CS131" i="7"/>
  <c r="CS127" i="7"/>
  <c r="CS124" i="7"/>
  <c r="DA228" i="7"/>
  <c r="DA227" i="7"/>
  <c r="DA229" i="7"/>
  <c r="DA224" i="7"/>
  <c r="DA220" i="7"/>
  <c r="DA216" i="7"/>
  <c r="DA221" i="7"/>
  <c r="DA217" i="7"/>
  <c r="DA213" i="7"/>
  <c r="DA209" i="7"/>
  <c r="DA205" i="7"/>
  <c r="DA212" i="7"/>
  <c r="DA208" i="7"/>
  <c r="DA204" i="7"/>
  <c r="DA200" i="7"/>
  <c r="DA196" i="7"/>
  <c r="DA192" i="7"/>
  <c r="DA188" i="7"/>
  <c r="DA201" i="7"/>
  <c r="DA197" i="7"/>
  <c r="DA193" i="7"/>
  <c r="DA189" i="7"/>
  <c r="DA185" i="7"/>
  <c r="DA181" i="7"/>
  <c r="DA177" i="7"/>
  <c r="DA173" i="7"/>
  <c r="DA186" i="7"/>
  <c r="DA182" i="7"/>
  <c r="DA178" i="7"/>
  <c r="DA174" i="7"/>
  <c r="DA169" i="7"/>
  <c r="DA165" i="7"/>
  <c r="DA161" i="7"/>
  <c r="DA157" i="7"/>
  <c r="DA153" i="7"/>
  <c r="DA149" i="7"/>
  <c r="DA145" i="7"/>
  <c r="DA141" i="7"/>
  <c r="DA137" i="7"/>
  <c r="DA170" i="7"/>
  <c r="DA166" i="7"/>
  <c r="DA162" i="7"/>
  <c r="DA158" i="7"/>
  <c r="DA154" i="7"/>
  <c r="DA150" i="7"/>
  <c r="DA146" i="7"/>
  <c r="DA142" i="7"/>
  <c r="DA138" i="7"/>
  <c r="DA134" i="7"/>
  <c r="DA130" i="7"/>
  <c r="DA126" i="7"/>
  <c r="DA123" i="7"/>
  <c r="DA133" i="7"/>
  <c r="DA129" i="7"/>
  <c r="DA122" i="7"/>
  <c r="DA230" i="7"/>
  <c r="DA226" i="7"/>
  <c r="DA225" i="7"/>
  <c r="DA222" i="7"/>
  <c r="DA218" i="7"/>
  <c r="DA223" i="7"/>
  <c r="DA219" i="7"/>
  <c r="DA215" i="7"/>
  <c r="DA211" i="7"/>
  <c r="DA207" i="7"/>
  <c r="DA214" i="7"/>
  <c r="DA210" i="7"/>
  <c r="DA206" i="7"/>
  <c r="DA202" i="7"/>
  <c r="DA198" i="7"/>
  <c r="DA194" i="7"/>
  <c r="DA190" i="7"/>
  <c r="DA203" i="7"/>
  <c r="DA199" i="7"/>
  <c r="DA195" i="7"/>
  <c r="DA191" i="7"/>
  <c r="DA187" i="7"/>
  <c r="DA183" i="7"/>
  <c r="DA179" i="7"/>
  <c r="DA175" i="7"/>
  <c r="DA171" i="7"/>
  <c r="DA184" i="7"/>
  <c r="DA180" i="7"/>
  <c r="DA176" i="7"/>
  <c r="DA172" i="7"/>
  <c r="DA167" i="7"/>
  <c r="DA163" i="7"/>
  <c r="DA159" i="7"/>
  <c r="DA155" i="7"/>
  <c r="DA151" i="7"/>
  <c r="DA147" i="7"/>
  <c r="DA143" i="7"/>
  <c r="DA139" i="7"/>
  <c r="DA135" i="7"/>
  <c r="DA168" i="7"/>
  <c r="DA164" i="7"/>
  <c r="DA160" i="7"/>
  <c r="DA156" i="7"/>
  <c r="DA152" i="7"/>
  <c r="DA148" i="7"/>
  <c r="DA144" i="7"/>
  <c r="DA140" i="7"/>
  <c r="DA136" i="7"/>
  <c r="DA132" i="7"/>
  <c r="DA128" i="7"/>
  <c r="DA125" i="7"/>
  <c r="DA121" i="7"/>
  <c r="DA131" i="7"/>
  <c r="DA127" i="7"/>
  <c r="DA124" i="7"/>
  <c r="DI228" i="7"/>
  <c r="DI227" i="7"/>
  <c r="DI229" i="7"/>
  <c r="DI224" i="7"/>
  <c r="DI220" i="7"/>
  <c r="DI216" i="7"/>
  <c r="DI221" i="7"/>
  <c r="DI217" i="7"/>
  <c r="DI213" i="7"/>
  <c r="DI209" i="7"/>
  <c r="DI205" i="7"/>
  <c r="DI212" i="7"/>
  <c r="DI208" i="7"/>
  <c r="DI204" i="7"/>
  <c r="DI200" i="7"/>
  <c r="DI196" i="7"/>
  <c r="DI192" i="7"/>
  <c r="DI188" i="7"/>
  <c r="DI201" i="7"/>
  <c r="DI197" i="7"/>
  <c r="DI193" i="7"/>
  <c r="DI189" i="7"/>
  <c r="DI185" i="7"/>
  <c r="DI181" i="7"/>
  <c r="DI177" i="7"/>
  <c r="DI173" i="7"/>
  <c r="DI186" i="7"/>
  <c r="DI182" i="7"/>
  <c r="DI178" i="7"/>
  <c r="DI174" i="7"/>
  <c r="DI169" i="7"/>
  <c r="DI165" i="7"/>
  <c r="DI161" i="7"/>
  <c r="DI157" i="7"/>
  <c r="DI153" i="7"/>
  <c r="DI149" i="7"/>
  <c r="DI145" i="7"/>
  <c r="DI141" i="7"/>
  <c r="DI137" i="7"/>
  <c r="DI170" i="7"/>
  <c r="DI166" i="7"/>
  <c r="DI162" i="7"/>
  <c r="DI158" i="7"/>
  <c r="DI154" i="7"/>
  <c r="DI150" i="7"/>
  <c r="DI146" i="7"/>
  <c r="DI142" i="7"/>
  <c r="DI138" i="7"/>
  <c r="DI134" i="7"/>
  <c r="DI130" i="7"/>
  <c r="DI126" i="7"/>
  <c r="DI123" i="7"/>
  <c r="DI133" i="7"/>
  <c r="DI129" i="7"/>
  <c r="DI122" i="7"/>
  <c r="DI230" i="7"/>
  <c r="DI226" i="7"/>
  <c r="DI225" i="7"/>
  <c r="DI222" i="7"/>
  <c r="DI218" i="7"/>
  <c r="DI223" i="7"/>
  <c r="DI219" i="7"/>
  <c r="DI215" i="7"/>
  <c r="DI211" i="7"/>
  <c r="DI207" i="7"/>
  <c r="DI214" i="7"/>
  <c r="DI210" i="7"/>
  <c r="DI206" i="7"/>
  <c r="DI202" i="7"/>
  <c r="DI198" i="7"/>
  <c r="DI194" i="7"/>
  <c r="DI190" i="7"/>
  <c r="DI203" i="7"/>
  <c r="DI199" i="7"/>
  <c r="DI195" i="7"/>
  <c r="DI191" i="7"/>
  <c r="DI187" i="7"/>
  <c r="DI183" i="7"/>
  <c r="DI179" i="7"/>
  <c r="DI175" i="7"/>
  <c r="DI171" i="7"/>
  <c r="DI184" i="7"/>
  <c r="DI180" i="7"/>
  <c r="DI176" i="7"/>
  <c r="DI172" i="7"/>
  <c r="DI167" i="7"/>
  <c r="DI163" i="7"/>
  <c r="DI159" i="7"/>
  <c r="DI155" i="7"/>
  <c r="DI151" i="7"/>
  <c r="DI147" i="7"/>
  <c r="DI143" i="7"/>
  <c r="DI139" i="7"/>
  <c r="DI135" i="7"/>
  <c r="DI168" i="7"/>
  <c r="DI164" i="7"/>
  <c r="DI160" i="7"/>
  <c r="DI156" i="7"/>
  <c r="DI152" i="7"/>
  <c r="DI148" i="7"/>
  <c r="DI144" i="7"/>
  <c r="DI140" i="7"/>
  <c r="DI136" i="7"/>
  <c r="DI132" i="7"/>
  <c r="DI128" i="7"/>
  <c r="DI125" i="7"/>
  <c r="DI121" i="7"/>
  <c r="DI131" i="7"/>
  <c r="DI127" i="7"/>
  <c r="DI124" i="7"/>
  <c r="K228" i="7"/>
  <c r="K226" i="7"/>
  <c r="K227" i="7"/>
  <c r="K222" i="7"/>
  <c r="K218" i="7"/>
  <c r="K223" i="7"/>
  <c r="K219" i="7"/>
  <c r="K215" i="7"/>
  <c r="K211" i="7"/>
  <c r="K207" i="7"/>
  <c r="K214" i="7"/>
  <c r="K210" i="7"/>
  <c r="K204" i="7"/>
  <c r="K200" i="7"/>
  <c r="K196" i="7"/>
  <c r="K192" i="7"/>
  <c r="K206" i="7"/>
  <c r="K203" i="7"/>
  <c r="K199" i="7"/>
  <c r="K195" i="7"/>
  <c r="K191" i="7"/>
  <c r="K187" i="7"/>
  <c r="K183" i="7"/>
  <c r="K179" i="7"/>
  <c r="K175" i="7"/>
  <c r="K171" i="7"/>
  <c r="K186" i="7"/>
  <c r="K182" i="7"/>
  <c r="K178" i="7"/>
  <c r="K174" i="7"/>
  <c r="K169" i="7"/>
  <c r="K165" i="7"/>
  <c r="K161" i="7"/>
  <c r="K157" i="7"/>
  <c r="K153" i="7"/>
  <c r="K149" i="7"/>
  <c r="K145" i="7"/>
  <c r="K141" i="7"/>
  <c r="K137" i="7"/>
  <c r="K168" i="7"/>
  <c r="K164" i="7"/>
  <c r="K160" i="7"/>
  <c r="K156" i="7"/>
  <c r="K152" i="7"/>
  <c r="K148" i="7"/>
  <c r="K144" i="7"/>
  <c r="K140" i="7"/>
  <c r="K136" i="7"/>
  <c r="K134" i="7"/>
  <c r="K130" i="7"/>
  <c r="K126" i="7"/>
  <c r="K123" i="7"/>
  <c r="K133" i="7"/>
  <c r="K129" i="7"/>
  <c r="K122" i="7"/>
  <c r="K230" i="7"/>
  <c r="K229" i="7"/>
  <c r="K224" i="7"/>
  <c r="K220" i="7"/>
  <c r="K225" i="7"/>
  <c r="K221" i="7"/>
  <c r="K217" i="7"/>
  <c r="K213" i="7"/>
  <c r="K209" i="7"/>
  <c r="K216" i="7"/>
  <c r="K212" i="7"/>
  <c r="K208" i="7"/>
  <c r="K202" i="7"/>
  <c r="K198" i="7"/>
  <c r="K194" i="7"/>
  <c r="K190" i="7"/>
  <c r="K205" i="7"/>
  <c r="K201" i="7"/>
  <c r="K197" i="7"/>
  <c r="K193" i="7"/>
  <c r="K189" i="7"/>
  <c r="K185" i="7"/>
  <c r="K181" i="7"/>
  <c r="K177" i="7"/>
  <c r="K173" i="7"/>
  <c r="K188" i="7"/>
  <c r="K184" i="7"/>
  <c r="K180" i="7"/>
  <c r="K176" i="7"/>
  <c r="K172" i="7"/>
  <c r="K167" i="7"/>
  <c r="K163" i="7"/>
  <c r="K159" i="7"/>
  <c r="K155" i="7"/>
  <c r="K151" i="7"/>
  <c r="K147" i="7"/>
  <c r="K143" i="7"/>
  <c r="K139" i="7"/>
  <c r="K170" i="7"/>
  <c r="K166" i="7"/>
  <c r="K162" i="7"/>
  <c r="K158" i="7"/>
  <c r="K154" i="7"/>
  <c r="K150" i="7"/>
  <c r="K146" i="7"/>
  <c r="K142" i="7"/>
  <c r="K138" i="7"/>
  <c r="K135" i="7"/>
  <c r="K132" i="7"/>
  <c r="K128" i="7"/>
  <c r="K125" i="7"/>
  <c r="K121" i="7"/>
  <c r="K131" i="7"/>
  <c r="K127" i="7"/>
  <c r="K124" i="7"/>
  <c r="S228" i="7"/>
  <c r="S226" i="7"/>
  <c r="S227" i="7"/>
  <c r="S222" i="7"/>
  <c r="S218" i="7"/>
  <c r="S223" i="7"/>
  <c r="S219" i="7"/>
  <c r="S215" i="7"/>
  <c r="S211" i="7"/>
  <c r="S207" i="7"/>
  <c r="S214" i="7"/>
  <c r="S210" i="7"/>
  <c r="S204" i="7"/>
  <c r="S200" i="7"/>
  <c r="S196" i="7"/>
  <c r="S192" i="7"/>
  <c r="S206" i="7"/>
  <c r="S203" i="7"/>
  <c r="S199" i="7"/>
  <c r="S195" i="7"/>
  <c r="S191" i="7"/>
  <c r="S187" i="7"/>
  <c r="S183" i="7"/>
  <c r="S179" i="7"/>
  <c r="S175" i="7"/>
  <c r="S171" i="7"/>
  <c r="S186" i="7"/>
  <c r="S182" i="7"/>
  <c r="S178" i="7"/>
  <c r="S174" i="7"/>
  <c r="S169" i="7"/>
  <c r="S165" i="7"/>
  <c r="S161" i="7"/>
  <c r="S157" i="7"/>
  <c r="S153" i="7"/>
  <c r="S149" i="7"/>
  <c r="S145" i="7"/>
  <c r="S141" i="7"/>
  <c r="S137" i="7"/>
  <c r="S168" i="7"/>
  <c r="S164" i="7"/>
  <c r="S160" i="7"/>
  <c r="S156" i="7"/>
  <c r="S152" i="7"/>
  <c r="S148" i="7"/>
  <c r="S144" i="7"/>
  <c r="S140" i="7"/>
  <c r="S136" i="7"/>
  <c r="S134" i="7"/>
  <c r="S130" i="7"/>
  <c r="S126" i="7"/>
  <c r="S123" i="7"/>
  <c r="S133" i="7"/>
  <c r="S129" i="7"/>
  <c r="S122" i="7"/>
  <c r="S230" i="7"/>
  <c r="S229" i="7"/>
  <c r="S224" i="7"/>
  <c r="S220" i="7"/>
  <c r="S225" i="7"/>
  <c r="S221" i="7"/>
  <c r="S217" i="7"/>
  <c r="S213" i="7"/>
  <c r="S209" i="7"/>
  <c r="S216" i="7"/>
  <c r="S212" i="7"/>
  <c r="S208" i="7"/>
  <c r="S202" i="7"/>
  <c r="S198" i="7"/>
  <c r="S194" i="7"/>
  <c r="S190" i="7"/>
  <c r="S205" i="7"/>
  <c r="S201" i="7"/>
  <c r="S197" i="7"/>
  <c r="S193" i="7"/>
  <c r="S189" i="7"/>
  <c r="S185" i="7"/>
  <c r="S181" i="7"/>
  <c r="S177" i="7"/>
  <c r="S173" i="7"/>
  <c r="S188" i="7"/>
  <c r="S184" i="7"/>
  <c r="S180" i="7"/>
  <c r="S176" i="7"/>
  <c r="S172" i="7"/>
  <c r="S167" i="7"/>
  <c r="S163" i="7"/>
  <c r="S159" i="7"/>
  <c r="S155" i="7"/>
  <c r="S151" i="7"/>
  <c r="S147" i="7"/>
  <c r="S143" i="7"/>
  <c r="S139" i="7"/>
  <c r="S170" i="7"/>
  <c r="S166" i="7"/>
  <c r="S162" i="7"/>
  <c r="S158" i="7"/>
  <c r="S154" i="7"/>
  <c r="S150" i="7"/>
  <c r="S146" i="7"/>
  <c r="S142" i="7"/>
  <c r="S138" i="7"/>
  <c r="S135" i="7"/>
  <c r="S132" i="7"/>
  <c r="S128" i="7"/>
  <c r="S125" i="7"/>
  <c r="S121" i="7"/>
  <c r="S131" i="7"/>
  <c r="S127" i="7"/>
  <c r="S124" i="7"/>
  <c r="AA228" i="7"/>
  <c r="AA226" i="7"/>
  <c r="AA227" i="7"/>
  <c r="AA224" i="7"/>
  <c r="AA220" i="7"/>
  <c r="AA216" i="7"/>
  <c r="AA221" i="7"/>
  <c r="AA217" i="7"/>
  <c r="AA213" i="7"/>
  <c r="AA209" i="7"/>
  <c r="AA214" i="7"/>
  <c r="AA210" i="7"/>
  <c r="AA204" i="7"/>
  <c r="AA200" i="7"/>
  <c r="AA196" i="7"/>
  <c r="AA192" i="7"/>
  <c r="AA206" i="7"/>
  <c r="AA203" i="7"/>
  <c r="AA199" i="7"/>
  <c r="AA195" i="7"/>
  <c r="AA191" i="7"/>
  <c r="AA187" i="7"/>
  <c r="AA183" i="7"/>
  <c r="AA179" i="7"/>
  <c r="AA175" i="7"/>
  <c r="AA171" i="7"/>
  <c r="AA186" i="7"/>
  <c r="AA182" i="7"/>
  <c r="AA178" i="7"/>
  <c r="AA174" i="7"/>
  <c r="AA170" i="7"/>
  <c r="AA167" i="7"/>
  <c r="AA163" i="7"/>
  <c r="AA159" i="7"/>
  <c r="AA155" i="7"/>
  <c r="AA151" i="7"/>
  <c r="AA147" i="7"/>
  <c r="AA143" i="7"/>
  <c r="AA139" i="7"/>
  <c r="AA168" i="7"/>
  <c r="AA164" i="7"/>
  <c r="AA160" i="7"/>
  <c r="AA156" i="7"/>
  <c r="AA152" i="7"/>
  <c r="AA148" i="7"/>
  <c r="AA144" i="7"/>
  <c r="AA140" i="7"/>
  <c r="AA136" i="7"/>
  <c r="AA134" i="7"/>
  <c r="AA130" i="7"/>
  <c r="AA126" i="7"/>
  <c r="AA123" i="7"/>
  <c r="AA133" i="7"/>
  <c r="AA129" i="7"/>
  <c r="AA122" i="7"/>
  <c r="AA230" i="7"/>
  <c r="AA229" i="7"/>
  <c r="AA225" i="7"/>
  <c r="AA222" i="7"/>
  <c r="AA218" i="7"/>
  <c r="AA223" i="7"/>
  <c r="AA219" i="7"/>
  <c r="AA215" i="7"/>
  <c r="AA211" i="7"/>
  <c r="AA207" i="7"/>
  <c r="AA212" i="7"/>
  <c r="AA208" i="7"/>
  <c r="AA202" i="7"/>
  <c r="AA198" i="7"/>
  <c r="AA194" i="7"/>
  <c r="AA190" i="7"/>
  <c r="AA205" i="7"/>
  <c r="AA201" i="7"/>
  <c r="AA197" i="7"/>
  <c r="AA193" i="7"/>
  <c r="AA189" i="7"/>
  <c r="AA185" i="7"/>
  <c r="AA181" i="7"/>
  <c r="AA177" i="7"/>
  <c r="AA173" i="7"/>
  <c r="AA188" i="7"/>
  <c r="AA184" i="7"/>
  <c r="AA180" i="7"/>
  <c r="AA176" i="7"/>
  <c r="AA172" i="7"/>
  <c r="AA169" i="7"/>
  <c r="AA165" i="7"/>
  <c r="AA161" i="7"/>
  <c r="AA157" i="7"/>
  <c r="AA153" i="7"/>
  <c r="AA149" i="7"/>
  <c r="AA145" i="7"/>
  <c r="AA141" i="7"/>
  <c r="AA137" i="7"/>
  <c r="AA166" i="7"/>
  <c r="AA162" i="7"/>
  <c r="AA158" i="7"/>
  <c r="AA154" i="7"/>
  <c r="AA150" i="7"/>
  <c r="AA146" i="7"/>
  <c r="AA142" i="7"/>
  <c r="AA138" i="7"/>
  <c r="AA135" i="7"/>
  <c r="AA132" i="7"/>
  <c r="AA128" i="7"/>
  <c r="AA125" i="7"/>
  <c r="AA121" i="7"/>
  <c r="AA131" i="7"/>
  <c r="AA127" i="7"/>
  <c r="AA124" i="7"/>
  <c r="AI228" i="7"/>
  <c r="AI226" i="7"/>
  <c r="AI227" i="7"/>
  <c r="AI224" i="7"/>
  <c r="AI220" i="7"/>
  <c r="AI216" i="7"/>
  <c r="AI221" i="7"/>
  <c r="AI217" i="7"/>
  <c r="AI213" i="7"/>
  <c r="AI209" i="7"/>
  <c r="AI214" i="7"/>
  <c r="AI210" i="7"/>
  <c r="AI204" i="7"/>
  <c r="AI200" i="7"/>
  <c r="AI196" i="7"/>
  <c r="AI192" i="7"/>
  <c r="AI206" i="7"/>
  <c r="AI203" i="7"/>
  <c r="AI199" i="7"/>
  <c r="AI195" i="7"/>
  <c r="AI191" i="7"/>
  <c r="AI188" i="7"/>
  <c r="AI185" i="7"/>
  <c r="AI181" i="7"/>
  <c r="AI177" i="7"/>
  <c r="AI173" i="7"/>
  <c r="AI186" i="7"/>
  <c r="AI182" i="7"/>
  <c r="AI178" i="7"/>
  <c r="AI174" i="7"/>
  <c r="AI170" i="7"/>
  <c r="AI167" i="7"/>
  <c r="AI163" i="7"/>
  <c r="AI159" i="7"/>
  <c r="AI155" i="7"/>
  <c r="AI151" i="7"/>
  <c r="AI147" i="7"/>
  <c r="AI143" i="7"/>
  <c r="AI139" i="7"/>
  <c r="AI168" i="7"/>
  <c r="AI164" i="7"/>
  <c r="AI160" i="7"/>
  <c r="AI156" i="7"/>
  <c r="AI152" i="7"/>
  <c r="AI148" i="7"/>
  <c r="AI144" i="7"/>
  <c r="AI140" i="7"/>
  <c r="AI136" i="7"/>
  <c r="AI134" i="7"/>
  <c r="AI130" i="7"/>
  <c r="AI126" i="7"/>
  <c r="AI123" i="7"/>
  <c r="AI133" i="7"/>
  <c r="AI129" i="7"/>
  <c r="AI122" i="7"/>
  <c r="AI230" i="7"/>
  <c r="AI229" i="7"/>
  <c r="AI225" i="7"/>
  <c r="AI222" i="7"/>
  <c r="AI218" i="7"/>
  <c r="AI223" i="7"/>
  <c r="AI219" i="7"/>
  <c r="AI215" i="7"/>
  <c r="AI211" i="7"/>
  <c r="AI207" i="7"/>
  <c r="AI212" i="7"/>
  <c r="AI208" i="7"/>
  <c r="AI202" i="7"/>
  <c r="AI198" i="7"/>
  <c r="AI194" i="7"/>
  <c r="AI190" i="7"/>
  <c r="AI205" i="7"/>
  <c r="AI201" i="7"/>
  <c r="AI197" i="7"/>
  <c r="AI193" i="7"/>
  <c r="AI189" i="7"/>
  <c r="AI187" i="7"/>
  <c r="AI183" i="7"/>
  <c r="AI179" i="7"/>
  <c r="AI175" i="7"/>
  <c r="AI171" i="7"/>
  <c r="AI184" i="7"/>
  <c r="AI180" i="7"/>
  <c r="AI176" i="7"/>
  <c r="AI172" i="7"/>
  <c r="AI169" i="7"/>
  <c r="AI165" i="7"/>
  <c r="AI161" i="7"/>
  <c r="AI157" i="7"/>
  <c r="AI153" i="7"/>
  <c r="AI149" i="7"/>
  <c r="AI145" i="7"/>
  <c r="AI141" i="7"/>
  <c r="AI137" i="7"/>
  <c r="AI166" i="7"/>
  <c r="AI162" i="7"/>
  <c r="AI158" i="7"/>
  <c r="AI154" i="7"/>
  <c r="AI150" i="7"/>
  <c r="AI146" i="7"/>
  <c r="AI142" i="7"/>
  <c r="AI138" i="7"/>
  <c r="AI135" i="7"/>
  <c r="AI132" i="7"/>
  <c r="AI128" i="7"/>
  <c r="AI125" i="7"/>
  <c r="AI121" i="7"/>
  <c r="AI131" i="7"/>
  <c r="AI127" i="7"/>
  <c r="AI124" i="7"/>
  <c r="AQ228" i="7"/>
  <c r="AQ226" i="7"/>
  <c r="AQ227" i="7"/>
  <c r="AQ224" i="7"/>
  <c r="AQ220" i="7"/>
  <c r="AQ216" i="7"/>
  <c r="AQ221" i="7"/>
  <c r="AQ217" i="7"/>
  <c r="AQ213" i="7"/>
  <c r="AQ209" i="7"/>
  <c r="AQ205" i="7"/>
  <c r="AQ212" i="7"/>
  <c r="AQ208" i="7"/>
  <c r="AQ202" i="7"/>
  <c r="AQ198" i="7"/>
  <c r="AQ194" i="7"/>
  <c r="AQ190" i="7"/>
  <c r="AQ203" i="7"/>
  <c r="AQ199" i="7"/>
  <c r="AQ195" i="7"/>
  <c r="AQ191" i="7"/>
  <c r="AQ188" i="7"/>
  <c r="AQ185" i="7"/>
  <c r="AQ181" i="7"/>
  <c r="AQ177" i="7"/>
  <c r="AQ173" i="7"/>
  <c r="AQ186" i="7"/>
  <c r="AQ182" i="7"/>
  <c r="AQ178" i="7"/>
  <c r="AQ174" i="7"/>
  <c r="AQ170" i="7"/>
  <c r="AQ167" i="7"/>
  <c r="AQ163" i="7"/>
  <c r="AQ159" i="7"/>
  <c r="AQ155" i="7"/>
  <c r="AQ151" i="7"/>
  <c r="AQ147" i="7"/>
  <c r="AQ143" i="7"/>
  <c r="AQ139" i="7"/>
  <c r="AQ168" i="7"/>
  <c r="AQ164" i="7"/>
  <c r="AQ160" i="7"/>
  <c r="AQ156" i="7"/>
  <c r="AQ152" i="7"/>
  <c r="AQ148" i="7"/>
  <c r="AQ144" i="7"/>
  <c r="AQ140" i="7"/>
  <c r="AQ136" i="7"/>
  <c r="AQ134" i="7"/>
  <c r="AQ130" i="7"/>
  <c r="AQ126" i="7"/>
  <c r="AQ123" i="7"/>
  <c r="AQ133" i="7"/>
  <c r="AQ129" i="7"/>
  <c r="AQ122" i="7"/>
  <c r="AQ230" i="7"/>
  <c r="AQ229" i="7"/>
  <c r="AQ225" i="7"/>
  <c r="AQ222" i="7"/>
  <c r="AQ218" i="7"/>
  <c r="AQ223" i="7"/>
  <c r="AQ219" i="7"/>
  <c r="AQ215" i="7"/>
  <c r="AQ211" i="7"/>
  <c r="AQ207" i="7"/>
  <c r="AQ214" i="7"/>
  <c r="AQ210" i="7"/>
  <c r="AQ204" i="7"/>
  <c r="AQ200" i="7"/>
  <c r="AQ196" i="7"/>
  <c r="AQ192" i="7"/>
  <c r="AQ206" i="7"/>
  <c r="AQ201" i="7"/>
  <c r="AQ197" i="7"/>
  <c r="AQ193" i="7"/>
  <c r="AQ189" i="7"/>
  <c r="AQ187" i="7"/>
  <c r="AQ183" i="7"/>
  <c r="AQ179" i="7"/>
  <c r="AQ175" i="7"/>
  <c r="AQ171" i="7"/>
  <c r="AQ184" i="7"/>
  <c r="AQ180" i="7"/>
  <c r="AQ176" i="7"/>
  <c r="AQ172" i="7"/>
  <c r="AQ169" i="7"/>
  <c r="AQ165" i="7"/>
  <c r="AQ161" i="7"/>
  <c r="AQ157" i="7"/>
  <c r="AQ153" i="7"/>
  <c r="AQ149" i="7"/>
  <c r="AQ145" i="7"/>
  <c r="AQ141" i="7"/>
  <c r="AQ137" i="7"/>
  <c r="AQ166" i="7"/>
  <c r="AQ162" i="7"/>
  <c r="AQ158" i="7"/>
  <c r="AQ154" i="7"/>
  <c r="AQ150" i="7"/>
  <c r="AQ146" i="7"/>
  <c r="AQ142" i="7"/>
  <c r="AQ138" i="7"/>
  <c r="AQ135" i="7"/>
  <c r="AQ132" i="7"/>
  <c r="AQ128" i="7"/>
  <c r="AQ125" i="7"/>
  <c r="AQ121" i="7"/>
  <c r="AQ131" i="7"/>
  <c r="AQ127" i="7"/>
  <c r="AQ124" i="7"/>
  <c r="AY228" i="7"/>
  <c r="AY226" i="7"/>
  <c r="AY227" i="7"/>
  <c r="AY224" i="7"/>
  <c r="AY220" i="7"/>
  <c r="AY216" i="7"/>
  <c r="AY221" i="7"/>
  <c r="AY217" i="7"/>
  <c r="AY213" i="7"/>
  <c r="AY209" i="7"/>
  <c r="AY205" i="7"/>
  <c r="AY212" i="7"/>
  <c r="AY208" i="7"/>
  <c r="AY202" i="7"/>
  <c r="AY198" i="7"/>
  <c r="AY194" i="7"/>
  <c r="AY190" i="7"/>
  <c r="AY206" i="7"/>
  <c r="AY201" i="7"/>
  <c r="AY197" i="7"/>
  <c r="AY193" i="7"/>
  <c r="AY189" i="7"/>
  <c r="AY185" i="7"/>
  <c r="AY181" i="7"/>
  <c r="AY177" i="7"/>
  <c r="AY173" i="7"/>
  <c r="AY186" i="7"/>
  <c r="AY182" i="7"/>
  <c r="AY178" i="7"/>
  <c r="AY174" i="7"/>
  <c r="AY170" i="7"/>
  <c r="AY167" i="7"/>
  <c r="AY163" i="7"/>
  <c r="AY159" i="7"/>
  <c r="AY155" i="7"/>
  <c r="AY151" i="7"/>
  <c r="AY147" i="7"/>
  <c r="AY143" i="7"/>
  <c r="AY139" i="7"/>
  <c r="AY168" i="7"/>
  <c r="AY164" i="7"/>
  <c r="AY160" i="7"/>
  <c r="AY156" i="7"/>
  <c r="AY152" i="7"/>
  <c r="AY148" i="7"/>
  <c r="AY144" i="7"/>
  <c r="AY140" i="7"/>
  <c r="AY136" i="7"/>
  <c r="AY134" i="7"/>
  <c r="AY130" i="7"/>
  <c r="AY126" i="7"/>
  <c r="AY123" i="7"/>
  <c r="AY133" i="7"/>
  <c r="AY129" i="7"/>
  <c r="AY122" i="7"/>
  <c r="AY230" i="7"/>
  <c r="AY229" i="7"/>
  <c r="AY225" i="7"/>
  <c r="AY222" i="7"/>
  <c r="AY218" i="7"/>
  <c r="AY223" i="7"/>
  <c r="AY219" i="7"/>
  <c r="AY215" i="7"/>
  <c r="AY211" i="7"/>
  <c r="AY207" i="7"/>
  <c r="AY214" i="7"/>
  <c r="AY210" i="7"/>
  <c r="AY204" i="7"/>
  <c r="AY200" i="7"/>
  <c r="AY196" i="7"/>
  <c r="AY192" i="7"/>
  <c r="AY188" i="7"/>
  <c r="AY203" i="7"/>
  <c r="AY199" i="7"/>
  <c r="AY195" i="7"/>
  <c r="AY191" i="7"/>
  <c r="AY187" i="7"/>
  <c r="AY183" i="7"/>
  <c r="AY179" i="7"/>
  <c r="AY175" i="7"/>
  <c r="AY171" i="7"/>
  <c r="AY184" i="7"/>
  <c r="AY180" i="7"/>
  <c r="AY176" i="7"/>
  <c r="AY172" i="7"/>
  <c r="AY169" i="7"/>
  <c r="AY165" i="7"/>
  <c r="AY161" i="7"/>
  <c r="AY157" i="7"/>
  <c r="AY153" i="7"/>
  <c r="AY149" i="7"/>
  <c r="AY145" i="7"/>
  <c r="AY141" i="7"/>
  <c r="AY137" i="7"/>
  <c r="AY166" i="7"/>
  <c r="AY162" i="7"/>
  <c r="AY158" i="7"/>
  <c r="AY154" i="7"/>
  <c r="AY150" i="7"/>
  <c r="AY146" i="7"/>
  <c r="AY142" i="7"/>
  <c r="AY138" i="7"/>
  <c r="AY135" i="7"/>
  <c r="AY132" i="7"/>
  <c r="AY128" i="7"/>
  <c r="AY125" i="7"/>
  <c r="AY121" i="7"/>
  <c r="AY131" i="7"/>
  <c r="AY127" i="7"/>
  <c r="AY124" i="7"/>
  <c r="BG228" i="7"/>
  <c r="BG226" i="7"/>
  <c r="BG227" i="7"/>
  <c r="BG224" i="7"/>
  <c r="BG220" i="7"/>
  <c r="BG216" i="7"/>
  <c r="BG221" i="7"/>
  <c r="BG217" i="7"/>
  <c r="BG213" i="7"/>
  <c r="BG209" i="7"/>
  <c r="BG205" i="7"/>
  <c r="BG212" i="7"/>
  <c r="BG208" i="7"/>
  <c r="BG202" i="7"/>
  <c r="BG198" i="7"/>
  <c r="BG194" i="7"/>
  <c r="BG190" i="7"/>
  <c r="BG206" i="7"/>
  <c r="BG201" i="7"/>
  <c r="BG197" i="7"/>
  <c r="BG193" i="7"/>
  <c r="BG189" i="7"/>
  <c r="BG185" i="7"/>
  <c r="BG181" i="7"/>
  <c r="BG177" i="7"/>
  <c r="BG173" i="7"/>
  <c r="BG186" i="7"/>
  <c r="BG182" i="7"/>
  <c r="BG178" i="7"/>
  <c r="BG174" i="7"/>
  <c r="BG170" i="7"/>
  <c r="BG167" i="7"/>
  <c r="BG163" i="7"/>
  <c r="BG159" i="7"/>
  <c r="BG155" i="7"/>
  <c r="BG151" i="7"/>
  <c r="BG147" i="7"/>
  <c r="BG143" i="7"/>
  <c r="BG139" i="7"/>
  <c r="BG168" i="7"/>
  <c r="BG164" i="7"/>
  <c r="BG160" i="7"/>
  <c r="BG156" i="7"/>
  <c r="BG152" i="7"/>
  <c r="BG148" i="7"/>
  <c r="BG144" i="7"/>
  <c r="BG140" i="7"/>
  <c r="BG136" i="7"/>
  <c r="BG134" i="7"/>
  <c r="BG130" i="7"/>
  <c r="BG126" i="7"/>
  <c r="BG123" i="7"/>
  <c r="BG133" i="7"/>
  <c r="BG129" i="7"/>
  <c r="BG122" i="7"/>
  <c r="BG230" i="7"/>
  <c r="BG229" i="7"/>
  <c r="BG225" i="7"/>
  <c r="BG222" i="7"/>
  <c r="BG218" i="7"/>
  <c r="BG223" i="7"/>
  <c r="BG219" i="7"/>
  <c r="BG215" i="7"/>
  <c r="BG211" i="7"/>
  <c r="BG207" i="7"/>
  <c r="BG214" i="7"/>
  <c r="BG210" i="7"/>
  <c r="BG204" i="7"/>
  <c r="BG200" i="7"/>
  <c r="BG196" i="7"/>
  <c r="BG192" i="7"/>
  <c r="BG188" i="7"/>
  <c r="BG203" i="7"/>
  <c r="BG199" i="7"/>
  <c r="BG195" i="7"/>
  <c r="BG191" i="7"/>
  <c r="BG187" i="7"/>
  <c r="BG183" i="7"/>
  <c r="BG179" i="7"/>
  <c r="BG175" i="7"/>
  <c r="BG171" i="7"/>
  <c r="BG184" i="7"/>
  <c r="BG180" i="7"/>
  <c r="BG176" i="7"/>
  <c r="BG172" i="7"/>
  <c r="BG169" i="7"/>
  <c r="BG165" i="7"/>
  <c r="BG161" i="7"/>
  <c r="BG157" i="7"/>
  <c r="BG153" i="7"/>
  <c r="BG149" i="7"/>
  <c r="BG145" i="7"/>
  <c r="BG141" i="7"/>
  <c r="BG137" i="7"/>
  <c r="BG166" i="7"/>
  <c r="BG162" i="7"/>
  <c r="BG158" i="7"/>
  <c r="BG154" i="7"/>
  <c r="BG150" i="7"/>
  <c r="BG146" i="7"/>
  <c r="BG142" i="7"/>
  <c r="BG138" i="7"/>
  <c r="BG135" i="7"/>
  <c r="BG132" i="7"/>
  <c r="BG128" i="7"/>
  <c r="BG125" i="7"/>
  <c r="BG121" i="7"/>
  <c r="BG131" i="7"/>
  <c r="BG127" i="7"/>
  <c r="BG124" i="7"/>
  <c r="BO228" i="7"/>
  <c r="BO226" i="7"/>
  <c r="BO227" i="7"/>
  <c r="BO224" i="7"/>
  <c r="BO220" i="7"/>
  <c r="BO216" i="7"/>
  <c r="BO221" i="7"/>
  <c r="BO217" i="7"/>
  <c r="BO213" i="7"/>
  <c r="BO209" i="7"/>
  <c r="BO205" i="7"/>
  <c r="BO212" i="7"/>
  <c r="BO208" i="7"/>
  <c r="BO202" i="7"/>
  <c r="BO198" i="7"/>
  <c r="BO194" i="7"/>
  <c r="BO190" i="7"/>
  <c r="BO206" i="7"/>
  <c r="BO201" i="7"/>
  <c r="BO197" i="7"/>
  <c r="BO193" i="7"/>
  <c r="BO189" i="7"/>
  <c r="BO185" i="7"/>
  <c r="BO181" i="7"/>
  <c r="BO177" i="7"/>
  <c r="BO173" i="7"/>
  <c r="BO186" i="7"/>
  <c r="BO182" i="7"/>
  <c r="BO178" i="7"/>
  <c r="BO174" i="7"/>
  <c r="BO170" i="7"/>
  <c r="BO167" i="7"/>
  <c r="BO163" i="7"/>
  <c r="BO159" i="7"/>
  <c r="BO155" i="7"/>
  <c r="BO151" i="7"/>
  <c r="BO147" i="7"/>
  <c r="BO143" i="7"/>
  <c r="BO139" i="7"/>
  <c r="BO168" i="7"/>
  <c r="BO164" i="7"/>
  <c r="BO160" i="7"/>
  <c r="BO156" i="7"/>
  <c r="BO152" i="7"/>
  <c r="BO148" i="7"/>
  <c r="BO144" i="7"/>
  <c r="BO140" i="7"/>
  <c r="BO136" i="7"/>
  <c r="BO134" i="7"/>
  <c r="BO130" i="7"/>
  <c r="BO126" i="7"/>
  <c r="BO123" i="7"/>
  <c r="BO133" i="7"/>
  <c r="BO129" i="7"/>
  <c r="BO122" i="7"/>
  <c r="BO230" i="7"/>
  <c r="BO229" i="7"/>
  <c r="BO225" i="7"/>
  <c r="BO222" i="7"/>
  <c r="BO218" i="7"/>
  <c r="BO223" i="7"/>
  <c r="BO219" i="7"/>
  <c r="BO215" i="7"/>
  <c r="BO211" i="7"/>
  <c r="BO207" i="7"/>
  <c r="BO214" i="7"/>
  <c r="BO210" i="7"/>
  <c r="BO204" i="7"/>
  <c r="BO200" i="7"/>
  <c r="BO196" i="7"/>
  <c r="BO192" i="7"/>
  <c r="BO188" i="7"/>
  <c r="BO203" i="7"/>
  <c r="BO199" i="7"/>
  <c r="BO195" i="7"/>
  <c r="BO191" i="7"/>
  <c r="BO187" i="7"/>
  <c r="BO183" i="7"/>
  <c r="BO179" i="7"/>
  <c r="BO175" i="7"/>
  <c r="BO171" i="7"/>
  <c r="BO184" i="7"/>
  <c r="BO180" i="7"/>
  <c r="BO176" i="7"/>
  <c r="BO172" i="7"/>
  <c r="BO169" i="7"/>
  <c r="BO165" i="7"/>
  <c r="BO161" i="7"/>
  <c r="BO157" i="7"/>
  <c r="BO153" i="7"/>
  <c r="BO149" i="7"/>
  <c r="BO145" i="7"/>
  <c r="BO141" i="7"/>
  <c r="BO137" i="7"/>
  <c r="BO166" i="7"/>
  <c r="BO162" i="7"/>
  <c r="BO158" i="7"/>
  <c r="BO154" i="7"/>
  <c r="BO150" i="7"/>
  <c r="BO146" i="7"/>
  <c r="BO142" i="7"/>
  <c r="BO138" i="7"/>
  <c r="BO135" i="7"/>
  <c r="BO132" i="7"/>
  <c r="BO128" i="7"/>
  <c r="BO125" i="7"/>
  <c r="BO121" i="7"/>
  <c r="BO131" i="7"/>
  <c r="BO127" i="7"/>
  <c r="BO124" i="7"/>
  <c r="BW228" i="7"/>
  <c r="BW226" i="7"/>
  <c r="BW227" i="7"/>
  <c r="BW224" i="7"/>
  <c r="BW220" i="7"/>
  <c r="BW216" i="7"/>
  <c r="BW221" i="7"/>
  <c r="BW217" i="7"/>
  <c r="BW213" i="7"/>
  <c r="BW209" i="7"/>
  <c r="BW205" i="7"/>
  <c r="BW212" i="7"/>
  <c r="BW208" i="7"/>
  <c r="BW202" i="7"/>
  <c r="BW198" i="7"/>
  <c r="BW194" i="7"/>
  <c r="BW190" i="7"/>
  <c r="BW206" i="7"/>
  <c r="BW201" i="7"/>
  <c r="BW197" i="7"/>
  <c r="BW193" i="7"/>
  <c r="BW189" i="7"/>
  <c r="BW185" i="7"/>
  <c r="BW181" i="7"/>
  <c r="BW177" i="7"/>
  <c r="BW173" i="7"/>
  <c r="BW186" i="7"/>
  <c r="BW182" i="7"/>
  <c r="BW178" i="7"/>
  <c r="BW174" i="7"/>
  <c r="BW170" i="7"/>
  <c r="BW167" i="7"/>
  <c r="BW163" i="7"/>
  <c r="BW159" i="7"/>
  <c r="BW155" i="7"/>
  <c r="BW151" i="7"/>
  <c r="BW147" i="7"/>
  <c r="BW143" i="7"/>
  <c r="BW139" i="7"/>
  <c r="BW168" i="7"/>
  <c r="BW164" i="7"/>
  <c r="BW160" i="7"/>
  <c r="BW156" i="7"/>
  <c r="BW152" i="7"/>
  <c r="BW148" i="7"/>
  <c r="BW144" i="7"/>
  <c r="BW140" i="7"/>
  <c r="BW136" i="7"/>
  <c r="BW134" i="7"/>
  <c r="BW130" i="7"/>
  <c r="BW126" i="7"/>
  <c r="BW123" i="7"/>
  <c r="BW133" i="7"/>
  <c r="BW129" i="7"/>
  <c r="BW122" i="7"/>
  <c r="BW230" i="7"/>
  <c r="BW229" i="7"/>
  <c r="BW225" i="7"/>
  <c r="BW222" i="7"/>
  <c r="BW218" i="7"/>
  <c r="BW223" i="7"/>
  <c r="BW219" i="7"/>
  <c r="BW215" i="7"/>
  <c r="BW211" i="7"/>
  <c r="BW207" i="7"/>
  <c r="BW214" i="7"/>
  <c r="BW210" i="7"/>
  <c r="BW204" i="7"/>
  <c r="BW200" i="7"/>
  <c r="BW196" i="7"/>
  <c r="BW192" i="7"/>
  <c r="BW188" i="7"/>
  <c r="BW203" i="7"/>
  <c r="BW199" i="7"/>
  <c r="BW195" i="7"/>
  <c r="BW191" i="7"/>
  <c r="BW187" i="7"/>
  <c r="BW183" i="7"/>
  <c r="BW179" i="7"/>
  <c r="BW175" i="7"/>
  <c r="BW171" i="7"/>
  <c r="BW184" i="7"/>
  <c r="BW180" i="7"/>
  <c r="BW176" i="7"/>
  <c r="BW172" i="7"/>
  <c r="BW169" i="7"/>
  <c r="BW165" i="7"/>
  <c r="BW161" i="7"/>
  <c r="BW157" i="7"/>
  <c r="BW153" i="7"/>
  <c r="BW149" i="7"/>
  <c r="BW145" i="7"/>
  <c r="BW141" i="7"/>
  <c r="BW137" i="7"/>
  <c r="BW166" i="7"/>
  <c r="BW162" i="7"/>
  <c r="BW158" i="7"/>
  <c r="BW154" i="7"/>
  <c r="BW150" i="7"/>
  <c r="BW146" i="7"/>
  <c r="BW142" i="7"/>
  <c r="BW138" i="7"/>
  <c r="BW135" i="7"/>
  <c r="BW132" i="7"/>
  <c r="BW128" i="7"/>
  <c r="BW125" i="7"/>
  <c r="BW121" i="7"/>
  <c r="BW131" i="7"/>
  <c r="BW127" i="7"/>
  <c r="BW124" i="7"/>
  <c r="CE228" i="7"/>
  <c r="CE226" i="7"/>
  <c r="CE227" i="7"/>
  <c r="CE224" i="7"/>
  <c r="CE220" i="7"/>
  <c r="CE216" i="7"/>
  <c r="CE221" i="7"/>
  <c r="CE217" i="7"/>
  <c r="CE213" i="7"/>
  <c r="CE209" i="7"/>
  <c r="CE205" i="7"/>
  <c r="CE212" i="7"/>
  <c r="CE208" i="7"/>
  <c r="CE202" i="7"/>
  <c r="CE198" i="7"/>
  <c r="CE194" i="7"/>
  <c r="CE190" i="7"/>
  <c r="CE206" i="7"/>
  <c r="CE201" i="7"/>
  <c r="CE197" i="7"/>
  <c r="CE193" i="7"/>
  <c r="CE189" i="7"/>
  <c r="CE185" i="7"/>
  <c r="CE181" i="7"/>
  <c r="CE177" i="7"/>
  <c r="CE173" i="7"/>
  <c r="CE186" i="7"/>
  <c r="CE182" i="7"/>
  <c r="CE178" i="7"/>
  <c r="CE174" i="7"/>
  <c r="CE170" i="7"/>
  <c r="CE167" i="7"/>
  <c r="CE163" i="7"/>
  <c r="CE159" i="7"/>
  <c r="CE155" i="7"/>
  <c r="CE151" i="7"/>
  <c r="CE147" i="7"/>
  <c r="CE143" i="7"/>
  <c r="CE139" i="7"/>
  <c r="CE135" i="7"/>
  <c r="CE166" i="7"/>
  <c r="CE162" i="7"/>
  <c r="CE158" i="7"/>
  <c r="CE154" i="7"/>
  <c r="CE150" i="7"/>
  <c r="CE146" i="7"/>
  <c r="CE142" i="7"/>
  <c r="CE138" i="7"/>
  <c r="CE134" i="7"/>
  <c r="CE130" i="7"/>
  <c r="CE126" i="7"/>
  <c r="CE123" i="7"/>
  <c r="CE133" i="7"/>
  <c r="CE129" i="7"/>
  <c r="CE122" i="7"/>
  <c r="CE230" i="7"/>
  <c r="CE229" i="7"/>
  <c r="CE225" i="7"/>
  <c r="CE222" i="7"/>
  <c r="CE218" i="7"/>
  <c r="CE223" i="7"/>
  <c r="CE219" i="7"/>
  <c r="CE215" i="7"/>
  <c r="CE211" i="7"/>
  <c r="CE207" i="7"/>
  <c r="CE214" i="7"/>
  <c r="CE210" i="7"/>
  <c r="CE204" i="7"/>
  <c r="CE200" i="7"/>
  <c r="CE196" i="7"/>
  <c r="CE192" i="7"/>
  <c r="CE188" i="7"/>
  <c r="CE203" i="7"/>
  <c r="CE199" i="7"/>
  <c r="CE195" i="7"/>
  <c r="CE191" i="7"/>
  <c r="CE187" i="7"/>
  <c r="CE183" i="7"/>
  <c r="CE179" i="7"/>
  <c r="CE175" i="7"/>
  <c r="CE171" i="7"/>
  <c r="CE184" i="7"/>
  <c r="CE180" i="7"/>
  <c r="CE176" i="7"/>
  <c r="CE172" i="7"/>
  <c r="CE169" i="7"/>
  <c r="CE165" i="7"/>
  <c r="CE161" i="7"/>
  <c r="CE157" i="7"/>
  <c r="CE153" i="7"/>
  <c r="CE149" i="7"/>
  <c r="CE145" i="7"/>
  <c r="CE141" i="7"/>
  <c r="CE137" i="7"/>
  <c r="CE168" i="7"/>
  <c r="CE164" i="7"/>
  <c r="CE160" i="7"/>
  <c r="CE156" i="7"/>
  <c r="CE152" i="7"/>
  <c r="CE148" i="7"/>
  <c r="CE144" i="7"/>
  <c r="CE140" i="7"/>
  <c r="CE136" i="7"/>
  <c r="CE132" i="7"/>
  <c r="CE128" i="7"/>
  <c r="CE125" i="7"/>
  <c r="CE121" i="7"/>
  <c r="CE131" i="7"/>
  <c r="CE127" i="7"/>
  <c r="CE124" i="7"/>
  <c r="CM228" i="7"/>
  <c r="CM226" i="7"/>
  <c r="CM227" i="7"/>
  <c r="CM224" i="7"/>
  <c r="CM220" i="7"/>
  <c r="CM216" i="7"/>
  <c r="CM221" i="7"/>
  <c r="CM217" i="7"/>
  <c r="CM213" i="7"/>
  <c r="CM209" i="7"/>
  <c r="CM205" i="7"/>
  <c r="CM212" i="7"/>
  <c r="CM208" i="7"/>
  <c r="CM202" i="7"/>
  <c r="CM198" i="7"/>
  <c r="CM194" i="7"/>
  <c r="CM190" i="7"/>
  <c r="CM206" i="7"/>
  <c r="CM201" i="7"/>
  <c r="CM197" i="7"/>
  <c r="CM193" i="7"/>
  <c r="CM189" i="7"/>
  <c r="CM185" i="7"/>
  <c r="CM181" i="7"/>
  <c r="CM177" i="7"/>
  <c r="CM173" i="7"/>
  <c r="CM186" i="7"/>
  <c r="CM182" i="7"/>
  <c r="CM178" i="7"/>
  <c r="CM174" i="7"/>
  <c r="CM170" i="7"/>
  <c r="CM167" i="7"/>
  <c r="CM163" i="7"/>
  <c r="CM159" i="7"/>
  <c r="CM155" i="7"/>
  <c r="CM151" i="7"/>
  <c r="CM147" i="7"/>
  <c r="CM143" i="7"/>
  <c r="CM139" i="7"/>
  <c r="CM135" i="7"/>
  <c r="CM166" i="7"/>
  <c r="CM162" i="7"/>
  <c r="CM158" i="7"/>
  <c r="CM154" i="7"/>
  <c r="CM150" i="7"/>
  <c r="CM146" i="7"/>
  <c r="CM142" i="7"/>
  <c r="CM138" i="7"/>
  <c r="CM134" i="7"/>
  <c r="CM130" i="7"/>
  <c r="CM126" i="7"/>
  <c r="CM123" i="7"/>
  <c r="CM133" i="7"/>
  <c r="CM129" i="7"/>
  <c r="CM122" i="7"/>
  <c r="CM230" i="7"/>
  <c r="CM229" i="7"/>
  <c r="CM225" i="7"/>
  <c r="CM222" i="7"/>
  <c r="CM218" i="7"/>
  <c r="CM223" i="7"/>
  <c r="CM219" i="7"/>
  <c r="CM215" i="7"/>
  <c r="CM211" i="7"/>
  <c r="CM207" i="7"/>
  <c r="CM214" i="7"/>
  <c r="CM210" i="7"/>
  <c r="CM204" i="7"/>
  <c r="CM200" i="7"/>
  <c r="CM196" i="7"/>
  <c r="CM192" i="7"/>
  <c r="CM188" i="7"/>
  <c r="CM203" i="7"/>
  <c r="CM199" i="7"/>
  <c r="CM195" i="7"/>
  <c r="CM191" i="7"/>
  <c r="CM187" i="7"/>
  <c r="CM183" i="7"/>
  <c r="CM179" i="7"/>
  <c r="CM175" i="7"/>
  <c r="CM171" i="7"/>
  <c r="CM184" i="7"/>
  <c r="CM180" i="7"/>
  <c r="CM176" i="7"/>
  <c r="CM172" i="7"/>
  <c r="CM169" i="7"/>
  <c r="CM165" i="7"/>
  <c r="CM161" i="7"/>
  <c r="CM157" i="7"/>
  <c r="CM153" i="7"/>
  <c r="CM149" i="7"/>
  <c r="CM145" i="7"/>
  <c r="CM141" i="7"/>
  <c r="CM137" i="7"/>
  <c r="CM168" i="7"/>
  <c r="CM164" i="7"/>
  <c r="CM160" i="7"/>
  <c r="CM156" i="7"/>
  <c r="CM152" i="7"/>
  <c r="CM148" i="7"/>
  <c r="CM144" i="7"/>
  <c r="CM140" i="7"/>
  <c r="CM136" i="7"/>
  <c r="CM132" i="7"/>
  <c r="CM128" i="7"/>
  <c r="CM125" i="7"/>
  <c r="CM121" i="7"/>
  <c r="CM131" i="7"/>
  <c r="CM127" i="7"/>
  <c r="CM124" i="7"/>
  <c r="CU228" i="7"/>
  <c r="CU226" i="7"/>
  <c r="CU227" i="7"/>
  <c r="CU224" i="7"/>
  <c r="CU220" i="7"/>
  <c r="CU216" i="7"/>
  <c r="CU221" i="7"/>
  <c r="CU217" i="7"/>
  <c r="CU213" i="7"/>
  <c r="CU209" i="7"/>
  <c r="CU205" i="7"/>
  <c r="CU212" i="7"/>
  <c r="CU208" i="7"/>
  <c r="CU202" i="7"/>
  <c r="CU198" i="7"/>
  <c r="CU194" i="7"/>
  <c r="CU190" i="7"/>
  <c r="CU206" i="7"/>
  <c r="CU201" i="7"/>
  <c r="CU197" i="7"/>
  <c r="CU193" i="7"/>
  <c r="CU189" i="7"/>
  <c r="CU185" i="7"/>
  <c r="CU181" i="7"/>
  <c r="CU177" i="7"/>
  <c r="CU173" i="7"/>
  <c r="CU186" i="7"/>
  <c r="CU182" i="7"/>
  <c r="CU178" i="7"/>
  <c r="CU174" i="7"/>
  <c r="CU170" i="7"/>
  <c r="CU167" i="7"/>
  <c r="CU163" i="7"/>
  <c r="CU159" i="7"/>
  <c r="CU155" i="7"/>
  <c r="CU151" i="7"/>
  <c r="CU147" i="7"/>
  <c r="CU143" i="7"/>
  <c r="CU139" i="7"/>
  <c r="CU135" i="7"/>
  <c r="CU166" i="7"/>
  <c r="CU162" i="7"/>
  <c r="CU158" i="7"/>
  <c r="CU154" i="7"/>
  <c r="CU150" i="7"/>
  <c r="CU146" i="7"/>
  <c r="CU142" i="7"/>
  <c r="CU138" i="7"/>
  <c r="CU134" i="7"/>
  <c r="CU130" i="7"/>
  <c r="CU126" i="7"/>
  <c r="CU123" i="7"/>
  <c r="CU133" i="7"/>
  <c r="CU129" i="7"/>
  <c r="CU122" i="7"/>
  <c r="CU230" i="7"/>
  <c r="CU229" i="7"/>
  <c r="CU225" i="7"/>
  <c r="CU222" i="7"/>
  <c r="CU218" i="7"/>
  <c r="CU223" i="7"/>
  <c r="CU219" i="7"/>
  <c r="CU215" i="7"/>
  <c r="CU211" i="7"/>
  <c r="CU207" i="7"/>
  <c r="CU214" i="7"/>
  <c r="CU210" i="7"/>
  <c r="CU204" i="7"/>
  <c r="CU200" i="7"/>
  <c r="CU196" i="7"/>
  <c r="CU192" i="7"/>
  <c r="CU188" i="7"/>
  <c r="CU203" i="7"/>
  <c r="CU199" i="7"/>
  <c r="CU195" i="7"/>
  <c r="CU191" i="7"/>
  <c r="CU187" i="7"/>
  <c r="CU183" i="7"/>
  <c r="CU179" i="7"/>
  <c r="CU175" i="7"/>
  <c r="CU171" i="7"/>
  <c r="CU184" i="7"/>
  <c r="CU180" i="7"/>
  <c r="CU176" i="7"/>
  <c r="CU172" i="7"/>
  <c r="CU169" i="7"/>
  <c r="CU165" i="7"/>
  <c r="CU161" i="7"/>
  <c r="CU157" i="7"/>
  <c r="CU153" i="7"/>
  <c r="CU149" i="7"/>
  <c r="CU145" i="7"/>
  <c r="CU141" i="7"/>
  <c r="CU137" i="7"/>
  <c r="CU168" i="7"/>
  <c r="CU164" i="7"/>
  <c r="CU160" i="7"/>
  <c r="CU156" i="7"/>
  <c r="CU152" i="7"/>
  <c r="CU148" i="7"/>
  <c r="CU144" i="7"/>
  <c r="CU140" i="7"/>
  <c r="CU136" i="7"/>
  <c r="CU132" i="7"/>
  <c r="CU128" i="7"/>
  <c r="CU125" i="7"/>
  <c r="CU121" i="7"/>
  <c r="CU131" i="7"/>
  <c r="CU127" i="7"/>
  <c r="CU124" i="7"/>
  <c r="DC228" i="7"/>
  <c r="DC226" i="7"/>
  <c r="DC227" i="7"/>
  <c r="DC224" i="7"/>
  <c r="DC220" i="7"/>
  <c r="DC216" i="7"/>
  <c r="DC221" i="7"/>
  <c r="DC217" i="7"/>
  <c r="DC213" i="7"/>
  <c r="DC209" i="7"/>
  <c r="DC205" i="7"/>
  <c r="DC212" i="7"/>
  <c r="DC208" i="7"/>
  <c r="DC202" i="7"/>
  <c r="DC198" i="7"/>
  <c r="DC194" i="7"/>
  <c r="DC190" i="7"/>
  <c r="DC206" i="7"/>
  <c r="DC201" i="7"/>
  <c r="DC197" i="7"/>
  <c r="DC193" i="7"/>
  <c r="DC189" i="7"/>
  <c r="DC185" i="7"/>
  <c r="DC181" i="7"/>
  <c r="DC177" i="7"/>
  <c r="DC173" i="7"/>
  <c r="DC186" i="7"/>
  <c r="DC182" i="7"/>
  <c r="DC178" i="7"/>
  <c r="DC174" i="7"/>
  <c r="DC170" i="7"/>
  <c r="DC167" i="7"/>
  <c r="DC163" i="7"/>
  <c r="DC159" i="7"/>
  <c r="DC155" i="7"/>
  <c r="DC151" i="7"/>
  <c r="DC147" i="7"/>
  <c r="DC143" i="7"/>
  <c r="DC139" i="7"/>
  <c r="DC135" i="7"/>
  <c r="DC166" i="7"/>
  <c r="DC162" i="7"/>
  <c r="DC158" i="7"/>
  <c r="DC154" i="7"/>
  <c r="DC150" i="7"/>
  <c r="DC146" i="7"/>
  <c r="DC142" i="7"/>
  <c r="DC138" i="7"/>
  <c r="DC134" i="7"/>
  <c r="DC130" i="7"/>
  <c r="DC126" i="7"/>
  <c r="DC123" i="7"/>
  <c r="DC133" i="7"/>
  <c r="DC129" i="7"/>
  <c r="DC122" i="7"/>
  <c r="DC230" i="7"/>
  <c r="DC229" i="7"/>
  <c r="DC225" i="7"/>
  <c r="DC222" i="7"/>
  <c r="DC218" i="7"/>
  <c r="DC223" i="7"/>
  <c r="DC219" i="7"/>
  <c r="DC215" i="7"/>
  <c r="DC211" i="7"/>
  <c r="DC207" i="7"/>
  <c r="DC214" i="7"/>
  <c r="DC210" i="7"/>
  <c r="DC204" i="7"/>
  <c r="DC200" i="7"/>
  <c r="DC196" i="7"/>
  <c r="DC192" i="7"/>
  <c r="DC188" i="7"/>
  <c r="DC203" i="7"/>
  <c r="DC199" i="7"/>
  <c r="DC195" i="7"/>
  <c r="DC191" i="7"/>
  <c r="DC187" i="7"/>
  <c r="DC183" i="7"/>
  <c r="DC179" i="7"/>
  <c r="DC175" i="7"/>
  <c r="DC171" i="7"/>
  <c r="DC184" i="7"/>
  <c r="DC180" i="7"/>
  <c r="DC176" i="7"/>
  <c r="DC172" i="7"/>
  <c r="DC169" i="7"/>
  <c r="DC165" i="7"/>
  <c r="DC161" i="7"/>
  <c r="DC157" i="7"/>
  <c r="DC153" i="7"/>
  <c r="DC149" i="7"/>
  <c r="DC145" i="7"/>
  <c r="DC141" i="7"/>
  <c r="DC137" i="7"/>
  <c r="DC168" i="7"/>
  <c r="DC164" i="7"/>
  <c r="DC160" i="7"/>
  <c r="DC156" i="7"/>
  <c r="DC152" i="7"/>
  <c r="DC148" i="7"/>
  <c r="DC144" i="7"/>
  <c r="DC140" i="7"/>
  <c r="DC136" i="7"/>
  <c r="DC132" i="7"/>
  <c r="DC128" i="7"/>
  <c r="DC125" i="7"/>
  <c r="DC121" i="7"/>
  <c r="DC131" i="7"/>
  <c r="DC127" i="7"/>
  <c r="DC124" i="7"/>
  <c r="DH229" i="7"/>
  <c r="DH228" i="7"/>
  <c r="DH230" i="7"/>
  <c r="DH223" i="7"/>
  <c r="DH219" i="7"/>
  <c r="DH224" i="7"/>
  <c r="DH220" i="7"/>
  <c r="DH216" i="7"/>
  <c r="DH212" i="7"/>
  <c r="DH208" i="7"/>
  <c r="DH215" i="7"/>
  <c r="DH211" i="7"/>
  <c r="DH207" i="7"/>
  <c r="DH201" i="7"/>
  <c r="DH197" i="7"/>
  <c r="DH193" i="7"/>
  <c r="DH189" i="7"/>
  <c r="DH204" i="7"/>
  <c r="DH200" i="7"/>
  <c r="DH196" i="7"/>
  <c r="DH192" i="7"/>
  <c r="DH188" i="7"/>
  <c r="DH184" i="7"/>
  <c r="DH180" i="7"/>
  <c r="DH176" i="7"/>
  <c r="DH172" i="7"/>
  <c r="DH187" i="7"/>
  <c r="DH183" i="7"/>
  <c r="DH179" i="7"/>
  <c r="DH175" i="7"/>
  <c r="DH171" i="7"/>
  <c r="DH166" i="7"/>
  <c r="DH162" i="7"/>
  <c r="DH158" i="7"/>
  <c r="DH154" i="7"/>
  <c r="DH150" i="7"/>
  <c r="DH146" i="7"/>
  <c r="DH142" i="7"/>
  <c r="DH138" i="7"/>
  <c r="DH169" i="7"/>
  <c r="DH165" i="7"/>
  <c r="DH161" i="7"/>
  <c r="DH157" i="7"/>
  <c r="DH153" i="7"/>
  <c r="DH149" i="7"/>
  <c r="DH145" i="7"/>
  <c r="DH141" i="7"/>
  <c r="DH137" i="7"/>
  <c r="DH134" i="7"/>
  <c r="DH131" i="7"/>
  <c r="DH127" i="7"/>
  <c r="DH124" i="7"/>
  <c r="DH132" i="7"/>
  <c r="DH128" i="7"/>
  <c r="DH125" i="7"/>
  <c r="DH121" i="7"/>
  <c r="DH227" i="7"/>
  <c r="DH225" i="7"/>
  <c r="DH226" i="7"/>
  <c r="DH221" i="7"/>
  <c r="DH217" i="7"/>
  <c r="DH222" i="7"/>
  <c r="DH218" i="7"/>
  <c r="DH214" i="7"/>
  <c r="DH210" i="7"/>
  <c r="DH206" i="7"/>
  <c r="DH213" i="7"/>
  <c r="DH209" i="7"/>
  <c r="DH203" i="7"/>
  <c r="DH199" i="7"/>
  <c r="DH195" i="7"/>
  <c r="DH191" i="7"/>
  <c r="DH205" i="7"/>
  <c r="DH202" i="7"/>
  <c r="DH198" i="7"/>
  <c r="DH194" i="7"/>
  <c r="DH190" i="7"/>
  <c r="DH186" i="7"/>
  <c r="DH182" i="7"/>
  <c r="DH178" i="7"/>
  <c r="DH174" i="7"/>
  <c r="DH170" i="7"/>
  <c r="DH185" i="7"/>
  <c r="DH181" i="7"/>
  <c r="DH177" i="7"/>
  <c r="DH173" i="7"/>
  <c r="DH168" i="7"/>
  <c r="DH164" i="7"/>
  <c r="DH160" i="7"/>
  <c r="DH156" i="7"/>
  <c r="DH152" i="7"/>
  <c r="DH148" i="7"/>
  <c r="DH144" i="7"/>
  <c r="DH140" i="7"/>
  <c r="DH136" i="7"/>
  <c r="DH167" i="7"/>
  <c r="DH163" i="7"/>
  <c r="DH159" i="7"/>
  <c r="DH155" i="7"/>
  <c r="DH151" i="7"/>
  <c r="DH147" i="7"/>
  <c r="DH143" i="7"/>
  <c r="DH139" i="7"/>
  <c r="DH135" i="7"/>
  <c r="DH133" i="7"/>
  <c r="DH129" i="7"/>
  <c r="DH122" i="7"/>
  <c r="DH130" i="7"/>
  <c r="DH126" i="7"/>
  <c r="DH123" i="7"/>
  <c r="CZ229" i="7"/>
  <c r="CZ228" i="7"/>
  <c r="CZ230" i="7"/>
  <c r="CZ223" i="7"/>
  <c r="CZ219" i="7"/>
  <c r="CZ224" i="7"/>
  <c r="CZ220" i="7"/>
  <c r="CZ216" i="7"/>
  <c r="CZ212" i="7"/>
  <c r="CZ208" i="7"/>
  <c r="CZ215" i="7"/>
  <c r="CZ211" i="7"/>
  <c r="CZ207" i="7"/>
  <c r="CZ201" i="7"/>
  <c r="CZ197" i="7"/>
  <c r="CZ193" i="7"/>
  <c r="CZ189" i="7"/>
  <c r="CZ204" i="7"/>
  <c r="CZ200" i="7"/>
  <c r="CZ196" i="7"/>
  <c r="CZ192" i="7"/>
  <c r="CZ188" i="7"/>
  <c r="CZ184" i="7"/>
  <c r="CZ180" i="7"/>
  <c r="CZ176" i="7"/>
  <c r="CZ172" i="7"/>
  <c r="CZ187" i="7"/>
  <c r="CZ183" i="7"/>
  <c r="CZ179" i="7"/>
  <c r="CZ175" i="7"/>
  <c r="CZ171" i="7"/>
  <c r="CZ166" i="7"/>
  <c r="CZ162" i="7"/>
  <c r="CZ158" i="7"/>
  <c r="CZ154" i="7"/>
  <c r="CZ150" i="7"/>
  <c r="CZ146" i="7"/>
  <c r="CZ142" i="7"/>
  <c r="CZ138" i="7"/>
  <c r="CZ169" i="7"/>
  <c r="CZ165" i="7"/>
  <c r="CZ161" i="7"/>
  <c r="CZ157" i="7"/>
  <c r="CZ153" i="7"/>
  <c r="CZ149" i="7"/>
  <c r="CZ145" i="7"/>
  <c r="CZ141" i="7"/>
  <c r="CZ137" i="7"/>
  <c r="CZ134" i="7"/>
  <c r="CZ131" i="7"/>
  <c r="CZ127" i="7"/>
  <c r="CZ124" i="7"/>
  <c r="CZ132" i="7"/>
  <c r="CZ128" i="7"/>
  <c r="CZ125" i="7"/>
  <c r="CZ121" i="7"/>
  <c r="CZ227" i="7"/>
  <c r="CZ225" i="7"/>
  <c r="CZ226" i="7"/>
  <c r="CZ221" i="7"/>
  <c r="CZ217" i="7"/>
  <c r="CZ222" i="7"/>
  <c r="CZ218" i="7"/>
  <c r="CZ214" i="7"/>
  <c r="CZ210" i="7"/>
  <c r="CZ206" i="7"/>
  <c r="CZ213" i="7"/>
  <c r="CZ209" i="7"/>
  <c r="CZ203" i="7"/>
  <c r="CZ199" i="7"/>
  <c r="CZ195" i="7"/>
  <c r="CZ191" i="7"/>
  <c r="CZ205" i="7"/>
  <c r="CZ202" i="7"/>
  <c r="CZ198" i="7"/>
  <c r="CZ194" i="7"/>
  <c r="CZ190" i="7"/>
  <c r="CZ186" i="7"/>
  <c r="CZ182" i="7"/>
  <c r="CZ178" i="7"/>
  <c r="CZ174" i="7"/>
  <c r="CZ170" i="7"/>
  <c r="CZ185" i="7"/>
  <c r="CZ181" i="7"/>
  <c r="CZ177" i="7"/>
  <c r="CZ173" i="7"/>
  <c r="CZ168" i="7"/>
  <c r="CZ164" i="7"/>
  <c r="CZ160" i="7"/>
  <c r="CZ156" i="7"/>
  <c r="CZ152" i="7"/>
  <c r="CZ148" i="7"/>
  <c r="CZ144" i="7"/>
  <c r="CZ140" i="7"/>
  <c r="CZ136" i="7"/>
  <c r="CZ167" i="7"/>
  <c r="CZ163" i="7"/>
  <c r="CZ159" i="7"/>
  <c r="CZ155" i="7"/>
  <c r="CZ151" i="7"/>
  <c r="CZ147" i="7"/>
  <c r="CZ143" i="7"/>
  <c r="CZ139" i="7"/>
  <c r="CZ135" i="7"/>
  <c r="CZ133" i="7"/>
  <c r="CZ129" i="7"/>
  <c r="CZ122" i="7"/>
  <c r="CZ130" i="7"/>
  <c r="CZ126" i="7"/>
  <c r="CZ123" i="7"/>
  <c r="CR229" i="7"/>
  <c r="CR228" i="7"/>
  <c r="CR230" i="7"/>
  <c r="CR223" i="7"/>
  <c r="CR219" i="7"/>
  <c r="CR224" i="7"/>
  <c r="CR220" i="7"/>
  <c r="CR216" i="7"/>
  <c r="CR212" i="7"/>
  <c r="CR208" i="7"/>
  <c r="CR215" i="7"/>
  <c r="CR211" i="7"/>
  <c r="CR207" i="7"/>
  <c r="CR201" i="7"/>
  <c r="CR197" i="7"/>
  <c r="CR193" i="7"/>
  <c r="CR189" i="7"/>
  <c r="CR204" i="7"/>
  <c r="CR200" i="7"/>
  <c r="CR196" i="7"/>
  <c r="CR192" i="7"/>
  <c r="CR188" i="7"/>
  <c r="CR184" i="7"/>
  <c r="CR180" i="7"/>
  <c r="CR176" i="7"/>
  <c r="CR172" i="7"/>
  <c r="CR187" i="7"/>
  <c r="CR183" i="7"/>
  <c r="CR179" i="7"/>
  <c r="CR175" i="7"/>
  <c r="CR168" i="7"/>
  <c r="CR164" i="7"/>
  <c r="CR160" i="7"/>
  <c r="CR156" i="7"/>
  <c r="CR152" i="7"/>
  <c r="CR148" i="7"/>
  <c r="CR144" i="7"/>
  <c r="CR140" i="7"/>
  <c r="CR136" i="7"/>
  <c r="CR169" i="7"/>
  <c r="CR165" i="7"/>
  <c r="CR161" i="7"/>
  <c r="CR157" i="7"/>
  <c r="CR153" i="7"/>
  <c r="CR149" i="7"/>
  <c r="CR145" i="7"/>
  <c r="CR141" i="7"/>
  <c r="CR137" i="7"/>
  <c r="CR134" i="7"/>
  <c r="CR131" i="7"/>
  <c r="CR127" i="7"/>
  <c r="CR124" i="7"/>
  <c r="CR132" i="7"/>
  <c r="CR128" i="7"/>
  <c r="CR125" i="7"/>
  <c r="CR121" i="7"/>
  <c r="CR227" i="7"/>
  <c r="CR225" i="7"/>
  <c r="CR226" i="7"/>
  <c r="CR221" i="7"/>
  <c r="CR217" i="7"/>
  <c r="CR222" i="7"/>
  <c r="CR218" i="7"/>
  <c r="CR214" i="7"/>
  <c r="CR210" i="7"/>
  <c r="CR206" i="7"/>
  <c r="CR213" i="7"/>
  <c r="CR209" i="7"/>
  <c r="CR203" i="7"/>
  <c r="CR199" i="7"/>
  <c r="CR195" i="7"/>
  <c r="CR191" i="7"/>
  <c r="CR205" i="7"/>
  <c r="CR202" i="7"/>
  <c r="CR198" i="7"/>
  <c r="CR194" i="7"/>
  <c r="CR190" i="7"/>
  <c r="CR186" i="7"/>
  <c r="CR182" i="7"/>
  <c r="CR178" i="7"/>
  <c r="CR174" i="7"/>
  <c r="CR170" i="7"/>
  <c r="CR185" i="7"/>
  <c r="CR181" i="7"/>
  <c r="CR177" i="7"/>
  <c r="CR173" i="7"/>
  <c r="CR166" i="7"/>
  <c r="CR162" i="7"/>
  <c r="CR158" i="7"/>
  <c r="CR154" i="7"/>
  <c r="CR150" i="7"/>
  <c r="CR146" i="7"/>
  <c r="CR142" i="7"/>
  <c r="CR138" i="7"/>
  <c r="CR171" i="7"/>
  <c r="CR167" i="7"/>
  <c r="CR163" i="7"/>
  <c r="CR159" i="7"/>
  <c r="CR155" i="7"/>
  <c r="CR151" i="7"/>
  <c r="CR147" i="7"/>
  <c r="CR143" i="7"/>
  <c r="CR139" i="7"/>
  <c r="CR135" i="7"/>
  <c r="CR133" i="7"/>
  <c r="CR129" i="7"/>
  <c r="CR122" i="7"/>
  <c r="CR130" i="7"/>
  <c r="CR126" i="7"/>
  <c r="CR123" i="7"/>
  <c r="CJ229" i="7"/>
  <c r="CJ228" i="7"/>
  <c r="CJ230" i="7"/>
  <c r="CJ223" i="7"/>
  <c r="CJ219" i="7"/>
  <c r="CJ224" i="7"/>
  <c r="CJ220" i="7"/>
  <c r="CJ216" i="7"/>
  <c r="CJ212" i="7"/>
  <c r="CJ208" i="7"/>
  <c r="CJ215" i="7"/>
  <c r="CJ211" i="7"/>
  <c r="CJ207" i="7"/>
  <c r="CJ201" i="7"/>
  <c r="CJ197" i="7"/>
  <c r="CJ193" i="7"/>
  <c r="CJ189" i="7"/>
  <c r="CJ204" i="7"/>
  <c r="CJ200" i="7"/>
  <c r="CJ196" i="7"/>
  <c r="CJ192" i="7"/>
  <c r="CJ188" i="7"/>
  <c r="CJ184" i="7"/>
  <c r="CJ180" i="7"/>
  <c r="CJ176" i="7"/>
  <c r="CJ172" i="7"/>
  <c r="CJ187" i="7"/>
  <c r="CJ183" i="7"/>
  <c r="CJ179" i="7"/>
  <c r="CJ175" i="7"/>
  <c r="CJ168" i="7"/>
  <c r="CJ164" i="7"/>
  <c r="CJ160" i="7"/>
  <c r="CJ156" i="7"/>
  <c r="CJ152" i="7"/>
  <c r="CJ148" i="7"/>
  <c r="CJ144" i="7"/>
  <c r="CJ140" i="7"/>
  <c r="CJ136" i="7"/>
  <c r="CJ169" i="7"/>
  <c r="CJ165" i="7"/>
  <c r="CJ161" i="7"/>
  <c r="CJ157" i="7"/>
  <c r="CJ153" i="7"/>
  <c r="CJ149" i="7"/>
  <c r="CJ145" i="7"/>
  <c r="CJ141" i="7"/>
  <c r="CJ137" i="7"/>
  <c r="CJ133" i="7"/>
  <c r="CJ129" i="7"/>
  <c r="CJ122" i="7"/>
  <c r="CJ132" i="7"/>
  <c r="CJ128" i="7"/>
  <c r="CJ125" i="7"/>
  <c r="CJ121" i="7"/>
  <c r="CJ227" i="7"/>
  <c r="CJ225" i="7"/>
  <c r="CJ226" i="7"/>
  <c r="CJ221" i="7"/>
  <c r="CJ217" i="7"/>
  <c r="CJ222" i="7"/>
  <c r="CJ218" i="7"/>
  <c r="CJ214" i="7"/>
  <c r="CJ210" i="7"/>
  <c r="CJ206" i="7"/>
  <c r="CJ213" i="7"/>
  <c r="CJ209" i="7"/>
  <c r="CJ203" i="7"/>
  <c r="CJ199" i="7"/>
  <c r="CJ195" i="7"/>
  <c r="CJ191" i="7"/>
  <c r="CJ205" i="7"/>
  <c r="CJ202" i="7"/>
  <c r="CJ198" i="7"/>
  <c r="CJ194" i="7"/>
  <c r="CJ190" i="7"/>
  <c r="CJ186" i="7"/>
  <c r="CJ182" i="7"/>
  <c r="CJ178" i="7"/>
  <c r="CJ174" i="7"/>
  <c r="CJ170" i="7"/>
  <c r="CJ185" i="7"/>
  <c r="CJ181" i="7"/>
  <c r="CJ177" i="7"/>
  <c r="CJ173" i="7"/>
  <c r="CJ166" i="7"/>
  <c r="CJ162" i="7"/>
  <c r="CJ158" i="7"/>
  <c r="CJ154" i="7"/>
  <c r="CJ150" i="7"/>
  <c r="CJ146" i="7"/>
  <c r="CJ142" i="7"/>
  <c r="CJ138" i="7"/>
  <c r="CJ171" i="7"/>
  <c r="CJ167" i="7"/>
  <c r="CJ163" i="7"/>
  <c r="CJ159" i="7"/>
  <c r="CJ155" i="7"/>
  <c r="CJ151" i="7"/>
  <c r="CJ147" i="7"/>
  <c r="CJ143" i="7"/>
  <c r="CJ139" i="7"/>
  <c r="CJ135" i="7"/>
  <c r="CJ131" i="7"/>
  <c r="CJ127" i="7"/>
  <c r="CJ124" i="7"/>
  <c r="CJ134" i="7"/>
  <c r="CJ130" i="7"/>
  <c r="CJ126" i="7"/>
  <c r="CJ123" i="7"/>
  <c r="CB229" i="7"/>
  <c r="CB228" i="7"/>
  <c r="CB230" i="7"/>
  <c r="CB223" i="7"/>
  <c r="CB219" i="7"/>
  <c r="CB224" i="7"/>
  <c r="CB220" i="7"/>
  <c r="CB216" i="7"/>
  <c r="CB212" i="7"/>
  <c r="CB208" i="7"/>
  <c r="CB215" i="7"/>
  <c r="CB211" i="7"/>
  <c r="CB207" i="7"/>
  <c r="CB201" i="7"/>
  <c r="CB197" i="7"/>
  <c r="CB193" i="7"/>
  <c r="CB189" i="7"/>
  <c r="CB204" i="7"/>
  <c r="CB200" i="7"/>
  <c r="CB196" i="7"/>
  <c r="CB192" i="7"/>
  <c r="CB188" i="7"/>
  <c r="CB184" i="7"/>
  <c r="CB180" i="7"/>
  <c r="CB176" i="7"/>
  <c r="CB172" i="7"/>
  <c r="CB187" i="7"/>
  <c r="CB183" i="7"/>
  <c r="CB179" i="7"/>
  <c r="CB175" i="7"/>
  <c r="CB168" i="7"/>
  <c r="CB164" i="7"/>
  <c r="CB160" i="7"/>
  <c r="CB156" i="7"/>
  <c r="CB152" i="7"/>
  <c r="CB148" i="7"/>
  <c r="CB144" i="7"/>
  <c r="CB140" i="7"/>
  <c r="CB136" i="7"/>
  <c r="CB169" i="7"/>
  <c r="CB165" i="7"/>
  <c r="CB161" i="7"/>
  <c r="CB157" i="7"/>
  <c r="CB153" i="7"/>
  <c r="CB149" i="7"/>
  <c r="CB145" i="7"/>
  <c r="CB141" i="7"/>
  <c r="CB137" i="7"/>
  <c r="CB133" i="7"/>
  <c r="CB129" i="7"/>
  <c r="CB122" i="7"/>
  <c r="CB132" i="7"/>
  <c r="CB128" i="7"/>
  <c r="CB125" i="7"/>
  <c r="CB121" i="7"/>
  <c r="CB227" i="7"/>
  <c r="CB225" i="7"/>
  <c r="CB226" i="7"/>
  <c r="CB221" i="7"/>
  <c r="CB217" i="7"/>
  <c r="CB222" i="7"/>
  <c r="CB218" i="7"/>
  <c r="CB214" i="7"/>
  <c r="CB210" i="7"/>
  <c r="CB206" i="7"/>
  <c r="CB213" i="7"/>
  <c r="CB209" i="7"/>
  <c r="CB203" i="7"/>
  <c r="CB199" i="7"/>
  <c r="CB195" i="7"/>
  <c r="CB191" i="7"/>
  <c r="CB205" i="7"/>
  <c r="CB202" i="7"/>
  <c r="CB198" i="7"/>
  <c r="CB194" i="7"/>
  <c r="CB190" i="7"/>
  <c r="CB186" i="7"/>
  <c r="CB182" i="7"/>
  <c r="CB178" i="7"/>
  <c r="CB174" i="7"/>
  <c r="CB170" i="7"/>
  <c r="CB185" i="7"/>
  <c r="CB181" i="7"/>
  <c r="CB177" i="7"/>
  <c r="CB173" i="7"/>
  <c r="CB166" i="7"/>
  <c r="CB162" i="7"/>
  <c r="CB158" i="7"/>
  <c r="CB154" i="7"/>
  <c r="CB150" i="7"/>
  <c r="CB146" i="7"/>
  <c r="CB142" i="7"/>
  <c r="CB138" i="7"/>
  <c r="CB171" i="7"/>
  <c r="CB167" i="7"/>
  <c r="CB163" i="7"/>
  <c r="CB159" i="7"/>
  <c r="CB155" i="7"/>
  <c r="CB151" i="7"/>
  <c r="CB147" i="7"/>
  <c r="CB143" i="7"/>
  <c r="CB139" i="7"/>
  <c r="CB135" i="7"/>
  <c r="CB131" i="7"/>
  <c r="CB127" i="7"/>
  <c r="CB124" i="7"/>
  <c r="CB134" i="7"/>
  <c r="CB130" i="7"/>
  <c r="CB126" i="7"/>
  <c r="CB123" i="7"/>
  <c r="BT229" i="7"/>
  <c r="BT228" i="7"/>
  <c r="BT230" i="7"/>
  <c r="BT223" i="7"/>
  <c r="BT219" i="7"/>
  <c r="BT224" i="7"/>
  <c r="BT220" i="7"/>
  <c r="BT216" i="7"/>
  <c r="BT212" i="7"/>
  <c r="BT208" i="7"/>
  <c r="BT215" i="7"/>
  <c r="BT211" i="7"/>
  <c r="BT207" i="7"/>
  <c r="BT201" i="7"/>
  <c r="BT197" i="7"/>
  <c r="BT193" i="7"/>
  <c r="BT189" i="7"/>
  <c r="BT204" i="7"/>
  <c r="BT200" i="7"/>
  <c r="BT196" i="7"/>
  <c r="BT192" i="7"/>
  <c r="BT188" i="7"/>
  <c r="BT184" i="7"/>
  <c r="BT180" i="7"/>
  <c r="BT176" i="7"/>
  <c r="BT172" i="7"/>
  <c r="BT187" i="7"/>
  <c r="BT183" i="7"/>
  <c r="BT179" i="7"/>
  <c r="BT175" i="7"/>
  <c r="BT168" i="7"/>
  <c r="BT164" i="7"/>
  <c r="BT160" i="7"/>
  <c r="BT156" i="7"/>
  <c r="BT152" i="7"/>
  <c r="BT148" i="7"/>
  <c r="BT144" i="7"/>
  <c r="BT140" i="7"/>
  <c r="BT136" i="7"/>
  <c r="BT169" i="7"/>
  <c r="BT165" i="7"/>
  <c r="BT161" i="7"/>
  <c r="BT157" i="7"/>
  <c r="BT153" i="7"/>
  <c r="BT149" i="7"/>
  <c r="BT145" i="7"/>
  <c r="BT141" i="7"/>
  <c r="BT137" i="7"/>
  <c r="BT133" i="7"/>
  <c r="BT129" i="7"/>
  <c r="BT122" i="7"/>
  <c r="BT132" i="7"/>
  <c r="BT128" i="7"/>
  <c r="BT125" i="7"/>
  <c r="BT121" i="7"/>
  <c r="BT227" i="7"/>
  <c r="BT225" i="7"/>
  <c r="BT226" i="7"/>
  <c r="BT221" i="7"/>
  <c r="BT217" i="7"/>
  <c r="BT222" i="7"/>
  <c r="BT218" i="7"/>
  <c r="BT214" i="7"/>
  <c r="BT210" i="7"/>
  <c r="BT206" i="7"/>
  <c r="BT213" i="7"/>
  <c r="BT209" i="7"/>
  <c r="BT203" i="7"/>
  <c r="BT199" i="7"/>
  <c r="BT195" i="7"/>
  <c r="BT191" i="7"/>
  <c r="BT205" i="7"/>
  <c r="BT202" i="7"/>
  <c r="BT198" i="7"/>
  <c r="BT194" i="7"/>
  <c r="BT190" i="7"/>
  <c r="BT186" i="7"/>
  <c r="BT182" i="7"/>
  <c r="BT178" i="7"/>
  <c r="BT174" i="7"/>
  <c r="BT170" i="7"/>
  <c r="BT185" i="7"/>
  <c r="BT181" i="7"/>
  <c r="BT177" i="7"/>
  <c r="BT173" i="7"/>
  <c r="BT166" i="7"/>
  <c r="BT162" i="7"/>
  <c r="BT158" i="7"/>
  <c r="BT154" i="7"/>
  <c r="BT150" i="7"/>
  <c r="BT146" i="7"/>
  <c r="BT142" i="7"/>
  <c r="BT138" i="7"/>
  <c r="BT171" i="7"/>
  <c r="BT167" i="7"/>
  <c r="BT163" i="7"/>
  <c r="BT159" i="7"/>
  <c r="BT155" i="7"/>
  <c r="BT151" i="7"/>
  <c r="BT147" i="7"/>
  <c r="BT143" i="7"/>
  <c r="BT139" i="7"/>
  <c r="BT135" i="7"/>
  <c r="BT131" i="7"/>
  <c r="BT127" i="7"/>
  <c r="BT124" i="7"/>
  <c r="BT134" i="7"/>
  <c r="BT130" i="7"/>
  <c r="BT126" i="7"/>
  <c r="BT123" i="7"/>
  <c r="BL229" i="7"/>
  <c r="BL228" i="7"/>
  <c r="BL230" i="7"/>
  <c r="BL223" i="7"/>
  <c r="BL219" i="7"/>
  <c r="BL224" i="7"/>
  <c r="BL220" i="7"/>
  <c r="BL216" i="7"/>
  <c r="BL212" i="7"/>
  <c r="BL208" i="7"/>
  <c r="BL215" i="7"/>
  <c r="BL211" i="7"/>
  <c r="BL207" i="7"/>
  <c r="BL201" i="7"/>
  <c r="BL197" i="7"/>
  <c r="BL193" i="7"/>
  <c r="BL189" i="7"/>
  <c r="BL204" i="7"/>
  <c r="BL200" i="7"/>
  <c r="BL196" i="7"/>
  <c r="BL192" i="7"/>
  <c r="BL188" i="7"/>
  <c r="BL184" i="7"/>
  <c r="BL180" i="7"/>
  <c r="BL176" i="7"/>
  <c r="BL172" i="7"/>
  <c r="BL187" i="7"/>
  <c r="BL183" i="7"/>
  <c r="BL179" i="7"/>
  <c r="BL175" i="7"/>
  <c r="BL168" i="7"/>
  <c r="BL164" i="7"/>
  <c r="BL160" i="7"/>
  <c r="BL156" i="7"/>
  <c r="BL152" i="7"/>
  <c r="BL148" i="7"/>
  <c r="BL144" i="7"/>
  <c r="BL140" i="7"/>
  <c r="BL136" i="7"/>
  <c r="BL169" i="7"/>
  <c r="BL165" i="7"/>
  <c r="BL161" i="7"/>
  <c r="BL157" i="7"/>
  <c r="BL153" i="7"/>
  <c r="BL149" i="7"/>
  <c r="BL145" i="7"/>
  <c r="BL141" i="7"/>
  <c r="BL137" i="7"/>
  <c r="BL133" i="7"/>
  <c r="BL129" i="7"/>
  <c r="BL122" i="7"/>
  <c r="BL132" i="7"/>
  <c r="BL128" i="7"/>
  <c r="BL125" i="7"/>
  <c r="BL121" i="7"/>
  <c r="BL227" i="7"/>
  <c r="BL225" i="7"/>
  <c r="BL226" i="7"/>
  <c r="BL221" i="7"/>
  <c r="BL217" i="7"/>
  <c r="BL222" i="7"/>
  <c r="BL218" i="7"/>
  <c r="BL214" i="7"/>
  <c r="BL210" i="7"/>
  <c r="BL206" i="7"/>
  <c r="BL213" i="7"/>
  <c r="BL209" i="7"/>
  <c r="BL203" i="7"/>
  <c r="BL199" i="7"/>
  <c r="BL195" i="7"/>
  <c r="BL191" i="7"/>
  <c r="BL205" i="7"/>
  <c r="BL202" i="7"/>
  <c r="BL198" i="7"/>
  <c r="BL194" i="7"/>
  <c r="BL190" i="7"/>
  <c r="BL186" i="7"/>
  <c r="BL182" i="7"/>
  <c r="BL178" i="7"/>
  <c r="BL174" i="7"/>
  <c r="BL170" i="7"/>
  <c r="BL185" i="7"/>
  <c r="BL181" i="7"/>
  <c r="BL177" i="7"/>
  <c r="BL173" i="7"/>
  <c r="BL166" i="7"/>
  <c r="BL162" i="7"/>
  <c r="BL158" i="7"/>
  <c r="BL154" i="7"/>
  <c r="BL150" i="7"/>
  <c r="BL146" i="7"/>
  <c r="BL142" i="7"/>
  <c r="BL138" i="7"/>
  <c r="BL171" i="7"/>
  <c r="BL167" i="7"/>
  <c r="BL163" i="7"/>
  <c r="BL159" i="7"/>
  <c r="BL155" i="7"/>
  <c r="BL151" i="7"/>
  <c r="BL147" i="7"/>
  <c r="BL143" i="7"/>
  <c r="BL139" i="7"/>
  <c r="BL135" i="7"/>
  <c r="BL131" i="7"/>
  <c r="BL127" i="7"/>
  <c r="BL124" i="7"/>
  <c r="BL134" i="7"/>
  <c r="BL130" i="7"/>
  <c r="BL126" i="7"/>
  <c r="BL123" i="7"/>
  <c r="BD229" i="7"/>
  <c r="BD228" i="7"/>
  <c r="BD230" i="7"/>
  <c r="BD223" i="7"/>
  <c r="BD219" i="7"/>
  <c r="BD224" i="7"/>
  <c r="BD220" i="7"/>
  <c r="BD216" i="7"/>
  <c r="BD212" i="7"/>
  <c r="BD208" i="7"/>
  <c r="BD215" i="7"/>
  <c r="BD211" i="7"/>
  <c r="BD207" i="7"/>
  <c r="BD201" i="7"/>
  <c r="BD197" i="7"/>
  <c r="BD193" i="7"/>
  <c r="BD189" i="7"/>
  <c r="BD204" i="7"/>
  <c r="BD200" i="7"/>
  <c r="BD196" i="7"/>
  <c r="BD192" i="7"/>
  <c r="BD188" i="7"/>
  <c r="BD184" i="7"/>
  <c r="BD180" i="7"/>
  <c r="BD176" i="7"/>
  <c r="BD172" i="7"/>
  <c r="BD187" i="7"/>
  <c r="BD183" i="7"/>
  <c r="BD179" i="7"/>
  <c r="BD175" i="7"/>
  <c r="BD168" i="7"/>
  <c r="BD164" i="7"/>
  <c r="BD160" i="7"/>
  <c r="BD156" i="7"/>
  <c r="BD152" i="7"/>
  <c r="BD148" i="7"/>
  <c r="BD144" i="7"/>
  <c r="BD140" i="7"/>
  <c r="BD136" i="7"/>
  <c r="BD169" i="7"/>
  <c r="BD165" i="7"/>
  <c r="BD161" i="7"/>
  <c r="BD157" i="7"/>
  <c r="BD153" i="7"/>
  <c r="BD149" i="7"/>
  <c r="BD145" i="7"/>
  <c r="BD141" i="7"/>
  <c r="BD137" i="7"/>
  <c r="BD133" i="7"/>
  <c r="BD129" i="7"/>
  <c r="BD122" i="7"/>
  <c r="BD132" i="7"/>
  <c r="BD128" i="7"/>
  <c r="BD125" i="7"/>
  <c r="BD121" i="7"/>
  <c r="BD227" i="7"/>
  <c r="BD225" i="7"/>
  <c r="BD226" i="7"/>
  <c r="BD221" i="7"/>
  <c r="BD217" i="7"/>
  <c r="BD222" i="7"/>
  <c r="BD218" i="7"/>
  <c r="BD214" i="7"/>
  <c r="BD210" i="7"/>
  <c r="BD206" i="7"/>
  <c r="BD213" i="7"/>
  <c r="BD209" i="7"/>
  <c r="BD203" i="7"/>
  <c r="BD199" i="7"/>
  <c r="BD195" i="7"/>
  <c r="BD191" i="7"/>
  <c r="BD205" i="7"/>
  <c r="BD202" i="7"/>
  <c r="BD198" i="7"/>
  <c r="BD194" i="7"/>
  <c r="BD190" i="7"/>
  <c r="BD186" i="7"/>
  <c r="BD182" i="7"/>
  <c r="BD178" i="7"/>
  <c r="BD174" i="7"/>
  <c r="BD170" i="7"/>
  <c r="BD185" i="7"/>
  <c r="BD181" i="7"/>
  <c r="BD177" i="7"/>
  <c r="BD173" i="7"/>
  <c r="BD166" i="7"/>
  <c r="BD162" i="7"/>
  <c r="BD158" i="7"/>
  <c r="BD154" i="7"/>
  <c r="BD150" i="7"/>
  <c r="BD146" i="7"/>
  <c r="BD142" i="7"/>
  <c r="BD138" i="7"/>
  <c r="BD171" i="7"/>
  <c r="BD167" i="7"/>
  <c r="BD163" i="7"/>
  <c r="BD159" i="7"/>
  <c r="BD155" i="7"/>
  <c r="BD151" i="7"/>
  <c r="BD147" i="7"/>
  <c r="BD143" i="7"/>
  <c r="BD139" i="7"/>
  <c r="BD135" i="7"/>
  <c r="BD131" i="7"/>
  <c r="BD127" i="7"/>
  <c r="BD124" i="7"/>
  <c r="BD134" i="7"/>
  <c r="BD130" i="7"/>
  <c r="BD126" i="7"/>
  <c r="BD123" i="7"/>
  <c r="AV229" i="7"/>
  <c r="AV227" i="7"/>
  <c r="AV230" i="7"/>
  <c r="AV223" i="7"/>
  <c r="AV219" i="7"/>
  <c r="AV224" i="7"/>
  <c r="AV220" i="7"/>
  <c r="AV216" i="7"/>
  <c r="AV212" i="7"/>
  <c r="AV208" i="7"/>
  <c r="AV215" i="7"/>
  <c r="AV211" i="7"/>
  <c r="AV207" i="7"/>
  <c r="AV201" i="7"/>
  <c r="AV197" i="7"/>
  <c r="AV193" i="7"/>
  <c r="AV189" i="7"/>
  <c r="AV204" i="7"/>
  <c r="AV200" i="7"/>
  <c r="AV196" i="7"/>
  <c r="AV192" i="7"/>
  <c r="AV188" i="7"/>
  <c r="AV184" i="7"/>
  <c r="AV180" i="7"/>
  <c r="AV176" i="7"/>
  <c r="AV172" i="7"/>
  <c r="AV187" i="7"/>
  <c r="AV183" i="7"/>
  <c r="AV179" i="7"/>
  <c r="AV175" i="7"/>
  <c r="AV168" i="7"/>
  <c r="AV164" i="7"/>
  <c r="AV160" i="7"/>
  <c r="AV156" i="7"/>
  <c r="AV152" i="7"/>
  <c r="AV148" i="7"/>
  <c r="AV144" i="7"/>
  <c r="AV140" i="7"/>
  <c r="AV136" i="7"/>
  <c r="AV169" i="7"/>
  <c r="AV165" i="7"/>
  <c r="AV161" i="7"/>
  <c r="AV157" i="7"/>
  <c r="AV153" i="7"/>
  <c r="AV149" i="7"/>
  <c r="AV145" i="7"/>
  <c r="AV141" i="7"/>
  <c r="AV137" i="7"/>
  <c r="AV133" i="7"/>
  <c r="AV129" i="7"/>
  <c r="AV122" i="7"/>
  <c r="AV132" i="7"/>
  <c r="AV128" i="7"/>
  <c r="AV125" i="7"/>
  <c r="AV121" i="7"/>
  <c r="AV228" i="7"/>
  <c r="AV225" i="7"/>
  <c r="AV226" i="7"/>
  <c r="AV221" i="7"/>
  <c r="AV217" i="7"/>
  <c r="AV222" i="7"/>
  <c r="AV218" i="7"/>
  <c r="AV214" i="7"/>
  <c r="AV210" i="7"/>
  <c r="AV206" i="7"/>
  <c r="AV213" i="7"/>
  <c r="AV209" i="7"/>
  <c r="AV203" i="7"/>
  <c r="AV199" i="7"/>
  <c r="AV195" i="7"/>
  <c r="AV191" i="7"/>
  <c r="AV205" i="7"/>
  <c r="AV202" i="7"/>
  <c r="AV198" i="7"/>
  <c r="AV194" i="7"/>
  <c r="AV190" i="7"/>
  <c r="AV186" i="7"/>
  <c r="AV182" i="7"/>
  <c r="AV178" i="7"/>
  <c r="AV174" i="7"/>
  <c r="AV170" i="7"/>
  <c r="AV185" i="7"/>
  <c r="AV181" i="7"/>
  <c r="AV177" i="7"/>
  <c r="AV173" i="7"/>
  <c r="AV166" i="7"/>
  <c r="AV162" i="7"/>
  <c r="AV158" i="7"/>
  <c r="AV154" i="7"/>
  <c r="AV150" i="7"/>
  <c r="AV146" i="7"/>
  <c r="AV142" i="7"/>
  <c r="AV138" i="7"/>
  <c r="AV171" i="7"/>
  <c r="AV167" i="7"/>
  <c r="AV163" i="7"/>
  <c r="AV159" i="7"/>
  <c r="AV155" i="7"/>
  <c r="AV151" i="7"/>
  <c r="AV147" i="7"/>
  <c r="AV143" i="7"/>
  <c r="AV139" i="7"/>
  <c r="AV135" i="7"/>
  <c r="AV131" i="7"/>
  <c r="AV127" i="7"/>
  <c r="AV124" i="7"/>
  <c r="AV134" i="7"/>
  <c r="AV130" i="7"/>
  <c r="AV126" i="7"/>
  <c r="AV123" i="7"/>
  <c r="AN229" i="7"/>
  <c r="AN227" i="7"/>
  <c r="AN230" i="7"/>
  <c r="AN223" i="7"/>
  <c r="AN219" i="7"/>
  <c r="AN224" i="7"/>
  <c r="AN220" i="7"/>
  <c r="AN216" i="7"/>
  <c r="AN212" i="7"/>
  <c r="AN208" i="7"/>
  <c r="AN215" i="7"/>
  <c r="AN211" i="7"/>
  <c r="AN207" i="7"/>
  <c r="AN201" i="7"/>
  <c r="AN197" i="7"/>
  <c r="AN193" i="7"/>
  <c r="AN189" i="7"/>
  <c r="AN204" i="7"/>
  <c r="AN200" i="7"/>
  <c r="AN196" i="7"/>
  <c r="AN192" i="7"/>
  <c r="AN188" i="7"/>
  <c r="AN184" i="7"/>
  <c r="AN180" i="7"/>
  <c r="AN176" i="7"/>
  <c r="AN172" i="7"/>
  <c r="AN187" i="7"/>
  <c r="AN183" i="7"/>
  <c r="AN179" i="7"/>
  <c r="AN175" i="7"/>
  <c r="AN168" i="7"/>
  <c r="AN164" i="7"/>
  <c r="AN160" i="7"/>
  <c r="AN156" i="7"/>
  <c r="AN152" i="7"/>
  <c r="AN148" i="7"/>
  <c r="AN144" i="7"/>
  <c r="AN140" i="7"/>
  <c r="AN136" i="7"/>
  <c r="AN169" i="7"/>
  <c r="AN165" i="7"/>
  <c r="AN161" i="7"/>
  <c r="AN157" i="7"/>
  <c r="AN153" i="7"/>
  <c r="AN149" i="7"/>
  <c r="AN145" i="7"/>
  <c r="AN141" i="7"/>
  <c r="AN137" i="7"/>
  <c r="AN133" i="7"/>
  <c r="AN129" i="7"/>
  <c r="AN122" i="7"/>
  <c r="AN132" i="7"/>
  <c r="AN128" i="7"/>
  <c r="AN125" i="7"/>
  <c r="AN121" i="7"/>
  <c r="AN228" i="7"/>
  <c r="AN225" i="7"/>
  <c r="AN226" i="7"/>
  <c r="AN221" i="7"/>
  <c r="AN217" i="7"/>
  <c r="AN222" i="7"/>
  <c r="AN218" i="7"/>
  <c r="AN214" i="7"/>
  <c r="AN210" i="7"/>
  <c r="AN206" i="7"/>
  <c r="AN213" i="7"/>
  <c r="AN209" i="7"/>
  <c r="AN203" i="7"/>
  <c r="AN199" i="7"/>
  <c r="AN195" i="7"/>
  <c r="AN191" i="7"/>
  <c r="AN205" i="7"/>
  <c r="AN202" i="7"/>
  <c r="AN198" i="7"/>
  <c r="AN194" i="7"/>
  <c r="AN190" i="7"/>
  <c r="AN186" i="7"/>
  <c r="AN182" i="7"/>
  <c r="AN178" i="7"/>
  <c r="AN174" i="7"/>
  <c r="AN170" i="7"/>
  <c r="AN185" i="7"/>
  <c r="AN181" i="7"/>
  <c r="AN177" i="7"/>
  <c r="AN173" i="7"/>
  <c r="AN166" i="7"/>
  <c r="AN162" i="7"/>
  <c r="AN158" i="7"/>
  <c r="AN154" i="7"/>
  <c r="AN150" i="7"/>
  <c r="AN146" i="7"/>
  <c r="AN142" i="7"/>
  <c r="AN138" i="7"/>
  <c r="AN171" i="7"/>
  <c r="AN167" i="7"/>
  <c r="AN163" i="7"/>
  <c r="AN159" i="7"/>
  <c r="AN155" i="7"/>
  <c r="AN151" i="7"/>
  <c r="AN147" i="7"/>
  <c r="AN143" i="7"/>
  <c r="AN139" i="7"/>
  <c r="AN135" i="7"/>
  <c r="AN131" i="7"/>
  <c r="AN127" i="7"/>
  <c r="AN124" i="7"/>
  <c r="AN134" i="7"/>
  <c r="AN130" i="7"/>
  <c r="AN126" i="7"/>
  <c r="AN123" i="7"/>
  <c r="AF229" i="7"/>
  <c r="AF227" i="7"/>
  <c r="AF226" i="7"/>
  <c r="AF221" i="7"/>
  <c r="AF217" i="7"/>
  <c r="AF224" i="7"/>
  <c r="AF220" i="7"/>
  <c r="AF216" i="7"/>
  <c r="AF212" i="7"/>
  <c r="AF208" i="7"/>
  <c r="AF215" i="7"/>
  <c r="AF211" i="7"/>
  <c r="AF207" i="7"/>
  <c r="AF203" i="7"/>
  <c r="AF199" i="7"/>
  <c r="AF195" i="7"/>
  <c r="AF191" i="7"/>
  <c r="AF204" i="7"/>
  <c r="AF200" i="7"/>
  <c r="AF196" i="7"/>
  <c r="AF192" i="7"/>
  <c r="AF188" i="7"/>
  <c r="AF184" i="7"/>
  <c r="AF180" i="7"/>
  <c r="AF176" i="7"/>
  <c r="AF172" i="7"/>
  <c r="AF187" i="7"/>
  <c r="AF183" i="7"/>
  <c r="AF179" i="7"/>
  <c r="AF175" i="7"/>
  <c r="AF168" i="7"/>
  <c r="AF164" i="7"/>
  <c r="AF160" i="7"/>
  <c r="AF156" i="7"/>
  <c r="AF152" i="7"/>
  <c r="AF148" i="7"/>
  <c r="AF144" i="7"/>
  <c r="AF140" i="7"/>
  <c r="AF136" i="7"/>
  <c r="AF169" i="7"/>
  <c r="AF165" i="7"/>
  <c r="AF161" i="7"/>
  <c r="AF157" i="7"/>
  <c r="AF153" i="7"/>
  <c r="AF149" i="7"/>
  <c r="AF145" i="7"/>
  <c r="AF141" i="7"/>
  <c r="AF137" i="7"/>
  <c r="AF133" i="7"/>
  <c r="AF129" i="7"/>
  <c r="AF122" i="7"/>
  <c r="AF132" i="7"/>
  <c r="AF128" i="7"/>
  <c r="AF125" i="7"/>
  <c r="AF121" i="7"/>
  <c r="AF228" i="7"/>
  <c r="AF230" i="7"/>
  <c r="AF223" i="7"/>
  <c r="AF219" i="7"/>
  <c r="AF225" i="7"/>
  <c r="AF222" i="7"/>
  <c r="AF218" i="7"/>
  <c r="AF214" i="7"/>
  <c r="AF210" i="7"/>
  <c r="AF206" i="7"/>
  <c r="AF213" i="7"/>
  <c r="AF209" i="7"/>
  <c r="AF205" i="7"/>
  <c r="AF201" i="7"/>
  <c r="AF197" i="7"/>
  <c r="AF193" i="7"/>
  <c r="AF189" i="7"/>
  <c r="AF202" i="7"/>
  <c r="AF198" i="7"/>
  <c r="AF194" i="7"/>
  <c r="AF190" i="7"/>
  <c r="AF186" i="7"/>
  <c r="AF182" i="7"/>
  <c r="AF178" i="7"/>
  <c r="AF174" i="7"/>
  <c r="AF170" i="7"/>
  <c r="AF185" i="7"/>
  <c r="AF181" i="7"/>
  <c r="AF177" i="7"/>
  <c r="AF173" i="7"/>
  <c r="AF166" i="7"/>
  <c r="AF162" i="7"/>
  <c r="AF158" i="7"/>
  <c r="AF154" i="7"/>
  <c r="AF150" i="7"/>
  <c r="AF146" i="7"/>
  <c r="AF142" i="7"/>
  <c r="AF138" i="7"/>
  <c r="AF171" i="7"/>
  <c r="AF167" i="7"/>
  <c r="AF163" i="7"/>
  <c r="AF159" i="7"/>
  <c r="AF155" i="7"/>
  <c r="AF151" i="7"/>
  <c r="AF147" i="7"/>
  <c r="AF143" i="7"/>
  <c r="AF139" i="7"/>
  <c r="AF135" i="7"/>
  <c r="AF131" i="7"/>
  <c r="AF127" i="7"/>
  <c r="AF124" i="7"/>
  <c r="AF134" i="7"/>
  <c r="AF130" i="7"/>
  <c r="AF126" i="7"/>
  <c r="AF123" i="7"/>
  <c r="X229" i="7"/>
  <c r="X227" i="7"/>
  <c r="X226" i="7"/>
  <c r="X223" i="7"/>
  <c r="X219" i="7"/>
  <c r="X224" i="7"/>
  <c r="X220" i="7"/>
  <c r="X216" i="7"/>
  <c r="X212" i="7"/>
  <c r="X208" i="7"/>
  <c r="X215" i="7"/>
  <c r="X211" i="7"/>
  <c r="X207" i="7"/>
  <c r="X203" i="7"/>
  <c r="X199" i="7"/>
  <c r="X195" i="7"/>
  <c r="X191" i="7"/>
  <c r="X204" i="7"/>
  <c r="X200" i="7"/>
  <c r="X196" i="7"/>
  <c r="X192" i="7"/>
  <c r="X188" i="7"/>
  <c r="X184" i="7"/>
  <c r="X180" i="7"/>
  <c r="X176" i="7"/>
  <c r="X172" i="7"/>
  <c r="X185" i="7"/>
  <c r="X181" i="7"/>
  <c r="X177" i="7"/>
  <c r="X173" i="7"/>
  <c r="X168" i="7"/>
  <c r="X164" i="7"/>
  <c r="X160" i="7"/>
  <c r="X156" i="7"/>
  <c r="X152" i="7"/>
  <c r="X148" i="7"/>
  <c r="X144" i="7"/>
  <c r="X140" i="7"/>
  <c r="X136" i="7"/>
  <c r="X169" i="7"/>
  <c r="X165" i="7"/>
  <c r="X161" i="7"/>
  <c r="X157" i="7"/>
  <c r="X153" i="7"/>
  <c r="X149" i="7"/>
  <c r="X145" i="7"/>
  <c r="X141" i="7"/>
  <c r="X137" i="7"/>
  <c r="X133" i="7"/>
  <c r="X129" i="7"/>
  <c r="X122" i="7"/>
  <c r="X132" i="7"/>
  <c r="X128" i="7"/>
  <c r="X125" i="7"/>
  <c r="X121" i="7"/>
  <c r="X228" i="7"/>
  <c r="X230" i="7"/>
  <c r="X225" i="7"/>
  <c r="X221" i="7"/>
  <c r="X217" i="7"/>
  <c r="X222" i="7"/>
  <c r="X218" i="7"/>
  <c r="X214" i="7"/>
  <c r="X210" i="7"/>
  <c r="X206" i="7"/>
  <c r="X213" i="7"/>
  <c r="X209" i="7"/>
  <c r="X205" i="7"/>
  <c r="X201" i="7"/>
  <c r="X197" i="7"/>
  <c r="X193" i="7"/>
  <c r="X189" i="7"/>
  <c r="X202" i="7"/>
  <c r="X198" i="7"/>
  <c r="X194" i="7"/>
  <c r="X190" i="7"/>
  <c r="X186" i="7"/>
  <c r="X182" i="7"/>
  <c r="X178" i="7"/>
  <c r="X174" i="7"/>
  <c r="X187" i="7"/>
  <c r="X183" i="7"/>
  <c r="X179" i="7"/>
  <c r="X175" i="7"/>
  <c r="X170" i="7"/>
  <c r="X166" i="7"/>
  <c r="X162" i="7"/>
  <c r="X158" i="7"/>
  <c r="X154" i="7"/>
  <c r="X150" i="7"/>
  <c r="X146" i="7"/>
  <c r="X142" i="7"/>
  <c r="X138" i="7"/>
  <c r="X171" i="7"/>
  <c r="X167" i="7"/>
  <c r="X163" i="7"/>
  <c r="X159" i="7"/>
  <c r="X155" i="7"/>
  <c r="X151" i="7"/>
  <c r="X147" i="7"/>
  <c r="X143" i="7"/>
  <c r="X139" i="7"/>
  <c r="X135" i="7"/>
  <c r="X131" i="7"/>
  <c r="X127" i="7"/>
  <c r="X124" i="7"/>
  <c r="X134" i="7"/>
  <c r="X130" i="7"/>
  <c r="X126" i="7"/>
  <c r="X123" i="7"/>
  <c r="P229" i="7"/>
  <c r="P227" i="7"/>
  <c r="P226" i="7"/>
  <c r="P223" i="7"/>
  <c r="P219" i="7"/>
  <c r="P224" i="7"/>
  <c r="P220" i="7"/>
  <c r="P216" i="7"/>
  <c r="P212" i="7"/>
  <c r="P208" i="7"/>
  <c r="P215" i="7"/>
  <c r="P211" i="7"/>
  <c r="P207" i="7"/>
  <c r="P203" i="7"/>
  <c r="P199" i="7"/>
  <c r="P195" i="7"/>
  <c r="P191" i="7"/>
  <c r="P204" i="7"/>
  <c r="P200" i="7"/>
  <c r="P196" i="7"/>
  <c r="P192" i="7"/>
  <c r="P188" i="7"/>
  <c r="P184" i="7"/>
  <c r="P180" i="7"/>
  <c r="P176" i="7"/>
  <c r="P172" i="7"/>
  <c r="P185" i="7"/>
  <c r="P181" i="7"/>
  <c r="P177" i="7"/>
  <c r="P173" i="7"/>
  <c r="P168" i="7"/>
  <c r="P164" i="7"/>
  <c r="P160" i="7"/>
  <c r="P156" i="7"/>
  <c r="P152" i="7"/>
  <c r="P148" i="7"/>
  <c r="P144" i="7"/>
  <c r="P140" i="7"/>
  <c r="P136" i="7"/>
  <c r="P169" i="7"/>
  <c r="P165" i="7"/>
  <c r="P161" i="7"/>
  <c r="P157" i="7"/>
  <c r="P153" i="7"/>
  <c r="P149" i="7"/>
  <c r="P145" i="7"/>
  <c r="P141" i="7"/>
  <c r="P137" i="7"/>
  <c r="P133" i="7"/>
  <c r="P129" i="7"/>
  <c r="P122" i="7"/>
  <c r="P132" i="7"/>
  <c r="P128" i="7"/>
  <c r="P125" i="7"/>
  <c r="P121" i="7"/>
  <c r="P228" i="7"/>
  <c r="P230" i="7"/>
  <c r="P225" i="7"/>
  <c r="P221" i="7"/>
  <c r="P217" i="7"/>
  <c r="P222" i="7"/>
  <c r="P218" i="7"/>
  <c r="P214" i="7"/>
  <c r="P210" i="7"/>
  <c r="P206" i="7"/>
  <c r="P213" i="7"/>
  <c r="P209" i="7"/>
  <c r="P205" i="7"/>
  <c r="P201" i="7"/>
  <c r="P197" i="7"/>
  <c r="P193" i="7"/>
  <c r="P189" i="7"/>
  <c r="P202" i="7"/>
  <c r="P198" i="7"/>
  <c r="P194" i="7"/>
  <c r="P190" i="7"/>
  <c r="P186" i="7"/>
  <c r="P182" i="7"/>
  <c r="P178" i="7"/>
  <c r="P174" i="7"/>
  <c r="P187" i="7"/>
  <c r="P183" i="7"/>
  <c r="P179" i="7"/>
  <c r="P175" i="7"/>
  <c r="P170" i="7"/>
  <c r="P166" i="7"/>
  <c r="P162" i="7"/>
  <c r="P158" i="7"/>
  <c r="P154" i="7"/>
  <c r="P150" i="7"/>
  <c r="P146" i="7"/>
  <c r="P142" i="7"/>
  <c r="P138" i="7"/>
  <c r="P171" i="7"/>
  <c r="P167" i="7"/>
  <c r="P163" i="7"/>
  <c r="P159" i="7"/>
  <c r="P155" i="7"/>
  <c r="P151" i="7"/>
  <c r="P147" i="7"/>
  <c r="P143" i="7"/>
  <c r="P139" i="7"/>
  <c r="P135" i="7"/>
  <c r="P131" i="7"/>
  <c r="P127" i="7"/>
  <c r="P124" i="7"/>
  <c r="P134" i="7"/>
  <c r="P130" i="7"/>
  <c r="P126" i="7"/>
  <c r="P123" i="7"/>
  <c r="DB227" i="7"/>
  <c r="DB225" i="7"/>
  <c r="DB226" i="7"/>
  <c r="DB221" i="7"/>
  <c r="DB217" i="7"/>
  <c r="DB222" i="7"/>
  <c r="DB218" i="7"/>
  <c r="DB214" i="7"/>
  <c r="DB210" i="7"/>
  <c r="DB206" i="7"/>
  <c r="DB213" i="7"/>
  <c r="DB209" i="7"/>
  <c r="DB205" i="7"/>
  <c r="DB201" i="7"/>
  <c r="DB197" i="7"/>
  <c r="DB193" i="7"/>
  <c r="DB189" i="7"/>
  <c r="DB202" i="7"/>
  <c r="DB198" i="7"/>
  <c r="DB194" i="7"/>
  <c r="DB190" i="7"/>
  <c r="DB186" i="7"/>
  <c r="DB182" i="7"/>
  <c r="DB178" i="7"/>
  <c r="DB174" i="7"/>
  <c r="DB170" i="7"/>
  <c r="DB185" i="7"/>
  <c r="DB181" i="7"/>
  <c r="DB177" i="7"/>
  <c r="DB173" i="7"/>
  <c r="DB168" i="7"/>
  <c r="DB164" i="7"/>
  <c r="DB160" i="7"/>
  <c r="DB156" i="7"/>
  <c r="DB152" i="7"/>
  <c r="DB148" i="7"/>
  <c r="DB144" i="7"/>
  <c r="DB140" i="7"/>
  <c r="DB136" i="7"/>
  <c r="DB167" i="7"/>
  <c r="DB163" i="7"/>
  <c r="DB159" i="7"/>
  <c r="DB155" i="7"/>
  <c r="DB151" i="7"/>
  <c r="DB147" i="7"/>
  <c r="DB143" i="7"/>
  <c r="DB139" i="7"/>
  <c r="DB135" i="7"/>
  <c r="DB131" i="7"/>
  <c r="DB127" i="7"/>
  <c r="DB124" i="7"/>
  <c r="DB134" i="7"/>
  <c r="DB130" i="7"/>
  <c r="DB126" i="7"/>
  <c r="DB123" i="7"/>
  <c r="DB229" i="7"/>
  <c r="DB230" i="7"/>
  <c r="DB228" i="7"/>
  <c r="DB223" i="7"/>
  <c r="DB219" i="7"/>
  <c r="DB224" i="7"/>
  <c r="DB220" i="7"/>
  <c r="DB216" i="7"/>
  <c r="DB212" i="7"/>
  <c r="DB208" i="7"/>
  <c r="DB215" i="7"/>
  <c r="DB211" i="7"/>
  <c r="DB207" i="7"/>
  <c r="DB203" i="7"/>
  <c r="DB199" i="7"/>
  <c r="DB195" i="7"/>
  <c r="DB191" i="7"/>
  <c r="DB204" i="7"/>
  <c r="DB200" i="7"/>
  <c r="DB196" i="7"/>
  <c r="DB192" i="7"/>
  <c r="DB188" i="7"/>
  <c r="DB184" i="7"/>
  <c r="DB180" i="7"/>
  <c r="DB176" i="7"/>
  <c r="DB172" i="7"/>
  <c r="DB187" i="7"/>
  <c r="DB183" i="7"/>
  <c r="DB179" i="7"/>
  <c r="DB175" i="7"/>
  <c r="DB171" i="7"/>
  <c r="DB166" i="7"/>
  <c r="DB162" i="7"/>
  <c r="DB158" i="7"/>
  <c r="DB154" i="7"/>
  <c r="DB150" i="7"/>
  <c r="DB146" i="7"/>
  <c r="DB142" i="7"/>
  <c r="DB138" i="7"/>
  <c r="DB169" i="7"/>
  <c r="DB165" i="7"/>
  <c r="DB161" i="7"/>
  <c r="DB157" i="7"/>
  <c r="DB153" i="7"/>
  <c r="DB149" i="7"/>
  <c r="DB145" i="7"/>
  <c r="DB141" i="7"/>
  <c r="DB137" i="7"/>
  <c r="DB133" i="7"/>
  <c r="DB129" i="7"/>
  <c r="DB122" i="7"/>
  <c r="DB132" i="7"/>
  <c r="DB128" i="7"/>
  <c r="DB125" i="7"/>
  <c r="DB121" i="7"/>
  <c r="CT227" i="7"/>
  <c r="CT225" i="7"/>
  <c r="CT226" i="7"/>
  <c r="CT221" i="7"/>
  <c r="CT217" i="7"/>
  <c r="CT222" i="7"/>
  <c r="CT218" i="7"/>
  <c r="CT212" i="7"/>
  <c r="CT208" i="7"/>
  <c r="CT216" i="7"/>
  <c r="CT213" i="7"/>
  <c r="CT209" i="7"/>
  <c r="CT229" i="7"/>
  <c r="CT230" i="7"/>
  <c r="CT228" i="7"/>
  <c r="CT223" i="7"/>
  <c r="CT219" i="7"/>
  <c r="CT224" i="7"/>
  <c r="CT220" i="7"/>
  <c r="CT214" i="7"/>
  <c r="CT210" i="7"/>
  <c r="CT206" i="7"/>
  <c r="CT215" i="7"/>
  <c r="CT211" i="7"/>
  <c r="CT207" i="7"/>
  <c r="CT203" i="7"/>
  <c r="CT199" i="7"/>
  <c r="CT195" i="7"/>
  <c r="CT191" i="7"/>
  <c r="CT204" i="7"/>
  <c r="CT200" i="7"/>
  <c r="CT196" i="7"/>
  <c r="CT192" i="7"/>
  <c r="CT188" i="7"/>
  <c r="CT184" i="7"/>
  <c r="CT180" i="7"/>
  <c r="CT176" i="7"/>
  <c r="CT172" i="7"/>
  <c r="CT187" i="7"/>
  <c r="CT183" i="7"/>
  <c r="CT205" i="7"/>
  <c r="CT197" i="7"/>
  <c r="CT189" i="7"/>
  <c r="CT198" i="7"/>
  <c r="CT190" i="7"/>
  <c r="CT182" i="7"/>
  <c r="CT174" i="7"/>
  <c r="CT185" i="7"/>
  <c r="CT179" i="7"/>
  <c r="CT175" i="7"/>
  <c r="CT171" i="7"/>
  <c r="CT166" i="7"/>
  <c r="CT162" i="7"/>
  <c r="CT158" i="7"/>
  <c r="CT154" i="7"/>
  <c r="CT150" i="7"/>
  <c r="CT146" i="7"/>
  <c r="CT142" i="7"/>
  <c r="CT138" i="7"/>
  <c r="CT169" i="7"/>
  <c r="CT165" i="7"/>
  <c r="CT161" i="7"/>
  <c r="CT157" i="7"/>
  <c r="CT153" i="7"/>
  <c r="CT149" i="7"/>
  <c r="CT145" i="7"/>
  <c r="CT141" i="7"/>
  <c r="CT137" i="7"/>
  <c r="CT133" i="7"/>
  <c r="CT129" i="7"/>
  <c r="CT122" i="7"/>
  <c r="CT132" i="7"/>
  <c r="CT128" i="7"/>
  <c r="CT125" i="7"/>
  <c r="CT121" i="7"/>
  <c r="CT201" i="7"/>
  <c r="CT193" i="7"/>
  <c r="CT202" i="7"/>
  <c r="CT194" i="7"/>
  <c r="CT186" i="7"/>
  <c r="CT178" i="7"/>
  <c r="CT170" i="7"/>
  <c r="CT181" i="7"/>
  <c r="CT177" i="7"/>
  <c r="CT173" i="7"/>
  <c r="CT168" i="7"/>
  <c r="CT164" i="7"/>
  <c r="CT160" i="7"/>
  <c r="CT156" i="7"/>
  <c r="CT152" i="7"/>
  <c r="CT148" i="7"/>
  <c r="CT144" i="7"/>
  <c r="CT140" i="7"/>
  <c r="CT136" i="7"/>
  <c r="CT167" i="7"/>
  <c r="CT163" i="7"/>
  <c r="CT159" i="7"/>
  <c r="CT155" i="7"/>
  <c r="CT151" i="7"/>
  <c r="CT147" i="7"/>
  <c r="CT143" i="7"/>
  <c r="CT139" i="7"/>
  <c r="CT135" i="7"/>
  <c r="CT131" i="7"/>
  <c r="CT127" i="7"/>
  <c r="CT124" i="7"/>
  <c r="CT134" i="7"/>
  <c r="CT130" i="7"/>
  <c r="CT126" i="7"/>
  <c r="CT123" i="7"/>
  <c r="CL229" i="7"/>
  <c r="CL230" i="7"/>
  <c r="CL228" i="7"/>
  <c r="CL223" i="7"/>
  <c r="CL219" i="7"/>
  <c r="CL224" i="7"/>
  <c r="CL220" i="7"/>
  <c r="CL214" i="7"/>
  <c r="CL210" i="7"/>
  <c r="CL206" i="7"/>
  <c r="CL215" i="7"/>
  <c r="CL211" i="7"/>
  <c r="CL207" i="7"/>
  <c r="CL203" i="7"/>
  <c r="CL199" i="7"/>
  <c r="CL195" i="7"/>
  <c r="CL191" i="7"/>
  <c r="CL204" i="7"/>
  <c r="CL200" i="7"/>
  <c r="CL196" i="7"/>
  <c r="CL192" i="7"/>
  <c r="CL188" i="7"/>
  <c r="CL184" i="7"/>
  <c r="CL180" i="7"/>
  <c r="CL176" i="7"/>
  <c r="CL172" i="7"/>
  <c r="CL187" i="7"/>
  <c r="CL183" i="7"/>
  <c r="CL179" i="7"/>
  <c r="CL175" i="7"/>
  <c r="CL171" i="7"/>
  <c r="CL166" i="7"/>
  <c r="CL162" i="7"/>
  <c r="CL158" i="7"/>
  <c r="CL154" i="7"/>
  <c r="CL150" i="7"/>
  <c r="CL146" i="7"/>
  <c r="CL142" i="7"/>
  <c r="CL138" i="7"/>
  <c r="CL169" i="7"/>
  <c r="CL165" i="7"/>
  <c r="CL161" i="7"/>
  <c r="CL157" i="7"/>
  <c r="CL153" i="7"/>
  <c r="CL149" i="7"/>
  <c r="CL145" i="7"/>
  <c r="CL141" i="7"/>
  <c r="CL137" i="7"/>
  <c r="CL133" i="7"/>
  <c r="CL129" i="7"/>
  <c r="CL122" i="7"/>
  <c r="CL132" i="7"/>
  <c r="CL128" i="7"/>
  <c r="CL125" i="7"/>
  <c r="CL121" i="7"/>
  <c r="CL227" i="7"/>
  <c r="CL225" i="7"/>
  <c r="CL226" i="7"/>
  <c r="CL221" i="7"/>
  <c r="CL217" i="7"/>
  <c r="CL222" i="7"/>
  <c r="CL218" i="7"/>
  <c r="CL212" i="7"/>
  <c r="CL208" i="7"/>
  <c r="CL216" i="7"/>
  <c r="CL213" i="7"/>
  <c r="CL209" i="7"/>
  <c r="CL205" i="7"/>
  <c r="CL201" i="7"/>
  <c r="CL197" i="7"/>
  <c r="CL193" i="7"/>
  <c r="CL189" i="7"/>
  <c r="CL202" i="7"/>
  <c r="CL198" i="7"/>
  <c r="CL194" i="7"/>
  <c r="CL190" i="7"/>
  <c r="CL186" i="7"/>
  <c r="CL182" i="7"/>
  <c r="CL178" i="7"/>
  <c r="CL174" i="7"/>
  <c r="CL170" i="7"/>
  <c r="CL185" i="7"/>
  <c r="CL181" i="7"/>
  <c r="CL177" i="7"/>
  <c r="CL173" i="7"/>
  <c r="CL168" i="7"/>
  <c r="CL164" i="7"/>
  <c r="CL160" i="7"/>
  <c r="CL156" i="7"/>
  <c r="CL152" i="7"/>
  <c r="CL148" i="7"/>
  <c r="CL144" i="7"/>
  <c r="CL140" i="7"/>
  <c r="CL136" i="7"/>
  <c r="CL167" i="7"/>
  <c r="CL163" i="7"/>
  <c r="CL159" i="7"/>
  <c r="CL155" i="7"/>
  <c r="CL151" i="7"/>
  <c r="CL147" i="7"/>
  <c r="CL143" i="7"/>
  <c r="CL139" i="7"/>
  <c r="CL135" i="7"/>
  <c r="CL131" i="7"/>
  <c r="CL127" i="7"/>
  <c r="CL124" i="7"/>
  <c r="CL134" i="7"/>
  <c r="CL130" i="7"/>
  <c r="CL126" i="7"/>
  <c r="CL123" i="7"/>
  <c r="CD229" i="7"/>
  <c r="CD230" i="7"/>
  <c r="CD228" i="7"/>
  <c r="CD223" i="7"/>
  <c r="CD219" i="7"/>
  <c r="CD224" i="7"/>
  <c r="CD220" i="7"/>
  <c r="CD214" i="7"/>
  <c r="CD210" i="7"/>
  <c r="CD206" i="7"/>
  <c r="CD215" i="7"/>
  <c r="CD211" i="7"/>
  <c r="CD207" i="7"/>
  <c r="CD203" i="7"/>
  <c r="CD199" i="7"/>
  <c r="CD195" i="7"/>
  <c r="CD191" i="7"/>
  <c r="CD204" i="7"/>
  <c r="CD200" i="7"/>
  <c r="CD196" i="7"/>
  <c r="CD192" i="7"/>
  <c r="CD188" i="7"/>
  <c r="CD184" i="7"/>
  <c r="CD180" i="7"/>
  <c r="CD176" i="7"/>
  <c r="CD172" i="7"/>
  <c r="CD187" i="7"/>
  <c r="CD183" i="7"/>
  <c r="CD179" i="7"/>
  <c r="CD175" i="7"/>
  <c r="CD171" i="7"/>
  <c r="CD166" i="7"/>
  <c r="CD162" i="7"/>
  <c r="CD158" i="7"/>
  <c r="CD154" i="7"/>
  <c r="CD150" i="7"/>
  <c r="CD146" i="7"/>
  <c r="CD142" i="7"/>
  <c r="CD138" i="7"/>
  <c r="CD169" i="7"/>
  <c r="CD165" i="7"/>
  <c r="CD161" i="7"/>
  <c r="CD157" i="7"/>
  <c r="CD153" i="7"/>
  <c r="CD149" i="7"/>
  <c r="CD145" i="7"/>
  <c r="CD141" i="7"/>
  <c r="CD137" i="7"/>
  <c r="CD133" i="7"/>
  <c r="CD129" i="7"/>
  <c r="CD122" i="7"/>
  <c r="CD132" i="7"/>
  <c r="CD128" i="7"/>
  <c r="CD125" i="7"/>
  <c r="CD121" i="7"/>
  <c r="CD227" i="7"/>
  <c r="CD225" i="7"/>
  <c r="CD226" i="7"/>
  <c r="CD221" i="7"/>
  <c r="CD217" i="7"/>
  <c r="CD222" i="7"/>
  <c r="CD218" i="7"/>
  <c r="CD212" i="7"/>
  <c r="CD208" i="7"/>
  <c r="CD216" i="7"/>
  <c r="CD213" i="7"/>
  <c r="CD209" i="7"/>
  <c r="CD205" i="7"/>
  <c r="CD201" i="7"/>
  <c r="CD197" i="7"/>
  <c r="CD193" i="7"/>
  <c r="CD189" i="7"/>
  <c r="CD202" i="7"/>
  <c r="CD198" i="7"/>
  <c r="CD194" i="7"/>
  <c r="CD190" i="7"/>
  <c r="CD186" i="7"/>
  <c r="CD182" i="7"/>
  <c r="CD178" i="7"/>
  <c r="CD174" i="7"/>
  <c r="CD170" i="7"/>
  <c r="CD185" i="7"/>
  <c r="CD181" i="7"/>
  <c r="CD177" i="7"/>
  <c r="CD173" i="7"/>
  <c r="CD168" i="7"/>
  <c r="CD164" i="7"/>
  <c r="CD160" i="7"/>
  <c r="CD156" i="7"/>
  <c r="CD152" i="7"/>
  <c r="CD148" i="7"/>
  <c r="CD144" i="7"/>
  <c r="CD140" i="7"/>
  <c r="CD136" i="7"/>
  <c r="CD167" i="7"/>
  <c r="CD163" i="7"/>
  <c r="CD159" i="7"/>
  <c r="CD155" i="7"/>
  <c r="CD151" i="7"/>
  <c r="CD147" i="7"/>
  <c r="CD143" i="7"/>
  <c r="CD139" i="7"/>
  <c r="CD135" i="7"/>
  <c r="CD131" i="7"/>
  <c r="CD127" i="7"/>
  <c r="CD124" i="7"/>
  <c r="CD134" i="7"/>
  <c r="CD130" i="7"/>
  <c r="CD126" i="7"/>
  <c r="CD123" i="7"/>
  <c r="BV229" i="7"/>
  <c r="BV230" i="7"/>
  <c r="BV228" i="7"/>
  <c r="BV223" i="7"/>
  <c r="BV219" i="7"/>
  <c r="BV224" i="7"/>
  <c r="BV220" i="7"/>
  <c r="BV214" i="7"/>
  <c r="BV210" i="7"/>
  <c r="BV206" i="7"/>
  <c r="BV215" i="7"/>
  <c r="BV211" i="7"/>
  <c r="BV207" i="7"/>
  <c r="BV203" i="7"/>
  <c r="BV199" i="7"/>
  <c r="BV195" i="7"/>
  <c r="BV191" i="7"/>
  <c r="BV204" i="7"/>
  <c r="BV200" i="7"/>
  <c r="BV196" i="7"/>
  <c r="BV192" i="7"/>
  <c r="BV188" i="7"/>
  <c r="BV184" i="7"/>
  <c r="BV180" i="7"/>
  <c r="BV176" i="7"/>
  <c r="BV172" i="7"/>
  <c r="BV187" i="7"/>
  <c r="BV183" i="7"/>
  <c r="BV179" i="7"/>
  <c r="BV175" i="7"/>
  <c r="BV171" i="7"/>
  <c r="BV166" i="7"/>
  <c r="BV162" i="7"/>
  <c r="BV158" i="7"/>
  <c r="BV154" i="7"/>
  <c r="BV150" i="7"/>
  <c r="BV146" i="7"/>
  <c r="BV142" i="7"/>
  <c r="BV138" i="7"/>
  <c r="BV169" i="7"/>
  <c r="BV165" i="7"/>
  <c r="BV161" i="7"/>
  <c r="BV157" i="7"/>
  <c r="BV153" i="7"/>
  <c r="BV149" i="7"/>
  <c r="BV145" i="7"/>
  <c r="BV141" i="7"/>
  <c r="BV137" i="7"/>
  <c r="BV133" i="7"/>
  <c r="BV129" i="7"/>
  <c r="BV122" i="7"/>
  <c r="BV132" i="7"/>
  <c r="BV128" i="7"/>
  <c r="BV125" i="7"/>
  <c r="BV121" i="7"/>
  <c r="BV227" i="7"/>
  <c r="BV225" i="7"/>
  <c r="BV226" i="7"/>
  <c r="BV221" i="7"/>
  <c r="BV217" i="7"/>
  <c r="BV222" i="7"/>
  <c r="BV218" i="7"/>
  <c r="BV212" i="7"/>
  <c r="BV208" i="7"/>
  <c r="BV216" i="7"/>
  <c r="BV213" i="7"/>
  <c r="BV209" i="7"/>
  <c r="BV205" i="7"/>
  <c r="BV201" i="7"/>
  <c r="BV197" i="7"/>
  <c r="BV193" i="7"/>
  <c r="BV189" i="7"/>
  <c r="BV202" i="7"/>
  <c r="BV198" i="7"/>
  <c r="BV194" i="7"/>
  <c r="BV190" i="7"/>
  <c r="BV186" i="7"/>
  <c r="BV182" i="7"/>
  <c r="BV178" i="7"/>
  <c r="BV174" i="7"/>
  <c r="BV170" i="7"/>
  <c r="BV185" i="7"/>
  <c r="BV181" i="7"/>
  <c r="BV177" i="7"/>
  <c r="BV173" i="7"/>
  <c r="BV168" i="7"/>
  <c r="BV164" i="7"/>
  <c r="BV160" i="7"/>
  <c r="BV156" i="7"/>
  <c r="BV152" i="7"/>
  <c r="BV148" i="7"/>
  <c r="BV144" i="7"/>
  <c r="BV140" i="7"/>
  <c r="BV136" i="7"/>
  <c r="BV167" i="7"/>
  <c r="BV163" i="7"/>
  <c r="BV159" i="7"/>
  <c r="BV155" i="7"/>
  <c r="BV151" i="7"/>
  <c r="BV147" i="7"/>
  <c r="BV143" i="7"/>
  <c r="BV139" i="7"/>
  <c r="BV135" i="7"/>
  <c r="BV131" i="7"/>
  <c r="BV127" i="7"/>
  <c r="BV124" i="7"/>
  <c r="BV134" i="7"/>
  <c r="BV130" i="7"/>
  <c r="BV126" i="7"/>
  <c r="BV123" i="7"/>
  <c r="BN229" i="7"/>
  <c r="BN230" i="7"/>
  <c r="BN228" i="7"/>
  <c r="BN223" i="7"/>
  <c r="BN219" i="7"/>
  <c r="BN224" i="7"/>
  <c r="BN220" i="7"/>
  <c r="BN214" i="7"/>
  <c r="BN210" i="7"/>
  <c r="BN206" i="7"/>
  <c r="BN215" i="7"/>
  <c r="BN211" i="7"/>
  <c r="BN207" i="7"/>
  <c r="BN203" i="7"/>
  <c r="BN199" i="7"/>
  <c r="BN195" i="7"/>
  <c r="BN191" i="7"/>
  <c r="BN204" i="7"/>
  <c r="BN200" i="7"/>
  <c r="BN196" i="7"/>
  <c r="BN192" i="7"/>
  <c r="BN188" i="7"/>
  <c r="BN184" i="7"/>
  <c r="BN180" i="7"/>
  <c r="BN176" i="7"/>
  <c r="BN172" i="7"/>
  <c r="BN187" i="7"/>
  <c r="BN183" i="7"/>
  <c r="BN179" i="7"/>
  <c r="BN175" i="7"/>
  <c r="BN171" i="7"/>
  <c r="BN166" i="7"/>
  <c r="BN162" i="7"/>
  <c r="BN158" i="7"/>
  <c r="BN154" i="7"/>
  <c r="BN150" i="7"/>
  <c r="BN146" i="7"/>
  <c r="BN142" i="7"/>
  <c r="BN138" i="7"/>
  <c r="BN169" i="7"/>
  <c r="BN165" i="7"/>
  <c r="BN161" i="7"/>
  <c r="BN157" i="7"/>
  <c r="BN153" i="7"/>
  <c r="BN149" i="7"/>
  <c r="BN145" i="7"/>
  <c r="BN141" i="7"/>
  <c r="BN137" i="7"/>
  <c r="BN133" i="7"/>
  <c r="BN129" i="7"/>
  <c r="BN122" i="7"/>
  <c r="BN132" i="7"/>
  <c r="BN128" i="7"/>
  <c r="BN125" i="7"/>
  <c r="BN121" i="7"/>
  <c r="BN227" i="7"/>
  <c r="BN225" i="7"/>
  <c r="BN226" i="7"/>
  <c r="BN221" i="7"/>
  <c r="BN217" i="7"/>
  <c r="BN222" i="7"/>
  <c r="BN218" i="7"/>
  <c r="BN212" i="7"/>
  <c r="BN208" i="7"/>
  <c r="BN216" i="7"/>
  <c r="BN213" i="7"/>
  <c r="BN209" i="7"/>
  <c r="BN205" i="7"/>
  <c r="BN201" i="7"/>
  <c r="BN197" i="7"/>
  <c r="BN193" i="7"/>
  <c r="BN189" i="7"/>
  <c r="BN202" i="7"/>
  <c r="BN198" i="7"/>
  <c r="BN194" i="7"/>
  <c r="BN190" i="7"/>
  <c r="BN186" i="7"/>
  <c r="BN182" i="7"/>
  <c r="BN178" i="7"/>
  <c r="BN174" i="7"/>
  <c r="BN170" i="7"/>
  <c r="BN185" i="7"/>
  <c r="BN181" i="7"/>
  <c r="BN177" i="7"/>
  <c r="BN173" i="7"/>
  <c r="BN168" i="7"/>
  <c r="BN164" i="7"/>
  <c r="BN160" i="7"/>
  <c r="BN156" i="7"/>
  <c r="BN152" i="7"/>
  <c r="BN148" i="7"/>
  <c r="BN144" i="7"/>
  <c r="BN140" i="7"/>
  <c r="BN136" i="7"/>
  <c r="BN167" i="7"/>
  <c r="BN163" i="7"/>
  <c r="BN159" i="7"/>
  <c r="BN155" i="7"/>
  <c r="BN151" i="7"/>
  <c r="BN147" i="7"/>
  <c r="BN143" i="7"/>
  <c r="BN139" i="7"/>
  <c r="BN135" i="7"/>
  <c r="BN131" i="7"/>
  <c r="BN127" i="7"/>
  <c r="BN124" i="7"/>
  <c r="BN134" i="7"/>
  <c r="BN130" i="7"/>
  <c r="BN126" i="7"/>
  <c r="BN123" i="7"/>
  <c r="BF229" i="7"/>
  <c r="BF230" i="7"/>
  <c r="BF228" i="7"/>
  <c r="BF223" i="7"/>
  <c r="BF219" i="7"/>
  <c r="BF224" i="7"/>
  <c r="BF220" i="7"/>
  <c r="BF214" i="7"/>
  <c r="BF210" i="7"/>
  <c r="BF206" i="7"/>
  <c r="BF215" i="7"/>
  <c r="BF211" i="7"/>
  <c r="BF207" i="7"/>
  <c r="BF203" i="7"/>
  <c r="BF199" i="7"/>
  <c r="BF195" i="7"/>
  <c r="BF191" i="7"/>
  <c r="BF204" i="7"/>
  <c r="BF200" i="7"/>
  <c r="BF196" i="7"/>
  <c r="BF192" i="7"/>
  <c r="BF188" i="7"/>
  <c r="BF184" i="7"/>
  <c r="BF180" i="7"/>
  <c r="BF176" i="7"/>
  <c r="BF172" i="7"/>
  <c r="BF187" i="7"/>
  <c r="BF183" i="7"/>
  <c r="BF179" i="7"/>
  <c r="BF175" i="7"/>
  <c r="BF171" i="7"/>
  <c r="BF166" i="7"/>
  <c r="BF162" i="7"/>
  <c r="BF158" i="7"/>
  <c r="BF154" i="7"/>
  <c r="BF150" i="7"/>
  <c r="BF146" i="7"/>
  <c r="BF142" i="7"/>
  <c r="BF138" i="7"/>
  <c r="BF169" i="7"/>
  <c r="BF165" i="7"/>
  <c r="BF161" i="7"/>
  <c r="BF157" i="7"/>
  <c r="BF153" i="7"/>
  <c r="BF149" i="7"/>
  <c r="BF145" i="7"/>
  <c r="BF141" i="7"/>
  <c r="BF137" i="7"/>
  <c r="BF133" i="7"/>
  <c r="BF129" i="7"/>
  <c r="BF122" i="7"/>
  <c r="BF132" i="7"/>
  <c r="BF128" i="7"/>
  <c r="BF125" i="7"/>
  <c r="BF121" i="7"/>
  <c r="BF227" i="7"/>
  <c r="BF225" i="7"/>
  <c r="BF226" i="7"/>
  <c r="BF221" i="7"/>
  <c r="BF217" i="7"/>
  <c r="BF222" i="7"/>
  <c r="BF218" i="7"/>
  <c r="BF212" i="7"/>
  <c r="BF208" i="7"/>
  <c r="BF216" i="7"/>
  <c r="BF213" i="7"/>
  <c r="BF209" i="7"/>
  <c r="BF205" i="7"/>
  <c r="BF201" i="7"/>
  <c r="BF197" i="7"/>
  <c r="BF193" i="7"/>
  <c r="BF189" i="7"/>
  <c r="BF202" i="7"/>
  <c r="BF198" i="7"/>
  <c r="BF194" i="7"/>
  <c r="BF190" i="7"/>
  <c r="BF186" i="7"/>
  <c r="BF182" i="7"/>
  <c r="BF178" i="7"/>
  <c r="BF174" i="7"/>
  <c r="BF170" i="7"/>
  <c r="BF185" i="7"/>
  <c r="BF181" i="7"/>
  <c r="BF177" i="7"/>
  <c r="BF173" i="7"/>
  <c r="BF168" i="7"/>
  <c r="BF164" i="7"/>
  <c r="BF160" i="7"/>
  <c r="BF156" i="7"/>
  <c r="BF152" i="7"/>
  <c r="BF148" i="7"/>
  <c r="BF144" i="7"/>
  <c r="BF140" i="7"/>
  <c r="BF136" i="7"/>
  <c r="BF167" i="7"/>
  <c r="BF163" i="7"/>
  <c r="BF159" i="7"/>
  <c r="BF155" i="7"/>
  <c r="BF151" i="7"/>
  <c r="BF147" i="7"/>
  <c r="BF143" i="7"/>
  <c r="BF139" i="7"/>
  <c r="BF135" i="7"/>
  <c r="BF131" i="7"/>
  <c r="BF127" i="7"/>
  <c r="BF124" i="7"/>
  <c r="BF134" i="7"/>
  <c r="BF130" i="7"/>
  <c r="BF126" i="7"/>
  <c r="BF123" i="7"/>
  <c r="AX229" i="7"/>
  <c r="AX227" i="7"/>
  <c r="AX228" i="7"/>
  <c r="AX223" i="7"/>
  <c r="AX219" i="7"/>
  <c r="AX224" i="7"/>
  <c r="AX220" i="7"/>
  <c r="AX214" i="7"/>
  <c r="AX210" i="7"/>
  <c r="AX206" i="7"/>
  <c r="AX215" i="7"/>
  <c r="AX211" i="7"/>
  <c r="AX205" i="7"/>
  <c r="AX201" i="7"/>
  <c r="AX197" i="7"/>
  <c r="AX193" i="7"/>
  <c r="AX189" i="7"/>
  <c r="AX204" i="7"/>
  <c r="AX200" i="7"/>
  <c r="AX196" i="7"/>
  <c r="AX192" i="7"/>
  <c r="AX188" i="7"/>
  <c r="AX184" i="7"/>
  <c r="AX180" i="7"/>
  <c r="AX176" i="7"/>
  <c r="AX172" i="7"/>
  <c r="AX187" i="7"/>
  <c r="AX183" i="7"/>
  <c r="AX179" i="7"/>
  <c r="AX175" i="7"/>
  <c r="AX171" i="7"/>
  <c r="AX166" i="7"/>
  <c r="AX162" i="7"/>
  <c r="AX158" i="7"/>
  <c r="AX154" i="7"/>
  <c r="AX150" i="7"/>
  <c r="AX146" i="7"/>
  <c r="AX142" i="7"/>
  <c r="AX138" i="7"/>
  <c r="AX169" i="7"/>
  <c r="AX165" i="7"/>
  <c r="AX161" i="7"/>
  <c r="AX157" i="7"/>
  <c r="AX153" i="7"/>
  <c r="AX149" i="7"/>
  <c r="AX145" i="7"/>
  <c r="AX141" i="7"/>
  <c r="AX137" i="7"/>
  <c r="AX133" i="7"/>
  <c r="AX129" i="7"/>
  <c r="AX122" i="7"/>
  <c r="AX132" i="7"/>
  <c r="AX128" i="7"/>
  <c r="AX125" i="7"/>
  <c r="AX121" i="7"/>
  <c r="AX230" i="7"/>
  <c r="AX225" i="7"/>
  <c r="AX226" i="7"/>
  <c r="AX221" i="7"/>
  <c r="AX217" i="7"/>
  <c r="AX222" i="7"/>
  <c r="AX218" i="7"/>
  <c r="AX212" i="7"/>
  <c r="AX208" i="7"/>
  <c r="AX216" i="7"/>
  <c r="AX213" i="7"/>
  <c r="AX209" i="7"/>
  <c r="AX203" i="7"/>
  <c r="AX199" i="7"/>
  <c r="AX195" i="7"/>
  <c r="AX191" i="7"/>
  <c r="AX207" i="7"/>
  <c r="AX202" i="7"/>
  <c r="AX198" i="7"/>
  <c r="AX194" i="7"/>
  <c r="AX190" i="7"/>
  <c r="AX186" i="7"/>
  <c r="AX182" i="7"/>
  <c r="AX178" i="7"/>
  <c r="AX174" i="7"/>
  <c r="AX170" i="7"/>
  <c r="AX185" i="7"/>
  <c r="AX181" i="7"/>
  <c r="AX177" i="7"/>
  <c r="AX173" i="7"/>
  <c r="AX168" i="7"/>
  <c r="AX164" i="7"/>
  <c r="AX160" i="7"/>
  <c r="AX156" i="7"/>
  <c r="AX152" i="7"/>
  <c r="AX148" i="7"/>
  <c r="AX144" i="7"/>
  <c r="AX140" i="7"/>
  <c r="AX136" i="7"/>
  <c r="AX167" i="7"/>
  <c r="AX163" i="7"/>
  <c r="AX159" i="7"/>
  <c r="AX155" i="7"/>
  <c r="AX151" i="7"/>
  <c r="AX147" i="7"/>
  <c r="AX143" i="7"/>
  <c r="AX139" i="7"/>
  <c r="AX135" i="7"/>
  <c r="AX131" i="7"/>
  <c r="AX127" i="7"/>
  <c r="AX124" i="7"/>
  <c r="AX134" i="7"/>
  <c r="AX130" i="7"/>
  <c r="AX126" i="7"/>
  <c r="AX123" i="7"/>
  <c r="AP229" i="7"/>
  <c r="AP227" i="7"/>
  <c r="AP228" i="7"/>
  <c r="AP223" i="7"/>
  <c r="AP219" i="7"/>
  <c r="AP224" i="7"/>
  <c r="AP220" i="7"/>
  <c r="AP214" i="7"/>
  <c r="AP210" i="7"/>
  <c r="AP206" i="7"/>
  <c r="AP215" i="7"/>
  <c r="AP211" i="7"/>
  <c r="AP205" i="7"/>
  <c r="AP201" i="7"/>
  <c r="AP197" i="7"/>
  <c r="AP193" i="7"/>
  <c r="AP189" i="7"/>
  <c r="AP204" i="7"/>
  <c r="AP200" i="7"/>
  <c r="AP196" i="7"/>
  <c r="AP192" i="7"/>
  <c r="AP188" i="7"/>
  <c r="AP184" i="7"/>
  <c r="AP180" i="7"/>
  <c r="AP176" i="7"/>
  <c r="AP172" i="7"/>
  <c r="AP187" i="7"/>
  <c r="AP183" i="7"/>
  <c r="AP179" i="7"/>
  <c r="AP175" i="7"/>
  <c r="AP171" i="7"/>
  <c r="AP166" i="7"/>
  <c r="AP162" i="7"/>
  <c r="AP158" i="7"/>
  <c r="AP154" i="7"/>
  <c r="AP150" i="7"/>
  <c r="AP146" i="7"/>
  <c r="AP142" i="7"/>
  <c r="AP138" i="7"/>
  <c r="AP169" i="7"/>
  <c r="AP165" i="7"/>
  <c r="AP161" i="7"/>
  <c r="AP157" i="7"/>
  <c r="AP153" i="7"/>
  <c r="AP149" i="7"/>
  <c r="AP145" i="7"/>
  <c r="AP141" i="7"/>
  <c r="AP137" i="7"/>
  <c r="AP133" i="7"/>
  <c r="AP129" i="7"/>
  <c r="AP122" i="7"/>
  <c r="AP132" i="7"/>
  <c r="AP128" i="7"/>
  <c r="AP125" i="7"/>
  <c r="AP121" i="7"/>
  <c r="AP230" i="7"/>
  <c r="AP225" i="7"/>
  <c r="AP226" i="7"/>
  <c r="AP221" i="7"/>
  <c r="AP217" i="7"/>
  <c r="AP222" i="7"/>
  <c r="AP218" i="7"/>
  <c r="AP212" i="7"/>
  <c r="AP208" i="7"/>
  <c r="AP216" i="7"/>
  <c r="AP213" i="7"/>
  <c r="AP209" i="7"/>
  <c r="AP203" i="7"/>
  <c r="AP199" i="7"/>
  <c r="AP195" i="7"/>
  <c r="AP191" i="7"/>
  <c r="AP207" i="7"/>
  <c r="AP202" i="7"/>
  <c r="AP198" i="7"/>
  <c r="AP194" i="7"/>
  <c r="AP190" i="7"/>
  <c r="AP186" i="7"/>
  <c r="AP182" i="7"/>
  <c r="AP178" i="7"/>
  <c r="AP174" i="7"/>
  <c r="AP170" i="7"/>
  <c r="AP185" i="7"/>
  <c r="AP181" i="7"/>
  <c r="AP177" i="7"/>
  <c r="AP173" i="7"/>
  <c r="AP168" i="7"/>
  <c r="AP164" i="7"/>
  <c r="AP160" i="7"/>
  <c r="AP156" i="7"/>
  <c r="AP152" i="7"/>
  <c r="AP148" i="7"/>
  <c r="AP144" i="7"/>
  <c r="AP140" i="7"/>
  <c r="AP136" i="7"/>
  <c r="AP167" i="7"/>
  <c r="AP163" i="7"/>
  <c r="AP159" i="7"/>
  <c r="AP155" i="7"/>
  <c r="AP151" i="7"/>
  <c r="AP147" i="7"/>
  <c r="AP143" i="7"/>
  <c r="AP139" i="7"/>
  <c r="AP135" i="7"/>
  <c r="AP131" i="7"/>
  <c r="AP127" i="7"/>
  <c r="AP124" i="7"/>
  <c r="AP134" i="7"/>
  <c r="AP130" i="7"/>
  <c r="AP126" i="7"/>
  <c r="AP123" i="7"/>
  <c r="AH229" i="7"/>
  <c r="AH227" i="7"/>
  <c r="AH226" i="7"/>
  <c r="AH223" i="7"/>
  <c r="AH219" i="7"/>
  <c r="AH224" i="7"/>
  <c r="AH220" i="7"/>
  <c r="AH214" i="7"/>
  <c r="AH210" i="7"/>
  <c r="AH206" i="7"/>
  <c r="AH215" i="7"/>
  <c r="AH211" i="7"/>
  <c r="AH205" i="7"/>
  <c r="AH201" i="7"/>
  <c r="AH197" i="7"/>
  <c r="AH193" i="7"/>
  <c r="AH189" i="7"/>
  <c r="AH204" i="7"/>
  <c r="AH200" i="7"/>
  <c r="AH196" i="7"/>
  <c r="AH192" i="7"/>
  <c r="AH188" i="7"/>
  <c r="AH184" i="7"/>
  <c r="AH180" i="7"/>
  <c r="AH176" i="7"/>
  <c r="AH172" i="7"/>
  <c r="AH187" i="7"/>
  <c r="AH183" i="7"/>
  <c r="AH179" i="7"/>
  <c r="AH175" i="7"/>
  <c r="AH171" i="7"/>
  <c r="AH166" i="7"/>
  <c r="AH162" i="7"/>
  <c r="AH158" i="7"/>
  <c r="AH154" i="7"/>
  <c r="AH150" i="7"/>
  <c r="AH146" i="7"/>
  <c r="AH142" i="7"/>
  <c r="AH138" i="7"/>
  <c r="AH169" i="7"/>
  <c r="AH165" i="7"/>
  <c r="AH161" i="7"/>
  <c r="AH157" i="7"/>
  <c r="AH153" i="7"/>
  <c r="AH149" i="7"/>
  <c r="AH145" i="7"/>
  <c r="AH141" i="7"/>
  <c r="AH137" i="7"/>
  <c r="AH133" i="7"/>
  <c r="AH129" i="7"/>
  <c r="AH122" i="7"/>
  <c r="AH132" i="7"/>
  <c r="AH128" i="7"/>
  <c r="AH125" i="7"/>
  <c r="AH121" i="7"/>
  <c r="AH230" i="7"/>
  <c r="AH228" i="7"/>
  <c r="AH225" i="7"/>
  <c r="AH221" i="7"/>
  <c r="AH217" i="7"/>
  <c r="AH222" i="7"/>
  <c r="AH218" i="7"/>
  <c r="AH212" i="7"/>
  <c r="AH208" i="7"/>
  <c r="AH216" i="7"/>
  <c r="AH213" i="7"/>
  <c r="AH209" i="7"/>
  <c r="AH203" i="7"/>
  <c r="AH199" i="7"/>
  <c r="AH195" i="7"/>
  <c r="AH191" i="7"/>
  <c r="AH207" i="7"/>
  <c r="AH202" i="7"/>
  <c r="AH198" i="7"/>
  <c r="AH194" i="7"/>
  <c r="AH190" i="7"/>
  <c r="AH186" i="7"/>
  <c r="AH182" i="7"/>
  <c r="AH178" i="7"/>
  <c r="AH174" i="7"/>
  <c r="AH170" i="7"/>
  <c r="AH185" i="7"/>
  <c r="AH181" i="7"/>
  <c r="AH177" i="7"/>
  <c r="AH173" i="7"/>
  <c r="AH168" i="7"/>
  <c r="AH164" i="7"/>
  <c r="AH160" i="7"/>
  <c r="AH156" i="7"/>
  <c r="AH152" i="7"/>
  <c r="AH148" i="7"/>
  <c r="AH144" i="7"/>
  <c r="AH140" i="7"/>
  <c r="AH136" i="7"/>
  <c r="AH167" i="7"/>
  <c r="AH163" i="7"/>
  <c r="AH159" i="7"/>
  <c r="AH155" i="7"/>
  <c r="AH151" i="7"/>
  <c r="AH147" i="7"/>
  <c r="AH143" i="7"/>
  <c r="AH139" i="7"/>
  <c r="AH135" i="7"/>
  <c r="AH131" i="7"/>
  <c r="AH127" i="7"/>
  <c r="AH124" i="7"/>
  <c r="AH134" i="7"/>
  <c r="AH130" i="7"/>
  <c r="AH126" i="7"/>
  <c r="AH123" i="7"/>
  <c r="Z229" i="7"/>
  <c r="Z227" i="7"/>
  <c r="Z226" i="7"/>
  <c r="Z223" i="7"/>
  <c r="Z219" i="7"/>
  <c r="Z224" i="7"/>
  <c r="Z220" i="7"/>
  <c r="Z214" i="7"/>
  <c r="Z210" i="7"/>
  <c r="Z206" i="7"/>
  <c r="Z215" i="7"/>
  <c r="Z211" i="7"/>
  <c r="Z205" i="7"/>
  <c r="Z201" i="7"/>
  <c r="Z197" i="7"/>
  <c r="Z193" i="7"/>
  <c r="Z189" i="7"/>
  <c r="Z204" i="7"/>
  <c r="Z200" i="7"/>
  <c r="Z196" i="7"/>
  <c r="Z192" i="7"/>
  <c r="Z188" i="7"/>
  <c r="Z184" i="7"/>
  <c r="Z180" i="7"/>
  <c r="Z176" i="7"/>
  <c r="Z172" i="7"/>
  <c r="Z187" i="7"/>
  <c r="Z183" i="7"/>
  <c r="Z179" i="7"/>
  <c r="Z175" i="7"/>
  <c r="Z171" i="7"/>
  <c r="Z166" i="7"/>
  <c r="Z162" i="7"/>
  <c r="Z158" i="7"/>
  <c r="Z154" i="7"/>
  <c r="Z150" i="7"/>
  <c r="Z146" i="7"/>
  <c r="Z142" i="7"/>
  <c r="Z138" i="7"/>
  <c r="Z169" i="7"/>
  <c r="Z165" i="7"/>
  <c r="Z161" i="7"/>
  <c r="Z157" i="7"/>
  <c r="Z153" i="7"/>
  <c r="Z149" i="7"/>
  <c r="Z145" i="7"/>
  <c r="Z141" i="7"/>
  <c r="Z137" i="7"/>
  <c r="Z133" i="7"/>
  <c r="Z129" i="7"/>
  <c r="Z122" i="7"/>
  <c r="Z132" i="7"/>
  <c r="Z128" i="7"/>
  <c r="Z125" i="7"/>
  <c r="Z121" i="7"/>
  <c r="Z230" i="7"/>
  <c r="Z228" i="7"/>
  <c r="Z225" i="7"/>
  <c r="Z221" i="7"/>
  <c r="Z217" i="7"/>
  <c r="Z222" i="7"/>
  <c r="Z218" i="7"/>
  <c r="Z212" i="7"/>
  <c r="Z208" i="7"/>
  <c r="Z216" i="7"/>
  <c r="Z213" i="7"/>
  <c r="Z209" i="7"/>
  <c r="Z203" i="7"/>
  <c r="Z199" i="7"/>
  <c r="Z195" i="7"/>
  <c r="Z191" i="7"/>
  <c r="Z207" i="7"/>
  <c r="Z202" i="7"/>
  <c r="Z198" i="7"/>
  <c r="Z194" i="7"/>
  <c r="Z190" i="7"/>
  <c r="Z186" i="7"/>
  <c r="Z182" i="7"/>
  <c r="Z178" i="7"/>
  <c r="Z174" i="7"/>
  <c r="Z170" i="7"/>
  <c r="Z185" i="7"/>
  <c r="Z181" i="7"/>
  <c r="Z177" i="7"/>
  <c r="Z173" i="7"/>
  <c r="Z168" i="7"/>
  <c r="Z164" i="7"/>
  <c r="Z160" i="7"/>
  <c r="Z156" i="7"/>
  <c r="Z152" i="7"/>
  <c r="Z148" i="7"/>
  <c r="Z144" i="7"/>
  <c r="Z140" i="7"/>
  <c r="Z136" i="7"/>
  <c r="Z167" i="7"/>
  <c r="Z163" i="7"/>
  <c r="Z159" i="7"/>
  <c r="Z155" i="7"/>
  <c r="Z151" i="7"/>
  <c r="Z147" i="7"/>
  <c r="Z143" i="7"/>
  <c r="Z139" i="7"/>
  <c r="Z135" i="7"/>
  <c r="Z131" i="7"/>
  <c r="Z127" i="7"/>
  <c r="Z124" i="7"/>
  <c r="Z134" i="7"/>
  <c r="Z130" i="7"/>
  <c r="Z126" i="7"/>
  <c r="Z123" i="7"/>
  <c r="R229" i="7"/>
  <c r="R227" i="7"/>
  <c r="R226" i="7"/>
  <c r="R223" i="7"/>
  <c r="R219" i="7"/>
  <c r="R224" i="7"/>
  <c r="R220" i="7"/>
  <c r="R216" i="7"/>
  <c r="R212" i="7"/>
  <c r="R208" i="7"/>
  <c r="R215" i="7"/>
  <c r="R211" i="7"/>
  <c r="R205" i="7"/>
  <c r="R201" i="7"/>
  <c r="R197" i="7"/>
  <c r="R193" i="7"/>
  <c r="R189" i="7"/>
  <c r="R204" i="7"/>
  <c r="R200" i="7"/>
  <c r="R196" i="7"/>
  <c r="R192" i="7"/>
  <c r="R188" i="7"/>
  <c r="R184" i="7"/>
  <c r="R180" i="7"/>
  <c r="R176" i="7"/>
  <c r="R172" i="7"/>
  <c r="R185" i="7"/>
  <c r="R181" i="7"/>
  <c r="R177" i="7"/>
  <c r="R173" i="7"/>
  <c r="R170" i="7"/>
  <c r="R166" i="7"/>
  <c r="R162" i="7"/>
  <c r="R158" i="7"/>
  <c r="R154" i="7"/>
  <c r="R150" i="7"/>
  <c r="R146" i="7"/>
  <c r="R142" i="7"/>
  <c r="R138" i="7"/>
  <c r="R169" i="7"/>
  <c r="R165" i="7"/>
  <c r="R161" i="7"/>
  <c r="R157" i="7"/>
  <c r="R153" i="7"/>
  <c r="R149" i="7"/>
  <c r="R145" i="7"/>
  <c r="R141" i="7"/>
  <c r="R137" i="7"/>
  <c r="R133" i="7"/>
  <c r="R129" i="7"/>
  <c r="R122" i="7"/>
  <c r="R132" i="7"/>
  <c r="R128" i="7"/>
  <c r="R125" i="7"/>
  <c r="R121" i="7"/>
  <c r="R230" i="7"/>
  <c r="R228" i="7"/>
  <c r="R225" i="7"/>
  <c r="R221" i="7"/>
  <c r="R217" i="7"/>
  <c r="R222" i="7"/>
  <c r="R218" i="7"/>
  <c r="R214" i="7"/>
  <c r="R210" i="7"/>
  <c r="R206" i="7"/>
  <c r="R213" i="7"/>
  <c r="R209" i="7"/>
  <c r="R203" i="7"/>
  <c r="R199" i="7"/>
  <c r="R195" i="7"/>
  <c r="R191" i="7"/>
  <c r="R207" i="7"/>
  <c r="R202" i="7"/>
  <c r="R198" i="7"/>
  <c r="R194" i="7"/>
  <c r="R190" i="7"/>
  <c r="R186" i="7"/>
  <c r="R182" i="7"/>
  <c r="R178" i="7"/>
  <c r="R174" i="7"/>
  <c r="R187" i="7"/>
  <c r="R183" i="7"/>
  <c r="R179" i="7"/>
  <c r="R175" i="7"/>
  <c r="R171" i="7"/>
  <c r="R168" i="7"/>
  <c r="R164" i="7"/>
  <c r="R160" i="7"/>
  <c r="R156" i="7"/>
  <c r="R152" i="7"/>
  <c r="R148" i="7"/>
  <c r="R144" i="7"/>
  <c r="R140" i="7"/>
  <c r="R136" i="7"/>
  <c r="R167" i="7"/>
  <c r="R163" i="7"/>
  <c r="R159" i="7"/>
  <c r="R155" i="7"/>
  <c r="R151" i="7"/>
  <c r="R147" i="7"/>
  <c r="R143" i="7"/>
  <c r="R139" i="7"/>
  <c r="R135" i="7"/>
  <c r="R131" i="7"/>
  <c r="R127" i="7"/>
  <c r="R124" i="7"/>
  <c r="R134" i="7"/>
  <c r="R130" i="7"/>
  <c r="R126" i="7"/>
  <c r="R123" i="7"/>
  <c r="J229" i="7"/>
  <c r="J227" i="7"/>
  <c r="J226" i="7"/>
  <c r="J223" i="7"/>
  <c r="J219" i="7"/>
  <c r="J224" i="7"/>
  <c r="J220" i="7"/>
  <c r="J216" i="7"/>
  <c r="J212" i="7"/>
  <c r="J208" i="7"/>
  <c r="J215" i="7"/>
  <c r="J211" i="7"/>
  <c r="J205" i="7"/>
  <c r="J201" i="7"/>
  <c r="J197" i="7"/>
  <c r="J193" i="7"/>
  <c r="J189" i="7"/>
  <c r="J204" i="7"/>
  <c r="J200" i="7"/>
  <c r="J196" i="7"/>
  <c r="J192" i="7"/>
  <c r="J188" i="7"/>
  <c r="J184" i="7"/>
  <c r="J180" i="7"/>
  <c r="J176" i="7"/>
  <c r="J172" i="7"/>
  <c r="J185" i="7"/>
  <c r="J181" i="7"/>
  <c r="J177" i="7"/>
  <c r="J173" i="7"/>
  <c r="J170" i="7"/>
  <c r="J166" i="7"/>
  <c r="J162" i="7"/>
  <c r="J158" i="7"/>
  <c r="J154" i="7"/>
  <c r="J150" i="7"/>
  <c r="J146" i="7"/>
  <c r="J142" i="7"/>
  <c r="J138" i="7"/>
  <c r="J169" i="7"/>
  <c r="J165" i="7"/>
  <c r="J161" i="7"/>
  <c r="J157" i="7"/>
  <c r="J153" i="7"/>
  <c r="J149" i="7"/>
  <c r="J145" i="7"/>
  <c r="J141" i="7"/>
  <c r="J137" i="7"/>
  <c r="J133" i="7"/>
  <c r="J129" i="7"/>
  <c r="J122" i="7"/>
  <c r="J132" i="7"/>
  <c r="J128" i="7"/>
  <c r="J125" i="7"/>
  <c r="J121" i="7"/>
  <c r="J230" i="7"/>
  <c r="J228" i="7"/>
  <c r="J225" i="7"/>
  <c r="J221" i="7"/>
  <c r="J217" i="7"/>
  <c r="J222" i="7"/>
  <c r="J218" i="7"/>
  <c r="J214" i="7"/>
  <c r="J210" i="7"/>
  <c r="J206" i="7"/>
  <c r="J213" i="7"/>
  <c r="J209" i="7"/>
  <c r="J203" i="7"/>
  <c r="J199" i="7"/>
  <c r="J195" i="7"/>
  <c r="J191" i="7"/>
  <c r="J207" i="7"/>
  <c r="J202" i="7"/>
  <c r="J198" i="7"/>
  <c r="J194" i="7"/>
  <c r="J190" i="7"/>
  <c r="J186" i="7"/>
  <c r="J182" i="7"/>
  <c r="J178" i="7"/>
  <c r="J174" i="7"/>
  <c r="J187" i="7"/>
  <c r="J183" i="7"/>
  <c r="J179" i="7"/>
  <c r="J175" i="7"/>
  <c r="J171" i="7"/>
  <c r="J168" i="7"/>
  <c r="J164" i="7"/>
  <c r="J160" i="7"/>
  <c r="J156" i="7"/>
  <c r="J152" i="7"/>
  <c r="J148" i="7"/>
  <c r="J144" i="7"/>
  <c r="J140" i="7"/>
  <c r="J136" i="7"/>
  <c r="J167" i="7"/>
  <c r="J163" i="7"/>
  <c r="J159" i="7"/>
  <c r="J155" i="7"/>
  <c r="J151" i="7"/>
  <c r="J147" i="7"/>
  <c r="J143" i="7"/>
  <c r="J139" i="7"/>
  <c r="J135" i="7"/>
  <c r="J131" i="7"/>
  <c r="J127" i="7"/>
  <c r="J124" i="7"/>
  <c r="J134" i="7"/>
  <c r="J130" i="7"/>
  <c r="J126" i="7"/>
  <c r="J123" i="7"/>
  <c r="D228" i="7"/>
  <c r="D230" i="7"/>
  <c r="D229" i="7"/>
  <c r="D224" i="7"/>
  <c r="D220" i="7"/>
  <c r="D225" i="7"/>
  <c r="D221" i="7"/>
  <c r="D217" i="7"/>
  <c r="D213" i="7"/>
  <c r="D209" i="7"/>
  <c r="D216" i="7"/>
  <c r="D212" i="7"/>
  <c r="D208" i="7"/>
  <c r="D202" i="7"/>
  <c r="D198" i="7"/>
  <c r="D194" i="7"/>
  <c r="D190" i="7"/>
  <c r="D205" i="7"/>
  <c r="D201" i="7"/>
  <c r="D197" i="7"/>
  <c r="D193" i="7"/>
  <c r="D189" i="7"/>
  <c r="D185" i="7"/>
  <c r="D181" i="7"/>
  <c r="D177" i="7"/>
  <c r="D173" i="7"/>
  <c r="D188" i="7"/>
  <c r="D184" i="7"/>
  <c r="D180" i="7"/>
  <c r="D176" i="7"/>
  <c r="D172" i="7"/>
  <c r="D167" i="7"/>
  <c r="D163" i="7"/>
  <c r="D159" i="7"/>
  <c r="D155" i="7"/>
  <c r="D151" i="7"/>
  <c r="D147" i="7"/>
  <c r="D143" i="7"/>
  <c r="D139" i="7"/>
  <c r="D170" i="7"/>
  <c r="D166" i="7"/>
  <c r="D162" i="7"/>
  <c r="D158" i="7"/>
  <c r="D154" i="7"/>
  <c r="D150" i="7"/>
  <c r="D146" i="7"/>
  <c r="D142" i="7"/>
  <c r="D138" i="7"/>
  <c r="D135" i="7"/>
  <c r="D132" i="7"/>
  <c r="D128" i="7"/>
  <c r="D125" i="7"/>
  <c r="D121" i="7"/>
  <c r="D131" i="7"/>
  <c r="D127" i="7"/>
  <c r="D124" i="7"/>
  <c r="DJ120" i="7"/>
  <c r="D226" i="7"/>
  <c r="D222" i="7"/>
  <c r="D223" i="7"/>
  <c r="D215" i="7"/>
  <c r="D207" i="7"/>
  <c r="D210" i="7"/>
  <c r="D200" i="7"/>
  <c r="D192" i="7"/>
  <c r="D203" i="7"/>
  <c r="D195" i="7"/>
  <c r="D187" i="7"/>
  <c r="D179" i="7"/>
  <c r="D171" i="7"/>
  <c r="D182" i="7"/>
  <c r="D174" i="7"/>
  <c r="D165" i="7"/>
  <c r="D157" i="7"/>
  <c r="D149" i="7"/>
  <c r="D141" i="7"/>
  <c r="D168" i="7"/>
  <c r="D160" i="7"/>
  <c r="D152" i="7"/>
  <c r="D144" i="7"/>
  <c r="D136" i="7"/>
  <c r="D130" i="7"/>
  <c r="D123" i="7"/>
  <c r="D129" i="7"/>
  <c r="D122" i="7"/>
  <c r="D227" i="7"/>
  <c r="D218" i="7"/>
  <c r="D219" i="7"/>
  <c r="D211" i="7"/>
  <c r="D214" i="7"/>
  <c r="D204" i="7"/>
  <c r="D196" i="7"/>
  <c r="D206" i="7"/>
  <c r="D199" i="7"/>
  <c r="D191" i="7"/>
  <c r="D183" i="7"/>
  <c r="D175" i="7"/>
  <c r="D186" i="7"/>
  <c r="D178" i="7"/>
  <c r="D169" i="7"/>
  <c r="D161" i="7"/>
  <c r="D153" i="7"/>
  <c r="D145" i="7"/>
  <c r="D137" i="7"/>
  <c r="D164" i="7"/>
  <c r="D156" i="7"/>
  <c r="D148" i="7"/>
  <c r="D140" i="7"/>
  <c r="D134" i="7"/>
  <c r="D126" i="7"/>
  <c r="D133" i="7"/>
  <c r="F228" i="7"/>
  <c r="F226" i="7"/>
  <c r="F227" i="7"/>
  <c r="F222" i="7"/>
  <c r="F218" i="7"/>
  <c r="F223" i="7"/>
  <c r="F219" i="7"/>
  <c r="F215" i="7"/>
  <c r="F211" i="7"/>
  <c r="F207" i="7"/>
  <c r="F214" i="7"/>
  <c r="F210" i="7"/>
  <c r="F206" i="7"/>
  <c r="F202" i="7"/>
  <c r="F198" i="7"/>
  <c r="F194" i="7"/>
  <c r="F190" i="7"/>
  <c r="F203" i="7"/>
  <c r="F199" i="7"/>
  <c r="F195" i="7"/>
  <c r="F191" i="7"/>
  <c r="F187" i="7"/>
  <c r="F183" i="7"/>
  <c r="F179" i="7"/>
  <c r="F175" i="7"/>
  <c r="F171" i="7"/>
  <c r="F186" i="7"/>
  <c r="F182" i="7"/>
  <c r="F178" i="7"/>
  <c r="F174" i="7"/>
  <c r="F169" i="7"/>
  <c r="F165" i="7"/>
  <c r="F161" i="7"/>
  <c r="F157" i="7"/>
  <c r="F153" i="7"/>
  <c r="F149" i="7"/>
  <c r="F145" i="7"/>
  <c r="F141" i="7"/>
  <c r="F137" i="7"/>
  <c r="F168" i="7"/>
  <c r="F164" i="7"/>
  <c r="F160" i="7"/>
  <c r="F156" i="7"/>
  <c r="F152" i="7"/>
  <c r="F148" i="7"/>
  <c r="F144" i="7"/>
  <c r="F140" i="7"/>
  <c r="F136" i="7"/>
  <c r="F132" i="7"/>
  <c r="F128" i="7"/>
  <c r="F125" i="7"/>
  <c r="F121" i="7"/>
  <c r="F133" i="7"/>
  <c r="F129" i="7"/>
  <c r="F122" i="7"/>
  <c r="F230" i="7"/>
  <c r="F224" i="7"/>
  <c r="F225" i="7"/>
  <c r="F217" i="7"/>
  <c r="F209" i="7"/>
  <c r="F216" i="7"/>
  <c r="F208" i="7"/>
  <c r="F204" i="7"/>
  <c r="F196" i="7"/>
  <c r="F205" i="7"/>
  <c r="F197" i="7"/>
  <c r="F189" i="7"/>
  <c r="F181" i="7"/>
  <c r="F173" i="7"/>
  <c r="F188" i="7"/>
  <c r="F180" i="7"/>
  <c r="F172" i="7"/>
  <c r="F167" i="7"/>
  <c r="F159" i="7"/>
  <c r="F151" i="7"/>
  <c r="F143" i="7"/>
  <c r="F139" i="7"/>
  <c r="F166" i="7"/>
  <c r="F158" i="7"/>
  <c r="F150" i="7"/>
  <c r="F142" i="7"/>
  <c r="F138" i="7"/>
  <c r="F130" i="7"/>
  <c r="F123" i="7"/>
  <c r="F131" i="7"/>
  <c r="F124" i="7"/>
  <c r="F229" i="7"/>
  <c r="F220" i="7"/>
  <c r="F221" i="7"/>
  <c r="F213" i="7"/>
  <c r="F212" i="7"/>
  <c r="F200" i="7"/>
  <c r="F192" i="7"/>
  <c r="F201" i="7"/>
  <c r="F193" i="7"/>
  <c r="F185" i="7"/>
  <c r="F177" i="7"/>
  <c r="F184" i="7"/>
  <c r="F176" i="7"/>
  <c r="F163" i="7"/>
  <c r="F155" i="7"/>
  <c r="F147" i="7"/>
  <c r="F170" i="7"/>
  <c r="F162" i="7"/>
  <c r="F154" i="7"/>
  <c r="F146" i="7"/>
  <c r="F134" i="7"/>
  <c r="F126" i="7"/>
  <c r="F135" i="7"/>
  <c r="F127" i="7"/>
  <c r="M228" i="7"/>
  <c r="M226" i="7"/>
  <c r="M227" i="7"/>
  <c r="M222" i="7"/>
  <c r="M218" i="7"/>
  <c r="M223" i="7"/>
  <c r="M219" i="7"/>
  <c r="M215" i="7"/>
  <c r="M211" i="7"/>
  <c r="M207" i="7"/>
  <c r="M214" i="7"/>
  <c r="M210" i="7"/>
  <c r="M206" i="7"/>
  <c r="M202" i="7"/>
  <c r="M198" i="7"/>
  <c r="M194" i="7"/>
  <c r="M190" i="7"/>
  <c r="M203" i="7"/>
  <c r="M199" i="7"/>
  <c r="M195" i="7"/>
  <c r="M191" i="7"/>
  <c r="M187" i="7"/>
  <c r="M183" i="7"/>
  <c r="M179" i="7"/>
  <c r="M175" i="7"/>
  <c r="M171" i="7"/>
  <c r="M186" i="7"/>
  <c r="M182" i="7"/>
  <c r="M178" i="7"/>
  <c r="M174" i="7"/>
  <c r="M169" i="7"/>
  <c r="M165" i="7"/>
  <c r="M161" i="7"/>
  <c r="M157" i="7"/>
  <c r="M153" i="7"/>
  <c r="M149" i="7"/>
  <c r="M145" i="7"/>
  <c r="M141" i="7"/>
  <c r="M137" i="7"/>
  <c r="M168" i="7"/>
  <c r="M164" i="7"/>
  <c r="M160" i="7"/>
  <c r="M156" i="7"/>
  <c r="M152" i="7"/>
  <c r="M148" i="7"/>
  <c r="M144" i="7"/>
  <c r="M140" i="7"/>
  <c r="M136" i="7"/>
  <c r="M132" i="7"/>
  <c r="M128" i="7"/>
  <c r="M125" i="7"/>
  <c r="M121" i="7"/>
  <c r="M133" i="7"/>
  <c r="M129" i="7"/>
  <c r="M122" i="7"/>
  <c r="M134" i="7"/>
  <c r="M124" i="7"/>
  <c r="M230" i="7"/>
  <c r="M229" i="7"/>
  <c r="M224" i="7"/>
  <c r="M220" i="7"/>
  <c r="M225" i="7"/>
  <c r="M221" i="7"/>
  <c r="M217" i="7"/>
  <c r="M213" i="7"/>
  <c r="M209" i="7"/>
  <c r="M216" i="7"/>
  <c r="M212" i="7"/>
  <c r="M208" i="7"/>
  <c r="M204" i="7"/>
  <c r="M200" i="7"/>
  <c r="M196" i="7"/>
  <c r="M192" i="7"/>
  <c r="M205" i="7"/>
  <c r="M201" i="7"/>
  <c r="M197" i="7"/>
  <c r="M193" i="7"/>
  <c r="M189" i="7"/>
  <c r="M185" i="7"/>
  <c r="M181" i="7"/>
  <c r="M177" i="7"/>
  <c r="M173" i="7"/>
  <c r="M188" i="7"/>
  <c r="M184" i="7"/>
  <c r="M180" i="7"/>
  <c r="M176" i="7"/>
  <c r="M172" i="7"/>
  <c r="M167" i="7"/>
  <c r="M163" i="7"/>
  <c r="M159" i="7"/>
  <c r="M155" i="7"/>
  <c r="M151" i="7"/>
  <c r="M147" i="7"/>
  <c r="M143" i="7"/>
  <c r="M139" i="7"/>
  <c r="M170" i="7"/>
  <c r="M166" i="7"/>
  <c r="M162" i="7"/>
  <c r="M158" i="7"/>
  <c r="M154" i="7"/>
  <c r="M150" i="7"/>
  <c r="M146" i="7"/>
  <c r="M142" i="7"/>
  <c r="M138" i="7"/>
  <c r="M130" i="7"/>
  <c r="M126" i="7"/>
  <c r="M123" i="7"/>
  <c r="M135" i="7"/>
  <c r="M131" i="7"/>
  <c r="M127" i="7"/>
  <c r="U228" i="7"/>
  <c r="U226" i="7"/>
  <c r="U227" i="7"/>
  <c r="U222" i="7"/>
  <c r="U218" i="7"/>
  <c r="U223" i="7"/>
  <c r="U219" i="7"/>
  <c r="U215" i="7"/>
  <c r="U211" i="7"/>
  <c r="U207" i="7"/>
  <c r="U214" i="7"/>
  <c r="U210" i="7"/>
  <c r="U206" i="7"/>
  <c r="U202" i="7"/>
  <c r="U198" i="7"/>
  <c r="U194" i="7"/>
  <c r="U190" i="7"/>
  <c r="U203" i="7"/>
  <c r="U199" i="7"/>
  <c r="U195" i="7"/>
  <c r="U191" i="7"/>
  <c r="U187" i="7"/>
  <c r="U183" i="7"/>
  <c r="U179" i="7"/>
  <c r="U175" i="7"/>
  <c r="U171" i="7"/>
  <c r="U186" i="7"/>
  <c r="U182" i="7"/>
  <c r="U178" i="7"/>
  <c r="U174" i="7"/>
  <c r="U169" i="7"/>
  <c r="U165" i="7"/>
  <c r="U161" i="7"/>
  <c r="U157" i="7"/>
  <c r="U153" i="7"/>
  <c r="U149" i="7"/>
  <c r="U145" i="7"/>
  <c r="U141" i="7"/>
  <c r="U137" i="7"/>
  <c r="U168" i="7"/>
  <c r="U164" i="7"/>
  <c r="U160" i="7"/>
  <c r="U156" i="7"/>
  <c r="U152" i="7"/>
  <c r="U148" i="7"/>
  <c r="U144" i="7"/>
  <c r="U140" i="7"/>
  <c r="U136" i="7"/>
  <c r="U132" i="7"/>
  <c r="U128" i="7"/>
  <c r="U125" i="7"/>
  <c r="U121" i="7"/>
  <c r="U133" i="7"/>
  <c r="U129" i="7"/>
  <c r="U122" i="7"/>
  <c r="U230" i="7"/>
  <c r="U229" i="7"/>
  <c r="U224" i="7"/>
  <c r="U220" i="7"/>
  <c r="U225" i="7"/>
  <c r="U221" i="7"/>
  <c r="U217" i="7"/>
  <c r="U213" i="7"/>
  <c r="U209" i="7"/>
  <c r="U216" i="7"/>
  <c r="U212" i="7"/>
  <c r="U208" i="7"/>
  <c r="U204" i="7"/>
  <c r="U200" i="7"/>
  <c r="U196" i="7"/>
  <c r="U192" i="7"/>
  <c r="U205" i="7"/>
  <c r="U201" i="7"/>
  <c r="U197" i="7"/>
  <c r="U193" i="7"/>
  <c r="U189" i="7"/>
  <c r="U185" i="7"/>
  <c r="U181" i="7"/>
  <c r="U177" i="7"/>
  <c r="U173" i="7"/>
  <c r="U188" i="7"/>
  <c r="U184" i="7"/>
  <c r="U180" i="7"/>
  <c r="U176" i="7"/>
  <c r="U172" i="7"/>
  <c r="U167" i="7"/>
  <c r="U163" i="7"/>
  <c r="U159" i="7"/>
  <c r="U155" i="7"/>
  <c r="U151" i="7"/>
  <c r="U147" i="7"/>
  <c r="U143" i="7"/>
  <c r="U139" i="7"/>
  <c r="U170" i="7"/>
  <c r="U166" i="7"/>
  <c r="U162" i="7"/>
  <c r="U158" i="7"/>
  <c r="U154" i="7"/>
  <c r="U150" i="7"/>
  <c r="U146" i="7"/>
  <c r="U142" i="7"/>
  <c r="U138" i="7"/>
  <c r="U134" i="7"/>
  <c r="U130" i="7"/>
  <c r="U126" i="7"/>
  <c r="U123" i="7"/>
  <c r="U135" i="7"/>
  <c r="U131" i="7"/>
  <c r="U127" i="7"/>
  <c r="U124" i="7"/>
  <c r="AC228" i="7"/>
  <c r="AC226" i="7"/>
  <c r="AC227" i="7"/>
  <c r="AC224" i="7"/>
  <c r="AC220" i="7"/>
  <c r="AC216" i="7"/>
  <c r="AC221" i="7"/>
  <c r="AC217" i="7"/>
  <c r="AC213" i="7"/>
  <c r="AC209" i="7"/>
  <c r="AC214" i="7"/>
  <c r="AC210" i="7"/>
  <c r="AC206" i="7"/>
  <c r="AC202" i="7"/>
  <c r="AC198" i="7"/>
  <c r="AC194" i="7"/>
  <c r="AC190" i="7"/>
  <c r="AC203" i="7"/>
  <c r="AC199" i="7"/>
  <c r="AC195" i="7"/>
  <c r="AC191" i="7"/>
  <c r="AC187" i="7"/>
  <c r="AC183" i="7"/>
  <c r="AC179" i="7"/>
  <c r="AC175" i="7"/>
  <c r="AC171" i="7"/>
  <c r="AC186" i="7"/>
  <c r="AC182" i="7"/>
  <c r="AC178" i="7"/>
  <c r="AC174" i="7"/>
  <c r="AC169" i="7"/>
  <c r="AC165" i="7"/>
  <c r="AC161" i="7"/>
  <c r="AC157" i="7"/>
  <c r="AC153" i="7"/>
  <c r="AC149" i="7"/>
  <c r="AC145" i="7"/>
  <c r="AC141" i="7"/>
  <c r="AC137" i="7"/>
  <c r="AC168" i="7"/>
  <c r="AC164" i="7"/>
  <c r="AC160" i="7"/>
  <c r="AC156" i="7"/>
  <c r="AC152" i="7"/>
  <c r="AC148" i="7"/>
  <c r="AC144" i="7"/>
  <c r="AC140" i="7"/>
  <c r="AC136" i="7"/>
  <c r="AC132" i="7"/>
  <c r="AC128" i="7"/>
  <c r="AC125" i="7"/>
  <c r="AC121" i="7"/>
  <c r="AC133" i="7"/>
  <c r="AC129" i="7"/>
  <c r="AC122" i="7"/>
  <c r="AC230" i="7"/>
  <c r="AC229" i="7"/>
  <c r="AC225" i="7"/>
  <c r="AC222" i="7"/>
  <c r="AC218" i="7"/>
  <c r="AC223" i="7"/>
  <c r="AC219" i="7"/>
  <c r="AC215" i="7"/>
  <c r="AC211" i="7"/>
  <c r="AC207" i="7"/>
  <c r="AC212" i="7"/>
  <c r="AC208" i="7"/>
  <c r="AC204" i="7"/>
  <c r="AC200" i="7"/>
  <c r="AC196" i="7"/>
  <c r="AC192" i="7"/>
  <c r="AC205" i="7"/>
  <c r="AC201" i="7"/>
  <c r="AC197" i="7"/>
  <c r="AC193" i="7"/>
  <c r="AC189" i="7"/>
  <c r="AC185" i="7"/>
  <c r="AC181" i="7"/>
  <c r="AC177" i="7"/>
  <c r="AC173" i="7"/>
  <c r="AC188" i="7"/>
  <c r="AC184" i="7"/>
  <c r="AC180" i="7"/>
  <c r="AC176" i="7"/>
  <c r="AC172" i="7"/>
  <c r="AC167" i="7"/>
  <c r="AC163" i="7"/>
  <c r="AC159" i="7"/>
  <c r="AC155" i="7"/>
  <c r="AC151" i="7"/>
  <c r="AC147" i="7"/>
  <c r="AC143" i="7"/>
  <c r="AC139" i="7"/>
  <c r="AC170" i="7"/>
  <c r="AC166" i="7"/>
  <c r="AC162" i="7"/>
  <c r="AC158" i="7"/>
  <c r="AC154" i="7"/>
  <c r="AC150" i="7"/>
  <c r="AC146" i="7"/>
  <c r="AC142" i="7"/>
  <c r="AC138" i="7"/>
  <c r="AC134" i="7"/>
  <c r="AC130" i="7"/>
  <c r="AC126" i="7"/>
  <c r="AC123" i="7"/>
  <c r="AC135" i="7"/>
  <c r="AC131" i="7"/>
  <c r="AC127" i="7"/>
  <c r="AC124" i="7"/>
  <c r="AK228" i="7"/>
  <c r="AK226" i="7"/>
  <c r="AK227" i="7"/>
  <c r="AK224" i="7"/>
  <c r="AK220" i="7"/>
  <c r="AK216" i="7"/>
  <c r="AK221" i="7"/>
  <c r="AK217" i="7"/>
  <c r="AK213" i="7"/>
  <c r="AK209" i="7"/>
  <c r="AK214" i="7"/>
  <c r="AK210" i="7"/>
  <c r="AK206" i="7"/>
  <c r="AK202" i="7"/>
  <c r="AK198" i="7"/>
  <c r="AK194" i="7"/>
  <c r="AK190" i="7"/>
  <c r="AK203" i="7"/>
  <c r="AK199" i="7"/>
  <c r="AK195" i="7"/>
  <c r="AK191" i="7"/>
  <c r="AK187" i="7"/>
  <c r="AK183" i="7"/>
  <c r="AK179" i="7"/>
  <c r="AK175" i="7"/>
  <c r="AK171" i="7"/>
  <c r="AK186" i="7"/>
  <c r="AK182" i="7"/>
  <c r="AK178" i="7"/>
  <c r="AK174" i="7"/>
  <c r="AK169" i="7"/>
  <c r="AK165" i="7"/>
  <c r="AK161" i="7"/>
  <c r="AK157" i="7"/>
  <c r="AK153" i="7"/>
  <c r="AK149" i="7"/>
  <c r="AK145" i="7"/>
  <c r="AK141" i="7"/>
  <c r="AK137" i="7"/>
  <c r="AK168" i="7"/>
  <c r="AK164" i="7"/>
  <c r="AK160" i="7"/>
  <c r="AK156" i="7"/>
  <c r="AK152" i="7"/>
  <c r="AK148" i="7"/>
  <c r="AK144" i="7"/>
  <c r="AK140" i="7"/>
  <c r="AK136" i="7"/>
  <c r="AK132" i="7"/>
  <c r="AK128" i="7"/>
  <c r="AK125" i="7"/>
  <c r="AK121" i="7"/>
  <c r="AK133" i="7"/>
  <c r="AK129" i="7"/>
  <c r="AK122" i="7"/>
  <c r="AK230" i="7"/>
  <c r="AK229" i="7"/>
  <c r="AK225" i="7"/>
  <c r="AK222" i="7"/>
  <c r="AK218" i="7"/>
  <c r="AK223" i="7"/>
  <c r="AK219" i="7"/>
  <c r="AK215" i="7"/>
  <c r="AK211" i="7"/>
  <c r="AK207" i="7"/>
  <c r="AK212" i="7"/>
  <c r="AK208" i="7"/>
  <c r="AK204" i="7"/>
  <c r="AK200" i="7"/>
  <c r="AK196" i="7"/>
  <c r="AK192" i="7"/>
  <c r="AK205" i="7"/>
  <c r="AK201" i="7"/>
  <c r="AK197" i="7"/>
  <c r="AK193" i="7"/>
  <c r="AK189" i="7"/>
  <c r="AK185" i="7"/>
  <c r="AK181" i="7"/>
  <c r="AK177" i="7"/>
  <c r="AK173" i="7"/>
  <c r="AK188" i="7"/>
  <c r="AK184" i="7"/>
  <c r="AK180" i="7"/>
  <c r="AK176" i="7"/>
  <c r="AK172" i="7"/>
  <c r="AK167" i="7"/>
  <c r="AK163" i="7"/>
  <c r="AK159" i="7"/>
  <c r="AK155" i="7"/>
  <c r="AK151" i="7"/>
  <c r="AK147" i="7"/>
  <c r="AK143" i="7"/>
  <c r="AK139" i="7"/>
  <c r="AK170" i="7"/>
  <c r="AK166" i="7"/>
  <c r="AK162" i="7"/>
  <c r="AK158" i="7"/>
  <c r="AK154" i="7"/>
  <c r="AK150" i="7"/>
  <c r="AK146" i="7"/>
  <c r="AK142" i="7"/>
  <c r="AK138" i="7"/>
  <c r="AK134" i="7"/>
  <c r="AK130" i="7"/>
  <c r="AK126" i="7"/>
  <c r="AK123" i="7"/>
  <c r="AK135" i="7"/>
  <c r="AK131" i="7"/>
  <c r="AK127" i="7"/>
  <c r="AK124" i="7"/>
  <c r="AS228" i="7"/>
  <c r="AS226" i="7"/>
  <c r="AS227" i="7"/>
  <c r="AS224" i="7"/>
  <c r="AS220" i="7"/>
  <c r="AS216" i="7"/>
  <c r="AS221" i="7"/>
  <c r="AS217" i="7"/>
  <c r="AS213" i="7"/>
  <c r="AS209" i="7"/>
  <c r="AS205" i="7"/>
  <c r="AS212" i="7"/>
  <c r="AS208" i="7"/>
  <c r="AS204" i="7"/>
  <c r="AS200" i="7"/>
  <c r="AS196" i="7"/>
  <c r="AS192" i="7"/>
  <c r="AS203" i="7"/>
  <c r="AS199" i="7"/>
  <c r="AS195" i="7"/>
  <c r="AS191" i="7"/>
  <c r="AS187" i="7"/>
  <c r="AS183" i="7"/>
  <c r="AS179" i="7"/>
  <c r="AS175" i="7"/>
  <c r="AS171" i="7"/>
  <c r="AS186" i="7"/>
  <c r="AS182" i="7"/>
  <c r="AS178" i="7"/>
  <c r="AS174" i="7"/>
  <c r="AS169" i="7"/>
  <c r="AS165" i="7"/>
  <c r="AS161" i="7"/>
  <c r="AS157" i="7"/>
  <c r="AS153" i="7"/>
  <c r="AS149" i="7"/>
  <c r="AS145" i="7"/>
  <c r="AS141" i="7"/>
  <c r="AS137" i="7"/>
  <c r="AS168" i="7"/>
  <c r="AS164" i="7"/>
  <c r="AS160" i="7"/>
  <c r="AS156" i="7"/>
  <c r="AS152" i="7"/>
  <c r="AS148" i="7"/>
  <c r="AS144" i="7"/>
  <c r="AS140" i="7"/>
  <c r="AS136" i="7"/>
  <c r="AS132" i="7"/>
  <c r="AS128" i="7"/>
  <c r="AS125" i="7"/>
  <c r="AS121" i="7"/>
  <c r="AS133" i="7"/>
  <c r="AS129" i="7"/>
  <c r="AS122" i="7"/>
  <c r="AS230" i="7"/>
  <c r="AS229" i="7"/>
  <c r="AS225" i="7"/>
  <c r="AS222" i="7"/>
  <c r="AS218" i="7"/>
  <c r="AS223" i="7"/>
  <c r="AS219" i="7"/>
  <c r="AS215" i="7"/>
  <c r="AS211" i="7"/>
  <c r="AS207" i="7"/>
  <c r="AS214" i="7"/>
  <c r="AS210" i="7"/>
  <c r="AS206" i="7"/>
  <c r="AS202" i="7"/>
  <c r="AS198" i="7"/>
  <c r="AS194" i="7"/>
  <c r="AS190" i="7"/>
  <c r="AS201" i="7"/>
  <c r="AS197" i="7"/>
  <c r="AS193" i="7"/>
  <c r="AS189" i="7"/>
  <c r="AS185" i="7"/>
  <c r="AS181" i="7"/>
  <c r="AS177" i="7"/>
  <c r="AS173" i="7"/>
  <c r="AS188" i="7"/>
  <c r="AS184" i="7"/>
  <c r="AS180" i="7"/>
  <c r="AS176" i="7"/>
  <c r="AS172" i="7"/>
  <c r="AS167" i="7"/>
  <c r="AS163" i="7"/>
  <c r="AS159" i="7"/>
  <c r="AS155" i="7"/>
  <c r="AS151" i="7"/>
  <c r="AS147" i="7"/>
  <c r="AS143" i="7"/>
  <c r="AS139" i="7"/>
  <c r="AS170" i="7"/>
  <c r="AS166" i="7"/>
  <c r="AS162" i="7"/>
  <c r="AS158" i="7"/>
  <c r="AS154" i="7"/>
  <c r="AS150" i="7"/>
  <c r="AS146" i="7"/>
  <c r="AS142" i="7"/>
  <c r="AS138" i="7"/>
  <c r="AS134" i="7"/>
  <c r="AS130" i="7"/>
  <c r="AS126" i="7"/>
  <c r="AS123" i="7"/>
  <c r="AS135" i="7"/>
  <c r="AS131" i="7"/>
  <c r="AS127" i="7"/>
  <c r="AS124" i="7"/>
  <c r="BA228" i="7"/>
  <c r="BA226" i="7"/>
  <c r="BA227" i="7"/>
  <c r="BA224" i="7"/>
  <c r="BA220" i="7"/>
  <c r="BA216" i="7"/>
  <c r="BA221" i="7"/>
  <c r="BA217" i="7"/>
  <c r="BA213" i="7"/>
  <c r="BA209" i="7"/>
  <c r="BA205" i="7"/>
  <c r="BA212" i="7"/>
  <c r="BA208" i="7"/>
  <c r="BA204" i="7"/>
  <c r="BA200" i="7"/>
  <c r="BA196" i="7"/>
  <c r="BA192" i="7"/>
  <c r="BA188" i="7"/>
  <c r="BA201" i="7"/>
  <c r="BA197" i="7"/>
  <c r="BA193" i="7"/>
  <c r="BA189" i="7"/>
  <c r="BA185" i="7"/>
  <c r="BA181" i="7"/>
  <c r="BA177" i="7"/>
  <c r="BA173" i="7"/>
  <c r="BA186" i="7"/>
  <c r="BA182" i="7"/>
  <c r="BA178" i="7"/>
  <c r="BA174" i="7"/>
  <c r="BA169" i="7"/>
  <c r="BA165" i="7"/>
  <c r="BA161" i="7"/>
  <c r="BA157" i="7"/>
  <c r="BA153" i="7"/>
  <c r="BA149" i="7"/>
  <c r="BA145" i="7"/>
  <c r="BA141" i="7"/>
  <c r="BA137" i="7"/>
  <c r="BA168" i="7"/>
  <c r="BA164" i="7"/>
  <c r="BA160" i="7"/>
  <c r="BA156" i="7"/>
  <c r="BA152" i="7"/>
  <c r="BA148" i="7"/>
  <c r="BA144" i="7"/>
  <c r="BA140" i="7"/>
  <c r="BA136" i="7"/>
  <c r="BA132" i="7"/>
  <c r="BA128" i="7"/>
  <c r="BA125" i="7"/>
  <c r="BA121" i="7"/>
  <c r="BA133" i="7"/>
  <c r="BA129" i="7"/>
  <c r="BA122" i="7"/>
  <c r="BA230" i="7"/>
  <c r="BA229" i="7"/>
  <c r="BA225" i="7"/>
  <c r="BA222" i="7"/>
  <c r="BA218" i="7"/>
  <c r="BA223" i="7"/>
  <c r="BA219" i="7"/>
  <c r="BA215" i="7"/>
  <c r="BA211" i="7"/>
  <c r="BA207" i="7"/>
  <c r="BA214" i="7"/>
  <c r="BA210" i="7"/>
  <c r="BA206" i="7"/>
  <c r="BA202" i="7"/>
  <c r="BA198" i="7"/>
  <c r="BA194" i="7"/>
  <c r="BA190" i="7"/>
  <c r="BA203" i="7"/>
  <c r="BA199" i="7"/>
  <c r="BA195" i="7"/>
  <c r="BA191" i="7"/>
  <c r="BA187" i="7"/>
  <c r="BA183" i="7"/>
  <c r="BA179" i="7"/>
  <c r="BA175" i="7"/>
  <c r="BA171" i="7"/>
  <c r="BA184" i="7"/>
  <c r="BA180" i="7"/>
  <c r="BA176" i="7"/>
  <c r="BA172" i="7"/>
  <c r="BA167" i="7"/>
  <c r="BA163" i="7"/>
  <c r="BA159" i="7"/>
  <c r="BA155" i="7"/>
  <c r="BA151" i="7"/>
  <c r="BA147" i="7"/>
  <c r="BA143" i="7"/>
  <c r="BA139" i="7"/>
  <c r="BA170" i="7"/>
  <c r="BA166" i="7"/>
  <c r="BA162" i="7"/>
  <c r="BA158" i="7"/>
  <c r="BA154" i="7"/>
  <c r="BA150" i="7"/>
  <c r="BA146" i="7"/>
  <c r="BA142" i="7"/>
  <c r="BA138" i="7"/>
  <c r="BA134" i="7"/>
  <c r="BA130" i="7"/>
  <c r="BA126" i="7"/>
  <c r="BA123" i="7"/>
  <c r="BA135" i="7"/>
  <c r="BA131" i="7"/>
  <c r="BA127" i="7"/>
  <c r="BA124" i="7"/>
  <c r="BI228" i="7"/>
  <c r="BI227" i="7"/>
  <c r="BI229" i="7"/>
  <c r="BI224" i="7"/>
  <c r="BI220" i="7"/>
  <c r="BI216" i="7"/>
  <c r="BI221" i="7"/>
  <c r="BI217" i="7"/>
  <c r="BI213" i="7"/>
  <c r="BI209" i="7"/>
  <c r="BI205" i="7"/>
  <c r="BI212" i="7"/>
  <c r="BI208" i="7"/>
  <c r="BI204" i="7"/>
  <c r="BI200" i="7"/>
  <c r="BI196" i="7"/>
  <c r="BI192" i="7"/>
  <c r="BI188" i="7"/>
  <c r="BI201" i="7"/>
  <c r="BI197" i="7"/>
  <c r="BI193" i="7"/>
  <c r="BI189" i="7"/>
  <c r="BI185" i="7"/>
  <c r="BI181" i="7"/>
  <c r="BI177" i="7"/>
  <c r="BI173" i="7"/>
  <c r="BI186" i="7"/>
  <c r="BI182" i="7"/>
  <c r="BI178" i="7"/>
  <c r="BI174" i="7"/>
  <c r="BI169" i="7"/>
  <c r="BI165" i="7"/>
  <c r="BI161" i="7"/>
  <c r="BI157" i="7"/>
  <c r="BI153" i="7"/>
  <c r="BI149" i="7"/>
  <c r="BI145" i="7"/>
  <c r="BI141" i="7"/>
  <c r="BI137" i="7"/>
  <c r="BI168" i="7"/>
  <c r="BI164" i="7"/>
  <c r="BI160" i="7"/>
  <c r="BI156" i="7"/>
  <c r="BI152" i="7"/>
  <c r="BI148" i="7"/>
  <c r="BI144" i="7"/>
  <c r="BI140" i="7"/>
  <c r="BI136" i="7"/>
  <c r="BI132" i="7"/>
  <c r="BI128" i="7"/>
  <c r="BI125" i="7"/>
  <c r="BI121" i="7"/>
  <c r="BI133" i="7"/>
  <c r="BI129" i="7"/>
  <c r="BI122" i="7"/>
  <c r="BI230" i="7"/>
  <c r="BI226" i="7"/>
  <c r="BI225" i="7"/>
  <c r="BI222" i="7"/>
  <c r="BI218" i="7"/>
  <c r="BI223" i="7"/>
  <c r="BI219" i="7"/>
  <c r="BI215" i="7"/>
  <c r="BI211" i="7"/>
  <c r="BI207" i="7"/>
  <c r="BI214" i="7"/>
  <c r="BI210" i="7"/>
  <c r="BI206" i="7"/>
  <c r="BI202" i="7"/>
  <c r="BI198" i="7"/>
  <c r="BI194" i="7"/>
  <c r="BI190" i="7"/>
  <c r="BI203" i="7"/>
  <c r="BI199" i="7"/>
  <c r="BI195" i="7"/>
  <c r="BI191" i="7"/>
  <c r="BI187" i="7"/>
  <c r="BI183" i="7"/>
  <c r="BI179" i="7"/>
  <c r="BI175" i="7"/>
  <c r="BI171" i="7"/>
  <c r="BI184" i="7"/>
  <c r="BI180" i="7"/>
  <c r="BI176" i="7"/>
  <c r="BI172" i="7"/>
  <c r="BI167" i="7"/>
  <c r="BI163" i="7"/>
  <c r="BI159" i="7"/>
  <c r="BI155" i="7"/>
  <c r="BI151" i="7"/>
  <c r="BI147" i="7"/>
  <c r="BI143" i="7"/>
  <c r="BI139" i="7"/>
  <c r="BI170" i="7"/>
  <c r="BI166" i="7"/>
  <c r="BI162" i="7"/>
  <c r="BI158" i="7"/>
  <c r="BI154" i="7"/>
  <c r="BI150" i="7"/>
  <c r="BI146" i="7"/>
  <c r="BI142" i="7"/>
  <c r="BI138" i="7"/>
  <c r="BI134" i="7"/>
  <c r="BI130" i="7"/>
  <c r="BI126" i="7"/>
  <c r="BI123" i="7"/>
  <c r="BI135" i="7"/>
  <c r="BI131" i="7"/>
  <c r="BI127" i="7"/>
  <c r="BI124" i="7"/>
  <c r="BQ228" i="7"/>
  <c r="BQ227" i="7"/>
  <c r="BQ229" i="7"/>
  <c r="BQ224" i="7"/>
  <c r="BQ220" i="7"/>
  <c r="BQ216" i="7"/>
  <c r="BQ221" i="7"/>
  <c r="BQ217" i="7"/>
  <c r="BQ213" i="7"/>
  <c r="BQ209" i="7"/>
  <c r="BQ205" i="7"/>
  <c r="BQ212" i="7"/>
  <c r="BQ208" i="7"/>
  <c r="BQ204" i="7"/>
  <c r="BQ200" i="7"/>
  <c r="BQ196" i="7"/>
  <c r="BQ192" i="7"/>
  <c r="BQ188" i="7"/>
  <c r="BQ201" i="7"/>
  <c r="BQ197" i="7"/>
  <c r="BQ193" i="7"/>
  <c r="BQ189" i="7"/>
  <c r="BQ185" i="7"/>
  <c r="BQ181" i="7"/>
  <c r="BQ177" i="7"/>
  <c r="BQ173" i="7"/>
  <c r="BQ186" i="7"/>
  <c r="BQ182" i="7"/>
  <c r="BQ178" i="7"/>
  <c r="BQ174" i="7"/>
  <c r="BQ169" i="7"/>
  <c r="BQ165" i="7"/>
  <c r="BQ161" i="7"/>
  <c r="BQ157" i="7"/>
  <c r="BQ153" i="7"/>
  <c r="BQ149" i="7"/>
  <c r="BQ145" i="7"/>
  <c r="BQ141" i="7"/>
  <c r="BQ137" i="7"/>
  <c r="BQ168" i="7"/>
  <c r="BQ164" i="7"/>
  <c r="BQ160" i="7"/>
  <c r="BQ156" i="7"/>
  <c r="BQ152" i="7"/>
  <c r="BQ148" i="7"/>
  <c r="BQ144" i="7"/>
  <c r="BQ140" i="7"/>
  <c r="BQ136" i="7"/>
  <c r="BQ132" i="7"/>
  <c r="BQ128" i="7"/>
  <c r="BQ125" i="7"/>
  <c r="BQ121" i="7"/>
  <c r="BQ133" i="7"/>
  <c r="BQ129" i="7"/>
  <c r="BQ122" i="7"/>
  <c r="BQ230" i="7"/>
  <c r="BQ226" i="7"/>
  <c r="BQ225" i="7"/>
  <c r="BQ222" i="7"/>
  <c r="BQ218" i="7"/>
  <c r="BQ223" i="7"/>
  <c r="BQ219" i="7"/>
  <c r="BQ215" i="7"/>
  <c r="BQ211" i="7"/>
  <c r="BQ207" i="7"/>
  <c r="BQ214" i="7"/>
  <c r="BQ210" i="7"/>
  <c r="BQ206" i="7"/>
  <c r="BQ202" i="7"/>
  <c r="BQ198" i="7"/>
  <c r="BQ194" i="7"/>
  <c r="BQ190" i="7"/>
  <c r="BQ203" i="7"/>
  <c r="BQ199" i="7"/>
  <c r="BQ195" i="7"/>
  <c r="BQ191" i="7"/>
  <c r="BQ187" i="7"/>
  <c r="BQ183" i="7"/>
  <c r="BQ179" i="7"/>
  <c r="BQ175" i="7"/>
  <c r="BQ171" i="7"/>
  <c r="BQ184" i="7"/>
  <c r="BQ180" i="7"/>
  <c r="BQ176" i="7"/>
  <c r="BQ172" i="7"/>
  <c r="BQ167" i="7"/>
  <c r="BQ163" i="7"/>
  <c r="BQ159" i="7"/>
  <c r="BQ155" i="7"/>
  <c r="BQ151" i="7"/>
  <c r="BQ147" i="7"/>
  <c r="BQ143" i="7"/>
  <c r="BQ139" i="7"/>
  <c r="BQ170" i="7"/>
  <c r="BQ166" i="7"/>
  <c r="BQ162" i="7"/>
  <c r="BQ158" i="7"/>
  <c r="BQ154" i="7"/>
  <c r="BQ150" i="7"/>
  <c r="BQ146" i="7"/>
  <c r="BQ142" i="7"/>
  <c r="BQ138" i="7"/>
  <c r="BQ134" i="7"/>
  <c r="BQ130" i="7"/>
  <c r="BQ126" i="7"/>
  <c r="BQ123" i="7"/>
  <c r="BQ135" i="7"/>
  <c r="BQ131" i="7"/>
  <c r="BQ127" i="7"/>
  <c r="BQ124" i="7"/>
  <c r="BY228" i="7"/>
  <c r="BY227" i="7"/>
  <c r="BY229" i="7"/>
  <c r="BY224" i="7"/>
  <c r="BY220" i="7"/>
  <c r="BY216" i="7"/>
  <c r="BY221" i="7"/>
  <c r="BY217" i="7"/>
  <c r="BY213" i="7"/>
  <c r="BY209" i="7"/>
  <c r="BY205" i="7"/>
  <c r="BY212" i="7"/>
  <c r="BY208" i="7"/>
  <c r="BY204" i="7"/>
  <c r="BY200" i="7"/>
  <c r="BY196" i="7"/>
  <c r="BY192" i="7"/>
  <c r="BY188" i="7"/>
  <c r="BY201" i="7"/>
  <c r="BY197" i="7"/>
  <c r="BY193" i="7"/>
  <c r="BY189" i="7"/>
  <c r="BY185" i="7"/>
  <c r="BY181" i="7"/>
  <c r="BY177" i="7"/>
  <c r="BY173" i="7"/>
  <c r="BY186" i="7"/>
  <c r="BY182" i="7"/>
  <c r="BY178" i="7"/>
  <c r="BY174" i="7"/>
  <c r="BY169" i="7"/>
  <c r="BY165" i="7"/>
  <c r="BY161" i="7"/>
  <c r="BY157" i="7"/>
  <c r="BY153" i="7"/>
  <c r="BY149" i="7"/>
  <c r="BY145" i="7"/>
  <c r="BY141" i="7"/>
  <c r="BY137" i="7"/>
  <c r="BY168" i="7"/>
  <c r="BY164" i="7"/>
  <c r="BY160" i="7"/>
  <c r="BY156" i="7"/>
  <c r="BY152" i="7"/>
  <c r="BY148" i="7"/>
  <c r="BY144" i="7"/>
  <c r="BY140" i="7"/>
  <c r="BY136" i="7"/>
  <c r="BY132" i="7"/>
  <c r="BY128" i="7"/>
  <c r="BY125" i="7"/>
  <c r="BY121" i="7"/>
  <c r="BY133" i="7"/>
  <c r="BY129" i="7"/>
  <c r="BY122" i="7"/>
  <c r="BY230" i="7"/>
  <c r="BY226" i="7"/>
  <c r="BY225" i="7"/>
  <c r="BY222" i="7"/>
  <c r="BY218" i="7"/>
  <c r="BY223" i="7"/>
  <c r="BY219" i="7"/>
  <c r="BY215" i="7"/>
  <c r="BY211" i="7"/>
  <c r="BY207" i="7"/>
  <c r="BY214" i="7"/>
  <c r="BY210" i="7"/>
  <c r="BY206" i="7"/>
  <c r="BY202" i="7"/>
  <c r="BY198" i="7"/>
  <c r="BY194" i="7"/>
  <c r="BY190" i="7"/>
  <c r="BY203" i="7"/>
  <c r="BY199" i="7"/>
  <c r="BY195" i="7"/>
  <c r="BY191" i="7"/>
  <c r="BY187" i="7"/>
  <c r="BY183" i="7"/>
  <c r="BY179" i="7"/>
  <c r="BY175" i="7"/>
  <c r="BY171" i="7"/>
  <c r="BY184" i="7"/>
  <c r="BY180" i="7"/>
  <c r="BY176" i="7"/>
  <c r="BY172" i="7"/>
  <c r="BY167" i="7"/>
  <c r="BY163" i="7"/>
  <c r="BY159" i="7"/>
  <c r="BY155" i="7"/>
  <c r="BY151" i="7"/>
  <c r="BY147" i="7"/>
  <c r="BY143" i="7"/>
  <c r="BY139" i="7"/>
  <c r="BY170" i="7"/>
  <c r="BY166" i="7"/>
  <c r="BY162" i="7"/>
  <c r="BY158" i="7"/>
  <c r="BY154" i="7"/>
  <c r="BY150" i="7"/>
  <c r="BY146" i="7"/>
  <c r="BY142" i="7"/>
  <c r="BY138" i="7"/>
  <c r="BY134" i="7"/>
  <c r="BY130" i="7"/>
  <c r="BY126" i="7"/>
  <c r="BY123" i="7"/>
  <c r="BY135" i="7"/>
  <c r="BY131" i="7"/>
  <c r="BY127" i="7"/>
  <c r="BY124" i="7"/>
  <c r="CG228" i="7"/>
  <c r="CG227" i="7"/>
  <c r="CG229" i="7"/>
  <c r="CG224" i="7"/>
  <c r="CG220" i="7"/>
  <c r="CG216" i="7"/>
  <c r="CG221" i="7"/>
  <c r="CG217" i="7"/>
  <c r="CG213" i="7"/>
  <c r="CG209" i="7"/>
  <c r="CG205" i="7"/>
  <c r="CG212" i="7"/>
  <c r="CG208" i="7"/>
  <c r="CG204" i="7"/>
  <c r="CG200" i="7"/>
  <c r="CG196" i="7"/>
  <c r="CG192" i="7"/>
  <c r="CG188" i="7"/>
  <c r="CG201" i="7"/>
  <c r="CG197" i="7"/>
  <c r="CG193" i="7"/>
  <c r="CG189" i="7"/>
  <c r="CG185" i="7"/>
  <c r="CG181" i="7"/>
  <c r="CG177" i="7"/>
  <c r="CG173" i="7"/>
  <c r="CG186" i="7"/>
  <c r="CG182" i="7"/>
  <c r="CG178" i="7"/>
  <c r="CG174" i="7"/>
  <c r="CG169" i="7"/>
  <c r="CG165" i="7"/>
  <c r="CG161" i="7"/>
  <c r="CG157" i="7"/>
  <c r="CG153" i="7"/>
  <c r="CG149" i="7"/>
  <c r="CG145" i="7"/>
  <c r="CG141" i="7"/>
  <c r="CG137" i="7"/>
  <c r="CG170" i="7"/>
  <c r="CG166" i="7"/>
  <c r="CG162" i="7"/>
  <c r="CG158" i="7"/>
  <c r="CG154" i="7"/>
  <c r="CG150" i="7"/>
  <c r="CG146" i="7"/>
  <c r="CG142" i="7"/>
  <c r="CG138" i="7"/>
  <c r="CG134" i="7"/>
  <c r="CG130" i="7"/>
  <c r="CG126" i="7"/>
  <c r="CG123" i="7"/>
  <c r="CG133" i="7"/>
  <c r="CG129" i="7"/>
  <c r="CG122" i="7"/>
  <c r="CG230" i="7"/>
  <c r="CG226" i="7"/>
  <c r="CG225" i="7"/>
  <c r="CG222" i="7"/>
  <c r="CG218" i="7"/>
  <c r="CG223" i="7"/>
  <c r="CG219" i="7"/>
  <c r="CG215" i="7"/>
  <c r="CG211" i="7"/>
  <c r="CG207" i="7"/>
  <c r="CG214" i="7"/>
  <c r="CG210" i="7"/>
  <c r="CG206" i="7"/>
  <c r="CG202" i="7"/>
  <c r="CG198" i="7"/>
  <c r="CG194" i="7"/>
  <c r="CG190" i="7"/>
  <c r="CG203" i="7"/>
  <c r="CG199" i="7"/>
  <c r="CG195" i="7"/>
  <c r="CG191" i="7"/>
  <c r="CG187" i="7"/>
  <c r="CG183" i="7"/>
  <c r="CG179" i="7"/>
  <c r="CG175" i="7"/>
  <c r="CG171" i="7"/>
  <c r="CG184" i="7"/>
  <c r="CG180" i="7"/>
  <c r="CG176" i="7"/>
  <c r="CG172" i="7"/>
  <c r="CG167" i="7"/>
  <c r="CG163" i="7"/>
  <c r="CG159" i="7"/>
  <c r="CG155" i="7"/>
  <c r="CG151" i="7"/>
  <c r="CG147" i="7"/>
  <c r="CG143" i="7"/>
  <c r="CG139" i="7"/>
  <c r="CG135" i="7"/>
  <c r="CG168" i="7"/>
  <c r="CG164" i="7"/>
  <c r="CG160" i="7"/>
  <c r="CG156" i="7"/>
  <c r="CG152" i="7"/>
  <c r="CG148" i="7"/>
  <c r="CG144" i="7"/>
  <c r="CG140" i="7"/>
  <c r="CG136" i="7"/>
  <c r="CG132" i="7"/>
  <c r="CG128" i="7"/>
  <c r="CG125" i="7"/>
  <c r="CG121" i="7"/>
  <c r="CG131" i="7"/>
  <c r="CG127" i="7"/>
  <c r="CG124" i="7"/>
  <c r="CO228" i="7"/>
  <c r="CO227" i="7"/>
  <c r="CO229" i="7"/>
  <c r="CO224" i="7"/>
  <c r="CO220" i="7"/>
  <c r="CO216" i="7"/>
  <c r="CO221" i="7"/>
  <c r="CO217" i="7"/>
  <c r="CO213" i="7"/>
  <c r="CO209" i="7"/>
  <c r="CO205" i="7"/>
  <c r="CO212" i="7"/>
  <c r="CO208" i="7"/>
  <c r="CO204" i="7"/>
  <c r="CO200" i="7"/>
  <c r="CO196" i="7"/>
  <c r="CO192" i="7"/>
  <c r="CO188" i="7"/>
  <c r="CO201" i="7"/>
  <c r="CO197" i="7"/>
  <c r="CO193" i="7"/>
  <c r="CO189" i="7"/>
  <c r="CO185" i="7"/>
  <c r="CO181" i="7"/>
  <c r="CO177" i="7"/>
  <c r="CO173" i="7"/>
  <c r="CO186" i="7"/>
  <c r="CO182" i="7"/>
  <c r="CO178" i="7"/>
  <c r="CO174" i="7"/>
  <c r="CO169" i="7"/>
  <c r="CO165" i="7"/>
  <c r="CO161" i="7"/>
  <c r="CO157" i="7"/>
  <c r="CO153" i="7"/>
  <c r="CO149" i="7"/>
  <c r="CO145" i="7"/>
  <c r="CO141" i="7"/>
  <c r="CO137" i="7"/>
  <c r="CO170" i="7"/>
  <c r="CO166" i="7"/>
  <c r="CO162" i="7"/>
  <c r="CO158" i="7"/>
  <c r="CO154" i="7"/>
  <c r="CO150" i="7"/>
  <c r="CO146" i="7"/>
  <c r="CO142" i="7"/>
  <c r="CO138" i="7"/>
  <c r="CO134" i="7"/>
  <c r="CO130" i="7"/>
  <c r="CO126" i="7"/>
  <c r="CO123" i="7"/>
  <c r="CO133" i="7"/>
  <c r="CO129" i="7"/>
  <c r="CO122" i="7"/>
  <c r="CO230" i="7"/>
  <c r="CO226" i="7"/>
  <c r="CO225" i="7"/>
  <c r="CO222" i="7"/>
  <c r="CO218" i="7"/>
  <c r="CO223" i="7"/>
  <c r="CO219" i="7"/>
  <c r="CO215" i="7"/>
  <c r="CO211" i="7"/>
  <c r="CO207" i="7"/>
  <c r="CO214" i="7"/>
  <c r="CO210" i="7"/>
  <c r="CO206" i="7"/>
  <c r="CO202" i="7"/>
  <c r="CO198" i="7"/>
  <c r="CO194" i="7"/>
  <c r="CO190" i="7"/>
  <c r="CO203" i="7"/>
  <c r="CO199" i="7"/>
  <c r="CO195" i="7"/>
  <c r="CO191" i="7"/>
  <c r="CO187" i="7"/>
  <c r="CO183" i="7"/>
  <c r="CO179" i="7"/>
  <c r="CO175" i="7"/>
  <c r="CO171" i="7"/>
  <c r="CO184" i="7"/>
  <c r="CO180" i="7"/>
  <c r="CO176" i="7"/>
  <c r="CO172" i="7"/>
  <c r="CO167" i="7"/>
  <c r="CO163" i="7"/>
  <c r="CO159" i="7"/>
  <c r="CO155" i="7"/>
  <c r="CO151" i="7"/>
  <c r="CO147" i="7"/>
  <c r="CO143" i="7"/>
  <c r="CO139" i="7"/>
  <c r="CO135" i="7"/>
  <c r="CO168" i="7"/>
  <c r="CO164" i="7"/>
  <c r="CO160" i="7"/>
  <c r="CO156" i="7"/>
  <c r="CO152" i="7"/>
  <c r="CO148" i="7"/>
  <c r="CO144" i="7"/>
  <c r="CO140" i="7"/>
  <c r="CO136" i="7"/>
  <c r="CO132" i="7"/>
  <c r="CO128" i="7"/>
  <c r="CO125" i="7"/>
  <c r="CO121" i="7"/>
  <c r="CO131" i="7"/>
  <c r="CO127" i="7"/>
  <c r="CO124" i="7"/>
  <c r="CW228" i="7"/>
  <c r="CW227" i="7"/>
  <c r="CW229" i="7"/>
  <c r="CW224" i="7"/>
  <c r="CW220" i="7"/>
  <c r="CW216" i="7"/>
  <c r="CW221" i="7"/>
  <c r="CW217" i="7"/>
  <c r="CW213" i="7"/>
  <c r="CW209" i="7"/>
  <c r="CW205" i="7"/>
  <c r="CW212" i="7"/>
  <c r="CW208" i="7"/>
  <c r="CW204" i="7"/>
  <c r="CW200" i="7"/>
  <c r="CW196" i="7"/>
  <c r="CW192" i="7"/>
  <c r="CW188" i="7"/>
  <c r="CW201" i="7"/>
  <c r="CW197" i="7"/>
  <c r="CW193" i="7"/>
  <c r="CW189" i="7"/>
  <c r="CW185" i="7"/>
  <c r="CW181" i="7"/>
  <c r="CW177" i="7"/>
  <c r="CW173" i="7"/>
  <c r="CW186" i="7"/>
  <c r="CW182" i="7"/>
  <c r="CW178" i="7"/>
  <c r="CW174" i="7"/>
  <c r="CW169" i="7"/>
  <c r="CW165" i="7"/>
  <c r="CW161" i="7"/>
  <c r="CW157" i="7"/>
  <c r="CW153" i="7"/>
  <c r="CW149" i="7"/>
  <c r="CW145" i="7"/>
  <c r="CW141" i="7"/>
  <c r="CW137" i="7"/>
  <c r="CW170" i="7"/>
  <c r="CW166" i="7"/>
  <c r="CW162" i="7"/>
  <c r="CW158" i="7"/>
  <c r="CW154" i="7"/>
  <c r="CW150" i="7"/>
  <c r="CW146" i="7"/>
  <c r="CW142" i="7"/>
  <c r="CW138" i="7"/>
  <c r="CW134" i="7"/>
  <c r="CW130" i="7"/>
  <c r="CW126" i="7"/>
  <c r="CW123" i="7"/>
  <c r="CW133" i="7"/>
  <c r="CW129" i="7"/>
  <c r="CW122" i="7"/>
  <c r="CW230" i="7"/>
  <c r="CW226" i="7"/>
  <c r="CW225" i="7"/>
  <c r="CW222" i="7"/>
  <c r="CW218" i="7"/>
  <c r="CW223" i="7"/>
  <c r="CW219" i="7"/>
  <c r="CW215" i="7"/>
  <c r="CW211" i="7"/>
  <c r="CW207" i="7"/>
  <c r="CW214" i="7"/>
  <c r="CW210" i="7"/>
  <c r="CW206" i="7"/>
  <c r="CW202" i="7"/>
  <c r="CW198" i="7"/>
  <c r="CW194" i="7"/>
  <c r="CW190" i="7"/>
  <c r="CW203" i="7"/>
  <c r="CW199" i="7"/>
  <c r="CW195" i="7"/>
  <c r="CW191" i="7"/>
  <c r="CW187" i="7"/>
  <c r="CW183" i="7"/>
  <c r="CW179" i="7"/>
  <c r="CW175" i="7"/>
  <c r="CW171" i="7"/>
  <c r="CW184" i="7"/>
  <c r="CW180" i="7"/>
  <c r="CW176" i="7"/>
  <c r="CW172" i="7"/>
  <c r="CW167" i="7"/>
  <c r="CW163" i="7"/>
  <c r="CW159" i="7"/>
  <c r="CW155" i="7"/>
  <c r="CW151" i="7"/>
  <c r="CW147" i="7"/>
  <c r="CW143" i="7"/>
  <c r="CW139" i="7"/>
  <c r="CW135" i="7"/>
  <c r="CW168" i="7"/>
  <c r="CW164" i="7"/>
  <c r="CW160" i="7"/>
  <c r="CW156" i="7"/>
  <c r="CW152" i="7"/>
  <c r="CW148" i="7"/>
  <c r="CW144" i="7"/>
  <c r="CW140" i="7"/>
  <c r="CW136" i="7"/>
  <c r="CW132" i="7"/>
  <c r="CW128" i="7"/>
  <c r="CW125" i="7"/>
  <c r="CW121" i="7"/>
  <c r="CW131" i="7"/>
  <c r="CW127" i="7"/>
  <c r="CW124" i="7"/>
  <c r="DE228" i="7"/>
  <c r="DE227" i="7"/>
  <c r="DE229" i="7"/>
  <c r="DE224" i="7"/>
  <c r="DE220" i="7"/>
  <c r="DE216" i="7"/>
  <c r="DE221" i="7"/>
  <c r="DE217" i="7"/>
  <c r="DE213" i="7"/>
  <c r="DE209" i="7"/>
  <c r="DE205" i="7"/>
  <c r="DE212" i="7"/>
  <c r="DE208" i="7"/>
  <c r="DE204" i="7"/>
  <c r="DE200" i="7"/>
  <c r="DE196" i="7"/>
  <c r="DE192" i="7"/>
  <c r="DE188" i="7"/>
  <c r="DE201" i="7"/>
  <c r="DE197" i="7"/>
  <c r="DE193" i="7"/>
  <c r="DE189" i="7"/>
  <c r="DE185" i="7"/>
  <c r="DE181" i="7"/>
  <c r="DE177" i="7"/>
  <c r="DE173" i="7"/>
  <c r="DE186" i="7"/>
  <c r="DE182" i="7"/>
  <c r="DE178" i="7"/>
  <c r="DE174" i="7"/>
  <c r="DE169" i="7"/>
  <c r="DE165" i="7"/>
  <c r="DE161" i="7"/>
  <c r="DE157" i="7"/>
  <c r="DE153" i="7"/>
  <c r="DE149" i="7"/>
  <c r="DE145" i="7"/>
  <c r="DE141" i="7"/>
  <c r="DE137" i="7"/>
  <c r="DE170" i="7"/>
  <c r="DE166" i="7"/>
  <c r="DE162" i="7"/>
  <c r="DE158" i="7"/>
  <c r="DE154" i="7"/>
  <c r="DE150" i="7"/>
  <c r="DE146" i="7"/>
  <c r="DE142" i="7"/>
  <c r="DE138" i="7"/>
  <c r="DE134" i="7"/>
  <c r="DE130" i="7"/>
  <c r="DE126" i="7"/>
  <c r="DE123" i="7"/>
  <c r="DE133" i="7"/>
  <c r="DE129" i="7"/>
  <c r="DE122" i="7"/>
  <c r="DE230" i="7"/>
  <c r="DE226" i="7"/>
  <c r="DE225" i="7"/>
  <c r="DE222" i="7"/>
  <c r="DE218" i="7"/>
  <c r="DE223" i="7"/>
  <c r="DE219" i="7"/>
  <c r="DE215" i="7"/>
  <c r="DE211" i="7"/>
  <c r="DE207" i="7"/>
  <c r="DE214" i="7"/>
  <c r="DE210" i="7"/>
  <c r="DE206" i="7"/>
  <c r="DE202" i="7"/>
  <c r="DE198" i="7"/>
  <c r="DE194" i="7"/>
  <c r="DE190" i="7"/>
  <c r="DE203" i="7"/>
  <c r="DE199" i="7"/>
  <c r="DE195" i="7"/>
  <c r="DE191" i="7"/>
  <c r="DE187" i="7"/>
  <c r="DE183" i="7"/>
  <c r="DE179" i="7"/>
  <c r="DE175" i="7"/>
  <c r="DE171" i="7"/>
  <c r="DE184" i="7"/>
  <c r="DE180" i="7"/>
  <c r="DE176" i="7"/>
  <c r="DE172" i="7"/>
  <c r="DE167" i="7"/>
  <c r="DE163" i="7"/>
  <c r="DE159" i="7"/>
  <c r="DE155" i="7"/>
  <c r="DE151" i="7"/>
  <c r="DE147" i="7"/>
  <c r="DE143" i="7"/>
  <c r="DE139" i="7"/>
  <c r="DE135" i="7"/>
  <c r="DE168" i="7"/>
  <c r="DE164" i="7"/>
  <c r="DE160" i="7"/>
  <c r="DE156" i="7"/>
  <c r="DE152" i="7"/>
  <c r="DE148" i="7"/>
  <c r="DE144" i="7"/>
  <c r="DE140" i="7"/>
  <c r="DE136" i="7"/>
  <c r="DE132" i="7"/>
  <c r="DE128" i="7"/>
  <c r="DE125" i="7"/>
  <c r="DE121" i="7"/>
  <c r="DE131" i="7"/>
  <c r="DE127" i="7"/>
  <c r="DE124" i="7"/>
  <c r="H228" i="7"/>
  <c r="H226" i="7"/>
  <c r="H227" i="7"/>
  <c r="H222" i="7"/>
  <c r="H218" i="7"/>
  <c r="H223" i="7"/>
  <c r="H219" i="7"/>
  <c r="H215" i="7"/>
  <c r="H211" i="7"/>
  <c r="H207" i="7"/>
  <c r="H214" i="7"/>
  <c r="H210" i="7"/>
  <c r="H204" i="7"/>
  <c r="H200" i="7"/>
  <c r="H196" i="7"/>
  <c r="H192" i="7"/>
  <c r="H206" i="7"/>
  <c r="H203" i="7"/>
  <c r="H199" i="7"/>
  <c r="H195" i="7"/>
  <c r="H191" i="7"/>
  <c r="H187" i="7"/>
  <c r="H183" i="7"/>
  <c r="H179" i="7"/>
  <c r="H175" i="7"/>
  <c r="H171" i="7"/>
  <c r="H186" i="7"/>
  <c r="H182" i="7"/>
  <c r="H178" i="7"/>
  <c r="H174" i="7"/>
  <c r="H169" i="7"/>
  <c r="H165" i="7"/>
  <c r="H161" i="7"/>
  <c r="H157" i="7"/>
  <c r="H153" i="7"/>
  <c r="H149" i="7"/>
  <c r="H145" i="7"/>
  <c r="H141" i="7"/>
  <c r="H137" i="7"/>
  <c r="H168" i="7"/>
  <c r="H164" i="7"/>
  <c r="H160" i="7"/>
  <c r="H156" i="7"/>
  <c r="H152" i="7"/>
  <c r="H148" i="7"/>
  <c r="H144" i="7"/>
  <c r="H140" i="7"/>
  <c r="H136" i="7"/>
  <c r="H134" i="7"/>
  <c r="H130" i="7"/>
  <c r="H126" i="7"/>
  <c r="H123" i="7"/>
  <c r="H133" i="7"/>
  <c r="H129" i="7"/>
  <c r="H122" i="7"/>
  <c r="H230" i="7"/>
  <c r="H229" i="7"/>
  <c r="H224" i="7"/>
  <c r="H220" i="7"/>
  <c r="H225" i="7"/>
  <c r="H221" i="7"/>
  <c r="H217" i="7"/>
  <c r="H213" i="7"/>
  <c r="H209" i="7"/>
  <c r="H216" i="7"/>
  <c r="H212" i="7"/>
  <c r="H208" i="7"/>
  <c r="H202" i="7"/>
  <c r="H198" i="7"/>
  <c r="H194" i="7"/>
  <c r="H190" i="7"/>
  <c r="H205" i="7"/>
  <c r="H201" i="7"/>
  <c r="H197" i="7"/>
  <c r="H193" i="7"/>
  <c r="H189" i="7"/>
  <c r="H185" i="7"/>
  <c r="H181" i="7"/>
  <c r="H177" i="7"/>
  <c r="H173" i="7"/>
  <c r="H188" i="7"/>
  <c r="H184" i="7"/>
  <c r="H180" i="7"/>
  <c r="H176" i="7"/>
  <c r="H172" i="7"/>
  <c r="H167" i="7"/>
  <c r="H163" i="7"/>
  <c r="H159" i="7"/>
  <c r="H155" i="7"/>
  <c r="H151" i="7"/>
  <c r="H147" i="7"/>
  <c r="H143" i="7"/>
  <c r="H139" i="7"/>
  <c r="H170" i="7"/>
  <c r="H166" i="7"/>
  <c r="H162" i="7"/>
  <c r="H158" i="7"/>
  <c r="H154" i="7"/>
  <c r="H150" i="7"/>
  <c r="H146" i="7"/>
  <c r="H142" i="7"/>
  <c r="H138" i="7"/>
  <c r="H135" i="7"/>
  <c r="H132" i="7"/>
  <c r="H128" i="7"/>
  <c r="H125" i="7"/>
  <c r="H121" i="7"/>
  <c r="H131" i="7"/>
  <c r="H127" i="7"/>
  <c r="H124" i="7"/>
  <c r="O222" i="7"/>
  <c r="O218" i="7"/>
  <c r="O223" i="7"/>
  <c r="O219" i="7"/>
  <c r="O215" i="7"/>
  <c r="O211" i="7"/>
  <c r="O207" i="7"/>
  <c r="O214" i="7"/>
  <c r="O210" i="7"/>
  <c r="O204" i="7"/>
  <c r="O200" i="7"/>
  <c r="O196" i="7"/>
  <c r="O192" i="7"/>
  <c r="O206" i="7"/>
  <c r="O203" i="7"/>
  <c r="O199" i="7"/>
  <c r="O195" i="7"/>
  <c r="O191" i="7"/>
  <c r="O187" i="7"/>
  <c r="O183" i="7"/>
  <c r="O179" i="7"/>
  <c r="O175" i="7"/>
  <c r="O171" i="7"/>
  <c r="O186" i="7"/>
  <c r="O182" i="7"/>
  <c r="O178" i="7"/>
  <c r="O174" i="7"/>
  <c r="O169" i="7"/>
  <c r="O165" i="7"/>
  <c r="O161" i="7"/>
  <c r="O157" i="7"/>
  <c r="O153" i="7"/>
  <c r="O149" i="7"/>
  <c r="O145" i="7"/>
  <c r="O141" i="7"/>
  <c r="O137" i="7"/>
  <c r="O168" i="7"/>
  <c r="O164" i="7"/>
  <c r="O160" i="7"/>
  <c r="O156" i="7"/>
  <c r="O152" i="7"/>
  <c r="O148" i="7"/>
  <c r="O144" i="7"/>
  <c r="O140" i="7"/>
  <c r="O136" i="7"/>
  <c r="O134" i="7"/>
  <c r="O130" i="7"/>
  <c r="O126" i="7"/>
  <c r="O123" i="7"/>
  <c r="O133" i="7"/>
  <c r="O129" i="7"/>
  <c r="O122" i="7"/>
  <c r="O224" i="7"/>
  <c r="O220" i="7"/>
  <c r="O225" i="7"/>
  <c r="O221" i="7"/>
  <c r="O217" i="7"/>
  <c r="O213" i="7"/>
  <c r="O209" i="7"/>
  <c r="O216" i="7"/>
  <c r="O212" i="7"/>
  <c r="O208" i="7"/>
  <c r="O202" i="7"/>
  <c r="O198" i="7"/>
  <c r="O194" i="7"/>
  <c r="O190" i="7"/>
  <c r="O205" i="7"/>
  <c r="O201" i="7"/>
  <c r="O197" i="7"/>
  <c r="O193" i="7"/>
  <c r="O189" i="7"/>
  <c r="O185" i="7"/>
  <c r="O181" i="7"/>
  <c r="O177" i="7"/>
  <c r="O173" i="7"/>
  <c r="O188" i="7"/>
  <c r="O184" i="7"/>
  <c r="O180" i="7"/>
  <c r="O176" i="7"/>
  <c r="O172" i="7"/>
  <c r="O167" i="7"/>
  <c r="O163" i="7"/>
  <c r="O159" i="7"/>
  <c r="O155" i="7"/>
  <c r="O151" i="7"/>
  <c r="O147" i="7"/>
  <c r="O143" i="7"/>
  <c r="O139" i="7"/>
  <c r="O170" i="7"/>
  <c r="O166" i="7"/>
  <c r="O162" i="7"/>
  <c r="O158" i="7"/>
  <c r="O154" i="7"/>
  <c r="O150" i="7"/>
  <c r="O146" i="7"/>
  <c r="O142" i="7"/>
  <c r="O138" i="7"/>
  <c r="O135" i="7"/>
  <c r="O132" i="7"/>
  <c r="O128" i="7"/>
  <c r="O125" i="7"/>
  <c r="O121" i="7"/>
  <c r="O131" i="7"/>
  <c r="O127" i="7"/>
  <c r="O124" i="7"/>
  <c r="W228" i="7"/>
  <c r="W226" i="7"/>
  <c r="W227" i="7"/>
  <c r="W222" i="7"/>
  <c r="W218" i="7"/>
  <c r="W223" i="7"/>
  <c r="W219" i="7"/>
  <c r="W215" i="7"/>
  <c r="W211" i="7"/>
  <c r="W207" i="7"/>
  <c r="W214" i="7"/>
  <c r="W210" i="7"/>
  <c r="W204" i="7"/>
  <c r="W200" i="7"/>
  <c r="W196" i="7"/>
  <c r="W192" i="7"/>
  <c r="W206" i="7"/>
  <c r="W203" i="7"/>
  <c r="W199" i="7"/>
  <c r="W195" i="7"/>
  <c r="W191" i="7"/>
  <c r="W187" i="7"/>
  <c r="W183" i="7"/>
  <c r="W179" i="7"/>
  <c r="W175" i="7"/>
  <c r="W171" i="7"/>
  <c r="W186" i="7"/>
  <c r="W182" i="7"/>
  <c r="W178" i="7"/>
  <c r="W174" i="7"/>
  <c r="W169" i="7"/>
  <c r="W165" i="7"/>
  <c r="W161" i="7"/>
  <c r="W157" i="7"/>
  <c r="W153" i="7"/>
  <c r="W149" i="7"/>
  <c r="W145" i="7"/>
  <c r="W141" i="7"/>
  <c r="W137" i="7"/>
  <c r="W168" i="7"/>
  <c r="W164" i="7"/>
  <c r="W160" i="7"/>
  <c r="W156" i="7"/>
  <c r="W152" i="7"/>
  <c r="W148" i="7"/>
  <c r="W144" i="7"/>
  <c r="W140" i="7"/>
  <c r="W136" i="7"/>
  <c r="W134" i="7"/>
  <c r="W130" i="7"/>
  <c r="W126" i="7"/>
  <c r="W123" i="7"/>
  <c r="W133" i="7"/>
  <c r="W129" i="7"/>
  <c r="W122" i="7"/>
  <c r="W230" i="7"/>
  <c r="W229" i="7"/>
  <c r="W224" i="7"/>
  <c r="W220" i="7"/>
  <c r="W225" i="7"/>
  <c r="W221" i="7"/>
  <c r="W217" i="7"/>
  <c r="W213" i="7"/>
  <c r="W209" i="7"/>
  <c r="W216" i="7"/>
  <c r="W212" i="7"/>
  <c r="W208" i="7"/>
  <c r="W202" i="7"/>
  <c r="W198" i="7"/>
  <c r="W194" i="7"/>
  <c r="W190" i="7"/>
  <c r="W205" i="7"/>
  <c r="W201" i="7"/>
  <c r="W197" i="7"/>
  <c r="W193" i="7"/>
  <c r="W189" i="7"/>
  <c r="W185" i="7"/>
  <c r="W181" i="7"/>
  <c r="W177" i="7"/>
  <c r="W173" i="7"/>
  <c r="W188" i="7"/>
  <c r="W184" i="7"/>
  <c r="W180" i="7"/>
  <c r="W176" i="7"/>
  <c r="W172" i="7"/>
  <c r="W167" i="7"/>
  <c r="W163" i="7"/>
  <c r="W159" i="7"/>
  <c r="W155" i="7"/>
  <c r="W151" i="7"/>
  <c r="W147" i="7"/>
  <c r="W143" i="7"/>
  <c r="W139" i="7"/>
  <c r="W170" i="7"/>
  <c r="W166" i="7"/>
  <c r="W162" i="7"/>
  <c r="W158" i="7"/>
  <c r="W154" i="7"/>
  <c r="W150" i="7"/>
  <c r="W146" i="7"/>
  <c r="W142" i="7"/>
  <c r="W138" i="7"/>
  <c r="W135" i="7"/>
  <c r="W132" i="7"/>
  <c r="W128" i="7"/>
  <c r="W125" i="7"/>
  <c r="W121" i="7"/>
  <c r="W131" i="7"/>
  <c r="W127" i="7"/>
  <c r="W124" i="7"/>
  <c r="AE228" i="7"/>
  <c r="AE226" i="7"/>
  <c r="AE227" i="7"/>
  <c r="AE224" i="7"/>
  <c r="AE220" i="7"/>
  <c r="AE216" i="7"/>
  <c r="AE221" i="7"/>
  <c r="AE217" i="7"/>
  <c r="AE213" i="7"/>
  <c r="AE209" i="7"/>
  <c r="AE214" i="7"/>
  <c r="AE210" i="7"/>
  <c r="AE204" i="7"/>
  <c r="AE200" i="7"/>
  <c r="AE196" i="7"/>
  <c r="AE192" i="7"/>
  <c r="AE206" i="7"/>
  <c r="AE203" i="7"/>
  <c r="AE199" i="7"/>
  <c r="AE195" i="7"/>
  <c r="AE191" i="7"/>
  <c r="AE187" i="7"/>
  <c r="AE183" i="7"/>
  <c r="AE179" i="7"/>
  <c r="AE175" i="7"/>
  <c r="AE171" i="7"/>
  <c r="AE186" i="7"/>
  <c r="AE182" i="7"/>
  <c r="AE178" i="7"/>
  <c r="AE174" i="7"/>
  <c r="AE170" i="7"/>
  <c r="AE167" i="7"/>
  <c r="AE163" i="7"/>
  <c r="AE159" i="7"/>
  <c r="AE155" i="7"/>
  <c r="AE151" i="7"/>
  <c r="AE147" i="7"/>
  <c r="AE143" i="7"/>
  <c r="AE139" i="7"/>
  <c r="AE168" i="7"/>
  <c r="AE164" i="7"/>
  <c r="AE160" i="7"/>
  <c r="AE156" i="7"/>
  <c r="AE152" i="7"/>
  <c r="AE148" i="7"/>
  <c r="AE144" i="7"/>
  <c r="AE140" i="7"/>
  <c r="AE136" i="7"/>
  <c r="AE134" i="7"/>
  <c r="AE130" i="7"/>
  <c r="AE126" i="7"/>
  <c r="AE123" i="7"/>
  <c r="AE133" i="7"/>
  <c r="AE129" i="7"/>
  <c r="AE122" i="7"/>
  <c r="AE230" i="7"/>
  <c r="AE229" i="7"/>
  <c r="AE225" i="7"/>
  <c r="AE222" i="7"/>
  <c r="AE218" i="7"/>
  <c r="AE223" i="7"/>
  <c r="AE219" i="7"/>
  <c r="AE215" i="7"/>
  <c r="AE211" i="7"/>
  <c r="AE207" i="7"/>
  <c r="AE212" i="7"/>
  <c r="AE208" i="7"/>
  <c r="AE202" i="7"/>
  <c r="AE198" i="7"/>
  <c r="AE194" i="7"/>
  <c r="AE190" i="7"/>
  <c r="AE205" i="7"/>
  <c r="AE201" i="7"/>
  <c r="AE197" i="7"/>
  <c r="AE193" i="7"/>
  <c r="AE189" i="7"/>
  <c r="AE185" i="7"/>
  <c r="AE181" i="7"/>
  <c r="AE177" i="7"/>
  <c r="AE173" i="7"/>
  <c r="AE188" i="7"/>
  <c r="AE184" i="7"/>
  <c r="AE180" i="7"/>
  <c r="AE176" i="7"/>
  <c r="AE172" i="7"/>
  <c r="AE169" i="7"/>
  <c r="AE165" i="7"/>
  <c r="AE161" i="7"/>
  <c r="AE157" i="7"/>
  <c r="AE153" i="7"/>
  <c r="AE149" i="7"/>
  <c r="AE145" i="7"/>
  <c r="AE141" i="7"/>
  <c r="AE137" i="7"/>
  <c r="AE166" i="7"/>
  <c r="AE162" i="7"/>
  <c r="AE158" i="7"/>
  <c r="AE154" i="7"/>
  <c r="AE150" i="7"/>
  <c r="AE146" i="7"/>
  <c r="AE142" i="7"/>
  <c r="AE138" i="7"/>
  <c r="AE135" i="7"/>
  <c r="AE132" i="7"/>
  <c r="AE128" i="7"/>
  <c r="AE125" i="7"/>
  <c r="AE121" i="7"/>
  <c r="AE131" i="7"/>
  <c r="AE127" i="7"/>
  <c r="AE124" i="7"/>
  <c r="AM228" i="7"/>
  <c r="AM226" i="7"/>
  <c r="AM227" i="7"/>
  <c r="AM224" i="7"/>
  <c r="AM220" i="7"/>
  <c r="AM216" i="7"/>
  <c r="AM221" i="7"/>
  <c r="AM217" i="7"/>
  <c r="AM213" i="7"/>
  <c r="AM209" i="7"/>
  <c r="AM205" i="7"/>
  <c r="AM212" i="7"/>
  <c r="AM208" i="7"/>
  <c r="AM202" i="7"/>
  <c r="AM198" i="7"/>
  <c r="AM194" i="7"/>
  <c r="AM190" i="7"/>
  <c r="AM203" i="7"/>
  <c r="AM199" i="7"/>
  <c r="AM195" i="7"/>
  <c r="AM191" i="7"/>
  <c r="AM188" i="7"/>
  <c r="AM185" i="7"/>
  <c r="AM181" i="7"/>
  <c r="AM177" i="7"/>
  <c r="AM173" i="7"/>
  <c r="AM186" i="7"/>
  <c r="AM182" i="7"/>
  <c r="AM178" i="7"/>
  <c r="AM174" i="7"/>
  <c r="AM170" i="7"/>
  <c r="AM167" i="7"/>
  <c r="AM163" i="7"/>
  <c r="AM159" i="7"/>
  <c r="AM155" i="7"/>
  <c r="AM151" i="7"/>
  <c r="AM147" i="7"/>
  <c r="AM143" i="7"/>
  <c r="AM139" i="7"/>
  <c r="AM168" i="7"/>
  <c r="AM164" i="7"/>
  <c r="AM160" i="7"/>
  <c r="AM156" i="7"/>
  <c r="AM152" i="7"/>
  <c r="AM148" i="7"/>
  <c r="AM144" i="7"/>
  <c r="AM140" i="7"/>
  <c r="AM136" i="7"/>
  <c r="AM134" i="7"/>
  <c r="AM130" i="7"/>
  <c r="AM126" i="7"/>
  <c r="AM123" i="7"/>
  <c r="AM133" i="7"/>
  <c r="AM129" i="7"/>
  <c r="AM122" i="7"/>
  <c r="AM230" i="7"/>
  <c r="AM229" i="7"/>
  <c r="AM225" i="7"/>
  <c r="AM222" i="7"/>
  <c r="AM218" i="7"/>
  <c r="AM223" i="7"/>
  <c r="AM219" i="7"/>
  <c r="AM215" i="7"/>
  <c r="AM211" i="7"/>
  <c r="AM207" i="7"/>
  <c r="AM214" i="7"/>
  <c r="AM210" i="7"/>
  <c r="AM204" i="7"/>
  <c r="AM200" i="7"/>
  <c r="AM196" i="7"/>
  <c r="AM192" i="7"/>
  <c r="AM206" i="7"/>
  <c r="AM201" i="7"/>
  <c r="AM197" i="7"/>
  <c r="AM193" i="7"/>
  <c r="AM189" i="7"/>
  <c r="AM187" i="7"/>
  <c r="AM183" i="7"/>
  <c r="AM179" i="7"/>
  <c r="AM175" i="7"/>
  <c r="AM171" i="7"/>
  <c r="AM184" i="7"/>
  <c r="AM180" i="7"/>
  <c r="AM176" i="7"/>
  <c r="AM172" i="7"/>
  <c r="AM169" i="7"/>
  <c r="AM165" i="7"/>
  <c r="AM161" i="7"/>
  <c r="AM157" i="7"/>
  <c r="AM153" i="7"/>
  <c r="AM149" i="7"/>
  <c r="AM145" i="7"/>
  <c r="AM141" i="7"/>
  <c r="AM137" i="7"/>
  <c r="AM166" i="7"/>
  <c r="AM162" i="7"/>
  <c r="AM158" i="7"/>
  <c r="AM154" i="7"/>
  <c r="AM150" i="7"/>
  <c r="AM146" i="7"/>
  <c r="AM142" i="7"/>
  <c r="AM138" i="7"/>
  <c r="AM135" i="7"/>
  <c r="AM132" i="7"/>
  <c r="AM128" i="7"/>
  <c r="AM125" i="7"/>
  <c r="AM121" i="7"/>
  <c r="AM131" i="7"/>
  <c r="AM127" i="7"/>
  <c r="AM124" i="7"/>
  <c r="AU228" i="7"/>
  <c r="AU226" i="7"/>
  <c r="AU227" i="7"/>
  <c r="AU224" i="7"/>
  <c r="AU220" i="7"/>
  <c r="AU216" i="7"/>
  <c r="AU221" i="7"/>
  <c r="AU217" i="7"/>
  <c r="AU213" i="7"/>
  <c r="AU209" i="7"/>
  <c r="AU205" i="7"/>
  <c r="AU212" i="7"/>
  <c r="AU208" i="7"/>
  <c r="AU202" i="7"/>
  <c r="AU198" i="7"/>
  <c r="AU194" i="7"/>
  <c r="AU190" i="7"/>
  <c r="AU206" i="7"/>
  <c r="AU201" i="7"/>
  <c r="AU197" i="7"/>
  <c r="AU193" i="7"/>
  <c r="AU189" i="7"/>
  <c r="AU185" i="7"/>
  <c r="AU181" i="7"/>
  <c r="AU177" i="7"/>
  <c r="AU173" i="7"/>
  <c r="AU186" i="7"/>
  <c r="AU182" i="7"/>
  <c r="AU178" i="7"/>
  <c r="AU174" i="7"/>
  <c r="AU170" i="7"/>
  <c r="AU167" i="7"/>
  <c r="AU163" i="7"/>
  <c r="AU159" i="7"/>
  <c r="AU155" i="7"/>
  <c r="AU151" i="7"/>
  <c r="AU147" i="7"/>
  <c r="AU143" i="7"/>
  <c r="AU139" i="7"/>
  <c r="AU168" i="7"/>
  <c r="AU164" i="7"/>
  <c r="AU160" i="7"/>
  <c r="AU156" i="7"/>
  <c r="AU152" i="7"/>
  <c r="AU148" i="7"/>
  <c r="AU144" i="7"/>
  <c r="AU140" i="7"/>
  <c r="AU136" i="7"/>
  <c r="AU134" i="7"/>
  <c r="AU130" i="7"/>
  <c r="AU126" i="7"/>
  <c r="AU123" i="7"/>
  <c r="AU133" i="7"/>
  <c r="AU129" i="7"/>
  <c r="AU122" i="7"/>
  <c r="AU230" i="7"/>
  <c r="AU229" i="7"/>
  <c r="AU225" i="7"/>
  <c r="AU222" i="7"/>
  <c r="AU218" i="7"/>
  <c r="AU223" i="7"/>
  <c r="AU219" i="7"/>
  <c r="AU215" i="7"/>
  <c r="AU211" i="7"/>
  <c r="AU207" i="7"/>
  <c r="AU214" i="7"/>
  <c r="AU210" i="7"/>
  <c r="AU204" i="7"/>
  <c r="AU200" i="7"/>
  <c r="AU196" i="7"/>
  <c r="AU192" i="7"/>
  <c r="AU188" i="7"/>
  <c r="AU203" i="7"/>
  <c r="AU199" i="7"/>
  <c r="AU195" i="7"/>
  <c r="AU191" i="7"/>
  <c r="AU187" i="7"/>
  <c r="AU183" i="7"/>
  <c r="AU179" i="7"/>
  <c r="AU175" i="7"/>
  <c r="AU171" i="7"/>
  <c r="AU184" i="7"/>
  <c r="AU180" i="7"/>
  <c r="AU176" i="7"/>
  <c r="AU172" i="7"/>
  <c r="AU169" i="7"/>
  <c r="AU165" i="7"/>
  <c r="AU161" i="7"/>
  <c r="AU157" i="7"/>
  <c r="AU153" i="7"/>
  <c r="AU149" i="7"/>
  <c r="AU145" i="7"/>
  <c r="AU141" i="7"/>
  <c r="AU137" i="7"/>
  <c r="AU166" i="7"/>
  <c r="AU162" i="7"/>
  <c r="AU158" i="7"/>
  <c r="AU154" i="7"/>
  <c r="AU150" i="7"/>
  <c r="AU146" i="7"/>
  <c r="AU142" i="7"/>
  <c r="AU138" i="7"/>
  <c r="AU135" i="7"/>
  <c r="AU132" i="7"/>
  <c r="AU128" i="7"/>
  <c r="AU125" i="7"/>
  <c r="AU121" i="7"/>
  <c r="AU131" i="7"/>
  <c r="AU127" i="7"/>
  <c r="AU124" i="7"/>
  <c r="BC228" i="7"/>
  <c r="BC226" i="7"/>
  <c r="BC227" i="7"/>
  <c r="BC224" i="7"/>
  <c r="BC220" i="7"/>
  <c r="BC216" i="7"/>
  <c r="BC221" i="7"/>
  <c r="BC217" i="7"/>
  <c r="BC213" i="7"/>
  <c r="BC209" i="7"/>
  <c r="BC205" i="7"/>
  <c r="BC212" i="7"/>
  <c r="BC208" i="7"/>
  <c r="BC202" i="7"/>
  <c r="BC198" i="7"/>
  <c r="BC194" i="7"/>
  <c r="BC190" i="7"/>
  <c r="BC206" i="7"/>
  <c r="BC201" i="7"/>
  <c r="BC197" i="7"/>
  <c r="BC193" i="7"/>
  <c r="BC189" i="7"/>
  <c r="BC185" i="7"/>
  <c r="BC181" i="7"/>
  <c r="BC177" i="7"/>
  <c r="BC173" i="7"/>
  <c r="BC186" i="7"/>
  <c r="BC182" i="7"/>
  <c r="BC178" i="7"/>
  <c r="BC174" i="7"/>
  <c r="BC170" i="7"/>
  <c r="BC167" i="7"/>
  <c r="BC163" i="7"/>
  <c r="BC159" i="7"/>
  <c r="BC155" i="7"/>
  <c r="BC151" i="7"/>
  <c r="BC147" i="7"/>
  <c r="BC143" i="7"/>
  <c r="BC139" i="7"/>
  <c r="BC168" i="7"/>
  <c r="BC164" i="7"/>
  <c r="BC160" i="7"/>
  <c r="BC156" i="7"/>
  <c r="BC152" i="7"/>
  <c r="BC148" i="7"/>
  <c r="BC144" i="7"/>
  <c r="BC140" i="7"/>
  <c r="BC136" i="7"/>
  <c r="BC134" i="7"/>
  <c r="BC130" i="7"/>
  <c r="BC126" i="7"/>
  <c r="BC123" i="7"/>
  <c r="BC133" i="7"/>
  <c r="BC129" i="7"/>
  <c r="BC122" i="7"/>
  <c r="BC230" i="7"/>
  <c r="BC229" i="7"/>
  <c r="BC225" i="7"/>
  <c r="BC222" i="7"/>
  <c r="BC218" i="7"/>
  <c r="BC223" i="7"/>
  <c r="BC219" i="7"/>
  <c r="BC215" i="7"/>
  <c r="BC211" i="7"/>
  <c r="BC207" i="7"/>
  <c r="BC214" i="7"/>
  <c r="BC210" i="7"/>
  <c r="BC204" i="7"/>
  <c r="BC200" i="7"/>
  <c r="BC196" i="7"/>
  <c r="BC192" i="7"/>
  <c r="BC188" i="7"/>
  <c r="BC203" i="7"/>
  <c r="BC199" i="7"/>
  <c r="BC195" i="7"/>
  <c r="BC191" i="7"/>
  <c r="BC187" i="7"/>
  <c r="BC183" i="7"/>
  <c r="BC179" i="7"/>
  <c r="BC175" i="7"/>
  <c r="BC171" i="7"/>
  <c r="BC184" i="7"/>
  <c r="BC180" i="7"/>
  <c r="BC176" i="7"/>
  <c r="BC172" i="7"/>
  <c r="BC169" i="7"/>
  <c r="BC165" i="7"/>
  <c r="BC161" i="7"/>
  <c r="BC157" i="7"/>
  <c r="BC153" i="7"/>
  <c r="BC149" i="7"/>
  <c r="BC145" i="7"/>
  <c r="BC141" i="7"/>
  <c r="BC137" i="7"/>
  <c r="BC166" i="7"/>
  <c r="BC162" i="7"/>
  <c r="BC158" i="7"/>
  <c r="BC154" i="7"/>
  <c r="BC150" i="7"/>
  <c r="BC146" i="7"/>
  <c r="BC142" i="7"/>
  <c r="BC138" i="7"/>
  <c r="BC135" i="7"/>
  <c r="BC132" i="7"/>
  <c r="BC128" i="7"/>
  <c r="BC125" i="7"/>
  <c r="BC121" i="7"/>
  <c r="BC131" i="7"/>
  <c r="BC127" i="7"/>
  <c r="BC124" i="7"/>
  <c r="BK228" i="7"/>
  <c r="BK226" i="7"/>
  <c r="BK227" i="7"/>
  <c r="BK224" i="7"/>
  <c r="BK220" i="7"/>
  <c r="BK216" i="7"/>
  <c r="BK221" i="7"/>
  <c r="BK217" i="7"/>
  <c r="BK213" i="7"/>
  <c r="BK209" i="7"/>
  <c r="BK205" i="7"/>
  <c r="BK212" i="7"/>
  <c r="BK208" i="7"/>
  <c r="BK202" i="7"/>
  <c r="BK198" i="7"/>
  <c r="BK194" i="7"/>
  <c r="BK190" i="7"/>
  <c r="BK206" i="7"/>
  <c r="BK201" i="7"/>
  <c r="BK197" i="7"/>
  <c r="BK193" i="7"/>
  <c r="BK189" i="7"/>
  <c r="BK185" i="7"/>
  <c r="BK181" i="7"/>
  <c r="BK177" i="7"/>
  <c r="BK173" i="7"/>
  <c r="BK186" i="7"/>
  <c r="BK182" i="7"/>
  <c r="BK178" i="7"/>
  <c r="BK174" i="7"/>
  <c r="BK170" i="7"/>
  <c r="BK167" i="7"/>
  <c r="BK163" i="7"/>
  <c r="BK159" i="7"/>
  <c r="BK155" i="7"/>
  <c r="BK151" i="7"/>
  <c r="BK147" i="7"/>
  <c r="BK143" i="7"/>
  <c r="BK139" i="7"/>
  <c r="BK168" i="7"/>
  <c r="BK164" i="7"/>
  <c r="BK160" i="7"/>
  <c r="BK156" i="7"/>
  <c r="BK152" i="7"/>
  <c r="BK148" i="7"/>
  <c r="BK144" i="7"/>
  <c r="BK140" i="7"/>
  <c r="BK136" i="7"/>
  <c r="BK134" i="7"/>
  <c r="BK130" i="7"/>
  <c r="BK126" i="7"/>
  <c r="BK123" i="7"/>
  <c r="BK133" i="7"/>
  <c r="BK129" i="7"/>
  <c r="BK122" i="7"/>
  <c r="BK230" i="7"/>
  <c r="BK229" i="7"/>
  <c r="BK225" i="7"/>
  <c r="BK222" i="7"/>
  <c r="BK218" i="7"/>
  <c r="BK223" i="7"/>
  <c r="BK219" i="7"/>
  <c r="BK215" i="7"/>
  <c r="BK211" i="7"/>
  <c r="BK207" i="7"/>
  <c r="BK214" i="7"/>
  <c r="BK210" i="7"/>
  <c r="BK204" i="7"/>
  <c r="BK200" i="7"/>
  <c r="BK196" i="7"/>
  <c r="BK192" i="7"/>
  <c r="BK188" i="7"/>
  <c r="BK203" i="7"/>
  <c r="BK199" i="7"/>
  <c r="BK195" i="7"/>
  <c r="BK191" i="7"/>
  <c r="BK187" i="7"/>
  <c r="BK183" i="7"/>
  <c r="BK179" i="7"/>
  <c r="BK175" i="7"/>
  <c r="BK171" i="7"/>
  <c r="BK184" i="7"/>
  <c r="BK180" i="7"/>
  <c r="BK176" i="7"/>
  <c r="BK172" i="7"/>
  <c r="BK169" i="7"/>
  <c r="BK165" i="7"/>
  <c r="BK161" i="7"/>
  <c r="BK157" i="7"/>
  <c r="BK153" i="7"/>
  <c r="BK149" i="7"/>
  <c r="BK145" i="7"/>
  <c r="BK141" i="7"/>
  <c r="BK137" i="7"/>
  <c r="BK166" i="7"/>
  <c r="BK162" i="7"/>
  <c r="BK158" i="7"/>
  <c r="BK154" i="7"/>
  <c r="BK150" i="7"/>
  <c r="BK146" i="7"/>
  <c r="BK142" i="7"/>
  <c r="BK138" i="7"/>
  <c r="BK135" i="7"/>
  <c r="BK132" i="7"/>
  <c r="BK128" i="7"/>
  <c r="BK125" i="7"/>
  <c r="BK121" i="7"/>
  <c r="BK131" i="7"/>
  <c r="BK127" i="7"/>
  <c r="BK124" i="7"/>
  <c r="BS228" i="7"/>
  <c r="BS226" i="7"/>
  <c r="BS227" i="7"/>
  <c r="BS224" i="7"/>
  <c r="BS220" i="7"/>
  <c r="BS216" i="7"/>
  <c r="BS221" i="7"/>
  <c r="BS217" i="7"/>
  <c r="BS213" i="7"/>
  <c r="BS209" i="7"/>
  <c r="BS205" i="7"/>
  <c r="BS212" i="7"/>
  <c r="BS208" i="7"/>
  <c r="BS202" i="7"/>
  <c r="BS198" i="7"/>
  <c r="BS194" i="7"/>
  <c r="BS190" i="7"/>
  <c r="BS206" i="7"/>
  <c r="BS201" i="7"/>
  <c r="BS197" i="7"/>
  <c r="BS193" i="7"/>
  <c r="BS189" i="7"/>
  <c r="BS185" i="7"/>
  <c r="BS181" i="7"/>
  <c r="BS177" i="7"/>
  <c r="BS173" i="7"/>
  <c r="BS186" i="7"/>
  <c r="BS182" i="7"/>
  <c r="BS178" i="7"/>
  <c r="BS174" i="7"/>
  <c r="BS170" i="7"/>
  <c r="BS167" i="7"/>
  <c r="BS163" i="7"/>
  <c r="BS159" i="7"/>
  <c r="BS155" i="7"/>
  <c r="BS151" i="7"/>
  <c r="BS147" i="7"/>
  <c r="BS143" i="7"/>
  <c r="BS139" i="7"/>
  <c r="BS168" i="7"/>
  <c r="BS164" i="7"/>
  <c r="BS160" i="7"/>
  <c r="BS156" i="7"/>
  <c r="BS152" i="7"/>
  <c r="BS148" i="7"/>
  <c r="BS144" i="7"/>
  <c r="BS140" i="7"/>
  <c r="BS136" i="7"/>
  <c r="BS134" i="7"/>
  <c r="BS130" i="7"/>
  <c r="BS126" i="7"/>
  <c r="BS123" i="7"/>
  <c r="BS133" i="7"/>
  <c r="BS129" i="7"/>
  <c r="BS122" i="7"/>
  <c r="BS230" i="7"/>
  <c r="BS229" i="7"/>
  <c r="BS225" i="7"/>
  <c r="BS222" i="7"/>
  <c r="BS218" i="7"/>
  <c r="BS223" i="7"/>
  <c r="BS219" i="7"/>
  <c r="BS215" i="7"/>
  <c r="BS211" i="7"/>
  <c r="BS207" i="7"/>
  <c r="BS214" i="7"/>
  <c r="BS210" i="7"/>
  <c r="BS204" i="7"/>
  <c r="BS200" i="7"/>
  <c r="BS196" i="7"/>
  <c r="BS192" i="7"/>
  <c r="BS188" i="7"/>
  <c r="BS203" i="7"/>
  <c r="BS199" i="7"/>
  <c r="BS195" i="7"/>
  <c r="BS191" i="7"/>
  <c r="BS187" i="7"/>
  <c r="BS183" i="7"/>
  <c r="BS179" i="7"/>
  <c r="BS175" i="7"/>
  <c r="BS171" i="7"/>
  <c r="BS184" i="7"/>
  <c r="BS180" i="7"/>
  <c r="BS176" i="7"/>
  <c r="BS172" i="7"/>
  <c r="BS169" i="7"/>
  <c r="BS165" i="7"/>
  <c r="BS161" i="7"/>
  <c r="BS157" i="7"/>
  <c r="BS153" i="7"/>
  <c r="BS149" i="7"/>
  <c r="BS145" i="7"/>
  <c r="BS141" i="7"/>
  <c r="BS137" i="7"/>
  <c r="BS166" i="7"/>
  <c r="BS162" i="7"/>
  <c r="BS158" i="7"/>
  <c r="BS154" i="7"/>
  <c r="BS150" i="7"/>
  <c r="BS146" i="7"/>
  <c r="BS142" i="7"/>
  <c r="BS138" i="7"/>
  <c r="BS135" i="7"/>
  <c r="BS132" i="7"/>
  <c r="BS128" i="7"/>
  <c r="BS125" i="7"/>
  <c r="BS121" i="7"/>
  <c r="BS131" i="7"/>
  <c r="BS127" i="7"/>
  <c r="BS124" i="7"/>
  <c r="CA228" i="7"/>
  <c r="CA226" i="7"/>
  <c r="CA227" i="7"/>
  <c r="CA224" i="7"/>
  <c r="CA220" i="7"/>
  <c r="CA216" i="7"/>
  <c r="CA221" i="7"/>
  <c r="CA217" i="7"/>
  <c r="CA213" i="7"/>
  <c r="CA209" i="7"/>
  <c r="CA205" i="7"/>
  <c r="CA212" i="7"/>
  <c r="CA208" i="7"/>
  <c r="CA202" i="7"/>
  <c r="CA198" i="7"/>
  <c r="CA194" i="7"/>
  <c r="CA190" i="7"/>
  <c r="CA206" i="7"/>
  <c r="CA201" i="7"/>
  <c r="CA197" i="7"/>
  <c r="CA193" i="7"/>
  <c r="CA189" i="7"/>
  <c r="CA185" i="7"/>
  <c r="CA181" i="7"/>
  <c r="CA177" i="7"/>
  <c r="CA173" i="7"/>
  <c r="CA186" i="7"/>
  <c r="CA182" i="7"/>
  <c r="CA178" i="7"/>
  <c r="CA174" i="7"/>
  <c r="CA170" i="7"/>
  <c r="CA167" i="7"/>
  <c r="CA163" i="7"/>
  <c r="CA159" i="7"/>
  <c r="CA155" i="7"/>
  <c r="CA151" i="7"/>
  <c r="CA147" i="7"/>
  <c r="CA143" i="7"/>
  <c r="CA139" i="7"/>
  <c r="CA135" i="7"/>
  <c r="CA166" i="7"/>
  <c r="CA162" i="7"/>
  <c r="CA158" i="7"/>
  <c r="CA154" i="7"/>
  <c r="CA150" i="7"/>
  <c r="CA146" i="7"/>
  <c r="CA142" i="7"/>
  <c r="CA138" i="7"/>
  <c r="CA134" i="7"/>
  <c r="CA130" i="7"/>
  <c r="CA126" i="7"/>
  <c r="CA123" i="7"/>
  <c r="CA133" i="7"/>
  <c r="CA129" i="7"/>
  <c r="CA122" i="7"/>
  <c r="CA230" i="7"/>
  <c r="CA229" i="7"/>
  <c r="CA225" i="7"/>
  <c r="CA222" i="7"/>
  <c r="CA218" i="7"/>
  <c r="CA223" i="7"/>
  <c r="CA219" i="7"/>
  <c r="CA215" i="7"/>
  <c r="CA211" i="7"/>
  <c r="CA207" i="7"/>
  <c r="CA214" i="7"/>
  <c r="CA210" i="7"/>
  <c r="CA204" i="7"/>
  <c r="CA200" i="7"/>
  <c r="CA196" i="7"/>
  <c r="CA192" i="7"/>
  <c r="CA188" i="7"/>
  <c r="CA203" i="7"/>
  <c r="CA199" i="7"/>
  <c r="CA195" i="7"/>
  <c r="CA191" i="7"/>
  <c r="CA187" i="7"/>
  <c r="CA183" i="7"/>
  <c r="CA179" i="7"/>
  <c r="CA175" i="7"/>
  <c r="CA171" i="7"/>
  <c r="CA184" i="7"/>
  <c r="CA180" i="7"/>
  <c r="CA176" i="7"/>
  <c r="CA172" i="7"/>
  <c r="CA169" i="7"/>
  <c r="CA165" i="7"/>
  <c r="CA161" i="7"/>
  <c r="CA157" i="7"/>
  <c r="CA153" i="7"/>
  <c r="CA149" i="7"/>
  <c r="CA145" i="7"/>
  <c r="CA141" i="7"/>
  <c r="CA137" i="7"/>
  <c r="CA168" i="7"/>
  <c r="CA164" i="7"/>
  <c r="CA160" i="7"/>
  <c r="CA156" i="7"/>
  <c r="CA152" i="7"/>
  <c r="CA148" i="7"/>
  <c r="CA144" i="7"/>
  <c r="CA140" i="7"/>
  <c r="CA136" i="7"/>
  <c r="CA132" i="7"/>
  <c r="CA128" i="7"/>
  <c r="CA125" i="7"/>
  <c r="CA121" i="7"/>
  <c r="CA131" i="7"/>
  <c r="CA127" i="7"/>
  <c r="CA124" i="7"/>
  <c r="CI228" i="7"/>
  <c r="CI226" i="7"/>
  <c r="CI227" i="7"/>
  <c r="CI224" i="7"/>
  <c r="CI220" i="7"/>
  <c r="CI216" i="7"/>
  <c r="CI221" i="7"/>
  <c r="CI217" i="7"/>
  <c r="CI213" i="7"/>
  <c r="CI209" i="7"/>
  <c r="CI205" i="7"/>
  <c r="CI212" i="7"/>
  <c r="CI208" i="7"/>
  <c r="CI202" i="7"/>
  <c r="CI198" i="7"/>
  <c r="CI194" i="7"/>
  <c r="CI190" i="7"/>
  <c r="CI206" i="7"/>
  <c r="CI201" i="7"/>
  <c r="CI197" i="7"/>
  <c r="CI193" i="7"/>
  <c r="CI189" i="7"/>
  <c r="CI185" i="7"/>
  <c r="CI181" i="7"/>
  <c r="CI177" i="7"/>
  <c r="CI173" i="7"/>
  <c r="CI186" i="7"/>
  <c r="CI182" i="7"/>
  <c r="CI178" i="7"/>
  <c r="CI174" i="7"/>
  <c r="CI170" i="7"/>
  <c r="CI167" i="7"/>
  <c r="CI163" i="7"/>
  <c r="CI159" i="7"/>
  <c r="CI155" i="7"/>
  <c r="CI151" i="7"/>
  <c r="CI147" i="7"/>
  <c r="CI143" i="7"/>
  <c r="CI139" i="7"/>
  <c r="CI135" i="7"/>
  <c r="CI166" i="7"/>
  <c r="CI162" i="7"/>
  <c r="CI158" i="7"/>
  <c r="CI154" i="7"/>
  <c r="CI150" i="7"/>
  <c r="CI146" i="7"/>
  <c r="CI142" i="7"/>
  <c r="CI138" i="7"/>
  <c r="CI134" i="7"/>
  <c r="CI130" i="7"/>
  <c r="CI126" i="7"/>
  <c r="CI123" i="7"/>
  <c r="CI133" i="7"/>
  <c r="CI129" i="7"/>
  <c r="CI122" i="7"/>
  <c r="CI230" i="7"/>
  <c r="CI229" i="7"/>
  <c r="CI225" i="7"/>
  <c r="CI222" i="7"/>
  <c r="CI218" i="7"/>
  <c r="CI223" i="7"/>
  <c r="CI219" i="7"/>
  <c r="CI215" i="7"/>
  <c r="CI211" i="7"/>
  <c r="CI207" i="7"/>
  <c r="CI214" i="7"/>
  <c r="CI210" i="7"/>
  <c r="CI204" i="7"/>
  <c r="CI200" i="7"/>
  <c r="CI196" i="7"/>
  <c r="CI192" i="7"/>
  <c r="CI188" i="7"/>
  <c r="CI203" i="7"/>
  <c r="CI199" i="7"/>
  <c r="CI195" i="7"/>
  <c r="CI191" i="7"/>
  <c r="CI187" i="7"/>
  <c r="CI183" i="7"/>
  <c r="CI179" i="7"/>
  <c r="CI175" i="7"/>
  <c r="CI171" i="7"/>
  <c r="CI184" i="7"/>
  <c r="CI180" i="7"/>
  <c r="CI176" i="7"/>
  <c r="CI172" i="7"/>
  <c r="CI169" i="7"/>
  <c r="CI165" i="7"/>
  <c r="CI161" i="7"/>
  <c r="CI157" i="7"/>
  <c r="CI153" i="7"/>
  <c r="CI149" i="7"/>
  <c r="CI145" i="7"/>
  <c r="CI141" i="7"/>
  <c r="CI137" i="7"/>
  <c r="CI168" i="7"/>
  <c r="CI164" i="7"/>
  <c r="CI160" i="7"/>
  <c r="CI156" i="7"/>
  <c r="CI152" i="7"/>
  <c r="CI148" i="7"/>
  <c r="CI144" i="7"/>
  <c r="CI140" i="7"/>
  <c r="CI136" i="7"/>
  <c r="CI132" i="7"/>
  <c r="CI128" i="7"/>
  <c r="CI125" i="7"/>
  <c r="CI121" i="7"/>
  <c r="CI131" i="7"/>
  <c r="CI127" i="7"/>
  <c r="CI124" i="7"/>
  <c r="CQ228" i="7"/>
  <c r="CQ226" i="7"/>
  <c r="CQ227" i="7"/>
  <c r="CQ224" i="7"/>
  <c r="CQ220" i="7"/>
  <c r="CQ216" i="7"/>
  <c r="CQ221" i="7"/>
  <c r="CQ217" i="7"/>
  <c r="CQ213" i="7"/>
  <c r="CQ209" i="7"/>
  <c r="CQ205" i="7"/>
  <c r="CQ212" i="7"/>
  <c r="CQ208" i="7"/>
  <c r="CQ202" i="7"/>
  <c r="CQ198" i="7"/>
  <c r="CQ194" i="7"/>
  <c r="CQ190" i="7"/>
  <c r="CQ206" i="7"/>
  <c r="CQ201" i="7"/>
  <c r="CQ197" i="7"/>
  <c r="CQ193" i="7"/>
  <c r="CQ189" i="7"/>
  <c r="CQ185" i="7"/>
  <c r="CQ181" i="7"/>
  <c r="CQ177" i="7"/>
  <c r="CQ173" i="7"/>
  <c r="CQ186" i="7"/>
  <c r="CQ182" i="7"/>
  <c r="CQ178" i="7"/>
  <c r="CQ174" i="7"/>
  <c r="CQ170" i="7"/>
  <c r="CQ167" i="7"/>
  <c r="CQ163" i="7"/>
  <c r="CQ159" i="7"/>
  <c r="CQ155" i="7"/>
  <c r="CQ151" i="7"/>
  <c r="CQ147" i="7"/>
  <c r="CQ143" i="7"/>
  <c r="CQ139" i="7"/>
  <c r="CQ135" i="7"/>
  <c r="CQ166" i="7"/>
  <c r="CQ162" i="7"/>
  <c r="CQ158" i="7"/>
  <c r="CQ154" i="7"/>
  <c r="CQ150" i="7"/>
  <c r="CQ146" i="7"/>
  <c r="CQ142" i="7"/>
  <c r="CQ138" i="7"/>
  <c r="CQ134" i="7"/>
  <c r="CQ130" i="7"/>
  <c r="CQ126" i="7"/>
  <c r="CQ123" i="7"/>
  <c r="CQ133" i="7"/>
  <c r="CQ129" i="7"/>
  <c r="CQ122" i="7"/>
  <c r="CQ230" i="7"/>
  <c r="CQ229" i="7"/>
  <c r="CQ225" i="7"/>
  <c r="CQ222" i="7"/>
  <c r="CQ218" i="7"/>
  <c r="CQ223" i="7"/>
  <c r="CQ219" i="7"/>
  <c r="CQ215" i="7"/>
  <c r="CQ211" i="7"/>
  <c r="CQ207" i="7"/>
  <c r="CQ214" i="7"/>
  <c r="CQ210" i="7"/>
  <c r="CQ204" i="7"/>
  <c r="CQ200" i="7"/>
  <c r="CQ196" i="7"/>
  <c r="CQ192" i="7"/>
  <c r="CQ188" i="7"/>
  <c r="CQ203" i="7"/>
  <c r="CQ199" i="7"/>
  <c r="CQ195" i="7"/>
  <c r="CQ191" i="7"/>
  <c r="CQ187" i="7"/>
  <c r="CQ183" i="7"/>
  <c r="CQ179" i="7"/>
  <c r="CQ175" i="7"/>
  <c r="CQ171" i="7"/>
  <c r="CQ184" i="7"/>
  <c r="CQ180" i="7"/>
  <c r="CQ176" i="7"/>
  <c r="CQ172" i="7"/>
  <c r="CQ169" i="7"/>
  <c r="CQ165" i="7"/>
  <c r="CQ161" i="7"/>
  <c r="CQ157" i="7"/>
  <c r="CQ153" i="7"/>
  <c r="CQ149" i="7"/>
  <c r="CQ145" i="7"/>
  <c r="CQ141" i="7"/>
  <c r="CQ137" i="7"/>
  <c r="CQ168" i="7"/>
  <c r="CQ164" i="7"/>
  <c r="CQ160" i="7"/>
  <c r="CQ156" i="7"/>
  <c r="CQ152" i="7"/>
  <c r="CQ148" i="7"/>
  <c r="CQ144" i="7"/>
  <c r="CQ140" i="7"/>
  <c r="CQ136" i="7"/>
  <c r="CQ132" i="7"/>
  <c r="CQ128" i="7"/>
  <c r="CQ125" i="7"/>
  <c r="CQ121" i="7"/>
  <c r="CQ131" i="7"/>
  <c r="CQ127" i="7"/>
  <c r="CQ124" i="7"/>
  <c r="CY228" i="7"/>
  <c r="CY226" i="7"/>
  <c r="CY227" i="7"/>
  <c r="CY224" i="7"/>
  <c r="CY220" i="7"/>
  <c r="CY216" i="7"/>
  <c r="CY221" i="7"/>
  <c r="CY217" i="7"/>
  <c r="CY213" i="7"/>
  <c r="CY209" i="7"/>
  <c r="CY205" i="7"/>
  <c r="CY212" i="7"/>
  <c r="CY208" i="7"/>
  <c r="CY202" i="7"/>
  <c r="CY198" i="7"/>
  <c r="CY194" i="7"/>
  <c r="CY190" i="7"/>
  <c r="CY206" i="7"/>
  <c r="CY201" i="7"/>
  <c r="CY197" i="7"/>
  <c r="CY193" i="7"/>
  <c r="CY189" i="7"/>
  <c r="CY185" i="7"/>
  <c r="CY181" i="7"/>
  <c r="CY177" i="7"/>
  <c r="CY173" i="7"/>
  <c r="CY186" i="7"/>
  <c r="CY182" i="7"/>
  <c r="CY178" i="7"/>
  <c r="CY174" i="7"/>
  <c r="CY170" i="7"/>
  <c r="CY167" i="7"/>
  <c r="CY163" i="7"/>
  <c r="CY159" i="7"/>
  <c r="CY155" i="7"/>
  <c r="CY151" i="7"/>
  <c r="CY147" i="7"/>
  <c r="CY143" i="7"/>
  <c r="CY139" i="7"/>
  <c r="CY135" i="7"/>
  <c r="CY166" i="7"/>
  <c r="CY162" i="7"/>
  <c r="CY158" i="7"/>
  <c r="CY154" i="7"/>
  <c r="CY150" i="7"/>
  <c r="CY146" i="7"/>
  <c r="CY142" i="7"/>
  <c r="CY138" i="7"/>
  <c r="CY134" i="7"/>
  <c r="CY130" i="7"/>
  <c r="CY126" i="7"/>
  <c r="CY123" i="7"/>
  <c r="CY133" i="7"/>
  <c r="CY129" i="7"/>
  <c r="CY122" i="7"/>
  <c r="CY230" i="7"/>
  <c r="CY229" i="7"/>
  <c r="CY225" i="7"/>
  <c r="CY222" i="7"/>
  <c r="CY218" i="7"/>
  <c r="CY223" i="7"/>
  <c r="CY219" i="7"/>
  <c r="CY215" i="7"/>
  <c r="CY211" i="7"/>
  <c r="CY207" i="7"/>
  <c r="CY214" i="7"/>
  <c r="CY210" i="7"/>
  <c r="CY204" i="7"/>
  <c r="CY200" i="7"/>
  <c r="CY196" i="7"/>
  <c r="CY192" i="7"/>
  <c r="CY188" i="7"/>
  <c r="CY203" i="7"/>
  <c r="CY199" i="7"/>
  <c r="CY195" i="7"/>
  <c r="CY191" i="7"/>
  <c r="CY187" i="7"/>
  <c r="CY183" i="7"/>
  <c r="CY179" i="7"/>
  <c r="CY175" i="7"/>
  <c r="CY171" i="7"/>
  <c r="CY184" i="7"/>
  <c r="CY180" i="7"/>
  <c r="CY176" i="7"/>
  <c r="CY172" i="7"/>
  <c r="CY169" i="7"/>
  <c r="CY165" i="7"/>
  <c r="CY161" i="7"/>
  <c r="CY157" i="7"/>
  <c r="CY153" i="7"/>
  <c r="CY149" i="7"/>
  <c r="CY145" i="7"/>
  <c r="CY141" i="7"/>
  <c r="CY137" i="7"/>
  <c r="CY168" i="7"/>
  <c r="CY164" i="7"/>
  <c r="CY160" i="7"/>
  <c r="CY156" i="7"/>
  <c r="CY152" i="7"/>
  <c r="CY148" i="7"/>
  <c r="CY144" i="7"/>
  <c r="CY140" i="7"/>
  <c r="CY136" i="7"/>
  <c r="CY132" i="7"/>
  <c r="CY128" i="7"/>
  <c r="CY125" i="7"/>
  <c r="CY121" i="7"/>
  <c r="CY131" i="7"/>
  <c r="CY127" i="7"/>
  <c r="CY124" i="7"/>
  <c r="DG228" i="7"/>
  <c r="DG226" i="7"/>
  <c r="DG227" i="7"/>
  <c r="DG224" i="7"/>
  <c r="DG220" i="7"/>
  <c r="DG216" i="7"/>
  <c r="DG221" i="7"/>
  <c r="DG217" i="7"/>
  <c r="DG213" i="7"/>
  <c r="DG209" i="7"/>
  <c r="DG205" i="7"/>
  <c r="DG212" i="7"/>
  <c r="DG208" i="7"/>
  <c r="DG202" i="7"/>
  <c r="DG198" i="7"/>
  <c r="DG194" i="7"/>
  <c r="DG190" i="7"/>
  <c r="DG206" i="7"/>
  <c r="DG201" i="7"/>
  <c r="DG197" i="7"/>
  <c r="DG193" i="7"/>
  <c r="DG189" i="7"/>
  <c r="DG185" i="7"/>
  <c r="DG181" i="7"/>
  <c r="DG177" i="7"/>
  <c r="DG173" i="7"/>
  <c r="DG186" i="7"/>
  <c r="DG182" i="7"/>
  <c r="DG178" i="7"/>
  <c r="DG174" i="7"/>
  <c r="DG170" i="7"/>
  <c r="DG167" i="7"/>
  <c r="DG163" i="7"/>
  <c r="DG159" i="7"/>
  <c r="DG155" i="7"/>
  <c r="DG151" i="7"/>
  <c r="DG147" i="7"/>
  <c r="DG143" i="7"/>
  <c r="DG139" i="7"/>
  <c r="DG135" i="7"/>
  <c r="DG166" i="7"/>
  <c r="DG162" i="7"/>
  <c r="DG158" i="7"/>
  <c r="DG154" i="7"/>
  <c r="DG150" i="7"/>
  <c r="DG146" i="7"/>
  <c r="DG142" i="7"/>
  <c r="DG138" i="7"/>
  <c r="DG134" i="7"/>
  <c r="DG130" i="7"/>
  <c r="DG126" i="7"/>
  <c r="DG123" i="7"/>
  <c r="DG133" i="7"/>
  <c r="DG129" i="7"/>
  <c r="DG122" i="7"/>
  <c r="DG230" i="7"/>
  <c r="DG229" i="7"/>
  <c r="DG225" i="7"/>
  <c r="DG222" i="7"/>
  <c r="DG218" i="7"/>
  <c r="DG223" i="7"/>
  <c r="DG219" i="7"/>
  <c r="DG215" i="7"/>
  <c r="DG211" i="7"/>
  <c r="DG207" i="7"/>
  <c r="DG214" i="7"/>
  <c r="DG210" i="7"/>
  <c r="DG204" i="7"/>
  <c r="DG200" i="7"/>
  <c r="DG196" i="7"/>
  <c r="DG192" i="7"/>
  <c r="DG188" i="7"/>
  <c r="DG203" i="7"/>
  <c r="DG199" i="7"/>
  <c r="DG195" i="7"/>
  <c r="DG191" i="7"/>
  <c r="DG187" i="7"/>
  <c r="DG183" i="7"/>
  <c r="DG179" i="7"/>
  <c r="DG175" i="7"/>
  <c r="DG171" i="7"/>
  <c r="DG184" i="7"/>
  <c r="DG180" i="7"/>
  <c r="DG176" i="7"/>
  <c r="DG172" i="7"/>
  <c r="DG169" i="7"/>
  <c r="DG165" i="7"/>
  <c r="DG161" i="7"/>
  <c r="DG157" i="7"/>
  <c r="DG153" i="7"/>
  <c r="DG149" i="7"/>
  <c r="DG145" i="7"/>
  <c r="DG141" i="7"/>
  <c r="DG137" i="7"/>
  <c r="DG168" i="7"/>
  <c r="DG164" i="7"/>
  <c r="DG160" i="7"/>
  <c r="DG156" i="7"/>
  <c r="DG152" i="7"/>
  <c r="DG148" i="7"/>
  <c r="DG144" i="7"/>
  <c r="DG140" i="7"/>
  <c r="DG136" i="7"/>
  <c r="DG132" i="7"/>
  <c r="DG128" i="7"/>
  <c r="DG125" i="7"/>
  <c r="DG121" i="7"/>
  <c r="DG131" i="7"/>
  <c r="DG127" i="7"/>
  <c r="DG124" i="7"/>
  <c r="DD229" i="7"/>
  <c r="DD228" i="7"/>
  <c r="DD230" i="7"/>
  <c r="DD223" i="7"/>
  <c r="DD219" i="7"/>
  <c r="DD224" i="7"/>
  <c r="DD220" i="7"/>
  <c r="DD216" i="7"/>
  <c r="DD212" i="7"/>
  <c r="DD208" i="7"/>
  <c r="DD215" i="7"/>
  <c r="DD211" i="7"/>
  <c r="DD207" i="7"/>
  <c r="DD201" i="7"/>
  <c r="DD197" i="7"/>
  <c r="DD193" i="7"/>
  <c r="DD189" i="7"/>
  <c r="DD204" i="7"/>
  <c r="DD200" i="7"/>
  <c r="DD196" i="7"/>
  <c r="DD192" i="7"/>
  <c r="DD188" i="7"/>
  <c r="DD184" i="7"/>
  <c r="DD180" i="7"/>
  <c r="DD176" i="7"/>
  <c r="DD172" i="7"/>
  <c r="DD187" i="7"/>
  <c r="DD183" i="7"/>
  <c r="DD179" i="7"/>
  <c r="DD175" i="7"/>
  <c r="DD171" i="7"/>
  <c r="DD166" i="7"/>
  <c r="DD162" i="7"/>
  <c r="DD158" i="7"/>
  <c r="DD154" i="7"/>
  <c r="DD150" i="7"/>
  <c r="DD146" i="7"/>
  <c r="DD142" i="7"/>
  <c r="DD138" i="7"/>
  <c r="DD169" i="7"/>
  <c r="DD165" i="7"/>
  <c r="DD161" i="7"/>
  <c r="DD157" i="7"/>
  <c r="DD153" i="7"/>
  <c r="DD149" i="7"/>
  <c r="DD145" i="7"/>
  <c r="DD141" i="7"/>
  <c r="DD137" i="7"/>
  <c r="DD134" i="7"/>
  <c r="DD131" i="7"/>
  <c r="DD127" i="7"/>
  <c r="DD124" i="7"/>
  <c r="DD132" i="7"/>
  <c r="DD128" i="7"/>
  <c r="DD125" i="7"/>
  <c r="DD121" i="7"/>
  <c r="DD227" i="7"/>
  <c r="DD225" i="7"/>
  <c r="DD226" i="7"/>
  <c r="DD221" i="7"/>
  <c r="DD217" i="7"/>
  <c r="DD222" i="7"/>
  <c r="DD218" i="7"/>
  <c r="DD214" i="7"/>
  <c r="DD210" i="7"/>
  <c r="DD206" i="7"/>
  <c r="DD213" i="7"/>
  <c r="DD209" i="7"/>
  <c r="DD203" i="7"/>
  <c r="DD199" i="7"/>
  <c r="DD195" i="7"/>
  <c r="DD191" i="7"/>
  <c r="DD205" i="7"/>
  <c r="DD202" i="7"/>
  <c r="DD198" i="7"/>
  <c r="DD194" i="7"/>
  <c r="DD190" i="7"/>
  <c r="DD186" i="7"/>
  <c r="DD182" i="7"/>
  <c r="DD178" i="7"/>
  <c r="DD174" i="7"/>
  <c r="DD170" i="7"/>
  <c r="DD185" i="7"/>
  <c r="DD181" i="7"/>
  <c r="DD177" i="7"/>
  <c r="DD173" i="7"/>
  <c r="DD168" i="7"/>
  <c r="DD164" i="7"/>
  <c r="DD160" i="7"/>
  <c r="DD156" i="7"/>
  <c r="DD152" i="7"/>
  <c r="DD148" i="7"/>
  <c r="DD144" i="7"/>
  <c r="DD140" i="7"/>
  <c r="DD136" i="7"/>
  <c r="DD167" i="7"/>
  <c r="DD163" i="7"/>
  <c r="DD159" i="7"/>
  <c r="DD155" i="7"/>
  <c r="DD151" i="7"/>
  <c r="DD147" i="7"/>
  <c r="DD143" i="7"/>
  <c r="DD139" i="7"/>
  <c r="DD135" i="7"/>
  <c r="DD133" i="7"/>
  <c r="DD129" i="7"/>
  <c r="DD122" i="7"/>
  <c r="DD130" i="7"/>
  <c r="DD126" i="7"/>
  <c r="DD123" i="7"/>
  <c r="CV229" i="7"/>
  <c r="CV228" i="7"/>
  <c r="CV230" i="7"/>
  <c r="CV223" i="7"/>
  <c r="CV219" i="7"/>
  <c r="CV224" i="7"/>
  <c r="CV220" i="7"/>
  <c r="CV216" i="7"/>
  <c r="CV212" i="7"/>
  <c r="CV208" i="7"/>
  <c r="CV215" i="7"/>
  <c r="CV211" i="7"/>
  <c r="CV207" i="7"/>
  <c r="CV201" i="7"/>
  <c r="CV197" i="7"/>
  <c r="CV193" i="7"/>
  <c r="CV189" i="7"/>
  <c r="CV204" i="7"/>
  <c r="CV200" i="7"/>
  <c r="CV196" i="7"/>
  <c r="CV192" i="7"/>
  <c r="CV188" i="7"/>
  <c r="CV184" i="7"/>
  <c r="CV180" i="7"/>
  <c r="CV176" i="7"/>
  <c r="CV172" i="7"/>
  <c r="CV187" i="7"/>
  <c r="CV183" i="7"/>
  <c r="CV179" i="7"/>
  <c r="CV175" i="7"/>
  <c r="CV171" i="7"/>
  <c r="CV166" i="7"/>
  <c r="CV162" i="7"/>
  <c r="CV158" i="7"/>
  <c r="CV154" i="7"/>
  <c r="CV150" i="7"/>
  <c r="CV146" i="7"/>
  <c r="CV142" i="7"/>
  <c r="CV138" i="7"/>
  <c r="CV169" i="7"/>
  <c r="CV165" i="7"/>
  <c r="CV161" i="7"/>
  <c r="CV157" i="7"/>
  <c r="CV153" i="7"/>
  <c r="CV149" i="7"/>
  <c r="CV145" i="7"/>
  <c r="CV141" i="7"/>
  <c r="CV137" i="7"/>
  <c r="CV134" i="7"/>
  <c r="CV131" i="7"/>
  <c r="CV127" i="7"/>
  <c r="CV124" i="7"/>
  <c r="CV132" i="7"/>
  <c r="CV128" i="7"/>
  <c r="CV125" i="7"/>
  <c r="CV121" i="7"/>
  <c r="CV227" i="7"/>
  <c r="CV225" i="7"/>
  <c r="CV226" i="7"/>
  <c r="CV221" i="7"/>
  <c r="CV217" i="7"/>
  <c r="CV222" i="7"/>
  <c r="CV218" i="7"/>
  <c r="CV214" i="7"/>
  <c r="CV210" i="7"/>
  <c r="CV206" i="7"/>
  <c r="CV213" i="7"/>
  <c r="CV209" i="7"/>
  <c r="CV203" i="7"/>
  <c r="CV199" i="7"/>
  <c r="CV195" i="7"/>
  <c r="CV191" i="7"/>
  <c r="CV205" i="7"/>
  <c r="CV202" i="7"/>
  <c r="CV198" i="7"/>
  <c r="CV194" i="7"/>
  <c r="CV190" i="7"/>
  <c r="CV186" i="7"/>
  <c r="CV182" i="7"/>
  <c r="CV178" i="7"/>
  <c r="CV174" i="7"/>
  <c r="CV170" i="7"/>
  <c r="CV185" i="7"/>
  <c r="CV181" i="7"/>
  <c r="CV177" i="7"/>
  <c r="CV173" i="7"/>
  <c r="CV168" i="7"/>
  <c r="CV164" i="7"/>
  <c r="CV160" i="7"/>
  <c r="CV156" i="7"/>
  <c r="CV152" i="7"/>
  <c r="CV148" i="7"/>
  <c r="CV144" i="7"/>
  <c r="CV140" i="7"/>
  <c r="CV136" i="7"/>
  <c r="CV167" i="7"/>
  <c r="CV163" i="7"/>
  <c r="CV159" i="7"/>
  <c r="CV155" i="7"/>
  <c r="CV151" i="7"/>
  <c r="CV147" i="7"/>
  <c r="CV143" i="7"/>
  <c r="CV139" i="7"/>
  <c r="CV135" i="7"/>
  <c r="CV133" i="7"/>
  <c r="CV129" i="7"/>
  <c r="CV122" i="7"/>
  <c r="CV130" i="7"/>
  <c r="CV126" i="7"/>
  <c r="CV123" i="7"/>
  <c r="CN229" i="7"/>
  <c r="CN228" i="7"/>
  <c r="CN230" i="7"/>
  <c r="CN223" i="7"/>
  <c r="CN219" i="7"/>
  <c r="CN224" i="7"/>
  <c r="CN220" i="7"/>
  <c r="CN216" i="7"/>
  <c r="CN212" i="7"/>
  <c r="CN208" i="7"/>
  <c r="CN215" i="7"/>
  <c r="CN211" i="7"/>
  <c r="CN207" i="7"/>
  <c r="CN201" i="7"/>
  <c r="CN197" i="7"/>
  <c r="CN193" i="7"/>
  <c r="CN189" i="7"/>
  <c r="CN204" i="7"/>
  <c r="CN200" i="7"/>
  <c r="CN196" i="7"/>
  <c r="CN192" i="7"/>
  <c r="CN188" i="7"/>
  <c r="CN184" i="7"/>
  <c r="CN180" i="7"/>
  <c r="CN176" i="7"/>
  <c r="CN172" i="7"/>
  <c r="CN187" i="7"/>
  <c r="CN183" i="7"/>
  <c r="CN179" i="7"/>
  <c r="CN175" i="7"/>
  <c r="CN168" i="7"/>
  <c r="CN164" i="7"/>
  <c r="CN160" i="7"/>
  <c r="CN156" i="7"/>
  <c r="CN152" i="7"/>
  <c r="CN148" i="7"/>
  <c r="CN144" i="7"/>
  <c r="CN140" i="7"/>
  <c r="CN136" i="7"/>
  <c r="CN169" i="7"/>
  <c r="CN165" i="7"/>
  <c r="CN161" i="7"/>
  <c r="CN157" i="7"/>
  <c r="CN153" i="7"/>
  <c r="CN149" i="7"/>
  <c r="CN145" i="7"/>
  <c r="CN141" i="7"/>
  <c r="CN137" i="7"/>
  <c r="CN134" i="7"/>
  <c r="CN131" i="7"/>
  <c r="CN127" i="7"/>
  <c r="CN124" i="7"/>
  <c r="CN132" i="7"/>
  <c r="CN128" i="7"/>
  <c r="CN125" i="7"/>
  <c r="CN121" i="7"/>
  <c r="CN227" i="7"/>
  <c r="CN225" i="7"/>
  <c r="CN226" i="7"/>
  <c r="CN221" i="7"/>
  <c r="CN217" i="7"/>
  <c r="CN222" i="7"/>
  <c r="CN218" i="7"/>
  <c r="CN214" i="7"/>
  <c r="CN210" i="7"/>
  <c r="CN206" i="7"/>
  <c r="CN213" i="7"/>
  <c r="CN209" i="7"/>
  <c r="CN203" i="7"/>
  <c r="CN199" i="7"/>
  <c r="CN195" i="7"/>
  <c r="CN191" i="7"/>
  <c r="CN205" i="7"/>
  <c r="CN202" i="7"/>
  <c r="CN198" i="7"/>
  <c r="CN194" i="7"/>
  <c r="CN190" i="7"/>
  <c r="CN186" i="7"/>
  <c r="CN182" i="7"/>
  <c r="CN178" i="7"/>
  <c r="CN174" i="7"/>
  <c r="CN170" i="7"/>
  <c r="CN185" i="7"/>
  <c r="CN181" i="7"/>
  <c r="CN177" i="7"/>
  <c r="CN173" i="7"/>
  <c r="CN166" i="7"/>
  <c r="CN162" i="7"/>
  <c r="CN158" i="7"/>
  <c r="CN154" i="7"/>
  <c r="CN150" i="7"/>
  <c r="CN146" i="7"/>
  <c r="CN142" i="7"/>
  <c r="CN138" i="7"/>
  <c r="CN171" i="7"/>
  <c r="CN167" i="7"/>
  <c r="CN163" i="7"/>
  <c r="CN159" i="7"/>
  <c r="CN155" i="7"/>
  <c r="CN151" i="7"/>
  <c r="CN147" i="7"/>
  <c r="CN143" i="7"/>
  <c r="CN139" i="7"/>
  <c r="CN135" i="7"/>
  <c r="CN133" i="7"/>
  <c r="CN129" i="7"/>
  <c r="CN122" i="7"/>
  <c r="CN130" i="7"/>
  <c r="CN126" i="7"/>
  <c r="CN123" i="7"/>
  <c r="CF229" i="7"/>
  <c r="CF228" i="7"/>
  <c r="CF230" i="7"/>
  <c r="CF223" i="7"/>
  <c r="CF219" i="7"/>
  <c r="CF224" i="7"/>
  <c r="CF220" i="7"/>
  <c r="CF216" i="7"/>
  <c r="CF212" i="7"/>
  <c r="CF208" i="7"/>
  <c r="CF215" i="7"/>
  <c r="CF211" i="7"/>
  <c r="CF207" i="7"/>
  <c r="CF201" i="7"/>
  <c r="CF197" i="7"/>
  <c r="CF193" i="7"/>
  <c r="CF189" i="7"/>
  <c r="CF204" i="7"/>
  <c r="CF200" i="7"/>
  <c r="CF196" i="7"/>
  <c r="CF192" i="7"/>
  <c r="CF188" i="7"/>
  <c r="CF184" i="7"/>
  <c r="CF180" i="7"/>
  <c r="CF176" i="7"/>
  <c r="CF172" i="7"/>
  <c r="CF187" i="7"/>
  <c r="CF183" i="7"/>
  <c r="CF179" i="7"/>
  <c r="CF175" i="7"/>
  <c r="CF168" i="7"/>
  <c r="CF164" i="7"/>
  <c r="CF160" i="7"/>
  <c r="CF156" i="7"/>
  <c r="CF152" i="7"/>
  <c r="CF148" i="7"/>
  <c r="CF144" i="7"/>
  <c r="CF140" i="7"/>
  <c r="CF136" i="7"/>
  <c r="CF169" i="7"/>
  <c r="CF165" i="7"/>
  <c r="CF161" i="7"/>
  <c r="CF157" i="7"/>
  <c r="CF153" i="7"/>
  <c r="CF149" i="7"/>
  <c r="CF145" i="7"/>
  <c r="CF141" i="7"/>
  <c r="CF137" i="7"/>
  <c r="CF133" i="7"/>
  <c r="CF129" i="7"/>
  <c r="CF122" i="7"/>
  <c r="CF132" i="7"/>
  <c r="CF128" i="7"/>
  <c r="CF125" i="7"/>
  <c r="CF121" i="7"/>
  <c r="CF227" i="7"/>
  <c r="CF225" i="7"/>
  <c r="CF226" i="7"/>
  <c r="CF221" i="7"/>
  <c r="CF217" i="7"/>
  <c r="CF222" i="7"/>
  <c r="CF218" i="7"/>
  <c r="CF214" i="7"/>
  <c r="CF210" i="7"/>
  <c r="CF206" i="7"/>
  <c r="CF213" i="7"/>
  <c r="CF209" i="7"/>
  <c r="CF203" i="7"/>
  <c r="CF199" i="7"/>
  <c r="CF195" i="7"/>
  <c r="CF191" i="7"/>
  <c r="CF205" i="7"/>
  <c r="CF202" i="7"/>
  <c r="CF198" i="7"/>
  <c r="CF194" i="7"/>
  <c r="CF190" i="7"/>
  <c r="CF186" i="7"/>
  <c r="CF182" i="7"/>
  <c r="CF178" i="7"/>
  <c r="CF174" i="7"/>
  <c r="CF170" i="7"/>
  <c r="CF185" i="7"/>
  <c r="CF181" i="7"/>
  <c r="CF177" i="7"/>
  <c r="CF173" i="7"/>
  <c r="CF166" i="7"/>
  <c r="CF162" i="7"/>
  <c r="CF158" i="7"/>
  <c r="CF154" i="7"/>
  <c r="CF150" i="7"/>
  <c r="CF146" i="7"/>
  <c r="CF142" i="7"/>
  <c r="CF138" i="7"/>
  <c r="CF171" i="7"/>
  <c r="CF167" i="7"/>
  <c r="CF163" i="7"/>
  <c r="CF159" i="7"/>
  <c r="CF155" i="7"/>
  <c r="CF151" i="7"/>
  <c r="CF147" i="7"/>
  <c r="CF143" i="7"/>
  <c r="CF139" i="7"/>
  <c r="CF135" i="7"/>
  <c r="CF131" i="7"/>
  <c r="CF127" i="7"/>
  <c r="CF124" i="7"/>
  <c r="CF134" i="7"/>
  <c r="CF130" i="7"/>
  <c r="CF126" i="7"/>
  <c r="CF123" i="7"/>
  <c r="BX229" i="7"/>
  <c r="BX228" i="7"/>
  <c r="BX230" i="7"/>
  <c r="BX223" i="7"/>
  <c r="BX219" i="7"/>
  <c r="BX224" i="7"/>
  <c r="BX220" i="7"/>
  <c r="BX216" i="7"/>
  <c r="BX212" i="7"/>
  <c r="BX208" i="7"/>
  <c r="BX215" i="7"/>
  <c r="BX211" i="7"/>
  <c r="BX207" i="7"/>
  <c r="BX201" i="7"/>
  <c r="BX197" i="7"/>
  <c r="BX193" i="7"/>
  <c r="BX189" i="7"/>
  <c r="BX204" i="7"/>
  <c r="BX200" i="7"/>
  <c r="BX196" i="7"/>
  <c r="BX192" i="7"/>
  <c r="BX188" i="7"/>
  <c r="BX184" i="7"/>
  <c r="BX180" i="7"/>
  <c r="BX176" i="7"/>
  <c r="BX172" i="7"/>
  <c r="BX187" i="7"/>
  <c r="BX183" i="7"/>
  <c r="BX179" i="7"/>
  <c r="BX175" i="7"/>
  <c r="BX168" i="7"/>
  <c r="BX164" i="7"/>
  <c r="BX160" i="7"/>
  <c r="BX156" i="7"/>
  <c r="BX152" i="7"/>
  <c r="BX148" i="7"/>
  <c r="BX144" i="7"/>
  <c r="BX140" i="7"/>
  <c r="BX136" i="7"/>
  <c r="BX169" i="7"/>
  <c r="BX165" i="7"/>
  <c r="BX161" i="7"/>
  <c r="BX157" i="7"/>
  <c r="BX153" i="7"/>
  <c r="BX149" i="7"/>
  <c r="BX145" i="7"/>
  <c r="BX141" i="7"/>
  <c r="BX137" i="7"/>
  <c r="BX133" i="7"/>
  <c r="BX129" i="7"/>
  <c r="BX122" i="7"/>
  <c r="BX132" i="7"/>
  <c r="BX128" i="7"/>
  <c r="BX125" i="7"/>
  <c r="BX121" i="7"/>
  <c r="BX227" i="7"/>
  <c r="BX225" i="7"/>
  <c r="BX226" i="7"/>
  <c r="BX221" i="7"/>
  <c r="BX217" i="7"/>
  <c r="BX222" i="7"/>
  <c r="BX218" i="7"/>
  <c r="BX214" i="7"/>
  <c r="BX210" i="7"/>
  <c r="BX206" i="7"/>
  <c r="BX213" i="7"/>
  <c r="BX209" i="7"/>
  <c r="BX203" i="7"/>
  <c r="BX199" i="7"/>
  <c r="BX195" i="7"/>
  <c r="BX191" i="7"/>
  <c r="BX205" i="7"/>
  <c r="BX202" i="7"/>
  <c r="BX198" i="7"/>
  <c r="BX194" i="7"/>
  <c r="BX190" i="7"/>
  <c r="BX186" i="7"/>
  <c r="BX182" i="7"/>
  <c r="BX178" i="7"/>
  <c r="BX174" i="7"/>
  <c r="BX170" i="7"/>
  <c r="BX185" i="7"/>
  <c r="BX181" i="7"/>
  <c r="BX177" i="7"/>
  <c r="BX173" i="7"/>
  <c r="BX166" i="7"/>
  <c r="BX162" i="7"/>
  <c r="BX158" i="7"/>
  <c r="BX154" i="7"/>
  <c r="BX150" i="7"/>
  <c r="BX146" i="7"/>
  <c r="BX142" i="7"/>
  <c r="BX138" i="7"/>
  <c r="BX171" i="7"/>
  <c r="BX167" i="7"/>
  <c r="BX163" i="7"/>
  <c r="BX159" i="7"/>
  <c r="BX155" i="7"/>
  <c r="BX151" i="7"/>
  <c r="BX147" i="7"/>
  <c r="BX143" i="7"/>
  <c r="BX139" i="7"/>
  <c r="BX135" i="7"/>
  <c r="BX131" i="7"/>
  <c r="BX127" i="7"/>
  <c r="BX124" i="7"/>
  <c r="BX134" i="7"/>
  <c r="BX130" i="7"/>
  <c r="BX126" i="7"/>
  <c r="BX123" i="7"/>
  <c r="BP229" i="7"/>
  <c r="BP228" i="7"/>
  <c r="BP230" i="7"/>
  <c r="BP223" i="7"/>
  <c r="BP219" i="7"/>
  <c r="BP224" i="7"/>
  <c r="BP220" i="7"/>
  <c r="BP216" i="7"/>
  <c r="BP212" i="7"/>
  <c r="BP208" i="7"/>
  <c r="BP215" i="7"/>
  <c r="BP211" i="7"/>
  <c r="BP207" i="7"/>
  <c r="BP201" i="7"/>
  <c r="BP197" i="7"/>
  <c r="BP193" i="7"/>
  <c r="BP189" i="7"/>
  <c r="BP204" i="7"/>
  <c r="BP200" i="7"/>
  <c r="BP196" i="7"/>
  <c r="BP192" i="7"/>
  <c r="BP188" i="7"/>
  <c r="BP184" i="7"/>
  <c r="BP180" i="7"/>
  <c r="BP176" i="7"/>
  <c r="BP172" i="7"/>
  <c r="BP187" i="7"/>
  <c r="BP183" i="7"/>
  <c r="BP179" i="7"/>
  <c r="BP175" i="7"/>
  <c r="BP168" i="7"/>
  <c r="BP164" i="7"/>
  <c r="BP160" i="7"/>
  <c r="BP156" i="7"/>
  <c r="BP152" i="7"/>
  <c r="BP148" i="7"/>
  <c r="BP144" i="7"/>
  <c r="BP140" i="7"/>
  <c r="BP136" i="7"/>
  <c r="BP169" i="7"/>
  <c r="BP165" i="7"/>
  <c r="BP161" i="7"/>
  <c r="BP157" i="7"/>
  <c r="BP153" i="7"/>
  <c r="BP149" i="7"/>
  <c r="BP145" i="7"/>
  <c r="BP141" i="7"/>
  <c r="BP137" i="7"/>
  <c r="BP133" i="7"/>
  <c r="BP129" i="7"/>
  <c r="BP122" i="7"/>
  <c r="BP132" i="7"/>
  <c r="BP128" i="7"/>
  <c r="BP125" i="7"/>
  <c r="BP121" i="7"/>
  <c r="BP227" i="7"/>
  <c r="BP225" i="7"/>
  <c r="BP226" i="7"/>
  <c r="BP221" i="7"/>
  <c r="BP217" i="7"/>
  <c r="BP222" i="7"/>
  <c r="BP218" i="7"/>
  <c r="BP214" i="7"/>
  <c r="BP210" i="7"/>
  <c r="BP206" i="7"/>
  <c r="BP213" i="7"/>
  <c r="BP209" i="7"/>
  <c r="BP203" i="7"/>
  <c r="BP199" i="7"/>
  <c r="BP195" i="7"/>
  <c r="BP191" i="7"/>
  <c r="BP205" i="7"/>
  <c r="BP202" i="7"/>
  <c r="BP198" i="7"/>
  <c r="BP194" i="7"/>
  <c r="BP190" i="7"/>
  <c r="BP186" i="7"/>
  <c r="BP182" i="7"/>
  <c r="BP178" i="7"/>
  <c r="BP174" i="7"/>
  <c r="BP170" i="7"/>
  <c r="BP185" i="7"/>
  <c r="BP181" i="7"/>
  <c r="BP177" i="7"/>
  <c r="BP173" i="7"/>
  <c r="BP166" i="7"/>
  <c r="BP162" i="7"/>
  <c r="BP158" i="7"/>
  <c r="BP154" i="7"/>
  <c r="BP150" i="7"/>
  <c r="BP146" i="7"/>
  <c r="BP142" i="7"/>
  <c r="BP138" i="7"/>
  <c r="BP171" i="7"/>
  <c r="BP167" i="7"/>
  <c r="BP163" i="7"/>
  <c r="BP159" i="7"/>
  <c r="BP155" i="7"/>
  <c r="BP151" i="7"/>
  <c r="BP147" i="7"/>
  <c r="BP143" i="7"/>
  <c r="BP139" i="7"/>
  <c r="BP135" i="7"/>
  <c r="BP131" i="7"/>
  <c r="BP127" i="7"/>
  <c r="BP124" i="7"/>
  <c r="BP134" i="7"/>
  <c r="BP130" i="7"/>
  <c r="BP126" i="7"/>
  <c r="BP123" i="7"/>
  <c r="BH229" i="7"/>
  <c r="BH228" i="7"/>
  <c r="BH230" i="7"/>
  <c r="BH223" i="7"/>
  <c r="BH219" i="7"/>
  <c r="BH224" i="7"/>
  <c r="BH220" i="7"/>
  <c r="BH216" i="7"/>
  <c r="BH212" i="7"/>
  <c r="BH208" i="7"/>
  <c r="BH215" i="7"/>
  <c r="BH211" i="7"/>
  <c r="BH207" i="7"/>
  <c r="BH201" i="7"/>
  <c r="BH197" i="7"/>
  <c r="BH193" i="7"/>
  <c r="BH189" i="7"/>
  <c r="BH204" i="7"/>
  <c r="BH200" i="7"/>
  <c r="BH196" i="7"/>
  <c r="BH192" i="7"/>
  <c r="BH188" i="7"/>
  <c r="BH184" i="7"/>
  <c r="BH180" i="7"/>
  <c r="BH176" i="7"/>
  <c r="BH172" i="7"/>
  <c r="BH187" i="7"/>
  <c r="BH183" i="7"/>
  <c r="BH179" i="7"/>
  <c r="BH175" i="7"/>
  <c r="BH168" i="7"/>
  <c r="BH164" i="7"/>
  <c r="BH160" i="7"/>
  <c r="BH156" i="7"/>
  <c r="BH152" i="7"/>
  <c r="BH148" i="7"/>
  <c r="BH144" i="7"/>
  <c r="BH140" i="7"/>
  <c r="BH136" i="7"/>
  <c r="BH169" i="7"/>
  <c r="BH165" i="7"/>
  <c r="BH161" i="7"/>
  <c r="BH157" i="7"/>
  <c r="BH153" i="7"/>
  <c r="BH149" i="7"/>
  <c r="BH145" i="7"/>
  <c r="BH141" i="7"/>
  <c r="BH137" i="7"/>
  <c r="BH133" i="7"/>
  <c r="BH129" i="7"/>
  <c r="BH122" i="7"/>
  <c r="BH132" i="7"/>
  <c r="BH128" i="7"/>
  <c r="BH125" i="7"/>
  <c r="BH121" i="7"/>
  <c r="BH227" i="7"/>
  <c r="BH225" i="7"/>
  <c r="BH226" i="7"/>
  <c r="BH221" i="7"/>
  <c r="BH217" i="7"/>
  <c r="BH222" i="7"/>
  <c r="BH218" i="7"/>
  <c r="BH214" i="7"/>
  <c r="BH210" i="7"/>
  <c r="BH206" i="7"/>
  <c r="BH213" i="7"/>
  <c r="BH209" i="7"/>
  <c r="BH203" i="7"/>
  <c r="BH199" i="7"/>
  <c r="BH195" i="7"/>
  <c r="BH191" i="7"/>
  <c r="BH205" i="7"/>
  <c r="BH202" i="7"/>
  <c r="BH198" i="7"/>
  <c r="BH194" i="7"/>
  <c r="BH190" i="7"/>
  <c r="BH186" i="7"/>
  <c r="BH182" i="7"/>
  <c r="BH178" i="7"/>
  <c r="BH174" i="7"/>
  <c r="BH170" i="7"/>
  <c r="BH185" i="7"/>
  <c r="BH181" i="7"/>
  <c r="BH177" i="7"/>
  <c r="BH173" i="7"/>
  <c r="BH166" i="7"/>
  <c r="BH162" i="7"/>
  <c r="BH158" i="7"/>
  <c r="BH154" i="7"/>
  <c r="BH150" i="7"/>
  <c r="BH146" i="7"/>
  <c r="BH142" i="7"/>
  <c r="BH138" i="7"/>
  <c r="BH171" i="7"/>
  <c r="BH167" i="7"/>
  <c r="BH163" i="7"/>
  <c r="BH159" i="7"/>
  <c r="BH155" i="7"/>
  <c r="BH151" i="7"/>
  <c r="BH147" i="7"/>
  <c r="BH143" i="7"/>
  <c r="BH139" i="7"/>
  <c r="BH135" i="7"/>
  <c r="BH131" i="7"/>
  <c r="BH127" i="7"/>
  <c r="BH124" i="7"/>
  <c r="BH134" i="7"/>
  <c r="BH130" i="7"/>
  <c r="BH126" i="7"/>
  <c r="BH123" i="7"/>
  <c r="AZ229" i="7"/>
  <c r="AZ227" i="7"/>
  <c r="AZ230" i="7"/>
  <c r="AZ223" i="7"/>
  <c r="AZ219" i="7"/>
  <c r="AZ224" i="7"/>
  <c r="AZ220" i="7"/>
  <c r="AZ216" i="7"/>
  <c r="AZ212" i="7"/>
  <c r="AZ208" i="7"/>
  <c r="AZ215" i="7"/>
  <c r="AZ211" i="7"/>
  <c r="AZ207" i="7"/>
  <c r="AZ201" i="7"/>
  <c r="AZ197" i="7"/>
  <c r="AZ193" i="7"/>
  <c r="AZ189" i="7"/>
  <c r="AZ204" i="7"/>
  <c r="AZ200" i="7"/>
  <c r="AZ196" i="7"/>
  <c r="AZ192" i="7"/>
  <c r="AZ188" i="7"/>
  <c r="AZ184" i="7"/>
  <c r="AZ180" i="7"/>
  <c r="AZ176" i="7"/>
  <c r="AZ172" i="7"/>
  <c r="AZ187" i="7"/>
  <c r="AZ183" i="7"/>
  <c r="AZ179" i="7"/>
  <c r="AZ175" i="7"/>
  <c r="AZ168" i="7"/>
  <c r="AZ164" i="7"/>
  <c r="AZ160" i="7"/>
  <c r="AZ156" i="7"/>
  <c r="AZ152" i="7"/>
  <c r="AZ148" i="7"/>
  <c r="AZ144" i="7"/>
  <c r="AZ140" i="7"/>
  <c r="AZ136" i="7"/>
  <c r="AZ169" i="7"/>
  <c r="AZ165" i="7"/>
  <c r="AZ161" i="7"/>
  <c r="AZ157" i="7"/>
  <c r="AZ153" i="7"/>
  <c r="AZ149" i="7"/>
  <c r="AZ145" i="7"/>
  <c r="AZ141" i="7"/>
  <c r="AZ137" i="7"/>
  <c r="AZ133" i="7"/>
  <c r="AZ129" i="7"/>
  <c r="AZ122" i="7"/>
  <c r="AZ132" i="7"/>
  <c r="AZ128" i="7"/>
  <c r="AZ125" i="7"/>
  <c r="AZ121" i="7"/>
  <c r="AZ228" i="7"/>
  <c r="AZ225" i="7"/>
  <c r="AZ226" i="7"/>
  <c r="AZ221" i="7"/>
  <c r="AZ217" i="7"/>
  <c r="AZ222" i="7"/>
  <c r="AZ218" i="7"/>
  <c r="AZ214" i="7"/>
  <c r="AZ210" i="7"/>
  <c r="AZ206" i="7"/>
  <c r="AZ213" i="7"/>
  <c r="AZ209" i="7"/>
  <c r="AZ203" i="7"/>
  <c r="AZ199" i="7"/>
  <c r="AZ195" i="7"/>
  <c r="AZ191" i="7"/>
  <c r="AZ205" i="7"/>
  <c r="AZ202" i="7"/>
  <c r="AZ198" i="7"/>
  <c r="AZ194" i="7"/>
  <c r="AZ190" i="7"/>
  <c r="AZ186" i="7"/>
  <c r="AZ182" i="7"/>
  <c r="AZ178" i="7"/>
  <c r="AZ174" i="7"/>
  <c r="AZ170" i="7"/>
  <c r="AZ185" i="7"/>
  <c r="AZ181" i="7"/>
  <c r="AZ177" i="7"/>
  <c r="AZ173" i="7"/>
  <c r="AZ166" i="7"/>
  <c r="AZ162" i="7"/>
  <c r="AZ158" i="7"/>
  <c r="AZ154" i="7"/>
  <c r="AZ150" i="7"/>
  <c r="AZ146" i="7"/>
  <c r="AZ142" i="7"/>
  <c r="AZ138" i="7"/>
  <c r="AZ171" i="7"/>
  <c r="AZ167" i="7"/>
  <c r="AZ163" i="7"/>
  <c r="AZ159" i="7"/>
  <c r="AZ155" i="7"/>
  <c r="AZ151" i="7"/>
  <c r="AZ147" i="7"/>
  <c r="AZ143" i="7"/>
  <c r="AZ139" i="7"/>
  <c r="AZ135" i="7"/>
  <c r="AZ131" i="7"/>
  <c r="AZ127" i="7"/>
  <c r="AZ124" i="7"/>
  <c r="AZ134" i="7"/>
  <c r="AZ130" i="7"/>
  <c r="AZ126" i="7"/>
  <c r="AZ123" i="7"/>
  <c r="AR229" i="7"/>
  <c r="AR227" i="7"/>
  <c r="AR230" i="7"/>
  <c r="AR223" i="7"/>
  <c r="AR219" i="7"/>
  <c r="AR224" i="7"/>
  <c r="AR220" i="7"/>
  <c r="AR216" i="7"/>
  <c r="AR212" i="7"/>
  <c r="AR208" i="7"/>
  <c r="AR215" i="7"/>
  <c r="AR211" i="7"/>
  <c r="AR207" i="7"/>
  <c r="AR201" i="7"/>
  <c r="AR197" i="7"/>
  <c r="AR193" i="7"/>
  <c r="AR189" i="7"/>
  <c r="AR204" i="7"/>
  <c r="AR200" i="7"/>
  <c r="AR196" i="7"/>
  <c r="AR192" i="7"/>
  <c r="AR188" i="7"/>
  <c r="AR184" i="7"/>
  <c r="AR180" i="7"/>
  <c r="AR176" i="7"/>
  <c r="AR172" i="7"/>
  <c r="AR187" i="7"/>
  <c r="AR183" i="7"/>
  <c r="AR179" i="7"/>
  <c r="AR175" i="7"/>
  <c r="AR168" i="7"/>
  <c r="AR164" i="7"/>
  <c r="AR160" i="7"/>
  <c r="AR156" i="7"/>
  <c r="AR152" i="7"/>
  <c r="AR148" i="7"/>
  <c r="AR144" i="7"/>
  <c r="AR140" i="7"/>
  <c r="AR136" i="7"/>
  <c r="AR169" i="7"/>
  <c r="AR165" i="7"/>
  <c r="AR161" i="7"/>
  <c r="AR157" i="7"/>
  <c r="AR153" i="7"/>
  <c r="AR149" i="7"/>
  <c r="AR145" i="7"/>
  <c r="AR141" i="7"/>
  <c r="AR137" i="7"/>
  <c r="AR133" i="7"/>
  <c r="AR129" i="7"/>
  <c r="AR122" i="7"/>
  <c r="AR132" i="7"/>
  <c r="AR128" i="7"/>
  <c r="AR125" i="7"/>
  <c r="AR121" i="7"/>
  <c r="AR228" i="7"/>
  <c r="AR225" i="7"/>
  <c r="AR226" i="7"/>
  <c r="AR221" i="7"/>
  <c r="AR217" i="7"/>
  <c r="AR222" i="7"/>
  <c r="AR218" i="7"/>
  <c r="AR214" i="7"/>
  <c r="AR210" i="7"/>
  <c r="AR206" i="7"/>
  <c r="AR213" i="7"/>
  <c r="AR209" i="7"/>
  <c r="AR203" i="7"/>
  <c r="AR199" i="7"/>
  <c r="AR195" i="7"/>
  <c r="AR191" i="7"/>
  <c r="AR205" i="7"/>
  <c r="AR202" i="7"/>
  <c r="AR198" i="7"/>
  <c r="AR194" i="7"/>
  <c r="AR190" i="7"/>
  <c r="AR186" i="7"/>
  <c r="AR182" i="7"/>
  <c r="AR178" i="7"/>
  <c r="AR174" i="7"/>
  <c r="AR170" i="7"/>
  <c r="AR185" i="7"/>
  <c r="AR181" i="7"/>
  <c r="AR177" i="7"/>
  <c r="AR173" i="7"/>
  <c r="AR166" i="7"/>
  <c r="AR162" i="7"/>
  <c r="AR158" i="7"/>
  <c r="AR154" i="7"/>
  <c r="AR150" i="7"/>
  <c r="AR146" i="7"/>
  <c r="AR142" i="7"/>
  <c r="AR138" i="7"/>
  <c r="AR171" i="7"/>
  <c r="AR167" i="7"/>
  <c r="AR163" i="7"/>
  <c r="AR159" i="7"/>
  <c r="AR155" i="7"/>
  <c r="AR151" i="7"/>
  <c r="AR147" i="7"/>
  <c r="AR143" i="7"/>
  <c r="AR139" i="7"/>
  <c r="AR135" i="7"/>
  <c r="AR131" i="7"/>
  <c r="AR127" i="7"/>
  <c r="AR124" i="7"/>
  <c r="AR134" i="7"/>
  <c r="AR130" i="7"/>
  <c r="AR126" i="7"/>
  <c r="AR123" i="7"/>
  <c r="AJ229" i="7"/>
  <c r="AJ227" i="7"/>
  <c r="AJ226" i="7"/>
  <c r="AJ221" i="7"/>
  <c r="AJ217" i="7"/>
  <c r="AJ224" i="7"/>
  <c r="AJ220" i="7"/>
  <c r="AJ216" i="7"/>
  <c r="AJ212" i="7"/>
  <c r="AJ208" i="7"/>
  <c r="AJ215" i="7"/>
  <c r="AJ211" i="7"/>
  <c r="AJ207" i="7"/>
  <c r="AJ203" i="7"/>
  <c r="AJ199" i="7"/>
  <c r="AJ195" i="7"/>
  <c r="AJ191" i="7"/>
  <c r="AJ204" i="7"/>
  <c r="AJ200" i="7"/>
  <c r="AJ196" i="7"/>
  <c r="AJ192" i="7"/>
  <c r="AJ188" i="7"/>
  <c r="AJ184" i="7"/>
  <c r="AJ180" i="7"/>
  <c r="AJ176" i="7"/>
  <c r="AJ172" i="7"/>
  <c r="AJ187" i="7"/>
  <c r="AJ183" i="7"/>
  <c r="AJ179" i="7"/>
  <c r="AJ175" i="7"/>
  <c r="AJ168" i="7"/>
  <c r="AJ164" i="7"/>
  <c r="AJ160" i="7"/>
  <c r="AJ156" i="7"/>
  <c r="AJ152" i="7"/>
  <c r="AJ148" i="7"/>
  <c r="AJ144" i="7"/>
  <c r="AJ140" i="7"/>
  <c r="AJ136" i="7"/>
  <c r="AJ169" i="7"/>
  <c r="AJ165" i="7"/>
  <c r="AJ161" i="7"/>
  <c r="AJ157" i="7"/>
  <c r="AJ153" i="7"/>
  <c r="AJ149" i="7"/>
  <c r="AJ145" i="7"/>
  <c r="AJ141" i="7"/>
  <c r="AJ137" i="7"/>
  <c r="AJ133" i="7"/>
  <c r="AJ129" i="7"/>
  <c r="AJ122" i="7"/>
  <c r="AJ132" i="7"/>
  <c r="AJ128" i="7"/>
  <c r="AJ125" i="7"/>
  <c r="AJ121" i="7"/>
  <c r="AJ228" i="7"/>
  <c r="AJ230" i="7"/>
  <c r="AJ223" i="7"/>
  <c r="AJ219" i="7"/>
  <c r="AJ225" i="7"/>
  <c r="AJ222" i="7"/>
  <c r="AJ218" i="7"/>
  <c r="AJ214" i="7"/>
  <c r="AJ210" i="7"/>
  <c r="AJ206" i="7"/>
  <c r="AJ213" i="7"/>
  <c r="AJ209" i="7"/>
  <c r="AJ205" i="7"/>
  <c r="AJ201" i="7"/>
  <c r="AJ197" i="7"/>
  <c r="AJ193" i="7"/>
  <c r="AJ189" i="7"/>
  <c r="AJ202" i="7"/>
  <c r="AJ198" i="7"/>
  <c r="AJ194" i="7"/>
  <c r="AJ190" i="7"/>
  <c r="AJ186" i="7"/>
  <c r="AJ182" i="7"/>
  <c r="AJ178" i="7"/>
  <c r="AJ174" i="7"/>
  <c r="AJ170" i="7"/>
  <c r="AJ185" i="7"/>
  <c r="AJ181" i="7"/>
  <c r="AJ177" i="7"/>
  <c r="AJ173" i="7"/>
  <c r="AJ166" i="7"/>
  <c r="AJ162" i="7"/>
  <c r="AJ158" i="7"/>
  <c r="AJ154" i="7"/>
  <c r="AJ150" i="7"/>
  <c r="AJ146" i="7"/>
  <c r="AJ142" i="7"/>
  <c r="AJ138" i="7"/>
  <c r="AJ171" i="7"/>
  <c r="AJ167" i="7"/>
  <c r="AJ163" i="7"/>
  <c r="AJ159" i="7"/>
  <c r="AJ155" i="7"/>
  <c r="AJ151" i="7"/>
  <c r="AJ147" i="7"/>
  <c r="AJ143" i="7"/>
  <c r="AJ139" i="7"/>
  <c r="AJ135" i="7"/>
  <c r="AJ131" i="7"/>
  <c r="AJ127" i="7"/>
  <c r="AJ124" i="7"/>
  <c r="AJ134" i="7"/>
  <c r="AJ130" i="7"/>
  <c r="AJ126" i="7"/>
  <c r="AJ123" i="7"/>
  <c r="AB229" i="7"/>
  <c r="AB227" i="7"/>
  <c r="AB226" i="7"/>
  <c r="AB221" i="7"/>
  <c r="AB217" i="7"/>
  <c r="AB224" i="7"/>
  <c r="AB220" i="7"/>
  <c r="AB216" i="7"/>
  <c r="AB212" i="7"/>
  <c r="AB208" i="7"/>
  <c r="AB215" i="7"/>
  <c r="AB211" i="7"/>
  <c r="AB207" i="7"/>
  <c r="AB203" i="7"/>
  <c r="AB199" i="7"/>
  <c r="AB195" i="7"/>
  <c r="AB191" i="7"/>
  <c r="AB204" i="7"/>
  <c r="AB200" i="7"/>
  <c r="AB196" i="7"/>
  <c r="AB192" i="7"/>
  <c r="AB188" i="7"/>
  <c r="AB184" i="7"/>
  <c r="AB180" i="7"/>
  <c r="AB176" i="7"/>
  <c r="AB172" i="7"/>
  <c r="AB187" i="7"/>
  <c r="AB183" i="7"/>
  <c r="AB179" i="7"/>
  <c r="AB175" i="7"/>
  <c r="AB168" i="7"/>
  <c r="AB164" i="7"/>
  <c r="AB160" i="7"/>
  <c r="AB156" i="7"/>
  <c r="AB152" i="7"/>
  <c r="AB148" i="7"/>
  <c r="AB144" i="7"/>
  <c r="AB140" i="7"/>
  <c r="AB136" i="7"/>
  <c r="AB169" i="7"/>
  <c r="AB165" i="7"/>
  <c r="AB161" i="7"/>
  <c r="AB157" i="7"/>
  <c r="AB153" i="7"/>
  <c r="AB149" i="7"/>
  <c r="AB145" i="7"/>
  <c r="AB141" i="7"/>
  <c r="AB137" i="7"/>
  <c r="AB133" i="7"/>
  <c r="AB129" i="7"/>
  <c r="AB122" i="7"/>
  <c r="AB132" i="7"/>
  <c r="AB128" i="7"/>
  <c r="AB125" i="7"/>
  <c r="AB121" i="7"/>
  <c r="AB228" i="7"/>
  <c r="AB230" i="7"/>
  <c r="AB223" i="7"/>
  <c r="AB219" i="7"/>
  <c r="AB225" i="7"/>
  <c r="AB222" i="7"/>
  <c r="AB218" i="7"/>
  <c r="AB214" i="7"/>
  <c r="AB210" i="7"/>
  <c r="AB206" i="7"/>
  <c r="AB213" i="7"/>
  <c r="AB209" i="7"/>
  <c r="AB205" i="7"/>
  <c r="AB201" i="7"/>
  <c r="AB197" i="7"/>
  <c r="AB193" i="7"/>
  <c r="AB189" i="7"/>
  <c r="AB202" i="7"/>
  <c r="AB198" i="7"/>
  <c r="AB194" i="7"/>
  <c r="AB190" i="7"/>
  <c r="AB186" i="7"/>
  <c r="AB182" i="7"/>
  <c r="AB178" i="7"/>
  <c r="AB174" i="7"/>
  <c r="AB170" i="7"/>
  <c r="AB185" i="7"/>
  <c r="AB181" i="7"/>
  <c r="AB177" i="7"/>
  <c r="AB173" i="7"/>
  <c r="AB166" i="7"/>
  <c r="AB162" i="7"/>
  <c r="AB158" i="7"/>
  <c r="AB154" i="7"/>
  <c r="AB150" i="7"/>
  <c r="AB146" i="7"/>
  <c r="AB142" i="7"/>
  <c r="AB138" i="7"/>
  <c r="AB171" i="7"/>
  <c r="AB167" i="7"/>
  <c r="AB163" i="7"/>
  <c r="AB159" i="7"/>
  <c r="AB155" i="7"/>
  <c r="AB151" i="7"/>
  <c r="AB147" i="7"/>
  <c r="AB143" i="7"/>
  <c r="AB139" i="7"/>
  <c r="AB135" i="7"/>
  <c r="AB131" i="7"/>
  <c r="AB127" i="7"/>
  <c r="AB124" i="7"/>
  <c r="AB134" i="7"/>
  <c r="AB130" i="7"/>
  <c r="AB126" i="7"/>
  <c r="AB123" i="7"/>
  <c r="T229" i="7"/>
  <c r="T227" i="7"/>
  <c r="T226" i="7"/>
  <c r="T223" i="7"/>
  <c r="T219" i="7"/>
  <c r="T224" i="7"/>
  <c r="T220" i="7"/>
  <c r="T216" i="7"/>
  <c r="T212" i="7"/>
  <c r="T208" i="7"/>
  <c r="T215" i="7"/>
  <c r="T211" i="7"/>
  <c r="T207" i="7"/>
  <c r="T203" i="7"/>
  <c r="T199" i="7"/>
  <c r="T195" i="7"/>
  <c r="T191" i="7"/>
  <c r="T204" i="7"/>
  <c r="T200" i="7"/>
  <c r="T196" i="7"/>
  <c r="T192" i="7"/>
  <c r="T188" i="7"/>
  <c r="T184" i="7"/>
  <c r="T180" i="7"/>
  <c r="T176" i="7"/>
  <c r="T172" i="7"/>
  <c r="T185" i="7"/>
  <c r="T181" i="7"/>
  <c r="T177" i="7"/>
  <c r="T173" i="7"/>
  <c r="T168" i="7"/>
  <c r="T164" i="7"/>
  <c r="T160" i="7"/>
  <c r="T156" i="7"/>
  <c r="T152" i="7"/>
  <c r="T148" i="7"/>
  <c r="T144" i="7"/>
  <c r="T140" i="7"/>
  <c r="T136" i="7"/>
  <c r="T169" i="7"/>
  <c r="T165" i="7"/>
  <c r="T161" i="7"/>
  <c r="T157" i="7"/>
  <c r="T153" i="7"/>
  <c r="T149" i="7"/>
  <c r="T145" i="7"/>
  <c r="T141" i="7"/>
  <c r="T137" i="7"/>
  <c r="T133" i="7"/>
  <c r="T129" i="7"/>
  <c r="T122" i="7"/>
  <c r="T132" i="7"/>
  <c r="T128" i="7"/>
  <c r="T125" i="7"/>
  <c r="T121" i="7"/>
  <c r="T228" i="7"/>
  <c r="T230" i="7"/>
  <c r="T225" i="7"/>
  <c r="T221" i="7"/>
  <c r="T217" i="7"/>
  <c r="T222" i="7"/>
  <c r="T218" i="7"/>
  <c r="T214" i="7"/>
  <c r="T210" i="7"/>
  <c r="T206" i="7"/>
  <c r="T213" i="7"/>
  <c r="T209" i="7"/>
  <c r="T205" i="7"/>
  <c r="T201" i="7"/>
  <c r="T197" i="7"/>
  <c r="T193" i="7"/>
  <c r="T189" i="7"/>
  <c r="T202" i="7"/>
  <c r="T198" i="7"/>
  <c r="T194" i="7"/>
  <c r="T190" i="7"/>
  <c r="T186" i="7"/>
  <c r="T182" i="7"/>
  <c r="T178" i="7"/>
  <c r="T174" i="7"/>
  <c r="T187" i="7"/>
  <c r="T183" i="7"/>
  <c r="T179" i="7"/>
  <c r="T175" i="7"/>
  <c r="T170" i="7"/>
  <c r="T166" i="7"/>
  <c r="T162" i="7"/>
  <c r="T158" i="7"/>
  <c r="T154" i="7"/>
  <c r="T150" i="7"/>
  <c r="T146" i="7"/>
  <c r="T142" i="7"/>
  <c r="T138" i="7"/>
  <c r="T171" i="7"/>
  <c r="T167" i="7"/>
  <c r="T163" i="7"/>
  <c r="T159" i="7"/>
  <c r="T155" i="7"/>
  <c r="T151" i="7"/>
  <c r="T147" i="7"/>
  <c r="T143" i="7"/>
  <c r="T139" i="7"/>
  <c r="T135" i="7"/>
  <c r="T131" i="7"/>
  <c r="T127" i="7"/>
  <c r="T124" i="7"/>
  <c r="T134" i="7"/>
  <c r="T130" i="7"/>
  <c r="T126" i="7"/>
  <c r="T123" i="7"/>
  <c r="L229" i="7"/>
  <c r="L227" i="7"/>
  <c r="L226" i="7"/>
  <c r="L223" i="7"/>
  <c r="L219" i="7"/>
  <c r="L224" i="7"/>
  <c r="L220" i="7"/>
  <c r="L216" i="7"/>
  <c r="L212" i="7"/>
  <c r="L208" i="7"/>
  <c r="L215" i="7"/>
  <c r="L211" i="7"/>
  <c r="L207" i="7"/>
  <c r="L203" i="7"/>
  <c r="L199" i="7"/>
  <c r="L195" i="7"/>
  <c r="L191" i="7"/>
  <c r="L204" i="7"/>
  <c r="L200" i="7"/>
  <c r="L196" i="7"/>
  <c r="L192" i="7"/>
  <c r="L188" i="7"/>
  <c r="L184" i="7"/>
  <c r="L180" i="7"/>
  <c r="L176" i="7"/>
  <c r="L172" i="7"/>
  <c r="L185" i="7"/>
  <c r="L181" i="7"/>
  <c r="L177" i="7"/>
  <c r="L173" i="7"/>
  <c r="L168" i="7"/>
  <c r="L164" i="7"/>
  <c r="L160" i="7"/>
  <c r="L156" i="7"/>
  <c r="L152" i="7"/>
  <c r="L148" i="7"/>
  <c r="L144" i="7"/>
  <c r="L140" i="7"/>
  <c r="L136" i="7"/>
  <c r="L169" i="7"/>
  <c r="L165" i="7"/>
  <c r="L161" i="7"/>
  <c r="L157" i="7"/>
  <c r="L153" i="7"/>
  <c r="L149" i="7"/>
  <c r="L145" i="7"/>
  <c r="L141" i="7"/>
  <c r="L137" i="7"/>
  <c r="L133" i="7"/>
  <c r="L129" i="7"/>
  <c r="L122" i="7"/>
  <c r="L132" i="7"/>
  <c r="L128" i="7"/>
  <c r="L125" i="7"/>
  <c r="L121" i="7"/>
  <c r="L228" i="7"/>
  <c r="L230" i="7"/>
  <c r="L225" i="7"/>
  <c r="L221" i="7"/>
  <c r="L217" i="7"/>
  <c r="L222" i="7"/>
  <c r="L218" i="7"/>
  <c r="L214" i="7"/>
  <c r="L210" i="7"/>
  <c r="L206" i="7"/>
  <c r="L213" i="7"/>
  <c r="L209" i="7"/>
  <c r="L205" i="7"/>
  <c r="L201" i="7"/>
  <c r="L197" i="7"/>
  <c r="L193" i="7"/>
  <c r="L189" i="7"/>
  <c r="L202" i="7"/>
  <c r="L198" i="7"/>
  <c r="L194" i="7"/>
  <c r="L190" i="7"/>
  <c r="L186" i="7"/>
  <c r="L182" i="7"/>
  <c r="L178" i="7"/>
  <c r="L174" i="7"/>
  <c r="L187" i="7"/>
  <c r="L183" i="7"/>
  <c r="L179" i="7"/>
  <c r="L175" i="7"/>
  <c r="L170" i="7"/>
  <c r="L166" i="7"/>
  <c r="L162" i="7"/>
  <c r="L158" i="7"/>
  <c r="L154" i="7"/>
  <c r="L150" i="7"/>
  <c r="L146" i="7"/>
  <c r="L142" i="7"/>
  <c r="L138" i="7"/>
  <c r="L171" i="7"/>
  <c r="L167" i="7"/>
  <c r="L163" i="7"/>
  <c r="L159" i="7"/>
  <c r="L155" i="7"/>
  <c r="L151" i="7"/>
  <c r="L147" i="7"/>
  <c r="L143" i="7"/>
  <c r="L139" i="7"/>
  <c r="L135" i="7"/>
  <c r="L131" i="7"/>
  <c r="L127" i="7"/>
  <c r="L124" i="7"/>
  <c r="L134" i="7"/>
  <c r="L130" i="7"/>
  <c r="L126" i="7"/>
  <c r="L123" i="7"/>
  <c r="E229" i="7"/>
  <c r="E227" i="7"/>
  <c r="E226" i="7"/>
  <c r="E223" i="7"/>
  <c r="E219" i="7"/>
  <c r="E224" i="7"/>
  <c r="E220" i="7"/>
  <c r="E216" i="7"/>
  <c r="E212" i="7"/>
  <c r="E208" i="7"/>
  <c r="E215" i="7"/>
  <c r="E211" i="7"/>
  <c r="E207" i="7"/>
  <c r="E203" i="7"/>
  <c r="E199" i="7"/>
  <c r="E195" i="7"/>
  <c r="E191" i="7"/>
  <c r="E204" i="7"/>
  <c r="E200" i="7"/>
  <c r="E196" i="7"/>
  <c r="E192" i="7"/>
  <c r="E188" i="7"/>
  <c r="E184" i="7"/>
  <c r="E180" i="7"/>
  <c r="E176" i="7"/>
  <c r="E172" i="7"/>
  <c r="E185" i="7"/>
  <c r="E181" i="7"/>
  <c r="E177" i="7"/>
  <c r="E173" i="7"/>
  <c r="E168" i="7"/>
  <c r="E164" i="7"/>
  <c r="E160" i="7"/>
  <c r="E156" i="7"/>
  <c r="E152" i="7"/>
  <c r="E148" i="7"/>
  <c r="E144" i="7"/>
  <c r="E140" i="7"/>
  <c r="E136" i="7"/>
  <c r="E169" i="7"/>
  <c r="E165" i="7"/>
  <c r="E161" i="7"/>
  <c r="E157" i="7"/>
  <c r="E153" i="7"/>
  <c r="E149" i="7"/>
  <c r="E145" i="7"/>
  <c r="E141" i="7"/>
  <c r="E137" i="7"/>
  <c r="E133" i="7"/>
  <c r="E129" i="7"/>
  <c r="E122" i="7"/>
  <c r="E132" i="7"/>
  <c r="E128" i="7"/>
  <c r="E125" i="7"/>
  <c r="E121" i="7"/>
  <c r="E228" i="7"/>
  <c r="E230" i="7"/>
  <c r="E225" i="7"/>
  <c r="E221" i="7"/>
  <c r="E217" i="7"/>
  <c r="E222" i="7"/>
  <c r="E218" i="7"/>
  <c r="E214" i="7"/>
  <c r="E210" i="7"/>
  <c r="E206" i="7"/>
  <c r="E213" i="7"/>
  <c r="E209" i="7"/>
  <c r="E205" i="7"/>
  <c r="E201" i="7"/>
  <c r="E197" i="7"/>
  <c r="E193" i="7"/>
  <c r="E189" i="7"/>
  <c r="E202" i="7"/>
  <c r="E198" i="7"/>
  <c r="E194" i="7"/>
  <c r="E190" i="7"/>
  <c r="E186" i="7"/>
  <c r="E182" i="7"/>
  <c r="E178" i="7"/>
  <c r="E174" i="7"/>
  <c r="E187" i="7"/>
  <c r="E183" i="7"/>
  <c r="E179" i="7"/>
  <c r="E175" i="7"/>
  <c r="E170" i="7"/>
  <c r="E166" i="7"/>
  <c r="E162" i="7"/>
  <c r="E158" i="7"/>
  <c r="E154" i="7"/>
  <c r="E150" i="7"/>
  <c r="E146" i="7"/>
  <c r="E142" i="7"/>
  <c r="E138" i="7"/>
  <c r="E171" i="7"/>
  <c r="E167" i="7"/>
  <c r="E163" i="7"/>
  <c r="E159" i="7"/>
  <c r="E155" i="7"/>
  <c r="E151" i="7"/>
  <c r="E147" i="7"/>
  <c r="E143" i="7"/>
  <c r="E139" i="7"/>
  <c r="E135" i="7"/>
  <c r="E131" i="7"/>
  <c r="E127" i="7"/>
  <c r="E124" i="7"/>
  <c r="E134" i="7"/>
  <c r="E130" i="7"/>
  <c r="E126" i="7"/>
  <c r="E123" i="7"/>
  <c r="DF227" i="7"/>
  <c r="DF225" i="7"/>
  <c r="DF226" i="7"/>
  <c r="DF221" i="7"/>
  <c r="DF217" i="7"/>
  <c r="DF222" i="7"/>
  <c r="DF218" i="7"/>
  <c r="DF214" i="7"/>
  <c r="DF210" i="7"/>
  <c r="DF206" i="7"/>
  <c r="DF213" i="7"/>
  <c r="DF209" i="7"/>
  <c r="DF205" i="7"/>
  <c r="DF201" i="7"/>
  <c r="DF197" i="7"/>
  <c r="DF193" i="7"/>
  <c r="DF189" i="7"/>
  <c r="DF202" i="7"/>
  <c r="DF198" i="7"/>
  <c r="DF194" i="7"/>
  <c r="DF190" i="7"/>
  <c r="DF186" i="7"/>
  <c r="DF182" i="7"/>
  <c r="DF178" i="7"/>
  <c r="DF174" i="7"/>
  <c r="DF170" i="7"/>
  <c r="DF185" i="7"/>
  <c r="DF181" i="7"/>
  <c r="DF177" i="7"/>
  <c r="DF173" i="7"/>
  <c r="DF168" i="7"/>
  <c r="DF164" i="7"/>
  <c r="DF160" i="7"/>
  <c r="DF156" i="7"/>
  <c r="DF152" i="7"/>
  <c r="DF148" i="7"/>
  <c r="DF144" i="7"/>
  <c r="DF140" i="7"/>
  <c r="DF136" i="7"/>
  <c r="DF167" i="7"/>
  <c r="DF163" i="7"/>
  <c r="DF159" i="7"/>
  <c r="DF155" i="7"/>
  <c r="DF151" i="7"/>
  <c r="DF147" i="7"/>
  <c r="DF143" i="7"/>
  <c r="DF139" i="7"/>
  <c r="DF135" i="7"/>
  <c r="DF131" i="7"/>
  <c r="DF127" i="7"/>
  <c r="DF124" i="7"/>
  <c r="DF134" i="7"/>
  <c r="DF130" i="7"/>
  <c r="DF126" i="7"/>
  <c r="DF123" i="7"/>
  <c r="DF229" i="7"/>
  <c r="DF230" i="7"/>
  <c r="DF228" i="7"/>
  <c r="DF223" i="7"/>
  <c r="DF219" i="7"/>
  <c r="DF224" i="7"/>
  <c r="DF220" i="7"/>
  <c r="DF216" i="7"/>
  <c r="DF212" i="7"/>
  <c r="DF208" i="7"/>
  <c r="DF215" i="7"/>
  <c r="DF211" i="7"/>
  <c r="DF207" i="7"/>
  <c r="DF203" i="7"/>
  <c r="DF199" i="7"/>
  <c r="DF195" i="7"/>
  <c r="DF191" i="7"/>
  <c r="DF204" i="7"/>
  <c r="DF200" i="7"/>
  <c r="DF196" i="7"/>
  <c r="DF192" i="7"/>
  <c r="DF188" i="7"/>
  <c r="DF184" i="7"/>
  <c r="DF180" i="7"/>
  <c r="DF176" i="7"/>
  <c r="DF172" i="7"/>
  <c r="DF187" i="7"/>
  <c r="DF183" i="7"/>
  <c r="DF179" i="7"/>
  <c r="DF175" i="7"/>
  <c r="DF171" i="7"/>
  <c r="DF166" i="7"/>
  <c r="DF162" i="7"/>
  <c r="DF158" i="7"/>
  <c r="DF154" i="7"/>
  <c r="DF150" i="7"/>
  <c r="DF146" i="7"/>
  <c r="DF142" i="7"/>
  <c r="DF138" i="7"/>
  <c r="DF169" i="7"/>
  <c r="DF165" i="7"/>
  <c r="DF161" i="7"/>
  <c r="DF157" i="7"/>
  <c r="DF153" i="7"/>
  <c r="DF149" i="7"/>
  <c r="DF145" i="7"/>
  <c r="DF141" i="7"/>
  <c r="DF137" i="7"/>
  <c r="DF133" i="7"/>
  <c r="DF129" i="7"/>
  <c r="DF122" i="7"/>
  <c r="DF132" i="7"/>
  <c r="DF128" i="7"/>
  <c r="DF125" i="7"/>
  <c r="DF121" i="7"/>
  <c r="CX229" i="7"/>
  <c r="CX230" i="7"/>
  <c r="CX228" i="7"/>
  <c r="CX223" i="7"/>
  <c r="CX219" i="7"/>
  <c r="CX224" i="7"/>
  <c r="CX220" i="7"/>
  <c r="CX216" i="7"/>
  <c r="CX212" i="7"/>
  <c r="CX208" i="7"/>
  <c r="CX215" i="7"/>
  <c r="CX211" i="7"/>
  <c r="CX207" i="7"/>
  <c r="CX203" i="7"/>
  <c r="CX199" i="7"/>
  <c r="CX195" i="7"/>
  <c r="CX191" i="7"/>
  <c r="CX204" i="7"/>
  <c r="CX200" i="7"/>
  <c r="CX196" i="7"/>
  <c r="CX192" i="7"/>
  <c r="CX188" i="7"/>
  <c r="CX184" i="7"/>
  <c r="CX180" i="7"/>
  <c r="CX176" i="7"/>
  <c r="CX172" i="7"/>
  <c r="CX187" i="7"/>
  <c r="CX183" i="7"/>
  <c r="CX179" i="7"/>
  <c r="CX175" i="7"/>
  <c r="CX171" i="7"/>
  <c r="CX166" i="7"/>
  <c r="CX162" i="7"/>
  <c r="CX158" i="7"/>
  <c r="CX154" i="7"/>
  <c r="CX150" i="7"/>
  <c r="CX146" i="7"/>
  <c r="CX142" i="7"/>
  <c r="CX138" i="7"/>
  <c r="CX169" i="7"/>
  <c r="CX165" i="7"/>
  <c r="CX161" i="7"/>
  <c r="CX157" i="7"/>
  <c r="CX153" i="7"/>
  <c r="CX149" i="7"/>
  <c r="CX145" i="7"/>
  <c r="CX141" i="7"/>
  <c r="CX137" i="7"/>
  <c r="CX133" i="7"/>
  <c r="CX129" i="7"/>
  <c r="CX122" i="7"/>
  <c r="CX132" i="7"/>
  <c r="CX128" i="7"/>
  <c r="CX125" i="7"/>
  <c r="CX121" i="7"/>
  <c r="CX227" i="7"/>
  <c r="CX226" i="7"/>
  <c r="CX217" i="7"/>
  <c r="CX218" i="7"/>
  <c r="CX210" i="7"/>
  <c r="CX213" i="7"/>
  <c r="CX205" i="7"/>
  <c r="CX197" i="7"/>
  <c r="CX189" i="7"/>
  <c r="CX198" i="7"/>
  <c r="CX190" i="7"/>
  <c r="CX182" i="7"/>
  <c r="CX174" i="7"/>
  <c r="CX185" i="7"/>
  <c r="CX177" i="7"/>
  <c r="CX168" i="7"/>
  <c r="CX160" i="7"/>
  <c r="CX152" i="7"/>
  <c r="CX144" i="7"/>
  <c r="CX136" i="7"/>
  <c r="CX163" i="7"/>
  <c r="CX155" i="7"/>
  <c r="CX147" i="7"/>
  <c r="CX139" i="7"/>
  <c r="CX131" i="7"/>
  <c r="CX124" i="7"/>
  <c r="CX130" i="7"/>
  <c r="CX123" i="7"/>
  <c r="CX225" i="7"/>
  <c r="CX221" i="7"/>
  <c r="CX222" i="7"/>
  <c r="CX214" i="7"/>
  <c r="CX206" i="7"/>
  <c r="CX209" i="7"/>
  <c r="CX201" i="7"/>
  <c r="CX193" i="7"/>
  <c r="CX202" i="7"/>
  <c r="CX194" i="7"/>
  <c r="CX186" i="7"/>
  <c r="CX178" i="7"/>
  <c r="CX170" i="7"/>
  <c r="CX181" i="7"/>
  <c r="CX173" i="7"/>
  <c r="CX164" i="7"/>
  <c r="CX156" i="7"/>
  <c r="CX148" i="7"/>
  <c r="CX140" i="7"/>
  <c r="CX167" i="7"/>
  <c r="CX159" i="7"/>
  <c r="CX151" i="7"/>
  <c r="CX143" i="7"/>
  <c r="CX135" i="7"/>
  <c r="CX127" i="7"/>
  <c r="CX134" i="7"/>
  <c r="CX126" i="7"/>
  <c r="CP229" i="7"/>
  <c r="CP230" i="7"/>
  <c r="CP228" i="7"/>
  <c r="CP223" i="7"/>
  <c r="CP219" i="7"/>
  <c r="CP224" i="7"/>
  <c r="CP220" i="7"/>
  <c r="CP214" i="7"/>
  <c r="CP210" i="7"/>
  <c r="CP206" i="7"/>
  <c r="CP215" i="7"/>
  <c r="CP211" i="7"/>
  <c r="CP207" i="7"/>
  <c r="CP203" i="7"/>
  <c r="CP199" i="7"/>
  <c r="CP195" i="7"/>
  <c r="CP191" i="7"/>
  <c r="CP204" i="7"/>
  <c r="CP200" i="7"/>
  <c r="CP196" i="7"/>
  <c r="CP192" i="7"/>
  <c r="CP188" i="7"/>
  <c r="CP184" i="7"/>
  <c r="CP180" i="7"/>
  <c r="CP176" i="7"/>
  <c r="CP172" i="7"/>
  <c r="CP187" i="7"/>
  <c r="CP183" i="7"/>
  <c r="CP179" i="7"/>
  <c r="CP175" i="7"/>
  <c r="CP171" i="7"/>
  <c r="CP166" i="7"/>
  <c r="CP162" i="7"/>
  <c r="CP158" i="7"/>
  <c r="CP154" i="7"/>
  <c r="CP150" i="7"/>
  <c r="CP146" i="7"/>
  <c r="CP142" i="7"/>
  <c r="CP138" i="7"/>
  <c r="CP169" i="7"/>
  <c r="CP165" i="7"/>
  <c r="CP161" i="7"/>
  <c r="CP157" i="7"/>
  <c r="CP153" i="7"/>
  <c r="CP149" i="7"/>
  <c r="CP145" i="7"/>
  <c r="CP141" i="7"/>
  <c r="CP137" i="7"/>
  <c r="CP133" i="7"/>
  <c r="CP129" i="7"/>
  <c r="CP122" i="7"/>
  <c r="CP132" i="7"/>
  <c r="CP128" i="7"/>
  <c r="CP125" i="7"/>
  <c r="CP121" i="7"/>
  <c r="CP227" i="7"/>
  <c r="CP226" i="7"/>
  <c r="CP217" i="7"/>
  <c r="CP218" i="7"/>
  <c r="CP208" i="7"/>
  <c r="CP213" i="7"/>
  <c r="CP205" i="7"/>
  <c r="CP197" i="7"/>
  <c r="CP189" i="7"/>
  <c r="CP198" i="7"/>
  <c r="CP190" i="7"/>
  <c r="CP182" i="7"/>
  <c r="CP174" i="7"/>
  <c r="CP185" i="7"/>
  <c r="CP177" i="7"/>
  <c r="CP168" i="7"/>
  <c r="CP160" i="7"/>
  <c r="CP152" i="7"/>
  <c r="CP144" i="7"/>
  <c r="CP136" i="7"/>
  <c r="CP163" i="7"/>
  <c r="CP155" i="7"/>
  <c r="CP147" i="7"/>
  <c r="CP139" i="7"/>
  <c r="CP131" i="7"/>
  <c r="CP124" i="7"/>
  <c r="CP130" i="7"/>
  <c r="CP123" i="7"/>
  <c r="CP225" i="7"/>
  <c r="CP221" i="7"/>
  <c r="CP222" i="7"/>
  <c r="CP212" i="7"/>
  <c r="CP216" i="7"/>
  <c r="CP209" i="7"/>
  <c r="CP201" i="7"/>
  <c r="CP193" i="7"/>
  <c r="CP202" i="7"/>
  <c r="CP194" i="7"/>
  <c r="CP186" i="7"/>
  <c r="CP178" i="7"/>
  <c r="CP170" i="7"/>
  <c r="CP181" i="7"/>
  <c r="CP173" i="7"/>
  <c r="CP164" i="7"/>
  <c r="CP156" i="7"/>
  <c r="CP148" i="7"/>
  <c r="CP140" i="7"/>
  <c r="CP167" i="7"/>
  <c r="CP159" i="7"/>
  <c r="CP151" i="7"/>
  <c r="CP143" i="7"/>
  <c r="CP135" i="7"/>
  <c r="CP127" i="7"/>
  <c r="CP134" i="7"/>
  <c r="CP126" i="7"/>
  <c r="CH229" i="7"/>
  <c r="CH230" i="7"/>
  <c r="CH228" i="7"/>
  <c r="CH223" i="7"/>
  <c r="CH219" i="7"/>
  <c r="CH224" i="7"/>
  <c r="CH220" i="7"/>
  <c r="CH214" i="7"/>
  <c r="CH210" i="7"/>
  <c r="CH206" i="7"/>
  <c r="CH215" i="7"/>
  <c r="CH211" i="7"/>
  <c r="CH207" i="7"/>
  <c r="CH203" i="7"/>
  <c r="CH199" i="7"/>
  <c r="CH195" i="7"/>
  <c r="CH191" i="7"/>
  <c r="CH204" i="7"/>
  <c r="CH200" i="7"/>
  <c r="CH196" i="7"/>
  <c r="CH192" i="7"/>
  <c r="CH188" i="7"/>
  <c r="CH184" i="7"/>
  <c r="CH180" i="7"/>
  <c r="CH176" i="7"/>
  <c r="CH172" i="7"/>
  <c r="CH187" i="7"/>
  <c r="CH183" i="7"/>
  <c r="CH227" i="7"/>
  <c r="CH226" i="7"/>
  <c r="CH217" i="7"/>
  <c r="CH218" i="7"/>
  <c r="CH208" i="7"/>
  <c r="CH213" i="7"/>
  <c r="CH205" i="7"/>
  <c r="CH197" i="7"/>
  <c r="CH189" i="7"/>
  <c r="CH198" i="7"/>
  <c r="CH190" i="7"/>
  <c r="CH182" i="7"/>
  <c r="CH174" i="7"/>
  <c r="CH185" i="7"/>
  <c r="CH179" i="7"/>
  <c r="CH175" i="7"/>
  <c r="CH171" i="7"/>
  <c r="CH166" i="7"/>
  <c r="CH162" i="7"/>
  <c r="CH158" i="7"/>
  <c r="CH154" i="7"/>
  <c r="CH150" i="7"/>
  <c r="CH146" i="7"/>
  <c r="CH142" i="7"/>
  <c r="CH138" i="7"/>
  <c r="CH169" i="7"/>
  <c r="CH165" i="7"/>
  <c r="CH161" i="7"/>
  <c r="CH157" i="7"/>
  <c r="CH153" i="7"/>
  <c r="CH149" i="7"/>
  <c r="CH145" i="7"/>
  <c r="CH141" i="7"/>
  <c r="CH137" i="7"/>
  <c r="CH133" i="7"/>
  <c r="CH129" i="7"/>
  <c r="CH122" i="7"/>
  <c r="CH132" i="7"/>
  <c r="CH128" i="7"/>
  <c r="CH125" i="7"/>
  <c r="CH121" i="7"/>
  <c r="CH225" i="7"/>
  <c r="CH221" i="7"/>
  <c r="CH222" i="7"/>
  <c r="CH212" i="7"/>
  <c r="CH216" i="7"/>
  <c r="CH209" i="7"/>
  <c r="CH201" i="7"/>
  <c r="CH193" i="7"/>
  <c r="CH202" i="7"/>
  <c r="CH194" i="7"/>
  <c r="CH186" i="7"/>
  <c r="CH178" i="7"/>
  <c r="CH170" i="7"/>
  <c r="CH181" i="7"/>
  <c r="CH177" i="7"/>
  <c r="CH173" i="7"/>
  <c r="CH168" i="7"/>
  <c r="CH164" i="7"/>
  <c r="CH160" i="7"/>
  <c r="CH156" i="7"/>
  <c r="CH152" i="7"/>
  <c r="CH148" i="7"/>
  <c r="CH144" i="7"/>
  <c r="CH140" i="7"/>
  <c r="CH136" i="7"/>
  <c r="CH167" i="7"/>
  <c r="CH163" i="7"/>
  <c r="CH159" i="7"/>
  <c r="CH155" i="7"/>
  <c r="CH151" i="7"/>
  <c r="CH147" i="7"/>
  <c r="CH143" i="7"/>
  <c r="CH139" i="7"/>
  <c r="CH135" i="7"/>
  <c r="CH131" i="7"/>
  <c r="CH127" i="7"/>
  <c r="CH124" i="7"/>
  <c r="CH134" i="7"/>
  <c r="CH130" i="7"/>
  <c r="CH126" i="7"/>
  <c r="CH123" i="7"/>
  <c r="BZ229" i="7"/>
  <c r="BZ230" i="7"/>
  <c r="BZ228" i="7"/>
  <c r="BZ223" i="7"/>
  <c r="BZ219" i="7"/>
  <c r="BZ224" i="7"/>
  <c r="BZ220" i="7"/>
  <c r="BZ214" i="7"/>
  <c r="BZ210" i="7"/>
  <c r="BZ206" i="7"/>
  <c r="BZ215" i="7"/>
  <c r="BZ211" i="7"/>
  <c r="BZ207" i="7"/>
  <c r="BZ203" i="7"/>
  <c r="BZ199" i="7"/>
  <c r="BZ195" i="7"/>
  <c r="BZ191" i="7"/>
  <c r="BZ204" i="7"/>
  <c r="BZ200" i="7"/>
  <c r="BZ196" i="7"/>
  <c r="BZ192" i="7"/>
  <c r="BZ188" i="7"/>
  <c r="BZ184" i="7"/>
  <c r="BZ180" i="7"/>
  <c r="BZ176" i="7"/>
  <c r="BZ172" i="7"/>
  <c r="BZ187" i="7"/>
  <c r="BZ183" i="7"/>
  <c r="BZ179" i="7"/>
  <c r="BZ175" i="7"/>
  <c r="BZ171" i="7"/>
  <c r="BZ166" i="7"/>
  <c r="BZ162" i="7"/>
  <c r="BZ158" i="7"/>
  <c r="BZ154" i="7"/>
  <c r="BZ150" i="7"/>
  <c r="BZ146" i="7"/>
  <c r="BZ142" i="7"/>
  <c r="BZ138" i="7"/>
  <c r="BZ169" i="7"/>
  <c r="BZ165" i="7"/>
  <c r="BZ161" i="7"/>
  <c r="BZ157" i="7"/>
  <c r="BZ153" i="7"/>
  <c r="BZ149" i="7"/>
  <c r="BZ145" i="7"/>
  <c r="BZ141" i="7"/>
  <c r="BZ137" i="7"/>
  <c r="BZ133" i="7"/>
  <c r="BZ129" i="7"/>
  <c r="BZ122" i="7"/>
  <c r="BZ132" i="7"/>
  <c r="BZ128" i="7"/>
  <c r="BZ125" i="7"/>
  <c r="BZ121" i="7"/>
  <c r="BZ227" i="7"/>
  <c r="BZ225" i="7"/>
  <c r="BZ226" i="7"/>
  <c r="BZ221" i="7"/>
  <c r="BZ217" i="7"/>
  <c r="BZ222" i="7"/>
  <c r="BZ218" i="7"/>
  <c r="BZ212" i="7"/>
  <c r="BZ208" i="7"/>
  <c r="BZ216" i="7"/>
  <c r="BZ213" i="7"/>
  <c r="BZ209" i="7"/>
  <c r="BZ205" i="7"/>
  <c r="BZ201" i="7"/>
  <c r="BZ197" i="7"/>
  <c r="BZ193" i="7"/>
  <c r="BZ189" i="7"/>
  <c r="BZ202" i="7"/>
  <c r="BZ198" i="7"/>
  <c r="BZ194" i="7"/>
  <c r="BZ190" i="7"/>
  <c r="BZ186" i="7"/>
  <c r="BZ182" i="7"/>
  <c r="BZ178" i="7"/>
  <c r="BZ174" i="7"/>
  <c r="BZ170" i="7"/>
  <c r="BZ185" i="7"/>
  <c r="BZ181" i="7"/>
  <c r="BZ177" i="7"/>
  <c r="BZ173" i="7"/>
  <c r="BZ168" i="7"/>
  <c r="BZ164" i="7"/>
  <c r="BZ160" i="7"/>
  <c r="BZ156" i="7"/>
  <c r="BZ152" i="7"/>
  <c r="BZ148" i="7"/>
  <c r="BZ144" i="7"/>
  <c r="BZ140" i="7"/>
  <c r="BZ136" i="7"/>
  <c r="BZ167" i="7"/>
  <c r="BZ163" i="7"/>
  <c r="BZ159" i="7"/>
  <c r="BZ155" i="7"/>
  <c r="BZ151" i="7"/>
  <c r="BZ147" i="7"/>
  <c r="BZ143" i="7"/>
  <c r="BZ139" i="7"/>
  <c r="BZ135" i="7"/>
  <c r="BZ131" i="7"/>
  <c r="BZ127" i="7"/>
  <c r="BZ124" i="7"/>
  <c r="BZ134" i="7"/>
  <c r="BZ130" i="7"/>
  <c r="BZ126" i="7"/>
  <c r="BZ123" i="7"/>
  <c r="BR229" i="7"/>
  <c r="BR230" i="7"/>
  <c r="BR228" i="7"/>
  <c r="BR223" i="7"/>
  <c r="BR219" i="7"/>
  <c r="BR224" i="7"/>
  <c r="BR220" i="7"/>
  <c r="BR214" i="7"/>
  <c r="BR210" i="7"/>
  <c r="BR206" i="7"/>
  <c r="BR215" i="7"/>
  <c r="BR211" i="7"/>
  <c r="BR207" i="7"/>
  <c r="BR203" i="7"/>
  <c r="BR199" i="7"/>
  <c r="BR195" i="7"/>
  <c r="BR191" i="7"/>
  <c r="BR204" i="7"/>
  <c r="BR200" i="7"/>
  <c r="BR196" i="7"/>
  <c r="BR192" i="7"/>
  <c r="BR188" i="7"/>
  <c r="BR184" i="7"/>
  <c r="BR180" i="7"/>
  <c r="BR176" i="7"/>
  <c r="BR172" i="7"/>
  <c r="BR187" i="7"/>
  <c r="BR183" i="7"/>
  <c r="BR179" i="7"/>
  <c r="BR175" i="7"/>
  <c r="BR171" i="7"/>
  <c r="BR166" i="7"/>
  <c r="BR162" i="7"/>
  <c r="BR158" i="7"/>
  <c r="BR154" i="7"/>
  <c r="BR150" i="7"/>
  <c r="BR146" i="7"/>
  <c r="BR142" i="7"/>
  <c r="BR138" i="7"/>
  <c r="BR169" i="7"/>
  <c r="BR165" i="7"/>
  <c r="BR161" i="7"/>
  <c r="BR157" i="7"/>
  <c r="BR153" i="7"/>
  <c r="BR149" i="7"/>
  <c r="BR145" i="7"/>
  <c r="BR141" i="7"/>
  <c r="BR137" i="7"/>
  <c r="BR133" i="7"/>
  <c r="BR129" i="7"/>
  <c r="BR122" i="7"/>
  <c r="BR132" i="7"/>
  <c r="BR128" i="7"/>
  <c r="BR125" i="7"/>
  <c r="BR121" i="7"/>
  <c r="BR227" i="7"/>
  <c r="BR225" i="7"/>
  <c r="BR226" i="7"/>
  <c r="BR221" i="7"/>
  <c r="BR217" i="7"/>
  <c r="BR222" i="7"/>
  <c r="BR218" i="7"/>
  <c r="BR212" i="7"/>
  <c r="BR208" i="7"/>
  <c r="BR216" i="7"/>
  <c r="BR213" i="7"/>
  <c r="BR209" i="7"/>
  <c r="BR205" i="7"/>
  <c r="BR201" i="7"/>
  <c r="BR197" i="7"/>
  <c r="BR193" i="7"/>
  <c r="BR189" i="7"/>
  <c r="BR202" i="7"/>
  <c r="BR198" i="7"/>
  <c r="BR194" i="7"/>
  <c r="BR190" i="7"/>
  <c r="BR186" i="7"/>
  <c r="BR182" i="7"/>
  <c r="BR178" i="7"/>
  <c r="BR174" i="7"/>
  <c r="BR170" i="7"/>
  <c r="BR185" i="7"/>
  <c r="BR181" i="7"/>
  <c r="BR177" i="7"/>
  <c r="BR173" i="7"/>
  <c r="BR168" i="7"/>
  <c r="BR164" i="7"/>
  <c r="BR160" i="7"/>
  <c r="BR156" i="7"/>
  <c r="BR152" i="7"/>
  <c r="BR148" i="7"/>
  <c r="BR144" i="7"/>
  <c r="BR140" i="7"/>
  <c r="BR136" i="7"/>
  <c r="BR167" i="7"/>
  <c r="BR163" i="7"/>
  <c r="BR159" i="7"/>
  <c r="BR155" i="7"/>
  <c r="BR151" i="7"/>
  <c r="BR147" i="7"/>
  <c r="BR143" i="7"/>
  <c r="BR139" i="7"/>
  <c r="BR135" i="7"/>
  <c r="BR131" i="7"/>
  <c r="BR127" i="7"/>
  <c r="BR124" i="7"/>
  <c r="BR134" i="7"/>
  <c r="BR130" i="7"/>
  <c r="BR126" i="7"/>
  <c r="BR123" i="7"/>
  <c r="BJ229" i="7"/>
  <c r="BJ230" i="7"/>
  <c r="BJ228" i="7"/>
  <c r="BJ223" i="7"/>
  <c r="BJ219" i="7"/>
  <c r="BJ224" i="7"/>
  <c r="BJ220" i="7"/>
  <c r="BJ214" i="7"/>
  <c r="BJ210" i="7"/>
  <c r="BJ206" i="7"/>
  <c r="BJ215" i="7"/>
  <c r="BJ211" i="7"/>
  <c r="BJ207" i="7"/>
  <c r="BJ203" i="7"/>
  <c r="BJ199" i="7"/>
  <c r="BJ195" i="7"/>
  <c r="BJ191" i="7"/>
  <c r="BJ204" i="7"/>
  <c r="BJ200" i="7"/>
  <c r="BJ196" i="7"/>
  <c r="BJ192" i="7"/>
  <c r="BJ188" i="7"/>
  <c r="BJ184" i="7"/>
  <c r="BJ180" i="7"/>
  <c r="BJ176" i="7"/>
  <c r="BJ172" i="7"/>
  <c r="BJ187" i="7"/>
  <c r="BJ183" i="7"/>
  <c r="BJ179" i="7"/>
  <c r="BJ175" i="7"/>
  <c r="BJ171" i="7"/>
  <c r="BJ166" i="7"/>
  <c r="BJ162" i="7"/>
  <c r="BJ158" i="7"/>
  <c r="BJ154" i="7"/>
  <c r="BJ150" i="7"/>
  <c r="BJ146" i="7"/>
  <c r="BJ142" i="7"/>
  <c r="BJ138" i="7"/>
  <c r="BJ169" i="7"/>
  <c r="BJ165" i="7"/>
  <c r="BJ161" i="7"/>
  <c r="BJ157" i="7"/>
  <c r="BJ153" i="7"/>
  <c r="BJ149" i="7"/>
  <c r="BJ145" i="7"/>
  <c r="BJ141" i="7"/>
  <c r="BJ137" i="7"/>
  <c r="BJ133" i="7"/>
  <c r="BJ129" i="7"/>
  <c r="BJ122" i="7"/>
  <c r="BJ132" i="7"/>
  <c r="BJ128" i="7"/>
  <c r="BJ125" i="7"/>
  <c r="BJ121" i="7"/>
  <c r="BJ227" i="7"/>
  <c r="BJ225" i="7"/>
  <c r="BJ226" i="7"/>
  <c r="BJ221" i="7"/>
  <c r="BJ217" i="7"/>
  <c r="BJ222" i="7"/>
  <c r="BJ218" i="7"/>
  <c r="BJ212" i="7"/>
  <c r="BJ208" i="7"/>
  <c r="BJ216" i="7"/>
  <c r="BJ213" i="7"/>
  <c r="BJ209" i="7"/>
  <c r="BJ205" i="7"/>
  <c r="BJ201" i="7"/>
  <c r="BJ197" i="7"/>
  <c r="BJ193" i="7"/>
  <c r="BJ189" i="7"/>
  <c r="BJ202" i="7"/>
  <c r="BJ198" i="7"/>
  <c r="BJ194" i="7"/>
  <c r="BJ190" i="7"/>
  <c r="BJ186" i="7"/>
  <c r="BJ182" i="7"/>
  <c r="BJ178" i="7"/>
  <c r="BJ174" i="7"/>
  <c r="BJ170" i="7"/>
  <c r="BJ185" i="7"/>
  <c r="BJ181" i="7"/>
  <c r="BJ177" i="7"/>
  <c r="BJ173" i="7"/>
  <c r="BJ168" i="7"/>
  <c r="BJ164" i="7"/>
  <c r="BJ160" i="7"/>
  <c r="BJ156" i="7"/>
  <c r="BJ152" i="7"/>
  <c r="BJ148" i="7"/>
  <c r="BJ144" i="7"/>
  <c r="BJ140" i="7"/>
  <c r="BJ136" i="7"/>
  <c r="BJ167" i="7"/>
  <c r="BJ163" i="7"/>
  <c r="BJ159" i="7"/>
  <c r="BJ155" i="7"/>
  <c r="BJ151" i="7"/>
  <c r="BJ147" i="7"/>
  <c r="BJ143" i="7"/>
  <c r="BJ139" i="7"/>
  <c r="BJ135" i="7"/>
  <c r="BJ131" i="7"/>
  <c r="BJ127" i="7"/>
  <c r="BJ124" i="7"/>
  <c r="BJ134" i="7"/>
  <c r="BJ130" i="7"/>
  <c r="BJ126" i="7"/>
  <c r="BJ123" i="7"/>
  <c r="BB229" i="7"/>
  <c r="BB227" i="7"/>
  <c r="BB228" i="7"/>
  <c r="BB223" i="7"/>
  <c r="BB219" i="7"/>
  <c r="BB224" i="7"/>
  <c r="BB220" i="7"/>
  <c r="BB214" i="7"/>
  <c r="BB210" i="7"/>
  <c r="BB206" i="7"/>
  <c r="BB215" i="7"/>
  <c r="BB211" i="7"/>
  <c r="BB205" i="7"/>
  <c r="BB201" i="7"/>
  <c r="BB197" i="7"/>
  <c r="BB193" i="7"/>
  <c r="BB189" i="7"/>
  <c r="BB204" i="7"/>
  <c r="BB200" i="7"/>
  <c r="BB196" i="7"/>
  <c r="BB192" i="7"/>
  <c r="BB188" i="7"/>
  <c r="BB184" i="7"/>
  <c r="BB180" i="7"/>
  <c r="BB176" i="7"/>
  <c r="BB172" i="7"/>
  <c r="BB187" i="7"/>
  <c r="BB183" i="7"/>
  <c r="BB179" i="7"/>
  <c r="BB175" i="7"/>
  <c r="BB171" i="7"/>
  <c r="BB166" i="7"/>
  <c r="BB162" i="7"/>
  <c r="BB158" i="7"/>
  <c r="BB154" i="7"/>
  <c r="BB150" i="7"/>
  <c r="BB146" i="7"/>
  <c r="BB142" i="7"/>
  <c r="BB138" i="7"/>
  <c r="BB169" i="7"/>
  <c r="BB165" i="7"/>
  <c r="BB161" i="7"/>
  <c r="BB157" i="7"/>
  <c r="BB153" i="7"/>
  <c r="BB149" i="7"/>
  <c r="BB145" i="7"/>
  <c r="BB141" i="7"/>
  <c r="BB137" i="7"/>
  <c r="BB133" i="7"/>
  <c r="BB129" i="7"/>
  <c r="BB122" i="7"/>
  <c r="BB132" i="7"/>
  <c r="BB128" i="7"/>
  <c r="BB125" i="7"/>
  <c r="BB121" i="7"/>
  <c r="BB230" i="7"/>
  <c r="BB225" i="7"/>
  <c r="BB226" i="7"/>
  <c r="BB221" i="7"/>
  <c r="BB217" i="7"/>
  <c r="BB222" i="7"/>
  <c r="BB218" i="7"/>
  <c r="BB212" i="7"/>
  <c r="BB208" i="7"/>
  <c r="BB216" i="7"/>
  <c r="BB213" i="7"/>
  <c r="BB209" i="7"/>
  <c r="BB203" i="7"/>
  <c r="BB199" i="7"/>
  <c r="BB195" i="7"/>
  <c r="BB191" i="7"/>
  <c r="BB207" i="7"/>
  <c r="BB202" i="7"/>
  <c r="BB198" i="7"/>
  <c r="BB194" i="7"/>
  <c r="BB190" i="7"/>
  <c r="BB186" i="7"/>
  <c r="BB182" i="7"/>
  <c r="BB178" i="7"/>
  <c r="BB174" i="7"/>
  <c r="BB170" i="7"/>
  <c r="BB185" i="7"/>
  <c r="BB181" i="7"/>
  <c r="BB177" i="7"/>
  <c r="BB173" i="7"/>
  <c r="BB168" i="7"/>
  <c r="BB164" i="7"/>
  <c r="BB160" i="7"/>
  <c r="BB156" i="7"/>
  <c r="BB152" i="7"/>
  <c r="BB148" i="7"/>
  <c r="BB144" i="7"/>
  <c r="BB140" i="7"/>
  <c r="BB136" i="7"/>
  <c r="BB167" i="7"/>
  <c r="BB163" i="7"/>
  <c r="BB159" i="7"/>
  <c r="BB155" i="7"/>
  <c r="BB151" i="7"/>
  <c r="BB147" i="7"/>
  <c r="BB143" i="7"/>
  <c r="BB139" i="7"/>
  <c r="BB135" i="7"/>
  <c r="BB131" i="7"/>
  <c r="BB127" i="7"/>
  <c r="BB124" i="7"/>
  <c r="BB134" i="7"/>
  <c r="BB130" i="7"/>
  <c r="BB126" i="7"/>
  <c r="BB123" i="7"/>
  <c r="AT229" i="7"/>
  <c r="AT227" i="7"/>
  <c r="AT228" i="7"/>
  <c r="AT223" i="7"/>
  <c r="AT219" i="7"/>
  <c r="AT224" i="7"/>
  <c r="AT220" i="7"/>
  <c r="AT214" i="7"/>
  <c r="AT210" i="7"/>
  <c r="AT206" i="7"/>
  <c r="AT215" i="7"/>
  <c r="AT211" i="7"/>
  <c r="AT205" i="7"/>
  <c r="AT201" i="7"/>
  <c r="AT197" i="7"/>
  <c r="AT193" i="7"/>
  <c r="AT189" i="7"/>
  <c r="AT204" i="7"/>
  <c r="AT200" i="7"/>
  <c r="AT196" i="7"/>
  <c r="AT192" i="7"/>
  <c r="AT188" i="7"/>
  <c r="AT184" i="7"/>
  <c r="AT180" i="7"/>
  <c r="AT176" i="7"/>
  <c r="AT172" i="7"/>
  <c r="AT187" i="7"/>
  <c r="AT183" i="7"/>
  <c r="AT179" i="7"/>
  <c r="AT175" i="7"/>
  <c r="AT171" i="7"/>
  <c r="AT166" i="7"/>
  <c r="AT162" i="7"/>
  <c r="AT158" i="7"/>
  <c r="AT154" i="7"/>
  <c r="AT150" i="7"/>
  <c r="AT146" i="7"/>
  <c r="AT142" i="7"/>
  <c r="AT138" i="7"/>
  <c r="AT169" i="7"/>
  <c r="AT165" i="7"/>
  <c r="AT161" i="7"/>
  <c r="AT157" i="7"/>
  <c r="AT153" i="7"/>
  <c r="AT149" i="7"/>
  <c r="AT145" i="7"/>
  <c r="AT141" i="7"/>
  <c r="AT137" i="7"/>
  <c r="AT133" i="7"/>
  <c r="AT129" i="7"/>
  <c r="AT122" i="7"/>
  <c r="AT132" i="7"/>
  <c r="AT128" i="7"/>
  <c r="AT125" i="7"/>
  <c r="AT121" i="7"/>
  <c r="AT230" i="7"/>
  <c r="AT225" i="7"/>
  <c r="AT226" i="7"/>
  <c r="AT221" i="7"/>
  <c r="AT217" i="7"/>
  <c r="AT222" i="7"/>
  <c r="AT218" i="7"/>
  <c r="AT212" i="7"/>
  <c r="AT208" i="7"/>
  <c r="AT216" i="7"/>
  <c r="AT213" i="7"/>
  <c r="AT209" i="7"/>
  <c r="AT203" i="7"/>
  <c r="AT199" i="7"/>
  <c r="AT195" i="7"/>
  <c r="AT191" i="7"/>
  <c r="AT207" i="7"/>
  <c r="AT202" i="7"/>
  <c r="AT198" i="7"/>
  <c r="AT194" i="7"/>
  <c r="AT190" i="7"/>
  <c r="AT186" i="7"/>
  <c r="AT182" i="7"/>
  <c r="AT178" i="7"/>
  <c r="AT174" i="7"/>
  <c r="AT170" i="7"/>
  <c r="AT185" i="7"/>
  <c r="AT181" i="7"/>
  <c r="AT177" i="7"/>
  <c r="AT173" i="7"/>
  <c r="AT168" i="7"/>
  <c r="AT164" i="7"/>
  <c r="AT160" i="7"/>
  <c r="AT156" i="7"/>
  <c r="AT152" i="7"/>
  <c r="AT148" i="7"/>
  <c r="AT144" i="7"/>
  <c r="AT140" i="7"/>
  <c r="AT136" i="7"/>
  <c r="AT167" i="7"/>
  <c r="AT163" i="7"/>
  <c r="AT159" i="7"/>
  <c r="AT155" i="7"/>
  <c r="AT151" i="7"/>
  <c r="AT147" i="7"/>
  <c r="AT143" i="7"/>
  <c r="AT139" i="7"/>
  <c r="AT135" i="7"/>
  <c r="AT131" i="7"/>
  <c r="AT127" i="7"/>
  <c r="AT124" i="7"/>
  <c r="AT134" i="7"/>
  <c r="AT130" i="7"/>
  <c r="AT126" i="7"/>
  <c r="AT123" i="7"/>
  <c r="AL229" i="7"/>
  <c r="AL227" i="7"/>
  <c r="AL228" i="7"/>
  <c r="AL223" i="7"/>
  <c r="AL219" i="7"/>
  <c r="AL224" i="7"/>
  <c r="AL220" i="7"/>
  <c r="AL214" i="7"/>
  <c r="AL210" i="7"/>
  <c r="AL206" i="7"/>
  <c r="AL215" i="7"/>
  <c r="AL211" i="7"/>
  <c r="AL205" i="7"/>
  <c r="AL201" i="7"/>
  <c r="AL197" i="7"/>
  <c r="AL193" i="7"/>
  <c r="AL189" i="7"/>
  <c r="AL204" i="7"/>
  <c r="AL200" i="7"/>
  <c r="AL196" i="7"/>
  <c r="AL192" i="7"/>
  <c r="AL188" i="7"/>
  <c r="AL184" i="7"/>
  <c r="AL180" i="7"/>
  <c r="AL176" i="7"/>
  <c r="AL172" i="7"/>
  <c r="AL187" i="7"/>
  <c r="AL183" i="7"/>
  <c r="AL179" i="7"/>
  <c r="AL175" i="7"/>
  <c r="AL171" i="7"/>
  <c r="AL166" i="7"/>
  <c r="AL162" i="7"/>
  <c r="AL158" i="7"/>
  <c r="AL154" i="7"/>
  <c r="AL150" i="7"/>
  <c r="AL146" i="7"/>
  <c r="AL142" i="7"/>
  <c r="AL138" i="7"/>
  <c r="AL169" i="7"/>
  <c r="AL165" i="7"/>
  <c r="AL161" i="7"/>
  <c r="AL157" i="7"/>
  <c r="AL153" i="7"/>
  <c r="AL149" i="7"/>
  <c r="AL145" i="7"/>
  <c r="AL141" i="7"/>
  <c r="AL137" i="7"/>
  <c r="AL133" i="7"/>
  <c r="AL129" i="7"/>
  <c r="AL122" i="7"/>
  <c r="AL132" i="7"/>
  <c r="AL128" i="7"/>
  <c r="AL125" i="7"/>
  <c r="AL121" i="7"/>
  <c r="AL230" i="7"/>
  <c r="AL225" i="7"/>
  <c r="AL226" i="7"/>
  <c r="AL221" i="7"/>
  <c r="AL217" i="7"/>
  <c r="AL222" i="7"/>
  <c r="AL218" i="7"/>
  <c r="AL212" i="7"/>
  <c r="AL208" i="7"/>
  <c r="AL216" i="7"/>
  <c r="AL213" i="7"/>
  <c r="AL209" i="7"/>
  <c r="AL203" i="7"/>
  <c r="AL199" i="7"/>
  <c r="AL195" i="7"/>
  <c r="AL191" i="7"/>
  <c r="AL207" i="7"/>
  <c r="AL202" i="7"/>
  <c r="AL198" i="7"/>
  <c r="AL194" i="7"/>
  <c r="AL190" i="7"/>
  <c r="AL186" i="7"/>
  <c r="AL182" i="7"/>
  <c r="AL178" i="7"/>
  <c r="AL174" i="7"/>
  <c r="AL170" i="7"/>
  <c r="AL185" i="7"/>
  <c r="AL181" i="7"/>
  <c r="AL177" i="7"/>
  <c r="AL173" i="7"/>
  <c r="AL168" i="7"/>
  <c r="AL164" i="7"/>
  <c r="AL160" i="7"/>
  <c r="AL156" i="7"/>
  <c r="AL152" i="7"/>
  <c r="AL148" i="7"/>
  <c r="AL144" i="7"/>
  <c r="AL140" i="7"/>
  <c r="AL136" i="7"/>
  <c r="AL167" i="7"/>
  <c r="AL163" i="7"/>
  <c r="AL159" i="7"/>
  <c r="AL155" i="7"/>
  <c r="AL151" i="7"/>
  <c r="AL147" i="7"/>
  <c r="AL143" i="7"/>
  <c r="AL139" i="7"/>
  <c r="AL135" i="7"/>
  <c r="AL131" i="7"/>
  <c r="AL127" i="7"/>
  <c r="AL124" i="7"/>
  <c r="AL134" i="7"/>
  <c r="AL130" i="7"/>
  <c r="AL126" i="7"/>
  <c r="AL123" i="7"/>
  <c r="AD229" i="7"/>
  <c r="AD227" i="7"/>
  <c r="AD226" i="7"/>
  <c r="AD223" i="7"/>
  <c r="AD219" i="7"/>
  <c r="AD224" i="7"/>
  <c r="AD220" i="7"/>
  <c r="AD214" i="7"/>
  <c r="AD210" i="7"/>
  <c r="AD206" i="7"/>
  <c r="AD215" i="7"/>
  <c r="AD211" i="7"/>
  <c r="AD205" i="7"/>
  <c r="AD201" i="7"/>
  <c r="AD197" i="7"/>
  <c r="AD193" i="7"/>
  <c r="AD189" i="7"/>
  <c r="AD204" i="7"/>
  <c r="AD200" i="7"/>
  <c r="AD196" i="7"/>
  <c r="AD192" i="7"/>
  <c r="AD188" i="7"/>
  <c r="AD184" i="7"/>
  <c r="AD180" i="7"/>
  <c r="AD176" i="7"/>
  <c r="AD172" i="7"/>
  <c r="AD187" i="7"/>
  <c r="AD183" i="7"/>
  <c r="AD179" i="7"/>
  <c r="AD175" i="7"/>
  <c r="AD171" i="7"/>
  <c r="AD166" i="7"/>
  <c r="AD162" i="7"/>
  <c r="AD158" i="7"/>
  <c r="AD154" i="7"/>
  <c r="AD150" i="7"/>
  <c r="AD146" i="7"/>
  <c r="AD142" i="7"/>
  <c r="AD138" i="7"/>
  <c r="AD169" i="7"/>
  <c r="AD165" i="7"/>
  <c r="AD161" i="7"/>
  <c r="AD157" i="7"/>
  <c r="AD153" i="7"/>
  <c r="AD149" i="7"/>
  <c r="AD145" i="7"/>
  <c r="AD141" i="7"/>
  <c r="AD137" i="7"/>
  <c r="AD133" i="7"/>
  <c r="AD129" i="7"/>
  <c r="AD122" i="7"/>
  <c r="AD132" i="7"/>
  <c r="AD128" i="7"/>
  <c r="AD125" i="7"/>
  <c r="AD121" i="7"/>
  <c r="AD230" i="7"/>
  <c r="AD228" i="7"/>
  <c r="AD225" i="7"/>
  <c r="AD221" i="7"/>
  <c r="AD217" i="7"/>
  <c r="AD222" i="7"/>
  <c r="AD218" i="7"/>
  <c r="AD212" i="7"/>
  <c r="AD208" i="7"/>
  <c r="AD216" i="7"/>
  <c r="AD213" i="7"/>
  <c r="AD209" i="7"/>
  <c r="AD203" i="7"/>
  <c r="AD199" i="7"/>
  <c r="AD195" i="7"/>
  <c r="AD191" i="7"/>
  <c r="AD207" i="7"/>
  <c r="AD202" i="7"/>
  <c r="AD198" i="7"/>
  <c r="AD194" i="7"/>
  <c r="AD190" i="7"/>
  <c r="AD186" i="7"/>
  <c r="AD182" i="7"/>
  <c r="AD178" i="7"/>
  <c r="AD174" i="7"/>
  <c r="AD170" i="7"/>
  <c r="AD185" i="7"/>
  <c r="AD181" i="7"/>
  <c r="AD177" i="7"/>
  <c r="AD173" i="7"/>
  <c r="AD168" i="7"/>
  <c r="AD164" i="7"/>
  <c r="AD160" i="7"/>
  <c r="AD156" i="7"/>
  <c r="AD152" i="7"/>
  <c r="AD148" i="7"/>
  <c r="AD144" i="7"/>
  <c r="AD140" i="7"/>
  <c r="AD136" i="7"/>
  <c r="AD167" i="7"/>
  <c r="AD163" i="7"/>
  <c r="AD159" i="7"/>
  <c r="AD155" i="7"/>
  <c r="AD151" i="7"/>
  <c r="AD147" i="7"/>
  <c r="AD143" i="7"/>
  <c r="AD139" i="7"/>
  <c r="AD135" i="7"/>
  <c r="AD131" i="7"/>
  <c r="AD127" i="7"/>
  <c r="AD124" i="7"/>
  <c r="AD134" i="7"/>
  <c r="AD130" i="7"/>
  <c r="AD126" i="7"/>
  <c r="AD123" i="7"/>
  <c r="V229" i="7"/>
  <c r="V227" i="7"/>
  <c r="V226" i="7"/>
  <c r="V223" i="7"/>
  <c r="V219" i="7"/>
  <c r="V224" i="7"/>
  <c r="V220" i="7"/>
  <c r="V216" i="7"/>
  <c r="V212" i="7"/>
  <c r="V208" i="7"/>
  <c r="V215" i="7"/>
  <c r="V211" i="7"/>
  <c r="V205" i="7"/>
  <c r="V201" i="7"/>
  <c r="V197" i="7"/>
  <c r="V193" i="7"/>
  <c r="V189" i="7"/>
  <c r="V204" i="7"/>
  <c r="V200" i="7"/>
  <c r="V196" i="7"/>
  <c r="V192" i="7"/>
  <c r="V188" i="7"/>
  <c r="V184" i="7"/>
  <c r="V180" i="7"/>
  <c r="V176" i="7"/>
  <c r="V172" i="7"/>
  <c r="V185" i="7"/>
  <c r="V181" i="7"/>
  <c r="V177" i="7"/>
  <c r="V173" i="7"/>
  <c r="V170" i="7"/>
  <c r="V166" i="7"/>
  <c r="V162" i="7"/>
  <c r="V158" i="7"/>
  <c r="V154" i="7"/>
  <c r="V150" i="7"/>
  <c r="V146" i="7"/>
  <c r="V142" i="7"/>
  <c r="V138" i="7"/>
  <c r="V169" i="7"/>
  <c r="V165" i="7"/>
  <c r="V161" i="7"/>
  <c r="V157" i="7"/>
  <c r="V153" i="7"/>
  <c r="V149" i="7"/>
  <c r="V145" i="7"/>
  <c r="V141" i="7"/>
  <c r="V137" i="7"/>
  <c r="V133" i="7"/>
  <c r="V129" i="7"/>
  <c r="V122" i="7"/>
  <c r="V132" i="7"/>
  <c r="V128" i="7"/>
  <c r="V125" i="7"/>
  <c r="V121" i="7"/>
  <c r="V230" i="7"/>
  <c r="V228" i="7"/>
  <c r="V225" i="7"/>
  <c r="V221" i="7"/>
  <c r="V217" i="7"/>
  <c r="V222" i="7"/>
  <c r="V218" i="7"/>
  <c r="V214" i="7"/>
  <c r="V210" i="7"/>
  <c r="V206" i="7"/>
  <c r="V213" i="7"/>
  <c r="V209" i="7"/>
  <c r="V203" i="7"/>
  <c r="V199" i="7"/>
  <c r="V195" i="7"/>
  <c r="V191" i="7"/>
  <c r="V207" i="7"/>
  <c r="V202" i="7"/>
  <c r="V198" i="7"/>
  <c r="V194" i="7"/>
  <c r="V190" i="7"/>
  <c r="V186" i="7"/>
  <c r="V182" i="7"/>
  <c r="V178" i="7"/>
  <c r="V174" i="7"/>
  <c r="V187" i="7"/>
  <c r="V183" i="7"/>
  <c r="V179" i="7"/>
  <c r="V175" i="7"/>
  <c r="V171" i="7"/>
  <c r="V168" i="7"/>
  <c r="V164" i="7"/>
  <c r="V160" i="7"/>
  <c r="V156" i="7"/>
  <c r="V152" i="7"/>
  <c r="V148" i="7"/>
  <c r="V144" i="7"/>
  <c r="V140" i="7"/>
  <c r="V136" i="7"/>
  <c r="V167" i="7"/>
  <c r="V163" i="7"/>
  <c r="V159" i="7"/>
  <c r="V155" i="7"/>
  <c r="V151" i="7"/>
  <c r="V147" i="7"/>
  <c r="V143" i="7"/>
  <c r="V139" i="7"/>
  <c r="V135" i="7"/>
  <c r="V131" i="7"/>
  <c r="V127" i="7"/>
  <c r="V124" i="7"/>
  <c r="V134" i="7"/>
  <c r="V130" i="7"/>
  <c r="V126" i="7"/>
  <c r="V123" i="7"/>
  <c r="N229" i="7"/>
  <c r="N227" i="7"/>
  <c r="N226" i="7"/>
  <c r="N223" i="7"/>
  <c r="N219" i="7"/>
  <c r="N224" i="7"/>
  <c r="N220" i="7"/>
  <c r="N216" i="7"/>
  <c r="N212" i="7"/>
  <c r="N208" i="7"/>
  <c r="N215" i="7"/>
  <c r="N211" i="7"/>
  <c r="N205" i="7"/>
  <c r="N201" i="7"/>
  <c r="N197" i="7"/>
  <c r="N193" i="7"/>
  <c r="N189" i="7"/>
  <c r="N204" i="7"/>
  <c r="N200" i="7"/>
  <c r="N196" i="7"/>
  <c r="N192" i="7"/>
  <c r="N188" i="7"/>
  <c r="N184" i="7"/>
  <c r="N180" i="7"/>
  <c r="N176" i="7"/>
  <c r="N172" i="7"/>
  <c r="N185" i="7"/>
  <c r="N181" i="7"/>
  <c r="N177" i="7"/>
  <c r="N173" i="7"/>
  <c r="N170" i="7"/>
  <c r="N166" i="7"/>
  <c r="N162" i="7"/>
  <c r="N158" i="7"/>
  <c r="N154" i="7"/>
  <c r="N150" i="7"/>
  <c r="N146" i="7"/>
  <c r="N142" i="7"/>
  <c r="N138" i="7"/>
  <c r="N169" i="7"/>
  <c r="N165" i="7"/>
  <c r="N161" i="7"/>
  <c r="N157" i="7"/>
  <c r="N153" i="7"/>
  <c r="N149" i="7"/>
  <c r="N145" i="7"/>
  <c r="N141" i="7"/>
  <c r="N137" i="7"/>
  <c r="N133" i="7"/>
  <c r="N129" i="7"/>
  <c r="N122" i="7"/>
  <c r="N132" i="7"/>
  <c r="N128" i="7"/>
  <c r="N125" i="7"/>
  <c r="N121" i="7"/>
  <c r="N230" i="7"/>
  <c r="N228" i="7"/>
  <c r="N225" i="7"/>
  <c r="N221" i="7"/>
  <c r="N217" i="7"/>
  <c r="N222" i="7"/>
  <c r="N218" i="7"/>
  <c r="N214" i="7"/>
  <c r="N210" i="7"/>
  <c r="N206" i="7"/>
  <c r="N213" i="7"/>
  <c r="N209" i="7"/>
  <c r="N203" i="7"/>
  <c r="N199" i="7"/>
  <c r="N195" i="7"/>
  <c r="N191" i="7"/>
  <c r="N207" i="7"/>
  <c r="N202" i="7"/>
  <c r="N198" i="7"/>
  <c r="N194" i="7"/>
  <c r="N190" i="7"/>
  <c r="N186" i="7"/>
  <c r="N182" i="7"/>
  <c r="N178" i="7"/>
  <c r="N174" i="7"/>
  <c r="N187" i="7"/>
  <c r="N183" i="7"/>
  <c r="N179" i="7"/>
  <c r="N175" i="7"/>
  <c r="N171" i="7"/>
  <c r="N168" i="7"/>
  <c r="N164" i="7"/>
  <c r="N160" i="7"/>
  <c r="N156" i="7"/>
  <c r="N152" i="7"/>
  <c r="N148" i="7"/>
  <c r="N144" i="7"/>
  <c r="N140" i="7"/>
  <c r="N136" i="7"/>
  <c r="N167" i="7"/>
  <c r="N163" i="7"/>
  <c r="N159" i="7"/>
  <c r="N155" i="7"/>
  <c r="N151" i="7"/>
  <c r="N147" i="7"/>
  <c r="N143" i="7"/>
  <c r="N139" i="7"/>
  <c r="N135" i="7"/>
  <c r="N131" i="7"/>
  <c r="N127" i="7"/>
  <c r="N124" i="7"/>
  <c r="N134" i="7"/>
  <c r="N130" i="7"/>
  <c r="N126" i="7"/>
  <c r="N123" i="7"/>
  <c r="G229" i="7"/>
  <c r="G227" i="7"/>
  <c r="G226" i="7"/>
  <c r="G223" i="7"/>
  <c r="G219" i="7"/>
  <c r="G224" i="7"/>
  <c r="G220" i="7"/>
  <c r="G216" i="7"/>
  <c r="G212" i="7"/>
  <c r="G208" i="7"/>
  <c r="G215" i="7"/>
  <c r="G211" i="7"/>
  <c r="G205" i="7"/>
  <c r="G201" i="7"/>
  <c r="G197" i="7"/>
  <c r="G193" i="7"/>
  <c r="G189" i="7"/>
  <c r="G204" i="7"/>
  <c r="G200" i="7"/>
  <c r="G196" i="7"/>
  <c r="G192" i="7"/>
  <c r="G188" i="7"/>
  <c r="G184" i="7"/>
  <c r="G180" i="7"/>
  <c r="G176" i="7"/>
  <c r="G172" i="7"/>
  <c r="G185" i="7"/>
  <c r="G181" i="7"/>
  <c r="G177" i="7"/>
  <c r="G173" i="7"/>
  <c r="G170" i="7"/>
  <c r="G166" i="7"/>
  <c r="G162" i="7"/>
  <c r="G158" i="7"/>
  <c r="G154" i="7"/>
  <c r="G150" i="7"/>
  <c r="G146" i="7"/>
  <c r="G142" i="7"/>
  <c r="G138" i="7"/>
  <c r="G169" i="7"/>
  <c r="G165" i="7"/>
  <c r="G161" i="7"/>
  <c r="G157" i="7"/>
  <c r="G153" i="7"/>
  <c r="G149" i="7"/>
  <c r="G145" i="7"/>
  <c r="G141" i="7"/>
  <c r="G137" i="7"/>
  <c r="G133" i="7"/>
  <c r="G129" i="7"/>
  <c r="G122" i="7"/>
  <c r="G132" i="7"/>
  <c r="G128" i="7"/>
  <c r="G125" i="7"/>
  <c r="G121" i="7"/>
  <c r="G230" i="7"/>
  <c r="G228" i="7"/>
  <c r="G225" i="7"/>
  <c r="G221" i="7"/>
  <c r="G217" i="7"/>
  <c r="G222" i="7"/>
  <c r="G218" i="7"/>
  <c r="G214" i="7"/>
  <c r="G210" i="7"/>
  <c r="G206" i="7"/>
  <c r="G213" i="7"/>
  <c r="G209" i="7"/>
  <c r="G203" i="7"/>
  <c r="G199" i="7"/>
  <c r="G195" i="7"/>
  <c r="G191" i="7"/>
  <c r="G207" i="7"/>
  <c r="G202" i="7"/>
  <c r="G198" i="7"/>
  <c r="G194" i="7"/>
  <c r="G190" i="7"/>
  <c r="G186" i="7"/>
  <c r="G182" i="7"/>
  <c r="G178" i="7"/>
  <c r="G174" i="7"/>
  <c r="G187" i="7"/>
  <c r="G183" i="7"/>
  <c r="G179" i="7"/>
  <c r="G175" i="7"/>
  <c r="G171" i="7"/>
  <c r="G168" i="7"/>
  <c r="G164" i="7"/>
  <c r="G160" i="7"/>
  <c r="G156" i="7"/>
  <c r="G152" i="7"/>
  <c r="G148" i="7"/>
  <c r="G144" i="7"/>
  <c r="G140" i="7"/>
  <c r="G136" i="7"/>
  <c r="G167" i="7"/>
  <c r="G163" i="7"/>
  <c r="G159" i="7"/>
  <c r="G155" i="7"/>
  <c r="G151" i="7"/>
  <c r="G147" i="7"/>
  <c r="G143" i="7"/>
  <c r="G139" i="7"/>
  <c r="G135" i="7"/>
  <c r="G131" i="7"/>
  <c r="G127" i="7"/>
  <c r="G124" i="7"/>
  <c r="G134" i="7"/>
  <c r="G130" i="7"/>
  <c r="G126" i="7"/>
  <c r="G123" i="7"/>
  <c r="N63" i="14"/>
  <c r="N46" i="15"/>
  <c r="DJ126" i="7" l="1"/>
  <c r="M15" i="8" s="1"/>
  <c r="N15" i="8" s="1"/>
  <c r="DJ140" i="7"/>
  <c r="M29" i="8" s="1"/>
  <c r="N29" i="8" s="1"/>
  <c r="DJ156" i="7"/>
  <c r="M45" i="8" s="1"/>
  <c r="N45" i="8" s="1"/>
  <c r="DJ137" i="7"/>
  <c r="M26" i="8" s="1"/>
  <c r="N26" i="8" s="1"/>
  <c r="DJ153" i="7"/>
  <c r="M42" i="8" s="1"/>
  <c r="N42" i="8" s="1"/>
  <c r="DJ169" i="7"/>
  <c r="M58" i="8" s="1"/>
  <c r="N58" i="8" s="1"/>
  <c r="DJ186" i="7"/>
  <c r="M75" i="8" s="1"/>
  <c r="N75" i="8" s="1"/>
  <c r="DJ183" i="7"/>
  <c r="M72" i="8" s="1"/>
  <c r="N72" i="8" s="1"/>
  <c r="DJ199" i="7"/>
  <c r="M88" i="8" s="1"/>
  <c r="N88" i="8" s="1"/>
  <c r="DJ196" i="7"/>
  <c r="M85" i="8" s="1"/>
  <c r="N85" i="8" s="1"/>
  <c r="DJ214" i="7"/>
  <c r="M103" i="8" s="1"/>
  <c r="N103" i="8" s="1"/>
  <c r="DJ219" i="7"/>
  <c r="M108" i="8" s="1"/>
  <c r="N108" i="8" s="1"/>
  <c r="DJ129" i="7"/>
  <c r="M18" i="8" s="1"/>
  <c r="N18" i="8" s="1"/>
  <c r="DJ130" i="7"/>
  <c r="M19" i="8" s="1"/>
  <c r="N19" i="8" s="1"/>
  <c r="DJ144" i="7"/>
  <c r="M33" i="8" s="1"/>
  <c r="N33" i="8" s="1"/>
  <c r="DJ160" i="7"/>
  <c r="M49" i="8" s="1"/>
  <c r="N49" i="8" s="1"/>
  <c r="DJ141" i="7"/>
  <c r="M30" i="8" s="1"/>
  <c r="N30" i="8" s="1"/>
  <c r="DJ157" i="7"/>
  <c r="M46" i="8" s="1"/>
  <c r="N46" i="8" s="1"/>
  <c r="DJ174" i="7"/>
  <c r="M63" i="8" s="1"/>
  <c r="N63" i="8" s="1"/>
  <c r="DJ171" i="7"/>
  <c r="M60" i="8" s="1"/>
  <c r="N60" i="8" s="1"/>
  <c r="DJ187" i="7"/>
  <c r="M76" i="8" s="1"/>
  <c r="N76" i="8" s="1"/>
  <c r="DJ203" i="7"/>
  <c r="M92" i="8" s="1"/>
  <c r="N92" i="8" s="1"/>
  <c r="DJ200" i="7"/>
  <c r="M89" i="8" s="1"/>
  <c r="N89" i="8" s="1"/>
  <c r="DJ207" i="7"/>
  <c r="M96" i="8" s="1"/>
  <c r="N96" i="8" s="1"/>
  <c r="DJ223" i="7"/>
  <c r="M112" i="8" s="1"/>
  <c r="N112" i="8" s="1"/>
  <c r="DJ124" i="7"/>
  <c r="M13" i="8" s="1"/>
  <c r="N13" i="8" s="1"/>
  <c r="DJ131" i="7"/>
  <c r="M20" i="8" s="1"/>
  <c r="N20" i="8" s="1"/>
  <c r="DJ125" i="7"/>
  <c r="M14" i="8" s="1"/>
  <c r="N14" i="8" s="1"/>
  <c r="DJ132" i="7"/>
  <c r="M21" i="8" s="1"/>
  <c r="N21" i="8" s="1"/>
  <c r="DJ138" i="7"/>
  <c r="M27" i="8" s="1"/>
  <c r="N27" i="8" s="1"/>
  <c r="DJ146" i="7"/>
  <c r="M35" i="8" s="1"/>
  <c r="N35" i="8" s="1"/>
  <c r="DJ154" i="7"/>
  <c r="M43" i="8" s="1"/>
  <c r="N43" i="8" s="1"/>
  <c r="DJ162" i="7"/>
  <c r="M51" i="8" s="1"/>
  <c r="N51" i="8" s="1"/>
  <c r="DJ170" i="7"/>
  <c r="M59" i="8" s="1"/>
  <c r="N59" i="8" s="1"/>
  <c r="DJ143" i="7"/>
  <c r="M32" i="8" s="1"/>
  <c r="N32" i="8" s="1"/>
  <c r="DJ151" i="7"/>
  <c r="M40" i="8" s="1"/>
  <c r="N40" i="8" s="1"/>
  <c r="DJ159" i="7"/>
  <c r="M48" i="8" s="1"/>
  <c r="N48" i="8" s="1"/>
  <c r="DJ167" i="7"/>
  <c r="M56" i="8" s="1"/>
  <c r="N56" i="8" s="1"/>
  <c r="DJ176" i="7"/>
  <c r="M65" i="8" s="1"/>
  <c r="N65" i="8" s="1"/>
  <c r="DJ184" i="7"/>
  <c r="M73" i="8" s="1"/>
  <c r="N73" i="8" s="1"/>
  <c r="DJ173" i="7"/>
  <c r="M62" i="8" s="1"/>
  <c r="N62" i="8" s="1"/>
  <c r="DJ181" i="7"/>
  <c r="M70" i="8" s="1"/>
  <c r="N70" i="8" s="1"/>
  <c r="DJ189" i="7"/>
  <c r="M78" i="8" s="1"/>
  <c r="N78" i="8" s="1"/>
  <c r="DJ197" i="7"/>
  <c r="M86" i="8" s="1"/>
  <c r="N86" i="8" s="1"/>
  <c r="DJ205" i="7"/>
  <c r="M94" i="8" s="1"/>
  <c r="N94" i="8" s="1"/>
  <c r="DJ194" i="7"/>
  <c r="M83" i="8" s="1"/>
  <c r="N83" i="8" s="1"/>
  <c r="DJ202" i="7"/>
  <c r="M91" i="8" s="1"/>
  <c r="N91" i="8" s="1"/>
  <c r="DJ212" i="7"/>
  <c r="M101" i="8" s="1"/>
  <c r="N101" i="8" s="1"/>
  <c r="DJ209" i="7"/>
  <c r="M98" i="8" s="1"/>
  <c r="N98" i="8" s="1"/>
  <c r="DJ217" i="7"/>
  <c r="M106" i="8" s="1"/>
  <c r="N106" i="8" s="1"/>
  <c r="DJ225" i="7"/>
  <c r="M114" i="8" s="1"/>
  <c r="N114" i="8" s="1"/>
  <c r="DJ224" i="7"/>
  <c r="M113" i="8" s="1"/>
  <c r="N113" i="8" s="1"/>
  <c r="DJ133" i="7"/>
  <c r="M22" i="8" s="1"/>
  <c r="N22" i="8" s="1"/>
  <c r="DJ134" i="7"/>
  <c r="M23" i="8" s="1"/>
  <c r="N23" i="8" s="1"/>
  <c r="DJ148" i="7"/>
  <c r="M37" i="8" s="1"/>
  <c r="N37" i="8" s="1"/>
  <c r="DJ164" i="7"/>
  <c r="M53" i="8" s="1"/>
  <c r="N53" i="8" s="1"/>
  <c r="DJ145" i="7"/>
  <c r="M34" i="8" s="1"/>
  <c r="N34" i="8" s="1"/>
  <c r="DJ161" i="7"/>
  <c r="M50" i="8" s="1"/>
  <c r="N50" i="8" s="1"/>
  <c r="DJ178" i="7"/>
  <c r="M67" i="8" s="1"/>
  <c r="N67" i="8" s="1"/>
  <c r="DJ175" i="7"/>
  <c r="M64" i="8" s="1"/>
  <c r="N64" i="8" s="1"/>
  <c r="DJ191" i="7"/>
  <c r="M80" i="8" s="1"/>
  <c r="N80" i="8" s="1"/>
  <c r="DJ206" i="7"/>
  <c r="M95" i="8" s="1"/>
  <c r="N95" i="8" s="1"/>
  <c r="DJ204" i="7"/>
  <c r="M93" i="8" s="1"/>
  <c r="N93" i="8" s="1"/>
  <c r="DJ211" i="7"/>
  <c r="M100" i="8" s="1"/>
  <c r="N100" i="8" s="1"/>
  <c r="DJ218" i="7"/>
  <c r="M107" i="8" s="1"/>
  <c r="N107" i="8" s="1"/>
  <c r="DJ122" i="7"/>
  <c r="M11" i="8" s="1"/>
  <c r="N11" i="8" s="1"/>
  <c r="DJ123" i="7"/>
  <c r="M12" i="8" s="1"/>
  <c r="N12" i="8" s="1"/>
  <c r="DJ136" i="7"/>
  <c r="M25" i="8" s="1"/>
  <c r="N25" i="8" s="1"/>
  <c r="DJ152" i="7"/>
  <c r="M41" i="8" s="1"/>
  <c r="N41" i="8" s="1"/>
  <c r="DJ168" i="7"/>
  <c r="M57" i="8" s="1"/>
  <c r="N57" i="8" s="1"/>
  <c r="DJ149" i="7"/>
  <c r="M38" i="8" s="1"/>
  <c r="N38" i="8" s="1"/>
  <c r="DJ165" i="7"/>
  <c r="M54" i="8" s="1"/>
  <c r="N54" i="8" s="1"/>
  <c r="DJ182" i="7"/>
  <c r="M71" i="8" s="1"/>
  <c r="N71" i="8" s="1"/>
  <c r="DJ179" i="7"/>
  <c r="M68" i="8" s="1"/>
  <c r="N68" i="8" s="1"/>
  <c r="DJ195" i="7"/>
  <c r="M84" i="8" s="1"/>
  <c r="N84" i="8" s="1"/>
  <c r="DJ192" i="7"/>
  <c r="M81" i="8" s="1"/>
  <c r="N81" i="8" s="1"/>
  <c r="DJ210" i="7"/>
  <c r="M99" i="8" s="1"/>
  <c r="N99" i="8" s="1"/>
  <c r="DJ215" i="7"/>
  <c r="M104" i="8" s="1"/>
  <c r="N104" i="8" s="1"/>
  <c r="DJ222" i="7"/>
  <c r="M111" i="8" s="1"/>
  <c r="N111" i="8" s="1"/>
  <c r="DJ127" i="7"/>
  <c r="M16" i="8" s="1"/>
  <c r="N16" i="8" s="1"/>
  <c r="DJ121" i="7"/>
  <c r="M10" i="8" s="1"/>
  <c r="DJ128" i="7"/>
  <c r="M17" i="8" s="1"/>
  <c r="N17" i="8" s="1"/>
  <c r="DJ135" i="7"/>
  <c r="M24" i="8" s="1"/>
  <c r="N24" i="8" s="1"/>
  <c r="DJ142" i="7"/>
  <c r="M31" i="8" s="1"/>
  <c r="N31" i="8" s="1"/>
  <c r="DJ150" i="7"/>
  <c r="M39" i="8" s="1"/>
  <c r="N39" i="8" s="1"/>
  <c r="DJ158" i="7"/>
  <c r="M47" i="8" s="1"/>
  <c r="N47" i="8" s="1"/>
  <c r="DJ166" i="7"/>
  <c r="M55" i="8" s="1"/>
  <c r="N55" i="8" s="1"/>
  <c r="DJ139" i="7"/>
  <c r="M28" i="8" s="1"/>
  <c r="N28" i="8" s="1"/>
  <c r="DJ147" i="7"/>
  <c r="M36" i="8" s="1"/>
  <c r="N36" i="8" s="1"/>
  <c r="DJ155" i="7"/>
  <c r="M44" i="8" s="1"/>
  <c r="N44" i="8" s="1"/>
  <c r="DJ163" i="7"/>
  <c r="M52" i="8" s="1"/>
  <c r="N52" i="8" s="1"/>
  <c r="DJ172" i="7"/>
  <c r="M61" i="8" s="1"/>
  <c r="N61" i="8" s="1"/>
  <c r="DJ180" i="7"/>
  <c r="M69" i="8" s="1"/>
  <c r="N69" i="8" s="1"/>
  <c r="DJ188" i="7"/>
  <c r="M77" i="8" s="1"/>
  <c r="N77" i="8" s="1"/>
  <c r="DJ177" i="7"/>
  <c r="M66" i="8" s="1"/>
  <c r="N66" i="8" s="1"/>
  <c r="DJ185" i="7"/>
  <c r="M74" i="8" s="1"/>
  <c r="N74" i="8" s="1"/>
  <c r="DJ193" i="7"/>
  <c r="M82" i="8" s="1"/>
  <c r="N82" i="8" s="1"/>
  <c r="DJ201" i="7"/>
  <c r="M90" i="8" s="1"/>
  <c r="N90" i="8" s="1"/>
  <c r="DJ190" i="7"/>
  <c r="M79" i="8" s="1"/>
  <c r="N79" i="8" s="1"/>
  <c r="DJ198" i="7"/>
  <c r="M87" i="8" s="1"/>
  <c r="N87" i="8" s="1"/>
  <c r="DJ208" i="7"/>
  <c r="M97" i="8" s="1"/>
  <c r="N97" i="8" s="1"/>
  <c r="DJ216" i="7"/>
  <c r="M105" i="8" s="1"/>
  <c r="N105" i="8" s="1"/>
  <c r="DJ213" i="7"/>
  <c r="M102" i="8" s="1"/>
  <c r="N102" i="8" s="1"/>
  <c r="DJ221" i="7"/>
  <c r="M110" i="8" s="1"/>
  <c r="N110" i="8" s="1"/>
  <c r="DJ220" i="7"/>
  <c r="M109" i="8" s="1"/>
  <c r="N109" i="8" s="1"/>
  <c r="O46" i="8" l="1"/>
  <c r="AC46" i="8"/>
  <c r="AG46" i="8"/>
  <c r="P46" i="8"/>
  <c r="O103" i="8"/>
  <c r="AC103" i="8"/>
  <c r="AG103" i="8"/>
  <c r="P103" i="8"/>
  <c r="O45" i="8"/>
  <c r="AC45" i="8"/>
  <c r="AG45" i="8"/>
  <c r="P45" i="8"/>
  <c r="O90" i="8"/>
  <c r="AC90" i="8"/>
  <c r="AG90" i="8"/>
  <c r="P90" i="8"/>
  <c r="O44" i="8"/>
  <c r="AC44" i="8"/>
  <c r="AG44" i="8"/>
  <c r="P44" i="8"/>
  <c r="O104" i="8"/>
  <c r="AC104" i="8"/>
  <c r="AG104" i="8"/>
  <c r="P104" i="8"/>
  <c r="O95" i="8"/>
  <c r="AC95" i="8"/>
  <c r="AG95" i="8"/>
  <c r="P95" i="8"/>
  <c r="O50" i="8"/>
  <c r="AC50" i="8"/>
  <c r="AG50" i="8"/>
  <c r="P50" i="8"/>
  <c r="O23" i="8"/>
  <c r="AC23" i="8"/>
  <c r="AG23" i="8"/>
  <c r="P23" i="8"/>
  <c r="P113" i="8"/>
  <c r="O113" i="8"/>
  <c r="AG113" i="8"/>
  <c r="AC113" i="8"/>
  <c r="P101" i="8"/>
  <c r="AC101" i="8"/>
  <c r="O101" i="8"/>
  <c r="AG101" i="8"/>
  <c r="O86" i="8"/>
  <c r="AC86" i="8"/>
  <c r="AG86" i="8"/>
  <c r="P86" i="8"/>
  <c r="P73" i="8"/>
  <c r="AC73" i="8"/>
  <c r="O73" i="8"/>
  <c r="AG73" i="8"/>
  <c r="O40" i="8"/>
  <c r="AC40" i="8"/>
  <c r="AG40" i="8"/>
  <c r="P40" i="8"/>
  <c r="P43" i="8"/>
  <c r="AC43" i="8"/>
  <c r="O43" i="8"/>
  <c r="AG43" i="8"/>
  <c r="O14" i="8"/>
  <c r="AC14" i="8"/>
  <c r="AG14" i="8"/>
  <c r="P14" i="8"/>
  <c r="O112" i="8"/>
  <c r="AC112" i="8"/>
  <c r="AG112" i="8"/>
  <c r="P112" i="8"/>
  <c r="O76" i="8"/>
  <c r="AC76" i="8"/>
  <c r="AG76" i="8"/>
  <c r="P76" i="8"/>
  <c r="P30" i="8"/>
  <c r="AC30" i="8"/>
  <c r="O30" i="8"/>
  <c r="AG30" i="8"/>
  <c r="O18" i="8"/>
  <c r="AC18" i="8"/>
  <c r="AG18" i="8"/>
  <c r="P18" i="8"/>
  <c r="P85" i="8"/>
  <c r="O85" i="8"/>
  <c r="AG85" i="8"/>
  <c r="AC85" i="8"/>
  <c r="O58" i="8"/>
  <c r="AC58" i="8"/>
  <c r="AG58" i="8"/>
  <c r="P58" i="8"/>
  <c r="O29" i="8"/>
  <c r="AC29" i="8"/>
  <c r="AG29" i="8"/>
  <c r="P29" i="8"/>
  <c r="O110" i="8"/>
  <c r="AC110" i="8"/>
  <c r="AG110" i="8"/>
  <c r="P110" i="8"/>
  <c r="P87" i="8"/>
  <c r="AC87" i="8"/>
  <c r="AG87" i="8"/>
  <c r="O87" i="8"/>
  <c r="O74" i="8"/>
  <c r="AC74" i="8"/>
  <c r="AG74" i="8"/>
  <c r="P74" i="8"/>
  <c r="P61" i="8"/>
  <c r="AC61" i="8"/>
  <c r="O61" i="8"/>
  <c r="AG61" i="8"/>
  <c r="O28" i="8"/>
  <c r="AC28" i="8"/>
  <c r="AG28" i="8"/>
  <c r="P28" i="8"/>
  <c r="O31" i="8"/>
  <c r="AC31" i="8"/>
  <c r="AG31" i="8"/>
  <c r="P31" i="8"/>
  <c r="P16" i="8"/>
  <c r="AC16" i="8"/>
  <c r="O16" i="8"/>
  <c r="AG16" i="8"/>
  <c r="P81" i="8"/>
  <c r="AC81" i="8"/>
  <c r="O81" i="8"/>
  <c r="AG81" i="8"/>
  <c r="O54" i="8"/>
  <c r="AC54" i="8"/>
  <c r="AG54" i="8"/>
  <c r="P54" i="8"/>
  <c r="O25" i="8"/>
  <c r="AC25" i="8"/>
  <c r="AG25" i="8"/>
  <c r="P25" i="8"/>
  <c r="O100" i="8"/>
  <c r="AC100" i="8"/>
  <c r="AG100" i="8"/>
  <c r="P100" i="8"/>
  <c r="O64" i="8"/>
  <c r="AC64" i="8"/>
  <c r="AG64" i="8"/>
  <c r="P64" i="8"/>
  <c r="P53" i="8"/>
  <c r="O53" i="8"/>
  <c r="AG53" i="8"/>
  <c r="AC53" i="8"/>
  <c r="O106" i="8"/>
  <c r="AC106" i="8"/>
  <c r="AG106" i="8"/>
  <c r="P106" i="8"/>
  <c r="O83" i="8"/>
  <c r="AC83" i="8"/>
  <c r="AG83" i="8"/>
  <c r="P83" i="8"/>
  <c r="O70" i="8"/>
  <c r="AC70" i="8"/>
  <c r="AG70" i="8"/>
  <c r="P70" i="8"/>
  <c r="O56" i="8"/>
  <c r="AC56" i="8"/>
  <c r="AG56" i="8"/>
  <c r="P56" i="8"/>
  <c r="O59" i="8"/>
  <c r="AC59" i="8"/>
  <c r="AG59" i="8"/>
  <c r="P59" i="8"/>
  <c r="O27" i="8"/>
  <c r="AC27" i="8"/>
  <c r="AG27" i="8"/>
  <c r="P27" i="8"/>
  <c r="O13" i="8"/>
  <c r="AC13" i="8"/>
  <c r="AG13" i="8"/>
  <c r="P13" i="8"/>
  <c r="P89" i="8"/>
  <c r="O89" i="8"/>
  <c r="AG89" i="8"/>
  <c r="AC89" i="8"/>
  <c r="O63" i="8"/>
  <c r="AC63" i="8"/>
  <c r="AG63" i="8"/>
  <c r="P63" i="8"/>
  <c r="O33" i="8"/>
  <c r="AC33" i="8"/>
  <c r="AG33" i="8"/>
  <c r="P33" i="8"/>
  <c r="O108" i="8"/>
  <c r="AC108" i="8"/>
  <c r="AG108" i="8"/>
  <c r="P108" i="8"/>
  <c r="O72" i="8"/>
  <c r="AC72" i="8"/>
  <c r="AG72" i="8"/>
  <c r="P72" i="8"/>
  <c r="P26" i="8"/>
  <c r="AC26" i="8"/>
  <c r="AG26" i="8"/>
  <c r="O26" i="8"/>
  <c r="O102" i="8"/>
  <c r="AC102" i="8"/>
  <c r="AG102" i="8"/>
  <c r="P102" i="8"/>
  <c r="O79" i="8"/>
  <c r="AC79" i="8"/>
  <c r="AG79" i="8"/>
  <c r="P79" i="8"/>
  <c r="O66" i="8"/>
  <c r="AC66" i="8"/>
  <c r="AG66" i="8"/>
  <c r="P66" i="8"/>
  <c r="O52" i="8"/>
  <c r="AC52" i="8"/>
  <c r="AG52" i="8"/>
  <c r="P52" i="8"/>
  <c r="O55" i="8"/>
  <c r="AC55" i="8"/>
  <c r="AG55" i="8"/>
  <c r="P55" i="8"/>
  <c r="O24" i="8"/>
  <c r="P24" i="8"/>
  <c r="AG24" i="8"/>
  <c r="AC24" i="8"/>
  <c r="O111" i="8"/>
  <c r="P111" i="8"/>
  <c r="AC111" i="8"/>
  <c r="AG111" i="8"/>
  <c r="O84" i="8"/>
  <c r="AC84" i="8"/>
  <c r="AG84" i="8"/>
  <c r="P84" i="8"/>
  <c r="O38" i="8"/>
  <c r="AC38" i="8"/>
  <c r="AG38" i="8"/>
  <c r="P38" i="8"/>
  <c r="P12" i="8"/>
  <c r="AC12" i="8"/>
  <c r="O12" i="8"/>
  <c r="AG12" i="8"/>
  <c r="P93" i="8"/>
  <c r="AC93" i="8"/>
  <c r="O93" i="8"/>
  <c r="AG93" i="8"/>
  <c r="P67" i="8"/>
  <c r="O67" i="8"/>
  <c r="AG67" i="8"/>
  <c r="AC67" i="8"/>
  <c r="O37" i="8"/>
  <c r="AC37" i="8"/>
  <c r="AG37" i="8"/>
  <c r="P37" i="8"/>
  <c r="O98" i="8"/>
  <c r="AC98" i="8"/>
  <c r="AG98" i="8"/>
  <c r="P98" i="8"/>
  <c r="O94" i="8"/>
  <c r="AC94" i="8"/>
  <c r="AG94" i="8"/>
  <c r="P94" i="8"/>
  <c r="O62" i="8"/>
  <c r="AC62" i="8"/>
  <c r="AG62" i="8"/>
  <c r="P62" i="8"/>
  <c r="O48" i="8"/>
  <c r="AC48" i="8"/>
  <c r="AG48" i="8"/>
  <c r="P48" i="8"/>
  <c r="O51" i="8"/>
  <c r="AC51" i="8"/>
  <c r="AG51" i="8"/>
  <c r="P51" i="8"/>
  <c r="O21" i="8"/>
  <c r="AC21" i="8"/>
  <c r="AG21" i="8"/>
  <c r="P21" i="8"/>
  <c r="O92" i="8"/>
  <c r="AG92" i="8"/>
  <c r="P92" i="8"/>
  <c r="AC92" i="8"/>
  <c r="O19" i="8"/>
  <c r="AC19" i="8"/>
  <c r="AG19" i="8"/>
  <c r="P19" i="8"/>
  <c r="O75" i="8"/>
  <c r="AC75" i="8"/>
  <c r="AG75" i="8"/>
  <c r="P75" i="8"/>
  <c r="P105" i="8"/>
  <c r="O105" i="8"/>
  <c r="AG105" i="8"/>
  <c r="AC105" i="8"/>
  <c r="P77" i="8"/>
  <c r="AC77" i="8"/>
  <c r="O77" i="8"/>
  <c r="AG77" i="8"/>
  <c r="P47" i="8"/>
  <c r="AC47" i="8"/>
  <c r="AG47" i="8"/>
  <c r="O47" i="8"/>
  <c r="O17" i="8"/>
  <c r="AC17" i="8"/>
  <c r="AG17" i="8"/>
  <c r="P17" i="8"/>
  <c r="O68" i="8"/>
  <c r="AC68" i="8"/>
  <c r="AG68" i="8"/>
  <c r="P68" i="8"/>
  <c r="P57" i="8"/>
  <c r="AC57" i="8"/>
  <c r="O57" i="8"/>
  <c r="AG57" i="8"/>
  <c r="O11" i="8"/>
  <c r="AC11" i="8"/>
  <c r="AG11" i="8"/>
  <c r="P11" i="8"/>
  <c r="P109" i="8"/>
  <c r="O109" i="8"/>
  <c r="AC109" i="8"/>
  <c r="AG109" i="8"/>
  <c r="P97" i="8"/>
  <c r="AC97" i="8"/>
  <c r="O97" i="8"/>
  <c r="AG97" i="8"/>
  <c r="O82" i="8"/>
  <c r="AC82" i="8"/>
  <c r="AG82" i="8"/>
  <c r="P82" i="8"/>
  <c r="P69" i="8"/>
  <c r="O69" i="8"/>
  <c r="AG69" i="8"/>
  <c r="AC69" i="8"/>
  <c r="O36" i="8"/>
  <c r="AC36" i="8"/>
  <c r="AG36" i="8"/>
  <c r="P36" i="8"/>
  <c r="P39" i="8"/>
  <c r="AC39" i="8"/>
  <c r="O39" i="8"/>
  <c r="AG39" i="8"/>
  <c r="O99" i="8"/>
  <c r="AC99" i="8"/>
  <c r="AG99" i="8"/>
  <c r="P99" i="8"/>
  <c r="O71" i="8"/>
  <c r="AG71" i="8"/>
  <c r="P71" i="8"/>
  <c r="AC71" i="8"/>
  <c r="O41" i="8"/>
  <c r="AC41" i="8"/>
  <c r="AG41" i="8"/>
  <c r="P41" i="8"/>
  <c r="O107" i="8"/>
  <c r="AC107" i="8"/>
  <c r="AG107" i="8"/>
  <c r="P107" i="8"/>
  <c r="O80" i="8"/>
  <c r="AC80" i="8"/>
  <c r="AG80" i="8"/>
  <c r="P80" i="8"/>
  <c r="P34" i="8"/>
  <c r="O34" i="8"/>
  <c r="AG34" i="8"/>
  <c r="AC34" i="8"/>
  <c r="O22" i="8"/>
  <c r="AC22" i="8"/>
  <c r="AG22" i="8"/>
  <c r="P22" i="8"/>
  <c r="O114" i="8"/>
  <c r="AC114" i="8"/>
  <c r="AG114" i="8"/>
  <c r="P114" i="8"/>
  <c r="O91" i="8"/>
  <c r="AG91" i="8"/>
  <c r="P91" i="8"/>
  <c r="AC91" i="8"/>
  <c r="O78" i="8"/>
  <c r="AC78" i="8"/>
  <c r="AG78" i="8"/>
  <c r="P78" i="8"/>
  <c r="P65" i="8"/>
  <c r="AC65" i="8"/>
  <c r="O65" i="8"/>
  <c r="AG65" i="8"/>
  <c r="O32" i="8"/>
  <c r="AC32" i="8"/>
  <c r="AG32" i="8"/>
  <c r="P32" i="8"/>
  <c r="P35" i="8"/>
  <c r="AC35" i="8"/>
  <c r="O35" i="8"/>
  <c r="AG35" i="8"/>
  <c r="P20" i="8"/>
  <c r="AC20" i="8"/>
  <c r="O20" i="8"/>
  <c r="AG20" i="8"/>
  <c r="O96" i="8"/>
  <c r="AC96" i="8"/>
  <c r="AG96" i="8"/>
  <c r="P96" i="8"/>
  <c r="O60" i="8"/>
  <c r="AC60" i="8"/>
  <c r="AG60" i="8"/>
  <c r="P60" i="8"/>
  <c r="P49" i="8"/>
  <c r="AC49" i="8"/>
  <c r="AG49" i="8"/>
  <c r="O49" i="8"/>
  <c r="O88" i="8"/>
  <c r="AC88" i="8"/>
  <c r="AG88" i="8"/>
  <c r="P88" i="8"/>
  <c r="O42" i="8"/>
  <c r="AC42" i="8"/>
  <c r="AG42" i="8"/>
  <c r="P42" i="8"/>
  <c r="O15" i="8"/>
  <c r="AC15" i="8"/>
  <c r="AG15" i="8"/>
  <c r="P15" i="8"/>
  <c r="N10" i="8"/>
  <c r="E46" i="14"/>
  <c r="D46" i="14"/>
  <c r="E37" i="14"/>
  <c r="D37" i="14"/>
  <c r="E44" i="14"/>
  <c r="D44" i="14"/>
  <c r="D40" i="14"/>
  <c r="E45" i="14"/>
  <c r="D45" i="14"/>
  <c r="D9" i="16"/>
  <c r="D9" i="15"/>
  <c r="D9" i="14"/>
  <c r="D11" i="16"/>
  <c r="D12" i="15"/>
  <c r="D12" i="14"/>
  <c r="D14" i="15"/>
  <c r="D14" i="14"/>
  <c r="D15" i="15"/>
  <c r="D15" i="14"/>
  <c r="D21" i="15"/>
  <c r="D21" i="14"/>
  <c r="D23" i="15"/>
  <c r="D23" i="14"/>
  <c r="D16" i="15"/>
  <c r="D16" i="14"/>
  <c r="D22" i="15"/>
  <c r="D22" i="14"/>
  <c r="D26" i="15"/>
  <c r="D26" i="14"/>
  <c r="E33" i="14"/>
  <c r="D33" i="14"/>
  <c r="D10" i="16"/>
  <c r="D11" i="15"/>
  <c r="D11" i="14"/>
  <c r="E32" i="14"/>
  <c r="D32" i="14"/>
  <c r="D17" i="16"/>
  <c r="D34" i="15"/>
  <c r="D38" i="14"/>
  <c r="E55" i="14"/>
  <c r="D55" i="14"/>
  <c r="E61" i="14"/>
  <c r="D61" i="14"/>
  <c r="D10" i="15"/>
  <c r="D10" i="14"/>
  <c r="D12" i="16"/>
  <c r="D13" i="15"/>
  <c r="D13" i="14"/>
  <c r="D28" i="15"/>
  <c r="D28" i="14"/>
  <c r="D15" i="16"/>
  <c r="D31" i="15"/>
  <c r="D34" i="14"/>
  <c r="E42" i="14"/>
  <c r="D42" i="14"/>
  <c r="E50" i="14"/>
  <c r="D50" i="14"/>
  <c r="D42" i="15"/>
  <c r="D58" i="14"/>
  <c r="D17" i="15"/>
  <c r="D17" i="14"/>
  <c r="D32" i="15"/>
  <c r="D35" i="14"/>
  <c r="D37" i="15"/>
  <c r="D48" i="14"/>
  <c r="D22" i="16"/>
  <c r="D45" i="15"/>
  <c r="F31" i="14"/>
  <c r="D31" i="14"/>
  <c r="Y53" i="14"/>
  <c r="D53" i="14"/>
  <c r="D43" i="15"/>
  <c r="D59" i="14"/>
  <c r="D24" i="15"/>
  <c r="D24" i="14"/>
  <c r="D25" i="15"/>
  <c r="D25" i="14"/>
  <c r="D27" i="15"/>
  <c r="D27" i="14"/>
  <c r="D14" i="16"/>
  <c r="D30" i="15"/>
  <c r="D30" i="14"/>
  <c r="D18" i="16"/>
  <c r="D35" i="15"/>
  <c r="D39" i="14"/>
  <c r="D20" i="16"/>
  <c r="D38" i="15"/>
  <c r="D49" i="14"/>
  <c r="D40" i="15"/>
  <c r="D52" i="14"/>
  <c r="D41" i="15"/>
  <c r="D56" i="14"/>
  <c r="D62" i="14"/>
  <c r="D47" i="14"/>
  <c r="D21" i="16"/>
  <c r="D39" i="15"/>
  <c r="D51" i="14"/>
  <c r="D54" i="14"/>
  <c r="F57" i="14"/>
  <c r="D57" i="14"/>
  <c r="D60" i="14"/>
  <c r="D44" i="15"/>
  <c r="F47" i="14"/>
  <c r="AC47" i="14"/>
  <c r="G57" i="14"/>
  <c r="Y47" i="14"/>
  <c r="Y57" i="14"/>
  <c r="G46" i="14"/>
  <c r="F46" i="14"/>
  <c r="AC46" i="14"/>
  <c r="Y46" i="14"/>
  <c r="G44" i="14"/>
  <c r="F44" i="14"/>
  <c r="Y44" i="14"/>
  <c r="AC44" i="14"/>
  <c r="F45" i="14"/>
  <c r="G45" i="14"/>
  <c r="AC45" i="14"/>
  <c r="Y45" i="14"/>
  <c r="F33" i="14"/>
  <c r="G33" i="14"/>
  <c r="AC33" i="14"/>
  <c r="Y33" i="14"/>
  <c r="G55" i="14"/>
  <c r="F55" i="14"/>
  <c r="Y55" i="14"/>
  <c r="AC55" i="14"/>
  <c r="G42" i="14"/>
  <c r="F42" i="14"/>
  <c r="Y42" i="14"/>
  <c r="AC42" i="14"/>
  <c r="F37" i="14"/>
  <c r="G37" i="14"/>
  <c r="AC37" i="14"/>
  <c r="Y37" i="14"/>
  <c r="G32" i="14"/>
  <c r="F32" i="14"/>
  <c r="Y32" i="14"/>
  <c r="AC32" i="14"/>
  <c r="G61" i="14"/>
  <c r="F61" i="14"/>
  <c r="Y61" i="14"/>
  <c r="AC61" i="14"/>
  <c r="G50" i="14"/>
  <c r="F50" i="14"/>
  <c r="Y50" i="14"/>
  <c r="AC50" i="14"/>
  <c r="AG10" i="8" l="1"/>
  <c r="AC10" i="8"/>
  <c r="O10" i="8"/>
  <c r="P10" i="8"/>
  <c r="AC53" i="14"/>
  <c r="Y31" i="14"/>
  <c r="G53" i="14"/>
  <c r="AC31" i="14"/>
  <c r="D19" i="16"/>
  <c r="E100" i="17"/>
  <c r="E92" i="17"/>
  <c r="E111" i="17"/>
  <c r="E105" i="17"/>
  <c r="E82" i="17"/>
  <c r="E83" i="17"/>
  <c r="E95" i="17"/>
  <c r="E94" i="17"/>
  <c r="E87" i="17"/>
  <c r="E96" i="17"/>
  <c r="F25" i="14"/>
  <c r="F25" i="15"/>
  <c r="D29" i="14"/>
  <c r="D36" i="15"/>
  <c r="E60" i="14"/>
  <c r="G60" i="14"/>
  <c r="AC60" i="14"/>
  <c r="F60" i="14"/>
  <c r="Y60" i="14"/>
  <c r="E54" i="14"/>
  <c r="G54" i="14"/>
  <c r="Y54" i="14"/>
  <c r="F54" i="14"/>
  <c r="AC54" i="14"/>
  <c r="E62" i="14"/>
  <c r="G62" i="14"/>
  <c r="Y62" i="14"/>
  <c r="F62" i="14"/>
  <c r="AC62" i="14"/>
  <c r="D29" i="15"/>
  <c r="AC9" i="15"/>
  <c r="AC9" i="16"/>
  <c r="AC9" i="14"/>
  <c r="G9" i="15"/>
  <c r="G9" i="16"/>
  <c r="G9" i="14"/>
  <c r="F9" i="16"/>
  <c r="F9" i="15"/>
  <c r="F9" i="14"/>
  <c r="D20" i="15"/>
  <c r="D20" i="14"/>
  <c r="E43" i="14"/>
  <c r="D43" i="14"/>
  <c r="E41" i="14"/>
  <c r="D41" i="14"/>
  <c r="D19" i="15"/>
  <c r="D19" i="14"/>
  <c r="Y9" i="15"/>
  <c r="Y9" i="16"/>
  <c r="Y9" i="14"/>
  <c r="Y14" i="15"/>
  <c r="Y14" i="14"/>
  <c r="AC14" i="15"/>
  <c r="AC14" i="14"/>
  <c r="Y12" i="15"/>
  <c r="Y11" i="16"/>
  <c r="Y12" i="14"/>
  <c r="AC12" i="15"/>
  <c r="AC11" i="16"/>
  <c r="AC12" i="14"/>
  <c r="Y22" i="15"/>
  <c r="Y22" i="14"/>
  <c r="AC22" i="15"/>
  <c r="AC22" i="14"/>
  <c r="Y25" i="15"/>
  <c r="Y25" i="14"/>
  <c r="AC25" i="15"/>
  <c r="AC25" i="14"/>
  <c r="Y13" i="15"/>
  <c r="Y12" i="16"/>
  <c r="Y13" i="14"/>
  <c r="AC13" i="15"/>
  <c r="AC12" i="16"/>
  <c r="AC13" i="14"/>
  <c r="Y15" i="15"/>
  <c r="Y15" i="14"/>
  <c r="AC15" i="15"/>
  <c r="AC15" i="14"/>
  <c r="Y16" i="15"/>
  <c r="Y16" i="14"/>
  <c r="AC16" i="15"/>
  <c r="AC16" i="14"/>
  <c r="Y10" i="15"/>
  <c r="Y10" i="14"/>
  <c r="AC10" i="15"/>
  <c r="AC10" i="14"/>
  <c r="Y26" i="15"/>
  <c r="Y26" i="14"/>
  <c r="AC26" i="15"/>
  <c r="AC26" i="14"/>
  <c r="Y24" i="15"/>
  <c r="Y24" i="14"/>
  <c r="AC24" i="15"/>
  <c r="AC24" i="14"/>
  <c r="Y23" i="15"/>
  <c r="Y23" i="14"/>
  <c r="AC23" i="15"/>
  <c r="AC23" i="14"/>
  <c r="Y21" i="15"/>
  <c r="Y21" i="14"/>
  <c r="AC21" i="15"/>
  <c r="AC21" i="14"/>
  <c r="Y11" i="15"/>
  <c r="Y10" i="16"/>
  <c r="Y11" i="14"/>
  <c r="AC11" i="15"/>
  <c r="AC10" i="16"/>
  <c r="AC11" i="14"/>
  <c r="Y31" i="15"/>
  <c r="Y15" i="16"/>
  <c r="Y34" i="14"/>
  <c r="AC31" i="15"/>
  <c r="AC15" i="16"/>
  <c r="AC34" i="14"/>
  <c r="F31" i="15"/>
  <c r="F34" i="14"/>
  <c r="G31" i="15"/>
  <c r="G15" i="16"/>
  <c r="G34" i="14"/>
  <c r="F12" i="16"/>
  <c r="F13" i="15"/>
  <c r="F13" i="14"/>
  <c r="G13" i="15"/>
  <c r="G12" i="16"/>
  <c r="G13" i="14"/>
  <c r="F10" i="16"/>
  <c r="F11" i="15"/>
  <c r="F11" i="14"/>
  <c r="G11" i="15"/>
  <c r="G10" i="16"/>
  <c r="G11" i="14"/>
  <c r="G26" i="15"/>
  <c r="G26" i="14"/>
  <c r="F26" i="15"/>
  <c r="F26" i="14"/>
  <c r="G21" i="15"/>
  <c r="G21" i="14"/>
  <c r="F21" i="15"/>
  <c r="F21" i="14"/>
  <c r="G15" i="15"/>
  <c r="G15" i="14"/>
  <c r="F15" i="15"/>
  <c r="F15" i="14"/>
  <c r="G12" i="15"/>
  <c r="G11" i="16"/>
  <c r="G12" i="14"/>
  <c r="F11" i="16"/>
  <c r="F12" i="15"/>
  <c r="F12" i="14"/>
  <c r="Y40" i="14"/>
  <c r="AC40" i="14"/>
  <c r="F40" i="14"/>
  <c r="G40" i="14"/>
  <c r="Y42" i="15"/>
  <c r="Y58" i="14"/>
  <c r="AC58" i="14"/>
  <c r="F42" i="15"/>
  <c r="F58" i="14"/>
  <c r="G42" i="15"/>
  <c r="G58" i="14"/>
  <c r="AC28" i="15"/>
  <c r="AC28" i="14"/>
  <c r="Y28" i="15"/>
  <c r="Y28" i="14"/>
  <c r="F28" i="15"/>
  <c r="F28" i="14"/>
  <c r="G28" i="15"/>
  <c r="G28" i="14"/>
  <c r="F10" i="15"/>
  <c r="F10" i="14"/>
  <c r="G10" i="15"/>
  <c r="G10" i="14"/>
  <c r="AC34" i="15"/>
  <c r="AC17" i="16"/>
  <c r="AC38" i="14"/>
  <c r="Y34" i="15"/>
  <c r="Y17" i="16"/>
  <c r="Y38" i="14"/>
  <c r="F17" i="16"/>
  <c r="F34" i="15"/>
  <c r="F38" i="14"/>
  <c r="G34" i="15"/>
  <c r="G17" i="16"/>
  <c r="G38" i="14"/>
  <c r="G22" i="15"/>
  <c r="G22" i="14"/>
  <c r="F22" i="15"/>
  <c r="F22" i="14"/>
  <c r="G16" i="15"/>
  <c r="G16" i="14"/>
  <c r="F16" i="15"/>
  <c r="F16" i="14"/>
  <c r="G23" i="15"/>
  <c r="G23" i="14"/>
  <c r="F23" i="15"/>
  <c r="F23" i="14"/>
  <c r="G14" i="15"/>
  <c r="G14" i="14"/>
  <c r="F14" i="15"/>
  <c r="F14" i="14"/>
  <c r="Y45" i="15"/>
  <c r="Y22" i="16"/>
  <c r="AC32" i="15"/>
  <c r="AC35" i="14"/>
  <c r="Y37" i="15"/>
  <c r="Y48" i="14"/>
  <c r="AC43" i="15"/>
  <c r="AC59" i="14"/>
  <c r="G45" i="15"/>
  <c r="G22" i="16"/>
  <c r="G32" i="15"/>
  <c r="G35" i="14"/>
  <c r="Y44" i="15"/>
  <c r="AC39" i="15"/>
  <c r="AC51" i="14"/>
  <c r="Y40" i="15"/>
  <c r="Y52" i="14"/>
  <c r="Y30" i="15"/>
  <c r="Y14" i="16"/>
  <c r="Y30" i="14"/>
  <c r="AC45" i="15"/>
  <c r="AC22" i="16"/>
  <c r="Y32" i="15"/>
  <c r="Y35" i="14"/>
  <c r="G44" i="15"/>
  <c r="Y39" i="15"/>
  <c r="Y21" i="16"/>
  <c r="Y51" i="14"/>
  <c r="AC40" i="15"/>
  <c r="AC52" i="14"/>
  <c r="AC30" i="15"/>
  <c r="AC14" i="16"/>
  <c r="AC30" i="14"/>
  <c r="F24" i="15"/>
  <c r="F24" i="14"/>
  <c r="F14" i="16"/>
  <c r="F30" i="15"/>
  <c r="F30" i="14"/>
  <c r="AC44" i="15"/>
  <c r="F39" i="15"/>
  <c r="F51" i="14"/>
  <c r="F27" i="15"/>
  <c r="F27" i="14"/>
  <c r="F52" i="14"/>
  <c r="AC37" i="15"/>
  <c r="AC48" i="14"/>
  <c r="F17" i="15"/>
  <c r="F17" i="14"/>
  <c r="F37" i="15"/>
  <c r="F48" i="14"/>
  <c r="E44" i="15"/>
  <c r="E94" i="19" s="1"/>
  <c r="AC57" i="14"/>
  <c r="E57" i="14"/>
  <c r="E39" i="15"/>
  <c r="E89" i="19" s="1"/>
  <c r="E21" i="16"/>
  <c r="E72" i="21" s="1"/>
  <c r="E51" i="14"/>
  <c r="G47" i="14"/>
  <c r="E47" i="14"/>
  <c r="E41" i="15"/>
  <c r="E91" i="19" s="1"/>
  <c r="E56" i="14"/>
  <c r="E40" i="15"/>
  <c r="E90" i="19" s="1"/>
  <c r="E52" i="14"/>
  <c r="E38" i="15"/>
  <c r="E88" i="19" s="1"/>
  <c r="E20" i="16"/>
  <c r="E71" i="21" s="1"/>
  <c r="E49" i="14"/>
  <c r="E35" i="15"/>
  <c r="E85" i="19" s="1"/>
  <c r="E18" i="16"/>
  <c r="E69" i="21" s="1"/>
  <c r="E39" i="14"/>
  <c r="E30" i="15"/>
  <c r="E80" i="19" s="1"/>
  <c r="E14" i="16"/>
  <c r="E65" i="21" s="1"/>
  <c r="E30" i="14"/>
  <c r="E27" i="15"/>
  <c r="E77" i="19" s="1"/>
  <c r="E27" i="14"/>
  <c r="E25" i="15"/>
  <c r="E75" i="19" s="1"/>
  <c r="E25" i="14"/>
  <c r="E24" i="15"/>
  <c r="E74" i="19" s="1"/>
  <c r="E24" i="14"/>
  <c r="E43" i="15"/>
  <c r="E93" i="19" s="1"/>
  <c r="E59" i="14"/>
  <c r="F53" i="14"/>
  <c r="E53" i="14"/>
  <c r="G31" i="14"/>
  <c r="E31" i="14"/>
  <c r="E45" i="15"/>
  <c r="E95" i="19" s="1"/>
  <c r="E22" i="16"/>
  <c r="E73" i="21" s="1"/>
  <c r="E37" i="15"/>
  <c r="E87" i="19" s="1"/>
  <c r="E48" i="14"/>
  <c r="F15" i="16"/>
  <c r="E32" i="15"/>
  <c r="E82" i="19" s="1"/>
  <c r="E35" i="14"/>
  <c r="E17" i="15"/>
  <c r="E67" i="19" s="1"/>
  <c r="E17" i="14"/>
  <c r="E42" i="15"/>
  <c r="E92" i="19" s="1"/>
  <c r="E58" i="14"/>
  <c r="E31" i="15"/>
  <c r="E81" i="19" s="1"/>
  <c r="E15" i="16"/>
  <c r="E66" i="21" s="1"/>
  <c r="E34" i="14"/>
  <c r="E28" i="15"/>
  <c r="E78" i="19" s="1"/>
  <c r="E28" i="14"/>
  <c r="E13" i="15"/>
  <c r="E63" i="19" s="1"/>
  <c r="E12" i="16"/>
  <c r="E63" i="21" s="1"/>
  <c r="E13" i="14"/>
  <c r="E10" i="15"/>
  <c r="E60" i="19" s="1"/>
  <c r="E10" i="14"/>
  <c r="E34" i="15"/>
  <c r="E84" i="19" s="1"/>
  <c r="E17" i="16"/>
  <c r="E68" i="21" s="1"/>
  <c r="E38" i="14"/>
  <c r="E11" i="15"/>
  <c r="E61" i="19" s="1"/>
  <c r="E10" i="16"/>
  <c r="E61" i="21" s="1"/>
  <c r="E11" i="14"/>
  <c r="E26" i="15"/>
  <c r="E76" i="19" s="1"/>
  <c r="E26" i="14"/>
  <c r="E22" i="15"/>
  <c r="E72" i="19" s="1"/>
  <c r="E22" i="14"/>
  <c r="E29" i="15"/>
  <c r="E79" i="19" s="1"/>
  <c r="E29" i="14"/>
  <c r="E16" i="15"/>
  <c r="E66" i="19" s="1"/>
  <c r="E16" i="14"/>
  <c r="E23" i="15"/>
  <c r="E73" i="19" s="1"/>
  <c r="E23" i="14"/>
  <c r="E21" i="15"/>
  <c r="E71" i="19" s="1"/>
  <c r="E21" i="14"/>
  <c r="E15" i="15"/>
  <c r="E65" i="19" s="1"/>
  <c r="E15" i="14"/>
  <c r="E14" i="15"/>
  <c r="E64" i="19" s="1"/>
  <c r="E14" i="14"/>
  <c r="E12" i="15"/>
  <c r="E62" i="19" s="1"/>
  <c r="E11" i="16"/>
  <c r="E62" i="21" s="1"/>
  <c r="E12" i="14"/>
  <c r="E9" i="15"/>
  <c r="E59" i="19" s="1"/>
  <c r="E9" i="16"/>
  <c r="E9" i="14"/>
  <c r="E36" i="15"/>
  <c r="E86" i="19" s="1"/>
  <c r="E19" i="16"/>
  <c r="E70" i="21" s="1"/>
  <c r="E40" i="14"/>
  <c r="F43" i="14"/>
  <c r="G43" i="14"/>
  <c r="AC43" i="14"/>
  <c r="Y43" i="14"/>
  <c r="F41" i="14"/>
  <c r="G41" i="14"/>
  <c r="AC41" i="14"/>
  <c r="Y41" i="14"/>
  <c r="G29" i="14"/>
  <c r="F29" i="14"/>
  <c r="AC17" i="14"/>
  <c r="D13" i="16"/>
  <c r="E60" i="21" l="1"/>
  <c r="E64" i="17"/>
  <c r="E65" i="17"/>
  <c r="E71" i="17"/>
  <c r="E73" i="17"/>
  <c r="E66" i="17"/>
  <c r="E79" i="17"/>
  <c r="E72" i="17"/>
  <c r="E76" i="17"/>
  <c r="E61" i="17"/>
  <c r="E60" i="17"/>
  <c r="E63" i="17"/>
  <c r="E108" i="17"/>
  <c r="E67" i="17"/>
  <c r="E98" i="17"/>
  <c r="E74" i="17"/>
  <c r="E77" i="17"/>
  <c r="E99" i="17"/>
  <c r="E106" i="17"/>
  <c r="E97" i="17"/>
  <c r="E101" i="17"/>
  <c r="E107" i="17"/>
  <c r="E91" i="17"/>
  <c r="E93" i="17"/>
  <c r="E112" i="17"/>
  <c r="E110" i="17"/>
  <c r="E90" i="17"/>
  <c r="E62" i="17"/>
  <c r="E88" i="17"/>
  <c r="E78" i="17"/>
  <c r="E84" i="17"/>
  <c r="E85" i="17"/>
  <c r="E81" i="17"/>
  <c r="E103" i="17"/>
  <c r="E109" i="17"/>
  <c r="E75" i="17"/>
  <c r="E80" i="17"/>
  <c r="E89" i="17"/>
  <c r="E102" i="17"/>
  <c r="E104" i="17"/>
  <c r="Y29" i="14"/>
  <c r="AC29" i="14"/>
  <c r="F59" i="14"/>
  <c r="F43" i="15"/>
  <c r="AC35" i="15"/>
  <c r="AC39" i="14"/>
  <c r="AC18" i="16"/>
  <c r="Y18" i="16"/>
  <c r="Y35" i="15"/>
  <c r="Y39" i="14"/>
  <c r="AC38" i="15"/>
  <c r="AC49" i="14"/>
  <c r="AC20" i="16"/>
  <c r="Y20" i="16"/>
  <c r="Y38" i="15"/>
  <c r="Y49" i="14"/>
  <c r="F56" i="14"/>
  <c r="F41" i="15"/>
  <c r="G56" i="14"/>
  <c r="G41" i="15"/>
  <c r="F21" i="16"/>
  <c r="AC42" i="15"/>
  <c r="G19" i="16"/>
  <c r="F19" i="16"/>
  <c r="AC19" i="16"/>
  <c r="Y36" i="15"/>
  <c r="F29" i="15"/>
  <c r="G29" i="15"/>
  <c r="AC29" i="15"/>
  <c r="Y29" i="15"/>
  <c r="AC17" i="15"/>
  <c r="Y17" i="15"/>
  <c r="Y59" i="14"/>
  <c r="Y43" i="15"/>
  <c r="F18" i="16"/>
  <c r="F39" i="14"/>
  <c r="F35" i="15"/>
  <c r="G18" i="16"/>
  <c r="G35" i="15"/>
  <c r="G39" i="14"/>
  <c r="F20" i="16"/>
  <c r="F49" i="14"/>
  <c r="F38" i="15"/>
  <c r="G20" i="16"/>
  <c r="G38" i="15"/>
  <c r="G49" i="14"/>
  <c r="AC56" i="14"/>
  <c r="AC41" i="15"/>
  <c r="Y56" i="14"/>
  <c r="Y41" i="15"/>
  <c r="F40" i="15"/>
  <c r="AC21" i="16"/>
  <c r="G36" i="15"/>
  <c r="F36" i="15"/>
  <c r="AC36" i="15"/>
  <c r="Y19" i="16"/>
  <c r="Y17" i="14"/>
  <c r="E13" i="16"/>
  <c r="E64" i="21" s="1"/>
  <c r="D18" i="15"/>
  <c r="D18" i="14"/>
  <c r="D16" i="16"/>
  <c r="D24" i="16" s="1"/>
  <c r="D33" i="15"/>
  <c r="D36" i="14"/>
  <c r="Y19" i="15"/>
  <c r="Y19" i="14"/>
  <c r="AC19" i="15"/>
  <c r="AC19" i="14"/>
  <c r="Y20" i="15"/>
  <c r="Y20" i="14"/>
  <c r="AC20" i="15"/>
  <c r="AC20" i="14"/>
  <c r="G19" i="15"/>
  <c r="G19" i="14"/>
  <c r="F19" i="15"/>
  <c r="F19" i="14"/>
  <c r="G20" i="15"/>
  <c r="G20" i="14"/>
  <c r="F20" i="15"/>
  <c r="F20" i="14"/>
  <c r="E59" i="17"/>
  <c r="G17" i="15"/>
  <c r="G17" i="14"/>
  <c r="F32" i="15"/>
  <c r="F35" i="14"/>
  <c r="G37" i="15"/>
  <c r="G48" i="14"/>
  <c r="F22" i="16"/>
  <c r="F45" i="15"/>
  <c r="G43" i="15"/>
  <c r="G59" i="14"/>
  <c r="G24" i="15"/>
  <c r="G24" i="14"/>
  <c r="G25" i="15"/>
  <c r="G25" i="14"/>
  <c r="G27" i="15"/>
  <c r="G27" i="14"/>
  <c r="G30" i="15"/>
  <c r="G14" i="16"/>
  <c r="G30" i="14"/>
  <c r="G40" i="15"/>
  <c r="G52" i="14"/>
  <c r="G39" i="15"/>
  <c r="G21" i="16"/>
  <c r="G51" i="14"/>
  <c r="F44" i="15"/>
  <c r="E19" i="15"/>
  <c r="E69" i="19" s="1"/>
  <c r="E19" i="14"/>
  <c r="E20" i="15"/>
  <c r="E70" i="19" s="1"/>
  <c r="E20" i="14"/>
  <c r="G13" i="16"/>
  <c r="F13" i="16"/>
  <c r="AC33" i="15" l="1"/>
  <c r="Y33" i="15"/>
  <c r="E70" i="17"/>
  <c r="E69" i="17"/>
  <c r="D63" i="14"/>
  <c r="D46" i="15"/>
  <c r="Y18" i="15"/>
  <c r="Y18" i="14"/>
  <c r="AC18" i="15"/>
  <c r="AC18" i="14"/>
  <c r="G21" i="4"/>
  <c r="F18" i="15"/>
  <c r="F18" i="14"/>
  <c r="G18" i="15"/>
  <c r="G18" i="14"/>
  <c r="Y16" i="16"/>
  <c r="AC16" i="16"/>
  <c r="F16" i="16"/>
  <c r="F24" i="16" s="1"/>
  <c r="F33" i="15"/>
  <c r="F36" i="14"/>
  <c r="G33" i="15"/>
  <c r="G16" i="16"/>
  <c r="G24" i="16" s="1"/>
  <c r="G36" i="14"/>
  <c r="E33" i="15"/>
  <c r="E83" i="19" s="1"/>
  <c r="E16" i="16"/>
  <c r="E67" i="21" s="1"/>
  <c r="E36" i="14"/>
  <c r="E18" i="15"/>
  <c r="E68" i="19" s="1"/>
  <c r="E18" i="14"/>
  <c r="AC13" i="16"/>
  <c r="Y13" i="16"/>
  <c r="F21" i="4"/>
  <c r="F11" i="4"/>
  <c r="AC24" i="16" l="1"/>
  <c r="Y24" i="16"/>
  <c r="E24" i="16"/>
  <c r="AC36" i="14"/>
  <c r="Y36" i="14"/>
  <c r="E86" i="17"/>
  <c r="G46" i="15"/>
  <c r="G63" i="14"/>
  <c r="F63" i="14"/>
  <c r="E68" i="17"/>
  <c r="E63" i="14"/>
  <c r="E46" i="15"/>
  <c r="E96" i="19" s="1"/>
  <c r="F46" i="15"/>
  <c r="Y27" i="15"/>
  <c r="Y46" i="15" s="1"/>
  <c r="Y27" i="14"/>
  <c r="AC27" i="15"/>
  <c r="AC46" i="15" s="1"/>
  <c r="AC27" i="14"/>
  <c r="F12" i="4"/>
  <c r="H21" i="4"/>
  <c r="AC63" i="14" l="1"/>
  <c r="E75" i="21"/>
  <c r="E43" i="21"/>
  <c r="Y63" i="14"/>
  <c r="E113" i="17"/>
  <c r="I21" i="4"/>
  <c r="J21" i="4"/>
  <c r="DJ109" i="7" l="1"/>
  <c r="O226" i="7"/>
  <c r="DJ226" i="7" s="1"/>
  <c r="M115" i="8" s="1"/>
  <c r="J34" i="14"/>
  <c r="J11" i="16"/>
  <c r="J12" i="15"/>
  <c r="J12" i="14"/>
  <c r="I30" i="14"/>
  <c r="H12" i="16"/>
  <c r="H13" i="15"/>
  <c r="H13" i="14"/>
  <c r="H28" i="15"/>
  <c r="H28" i="14"/>
  <c r="H16" i="15"/>
  <c r="H16" i="14"/>
  <c r="H26" i="15"/>
  <c r="H26" i="14"/>
  <c r="I47" i="14"/>
  <c r="H47" i="14"/>
  <c r="H21" i="16"/>
  <c r="H39" i="15"/>
  <c r="H51" i="14"/>
  <c r="I31" i="14"/>
  <c r="H31" i="14"/>
  <c r="H16" i="16"/>
  <c r="H33" i="15"/>
  <c r="H36" i="14"/>
  <c r="J42" i="14"/>
  <c r="H42" i="14"/>
  <c r="I53" i="14"/>
  <c r="H53" i="14"/>
  <c r="H43" i="15"/>
  <c r="H59" i="14"/>
  <c r="H10" i="15"/>
  <c r="H10" i="14"/>
  <c r="H29" i="15"/>
  <c r="H29" i="14"/>
  <c r="H22" i="15"/>
  <c r="H22" i="14"/>
  <c r="I33" i="14"/>
  <c r="H33" i="14"/>
  <c r="J37" i="14"/>
  <c r="H37" i="14"/>
  <c r="J43" i="14"/>
  <c r="H43" i="14"/>
  <c r="I32" i="14"/>
  <c r="H32" i="14"/>
  <c r="H17" i="16"/>
  <c r="H34" i="15"/>
  <c r="H38" i="14"/>
  <c r="J44" i="14"/>
  <c r="H44" i="14"/>
  <c r="I55" i="14"/>
  <c r="H55" i="14"/>
  <c r="I61" i="14"/>
  <c r="H61" i="14"/>
  <c r="H57" i="14"/>
  <c r="H41" i="15"/>
  <c r="H56" i="14"/>
  <c r="H40" i="15"/>
  <c r="H52" i="14"/>
  <c r="I41" i="14"/>
  <c r="H41" i="14"/>
  <c r="H14" i="16"/>
  <c r="H30" i="15"/>
  <c r="H30" i="14"/>
  <c r="H19" i="15"/>
  <c r="H19" i="14"/>
  <c r="H24" i="15"/>
  <c r="H24" i="14"/>
  <c r="H9" i="16"/>
  <c r="H9" i="15"/>
  <c r="H9" i="14"/>
  <c r="H60" i="14"/>
  <c r="H22" i="16"/>
  <c r="H45" i="15"/>
  <c r="H19" i="16"/>
  <c r="H36" i="15"/>
  <c r="H40" i="14"/>
  <c r="H20" i="16"/>
  <c r="H38" i="15"/>
  <c r="H49" i="14"/>
  <c r="J45" i="14"/>
  <c r="H45" i="14"/>
  <c r="H18" i="16"/>
  <c r="H35" i="15"/>
  <c r="H39" i="14"/>
  <c r="H25" i="15"/>
  <c r="H25" i="14"/>
  <c r="H23" i="15"/>
  <c r="H23" i="14"/>
  <c r="H20" i="15"/>
  <c r="H20" i="14"/>
  <c r="H15" i="15"/>
  <c r="H15" i="14"/>
  <c r="H11" i="16"/>
  <c r="H12" i="15"/>
  <c r="H12" i="14"/>
  <c r="H18" i="15"/>
  <c r="H18" i="14"/>
  <c r="H17" i="15"/>
  <c r="H17" i="14"/>
  <c r="H10" i="16"/>
  <c r="H11" i="15"/>
  <c r="H11" i="14"/>
  <c r="J54" i="14"/>
  <c r="H54" i="14"/>
  <c r="H15" i="16"/>
  <c r="H31" i="15"/>
  <c r="H34" i="14"/>
  <c r="J46" i="14"/>
  <c r="H46" i="14"/>
  <c r="J50" i="14"/>
  <c r="H50" i="14"/>
  <c r="H42" i="15"/>
  <c r="H58" i="14"/>
  <c r="H32" i="15"/>
  <c r="H35" i="14"/>
  <c r="H27" i="15"/>
  <c r="H27" i="14"/>
  <c r="H62" i="14"/>
  <c r="H37" i="15"/>
  <c r="H48" i="14"/>
  <c r="H21" i="15"/>
  <c r="H21" i="14"/>
  <c r="H13" i="16"/>
  <c r="H14" i="15"/>
  <c r="H14" i="14"/>
  <c r="H44" i="15"/>
  <c r="I44" i="14"/>
  <c r="I46" i="14"/>
  <c r="J32" i="14"/>
  <c r="J55" i="14"/>
  <c r="I45" i="14"/>
  <c r="J15" i="16"/>
  <c r="I50" i="14"/>
  <c r="I62" i="14"/>
  <c r="J31" i="14"/>
  <c r="J33" i="14"/>
  <c r="I54" i="14"/>
  <c r="J58" i="14"/>
  <c r="J41" i="14"/>
  <c r="J20" i="15"/>
  <c r="J53" i="14"/>
  <c r="I43" i="14"/>
  <c r="J47" i="14"/>
  <c r="I42" i="14"/>
  <c r="I37" i="14"/>
  <c r="N115" i="8" l="1"/>
  <c r="P115" i="8" s="1"/>
  <c r="DJ113" i="7"/>
  <c r="O230" i="7"/>
  <c r="DJ230" i="7" s="1"/>
  <c r="M119" i="8" s="1"/>
  <c r="J45" i="15" s="1"/>
  <c r="DJ111" i="7"/>
  <c r="O228" i="7"/>
  <c r="DJ228" i="7" s="1"/>
  <c r="M117" i="8" s="1"/>
  <c r="N117" i="8" s="1"/>
  <c r="DJ112" i="7"/>
  <c r="O229" i="7"/>
  <c r="DJ229" i="7" s="1"/>
  <c r="M118" i="8" s="1"/>
  <c r="DJ110" i="7"/>
  <c r="O227" i="7"/>
  <c r="DJ227" i="7" s="1"/>
  <c r="M116" i="8" s="1"/>
  <c r="N116" i="8" s="1"/>
  <c r="H24" i="16"/>
  <c r="I60" i="14"/>
  <c r="J57" i="14"/>
  <c r="I57" i="14"/>
  <c r="I17" i="14"/>
  <c r="H63" i="14"/>
  <c r="I14" i="16"/>
  <c r="J20" i="14"/>
  <c r="I17" i="15"/>
  <c r="J42" i="15"/>
  <c r="H46" i="15"/>
  <c r="I30" i="15"/>
  <c r="I22" i="15"/>
  <c r="I22" i="14"/>
  <c r="J43" i="15"/>
  <c r="J16" i="16"/>
  <c r="J33" i="15"/>
  <c r="J36" i="14"/>
  <c r="I39" i="15"/>
  <c r="I21" i="16"/>
  <c r="I51" i="14"/>
  <c r="I16" i="15"/>
  <c r="I16" i="14"/>
  <c r="J28" i="15"/>
  <c r="J28" i="14"/>
  <c r="J26" i="15"/>
  <c r="J26" i="14"/>
  <c r="J19" i="15"/>
  <c r="J19" i="14"/>
  <c r="J22" i="16"/>
  <c r="J19" i="16"/>
  <c r="J36" i="15"/>
  <c r="J40" i="14"/>
  <c r="I41" i="15"/>
  <c r="I56" i="14"/>
  <c r="J21" i="15"/>
  <c r="J21" i="14"/>
  <c r="J37" i="15"/>
  <c r="J48" i="14"/>
  <c r="J12" i="16"/>
  <c r="J13" i="15"/>
  <c r="J13" i="14"/>
  <c r="I29" i="15"/>
  <c r="I29" i="14"/>
  <c r="I38" i="15"/>
  <c r="I20" i="16"/>
  <c r="I49" i="14"/>
  <c r="I35" i="15"/>
  <c r="I18" i="16"/>
  <c r="I39" i="14"/>
  <c r="I23" i="15"/>
  <c r="I23" i="14"/>
  <c r="I15" i="15"/>
  <c r="I15" i="14"/>
  <c r="J17" i="16"/>
  <c r="J34" i="15"/>
  <c r="J38" i="14"/>
  <c r="J18" i="15"/>
  <c r="J18" i="14"/>
  <c r="J10" i="15"/>
  <c r="J10" i="14"/>
  <c r="I40" i="15"/>
  <c r="I52" i="14"/>
  <c r="I27" i="15"/>
  <c r="I27" i="14"/>
  <c r="J13" i="16"/>
  <c r="J14" i="15"/>
  <c r="J14" i="14"/>
  <c r="J32" i="15"/>
  <c r="J35" i="14"/>
  <c r="I25" i="15"/>
  <c r="I25" i="14"/>
  <c r="J10" i="16"/>
  <c r="J11" i="15"/>
  <c r="J11" i="14"/>
  <c r="J9" i="16"/>
  <c r="J9" i="15"/>
  <c r="J9" i="14"/>
  <c r="I24" i="15"/>
  <c r="I24" i="14"/>
  <c r="I44" i="15"/>
  <c r="J44" i="15"/>
  <c r="I14" i="15"/>
  <c r="I13" i="16"/>
  <c r="I14" i="14"/>
  <c r="I21" i="15"/>
  <c r="I21" i="14"/>
  <c r="I37" i="15"/>
  <c r="I48" i="14"/>
  <c r="J27" i="15"/>
  <c r="J27" i="14"/>
  <c r="I32" i="15"/>
  <c r="I35" i="14"/>
  <c r="I42" i="15"/>
  <c r="I58" i="14"/>
  <c r="I31" i="15"/>
  <c r="I15" i="16"/>
  <c r="I34" i="14"/>
  <c r="I11" i="15"/>
  <c r="I10" i="16"/>
  <c r="I11" i="14"/>
  <c r="J17" i="15"/>
  <c r="J17" i="14"/>
  <c r="I18" i="15"/>
  <c r="I18" i="14"/>
  <c r="I12" i="15"/>
  <c r="I11" i="16"/>
  <c r="I12" i="14"/>
  <c r="J15" i="15"/>
  <c r="J15" i="14"/>
  <c r="I20" i="15"/>
  <c r="I20" i="14"/>
  <c r="J23" i="15"/>
  <c r="J23" i="14"/>
  <c r="J25" i="15"/>
  <c r="J25" i="14"/>
  <c r="J18" i="16"/>
  <c r="J35" i="15"/>
  <c r="J39" i="14"/>
  <c r="J20" i="16"/>
  <c r="J38" i="15"/>
  <c r="J49" i="14"/>
  <c r="I36" i="15"/>
  <c r="I19" i="16"/>
  <c r="I40" i="14"/>
  <c r="I45" i="15"/>
  <c r="I22" i="16"/>
  <c r="I9" i="15"/>
  <c r="I9" i="16"/>
  <c r="I9" i="14"/>
  <c r="J24" i="15"/>
  <c r="J24" i="14"/>
  <c r="I19" i="15"/>
  <c r="I19" i="14"/>
  <c r="J14" i="16"/>
  <c r="J30" i="15"/>
  <c r="J30" i="14"/>
  <c r="J40" i="15"/>
  <c r="J52" i="14"/>
  <c r="J41" i="15"/>
  <c r="J56" i="14"/>
  <c r="I34" i="15"/>
  <c r="I17" i="16"/>
  <c r="I38" i="14"/>
  <c r="J22" i="15"/>
  <c r="J22" i="14"/>
  <c r="J29" i="15"/>
  <c r="J29" i="14"/>
  <c r="I10" i="15"/>
  <c r="I10" i="14"/>
  <c r="I43" i="15"/>
  <c r="I59" i="14"/>
  <c r="I33" i="15"/>
  <c r="I16" i="16"/>
  <c r="I36" i="14"/>
  <c r="J21" i="16"/>
  <c r="J39" i="15"/>
  <c r="J51" i="14"/>
  <c r="I26" i="15"/>
  <c r="I26" i="14"/>
  <c r="J16" i="15"/>
  <c r="J16" i="14"/>
  <c r="I28" i="15"/>
  <c r="I28" i="14"/>
  <c r="I13" i="15"/>
  <c r="I12" i="16"/>
  <c r="I13" i="14"/>
  <c r="J60" i="14" l="1"/>
  <c r="AC115" i="8"/>
  <c r="O115" i="8"/>
  <c r="AG115" i="8"/>
  <c r="M120" i="8"/>
  <c r="J59" i="14"/>
  <c r="AG116" i="8"/>
  <c r="AC116" i="8"/>
  <c r="P116" i="8"/>
  <c r="O116" i="8"/>
  <c r="O117" i="8"/>
  <c r="AG117" i="8"/>
  <c r="P117" i="8"/>
  <c r="AC117" i="8"/>
  <c r="N118" i="8"/>
  <c r="J31" i="15"/>
  <c r="J46" i="15" s="1"/>
  <c r="J61" i="14"/>
  <c r="N119" i="8"/>
  <c r="J62" i="14"/>
  <c r="I24" i="16"/>
  <c r="J24" i="16"/>
  <c r="I63" i="14"/>
  <c r="I46" i="15"/>
  <c r="J63" i="14" l="1"/>
  <c r="N120" i="8"/>
  <c r="H30" i="5" s="1"/>
  <c r="K23" i="16"/>
  <c r="F74" i="21" s="1"/>
  <c r="D74" i="21" s="1"/>
  <c r="P119" i="8"/>
  <c r="AC119" i="8"/>
  <c r="AG119" i="8"/>
  <c r="O119" i="8"/>
  <c r="AG118" i="8"/>
  <c r="P118" i="8"/>
  <c r="O118" i="8"/>
  <c r="AC118" i="8"/>
  <c r="Z57" i="14"/>
  <c r="L47" i="14"/>
  <c r="AD37" i="14"/>
  <c r="AD57" i="14"/>
  <c r="L57" i="14"/>
  <c r="AG120" i="8" l="1"/>
  <c r="AL30" i="5" s="1"/>
  <c r="O120" i="8"/>
  <c r="L35" i="5" s="1"/>
  <c r="AC120" i="8"/>
  <c r="AL29" i="5" s="1"/>
  <c r="P120" i="8"/>
  <c r="AD61" i="14"/>
  <c r="L23" i="16"/>
  <c r="M23" i="16"/>
  <c r="M10" i="16"/>
  <c r="M11" i="15"/>
  <c r="L22" i="16"/>
  <c r="L45" i="15"/>
  <c r="Z45" i="15"/>
  <c r="Z22" i="16"/>
  <c r="AD45" i="15"/>
  <c r="AD22" i="16"/>
  <c r="L40" i="14"/>
  <c r="Z40" i="14"/>
  <c r="AD40" i="14"/>
  <c r="AD11" i="15"/>
  <c r="AD10" i="16"/>
  <c r="AD11" i="14"/>
  <c r="K10" i="15"/>
  <c r="F60" i="19" s="1"/>
  <c r="D60" i="19" s="1"/>
  <c r="K10" i="14"/>
  <c r="K12" i="15"/>
  <c r="F62" i="19" s="1"/>
  <c r="D62" i="19" s="1"/>
  <c r="K11" i="16"/>
  <c r="F62" i="21" s="1"/>
  <c r="D62" i="21" s="1"/>
  <c r="K12" i="14"/>
  <c r="K15" i="15"/>
  <c r="F65" i="19" s="1"/>
  <c r="D65" i="19" s="1"/>
  <c r="K15" i="14"/>
  <c r="K9" i="15"/>
  <c r="F59" i="19" s="1"/>
  <c r="D59" i="19" s="1"/>
  <c r="K9" i="16"/>
  <c r="K9" i="14"/>
  <c r="K21" i="15"/>
  <c r="F71" i="19" s="1"/>
  <c r="D71" i="19" s="1"/>
  <c r="K21" i="14"/>
  <c r="K24" i="15"/>
  <c r="F74" i="19" s="1"/>
  <c r="D74" i="19" s="1"/>
  <c r="K24" i="14"/>
  <c r="M55" i="14"/>
  <c r="K55" i="14"/>
  <c r="K26" i="15"/>
  <c r="F76" i="19" s="1"/>
  <c r="D76" i="19" s="1"/>
  <c r="K26" i="14"/>
  <c r="K20" i="15"/>
  <c r="F70" i="19" s="1"/>
  <c r="D70" i="19" s="1"/>
  <c r="K20" i="14"/>
  <c r="K23" i="15"/>
  <c r="F73" i="19" s="1"/>
  <c r="D73" i="19" s="1"/>
  <c r="K23" i="14"/>
  <c r="K25" i="15"/>
  <c r="F75" i="19" s="1"/>
  <c r="D75" i="19" s="1"/>
  <c r="K25" i="14"/>
  <c r="K35" i="15"/>
  <c r="F85" i="19" s="1"/>
  <c r="D85" i="19" s="1"/>
  <c r="K18" i="16"/>
  <c r="F69" i="21" s="1"/>
  <c r="D69" i="21" s="1"/>
  <c r="K39" i="14"/>
  <c r="M45" i="14"/>
  <c r="K45" i="14"/>
  <c r="K38" i="15"/>
  <c r="F88" i="19" s="1"/>
  <c r="D88" i="19" s="1"/>
  <c r="K20" i="16"/>
  <c r="F71" i="21" s="1"/>
  <c r="D71" i="21" s="1"/>
  <c r="K49" i="14"/>
  <c r="K41" i="15"/>
  <c r="F91" i="19" s="1"/>
  <c r="D91" i="19" s="1"/>
  <c r="K56" i="14"/>
  <c r="M62" i="14"/>
  <c r="K62" i="14"/>
  <c r="K13" i="15"/>
  <c r="F63" i="19" s="1"/>
  <c r="D63" i="19" s="1"/>
  <c r="K12" i="16"/>
  <c r="F63" i="21" s="1"/>
  <c r="D63" i="21" s="1"/>
  <c r="K13" i="14"/>
  <c r="K28" i="15"/>
  <c r="F78" i="19" s="1"/>
  <c r="D78" i="19" s="1"/>
  <c r="K28" i="14"/>
  <c r="K31" i="15"/>
  <c r="F81" i="19" s="1"/>
  <c r="D81" i="19" s="1"/>
  <c r="K15" i="16"/>
  <c r="F66" i="21" s="1"/>
  <c r="D66" i="21" s="1"/>
  <c r="K34" i="14"/>
  <c r="M46" i="14"/>
  <c r="K46" i="14"/>
  <c r="M50" i="14"/>
  <c r="K50" i="14"/>
  <c r="K42" i="15"/>
  <c r="F92" i="19" s="1"/>
  <c r="D92" i="19" s="1"/>
  <c r="K58" i="14"/>
  <c r="K14" i="15"/>
  <c r="F64" i="19" s="1"/>
  <c r="D64" i="19" s="1"/>
  <c r="K13" i="16"/>
  <c r="F64" i="21" s="1"/>
  <c r="D64" i="21" s="1"/>
  <c r="K14" i="14"/>
  <c r="K19" i="15"/>
  <c r="F69" i="19" s="1"/>
  <c r="D69" i="19" s="1"/>
  <c r="K19" i="14"/>
  <c r="K27" i="15"/>
  <c r="F77" i="19" s="1"/>
  <c r="D77" i="19" s="1"/>
  <c r="K27" i="14"/>
  <c r="K30" i="15"/>
  <c r="F80" i="19" s="1"/>
  <c r="D80" i="19" s="1"/>
  <c r="K14" i="16"/>
  <c r="F65" i="21" s="1"/>
  <c r="D65" i="21" s="1"/>
  <c r="K30" i="14"/>
  <c r="M41" i="14"/>
  <c r="K41" i="14"/>
  <c r="K40" i="15"/>
  <c r="F90" i="19" s="1"/>
  <c r="D90" i="19" s="1"/>
  <c r="K52" i="14"/>
  <c r="K32" i="15"/>
  <c r="F82" i="19" s="1"/>
  <c r="D82" i="19" s="1"/>
  <c r="K35" i="14"/>
  <c r="K37" i="15"/>
  <c r="F87" i="19" s="1"/>
  <c r="D87" i="19" s="1"/>
  <c r="K48" i="14"/>
  <c r="M31" i="14"/>
  <c r="K31" i="14"/>
  <c r="K33" i="15"/>
  <c r="F83" i="19" s="1"/>
  <c r="D83" i="19" s="1"/>
  <c r="K16" i="16"/>
  <c r="F67" i="21" s="1"/>
  <c r="D67" i="21" s="1"/>
  <c r="K36" i="14"/>
  <c r="M42" i="14"/>
  <c r="K42" i="14"/>
  <c r="M53" i="14"/>
  <c r="K53" i="14"/>
  <c r="K43" i="15"/>
  <c r="F93" i="19" s="1"/>
  <c r="D93" i="19" s="1"/>
  <c r="K59" i="14"/>
  <c r="K16" i="15"/>
  <c r="F66" i="19" s="1"/>
  <c r="D66" i="19" s="1"/>
  <c r="K16" i="14"/>
  <c r="K44" i="15"/>
  <c r="F94" i="19" s="1"/>
  <c r="D94" i="19" s="1"/>
  <c r="M44" i="14"/>
  <c r="K44" i="14"/>
  <c r="M32" i="14"/>
  <c r="K32" i="14"/>
  <c r="M43" i="14"/>
  <c r="K43" i="14"/>
  <c r="K17" i="15"/>
  <c r="F67" i="19" s="1"/>
  <c r="D67" i="19" s="1"/>
  <c r="K17" i="14"/>
  <c r="M33" i="14"/>
  <c r="K33" i="14"/>
  <c r="K39" i="15"/>
  <c r="F89" i="19" s="1"/>
  <c r="D89" i="19" s="1"/>
  <c r="K21" i="16"/>
  <c r="F72" i="21" s="1"/>
  <c r="D72" i="21" s="1"/>
  <c r="K51" i="14"/>
  <c r="M47" i="14"/>
  <c r="K47" i="14"/>
  <c r="K22" i="15"/>
  <c r="F72" i="19" s="1"/>
  <c r="D72" i="19" s="1"/>
  <c r="K22" i="14"/>
  <c r="M60" i="14"/>
  <c r="K60" i="14"/>
  <c r="K18" i="15"/>
  <c r="F68" i="19" s="1"/>
  <c r="D68" i="19" s="1"/>
  <c r="K18" i="14"/>
  <c r="K34" i="15"/>
  <c r="F84" i="19" s="1"/>
  <c r="D84" i="19" s="1"/>
  <c r="K17" i="16"/>
  <c r="F68" i="21" s="1"/>
  <c r="D68" i="21" s="1"/>
  <c r="K38" i="14"/>
  <c r="M61" i="14"/>
  <c r="K61" i="14"/>
  <c r="K29" i="15"/>
  <c r="F79" i="19" s="1"/>
  <c r="D79" i="19" s="1"/>
  <c r="K29" i="14"/>
  <c r="M54" i="14"/>
  <c r="K54" i="14"/>
  <c r="K11" i="15"/>
  <c r="F61" i="19" s="1"/>
  <c r="D61" i="19" s="1"/>
  <c r="K10" i="16"/>
  <c r="F61" i="21" s="1"/>
  <c r="D61" i="21" s="1"/>
  <c r="K11" i="14"/>
  <c r="M37" i="14"/>
  <c r="K37" i="14"/>
  <c r="M57" i="14"/>
  <c r="K57" i="14"/>
  <c r="K36" i="15"/>
  <c r="F86" i="19" s="1"/>
  <c r="D86" i="19" s="1"/>
  <c r="K19" i="16"/>
  <c r="F70" i="21" s="1"/>
  <c r="D70" i="21" s="1"/>
  <c r="K40" i="14"/>
  <c r="K45" i="15"/>
  <c r="F95" i="19" s="1"/>
  <c r="D95" i="19" s="1"/>
  <c r="K22" i="16"/>
  <c r="F73" i="21" s="1"/>
  <c r="D73" i="21" s="1"/>
  <c r="AD32" i="14"/>
  <c r="L45" i="14"/>
  <c r="L32" i="14"/>
  <c r="AD47" i="14"/>
  <c r="Z50" i="14"/>
  <c r="M9" i="15"/>
  <c r="Z32" i="14"/>
  <c r="Z47" i="14"/>
  <c r="L50" i="14"/>
  <c r="AD50" i="14"/>
  <c r="AD45" i="14"/>
  <c r="AD41" i="14"/>
  <c r="Z54" i="14"/>
  <c r="L37" i="14"/>
  <c r="AD31" i="14"/>
  <c r="L60" i="14"/>
  <c r="AD33" i="14"/>
  <c r="Z37" i="14"/>
  <c r="AD42" i="14"/>
  <c r="L53" i="14"/>
  <c r="Z46" i="14"/>
  <c r="AD60" i="14"/>
  <c r="L44" i="14"/>
  <c r="AD43" i="14"/>
  <c r="L54" i="14"/>
  <c r="AD54" i="14"/>
  <c r="L61" i="14"/>
  <c r="L41" i="14"/>
  <c r="Z62" i="14"/>
  <c r="L31" i="14"/>
  <c r="Z60" i="14"/>
  <c r="AD44" i="14"/>
  <c r="L43" i="14"/>
  <c r="Z61" i="14"/>
  <c r="Z45" i="14"/>
  <c r="L42" i="14"/>
  <c r="AD53" i="14"/>
  <c r="Z41" i="14"/>
  <c r="L62" i="14"/>
  <c r="AD62" i="14"/>
  <c r="Z31" i="14"/>
  <c r="L46" i="14"/>
  <c r="AD46" i="14"/>
  <c r="Z44" i="14"/>
  <c r="Z43" i="14"/>
  <c r="Z55" i="14"/>
  <c r="Z42" i="14"/>
  <c r="Z53" i="14"/>
  <c r="L55" i="14"/>
  <c r="AD55" i="14"/>
  <c r="R120" i="8" l="1"/>
  <c r="L36" i="5"/>
  <c r="G40" i="5"/>
  <c r="F60" i="21"/>
  <c r="D60" i="21" s="1"/>
  <c r="K24" i="16"/>
  <c r="M11" i="14"/>
  <c r="F90" i="17"/>
  <c r="D90" i="17" s="1"/>
  <c r="F107" i="17"/>
  <c r="D107" i="17" s="1"/>
  <c r="F87" i="17"/>
  <c r="D87" i="17" s="1"/>
  <c r="F61" i="17"/>
  <c r="D61" i="17" s="1"/>
  <c r="F104" i="17"/>
  <c r="D104" i="17" s="1"/>
  <c r="F79" i="17"/>
  <c r="D79" i="17" s="1"/>
  <c r="F110" i="17"/>
  <c r="D110" i="17" s="1"/>
  <c r="F72" i="17"/>
  <c r="D72" i="17" s="1"/>
  <c r="F93" i="17"/>
  <c r="D93" i="17" s="1"/>
  <c r="F82" i="17"/>
  <c r="D82" i="17" s="1"/>
  <c r="F94" i="17"/>
  <c r="D94" i="17" s="1"/>
  <c r="F109" i="17"/>
  <c r="D109" i="17" s="1"/>
  <c r="F85" i="17"/>
  <c r="D85" i="17" s="1"/>
  <c r="F91" i="17"/>
  <c r="D91" i="17" s="1"/>
  <c r="F80" i="17"/>
  <c r="D80" i="17" s="1"/>
  <c r="F77" i="17"/>
  <c r="D77" i="17" s="1"/>
  <c r="F64" i="17"/>
  <c r="D64" i="17" s="1"/>
  <c r="F108" i="17"/>
  <c r="D108" i="17" s="1"/>
  <c r="F63" i="17"/>
  <c r="D63" i="17" s="1"/>
  <c r="F112" i="17"/>
  <c r="D112" i="17" s="1"/>
  <c r="F106" i="17"/>
  <c r="D106" i="17" s="1"/>
  <c r="F73" i="17"/>
  <c r="D73" i="17" s="1"/>
  <c r="F76" i="17"/>
  <c r="D76" i="17" s="1"/>
  <c r="F71" i="17"/>
  <c r="D71" i="17" s="1"/>
  <c r="F62" i="17"/>
  <c r="D62" i="17" s="1"/>
  <c r="F60" i="17"/>
  <c r="D60" i="17" s="1"/>
  <c r="F111" i="17"/>
  <c r="D111" i="17" s="1"/>
  <c r="F88" i="17"/>
  <c r="D88" i="17" s="1"/>
  <c r="F68" i="17"/>
  <c r="D68" i="17" s="1"/>
  <c r="F97" i="17"/>
  <c r="D97" i="17" s="1"/>
  <c r="F101" i="17"/>
  <c r="D101" i="17" s="1"/>
  <c r="F83" i="17"/>
  <c r="D83" i="17" s="1"/>
  <c r="F67" i="17"/>
  <c r="D67" i="17" s="1"/>
  <c r="F66" i="17"/>
  <c r="D66" i="17" s="1"/>
  <c r="F103" i="17"/>
  <c r="D103" i="17" s="1"/>
  <c r="F92" i="17"/>
  <c r="D92" i="17" s="1"/>
  <c r="F86" i="17"/>
  <c r="D86" i="17" s="1"/>
  <c r="F81" i="17"/>
  <c r="D81" i="17" s="1"/>
  <c r="F98" i="17"/>
  <c r="D98" i="17" s="1"/>
  <c r="F102" i="17"/>
  <c r="D102" i="17" s="1"/>
  <c r="F69" i="17"/>
  <c r="D69" i="17" s="1"/>
  <c r="F100" i="17"/>
  <c r="D100" i="17" s="1"/>
  <c r="F96" i="17"/>
  <c r="D96" i="17" s="1"/>
  <c r="F84" i="17"/>
  <c r="D84" i="17" s="1"/>
  <c r="F78" i="17"/>
  <c r="D78" i="17" s="1"/>
  <c r="F99" i="17"/>
  <c r="D99" i="17" s="1"/>
  <c r="F95" i="17"/>
  <c r="D95" i="17" s="1"/>
  <c r="F89" i="17"/>
  <c r="D89" i="17" s="1"/>
  <c r="F75" i="17"/>
  <c r="D75" i="17" s="1"/>
  <c r="F70" i="17"/>
  <c r="D70" i="17" s="1"/>
  <c r="F105" i="17"/>
  <c r="D105" i="17" s="1"/>
  <c r="F74" i="17"/>
  <c r="D74" i="17" s="1"/>
  <c r="F65" i="17"/>
  <c r="D65" i="17" s="1"/>
  <c r="M9" i="16"/>
  <c r="M24" i="14"/>
  <c r="L24" i="15"/>
  <c r="Z33" i="14"/>
  <c r="L33" i="14"/>
  <c r="M9" i="14"/>
  <c r="AD36" i="15"/>
  <c r="Z19" i="16"/>
  <c r="L19" i="16"/>
  <c r="L24" i="14"/>
  <c r="M24" i="15"/>
  <c r="AD19" i="16"/>
  <c r="Z36" i="15"/>
  <c r="L36" i="15"/>
  <c r="Z10" i="15"/>
  <c r="Z10" i="14"/>
  <c r="M12" i="15"/>
  <c r="M11" i="16"/>
  <c r="M12" i="14"/>
  <c r="L21" i="15"/>
  <c r="L21" i="14"/>
  <c r="Z40" i="15"/>
  <c r="Z52" i="14"/>
  <c r="Z31" i="15"/>
  <c r="Z15" i="16"/>
  <c r="Z34" i="14"/>
  <c r="AD35" i="15"/>
  <c r="AD18" i="16"/>
  <c r="AD39" i="14"/>
  <c r="L18" i="16"/>
  <c r="L35" i="15"/>
  <c r="L39" i="14"/>
  <c r="L19" i="15"/>
  <c r="L19" i="14"/>
  <c r="Z42" i="15"/>
  <c r="Z58" i="14"/>
  <c r="Z38" i="15"/>
  <c r="Z20" i="16"/>
  <c r="Z49" i="14"/>
  <c r="AD37" i="15"/>
  <c r="AD48" i="14"/>
  <c r="L37" i="15"/>
  <c r="L48" i="14"/>
  <c r="Z30" i="15"/>
  <c r="Z14" i="16"/>
  <c r="Z30" i="14"/>
  <c r="L23" i="15"/>
  <c r="L23" i="14"/>
  <c r="AD12" i="15"/>
  <c r="AD11" i="16"/>
  <c r="AD12" i="14"/>
  <c r="L10" i="15"/>
  <c r="L10" i="14"/>
  <c r="M21" i="15"/>
  <c r="M21" i="14"/>
  <c r="L40" i="15"/>
  <c r="L52" i="14"/>
  <c r="AD31" i="15"/>
  <c r="AD15" i="16"/>
  <c r="AD34" i="14"/>
  <c r="Z35" i="15"/>
  <c r="Z18" i="16"/>
  <c r="Z39" i="14"/>
  <c r="AD21" i="15"/>
  <c r="AD21" i="14"/>
  <c r="AD42" i="15"/>
  <c r="AD58" i="14"/>
  <c r="L20" i="16"/>
  <c r="L38" i="15"/>
  <c r="L49" i="14"/>
  <c r="Z23" i="15"/>
  <c r="Z23" i="14"/>
  <c r="AD43" i="15"/>
  <c r="AD59" i="14"/>
  <c r="Z28" i="15"/>
  <c r="Z28" i="14"/>
  <c r="L25" i="15"/>
  <c r="L25" i="14"/>
  <c r="Z41" i="15"/>
  <c r="Z56" i="14"/>
  <c r="AD26" i="15"/>
  <c r="AD26" i="14"/>
  <c r="L26" i="15"/>
  <c r="L26" i="14"/>
  <c r="AD28" i="15"/>
  <c r="AD28" i="14"/>
  <c r="AD40" i="15"/>
  <c r="AD52" i="14"/>
  <c r="L42" i="15"/>
  <c r="L58" i="14"/>
  <c r="L22" i="15"/>
  <c r="L22" i="14"/>
  <c r="Z39" i="15"/>
  <c r="Z21" i="16"/>
  <c r="Z51" i="14"/>
  <c r="Z37" i="15"/>
  <c r="Z48" i="14"/>
  <c r="AD30" i="15"/>
  <c r="AD14" i="16"/>
  <c r="AD30" i="14"/>
  <c r="L11" i="16"/>
  <c r="L12" i="15"/>
  <c r="L12" i="14"/>
  <c r="M22" i="15"/>
  <c r="M22" i="14"/>
  <c r="L15" i="16"/>
  <c r="L31" i="15"/>
  <c r="L34" i="14"/>
  <c r="L18" i="15"/>
  <c r="L18" i="14"/>
  <c r="Z19" i="15"/>
  <c r="Z19" i="14"/>
  <c r="AD38" i="15"/>
  <c r="AD20" i="16"/>
  <c r="AD49" i="14"/>
  <c r="Z22" i="15"/>
  <c r="Z22" i="14"/>
  <c r="L21" i="16"/>
  <c r="L39" i="15"/>
  <c r="L51" i="14"/>
  <c r="AD10" i="15"/>
  <c r="AD10" i="14"/>
  <c r="M18" i="15"/>
  <c r="M18" i="14"/>
  <c r="M19" i="15"/>
  <c r="M19" i="14"/>
  <c r="M23" i="15"/>
  <c r="M23" i="14"/>
  <c r="AD39" i="15"/>
  <c r="AD21" i="16"/>
  <c r="AD51" i="14"/>
  <c r="Z9" i="16"/>
  <c r="Z9" i="15"/>
  <c r="Z9" i="14"/>
  <c r="Z26" i="15"/>
  <c r="Z26" i="14"/>
  <c r="AD18" i="15"/>
  <c r="AD18" i="14"/>
  <c r="L14" i="16"/>
  <c r="L30" i="15"/>
  <c r="L30" i="14"/>
  <c r="L28" i="15"/>
  <c r="L28" i="14"/>
  <c r="Z25" i="15"/>
  <c r="Z25" i="14"/>
  <c r="Z43" i="15"/>
  <c r="Z59" i="14"/>
  <c r="AD32" i="15"/>
  <c r="AD35" i="14"/>
  <c r="L32" i="15"/>
  <c r="L35" i="14"/>
  <c r="L12" i="16"/>
  <c r="L13" i="15"/>
  <c r="L13" i="14"/>
  <c r="AD41" i="15"/>
  <c r="AD56" i="14"/>
  <c r="AD33" i="15"/>
  <c r="AD16" i="16"/>
  <c r="AD36" i="14"/>
  <c r="L16" i="16"/>
  <c r="L33" i="15"/>
  <c r="L36" i="14"/>
  <c r="AD44" i="15"/>
  <c r="L44" i="15"/>
  <c r="AD27" i="15"/>
  <c r="AD27" i="14"/>
  <c r="L27" i="15"/>
  <c r="L27" i="14"/>
  <c r="AD34" i="15"/>
  <c r="AD17" i="16"/>
  <c r="AD38" i="14"/>
  <c r="L17" i="16"/>
  <c r="L34" i="15"/>
  <c r="L38" i="14"/>
  <c r="L15" i="15"/>
  <c r="L15" i="14"/>
  <c r="M25" i="15"/>
  <c r="M25" i="14"/>
  <c r="L9" i="16"/>
  <c r="L9" i="15"/>
  <c r="L9" i="14"/>
  <c r="M20" i="15"/>
  <c r="M20" i="14"/>
  <c r="L43" i="15"/>
  <c r="L59" i="14"/>
  <c r="L16" i="15"/>
  <c r="L16" i="14"/>
  <c r="AD17" i="15"/>
  <c r="AD17" i="14"/>
  <c r="L10" i="16"/>
  <c r="L11" i="15"/>
  <c r="L11" i="14"/>
  <c r="Z32" i="15"/>
  <c r="Z35" i="14"/>
  <c r="AD14" i="15"/>
  <c r="AD13" i="16"/>
  <c r="AD14" i="14"/>
  <c r="AD13" i="15"/>
  <c r="AD12" i="16"/>
  <c r="AD13" i="14"/>
  <c r="L41" i="15"/>
  <c r="L56" i="14"/>
  <c r="Z33" i="15"/>
  <c r="Z16" i="16"/>
  <c r="Z36" i="14"/>
  <c r="AD29" i="15"/>
  <c r="AD29" i="14"/>
  <c r="Z44" i="15"/>
  <c r="AD24" i="15"/>
  <c r="AD24" i="14"/>
  <c r="Z34" i="15"/>
  <c r="Z17" i="16"/>
  <c r="Z38" i="14"/>
  <c r="AD20" i="15"/>
  <c r="AD20" i="14"/>
  <c r="Z15" i="15"/>
  <c r="Z15" i="14"/>
  <c r="M17" i="15"/>
  <c r="M17" i="14"/>
  <c r="M15" i="15"/>
  <c r="M15" i="14"/>
  <c r="AD16" i="15"/>
  <c r="AD16" i="14"/>
  <c r="Z27" i="15"/>
  <c r="Z27" i="14"/>
  <c r="L20" i="15"/>
  <c r="L20" i="14"/>
  <c r="M13" i="15"/>
  <c r="M12" i="16"/>
  <c r="M13" i="14"/>
  <c r="L17" i="15"/>
  <c r="L17" i="14"/>
  <c r="L13" i="16"/>
  <c r="L14" i="15"/>
  <c r="L14" i="14"/>
  <c r="L29" i="15"/>
  <c r="L29" i="14"/>
  <c r="M16" i="15"/>
  <c r="M16" i="14"/>
  <c r="M14" i="15"/>
  <c r="M13" i="16"/>
  <c r="M14" i="14"/>
  <c r="M29" i="15"/>
  <c r="M29" i="14"/>
  <c r="M45" i="15"/>
  <c r="M22" i="16"/>
  <c r="M36" i="15"/>
  <c r="M19" i="16"/>
  <c r="M40" i="14"/>
  <c r="Z11" i="15"/>
  <c r="Z10" i="16"/>
  <c r="Z11" i="14"/>
  <c r="Z29" i="15"/>
  <c r="Z29" i="14"/>
  <c r="M34" i="15"/>
  <c r="M17" i="16"/>
  <c r="M38" i="14"/>
  <c r="Z18" i="15"/>
  <c r="Z18" i="14"/>
  <c r="AD22" i="15"/>
  <c r="AD22" i="14"/>
  <c r="M39" i="15"/>
  <c r="M21" i="16"/>
  <c r="M51" i="14"/>
  <c r="Z17" i="15"/>
  <c r="Z17" i="14"/>
  <c r="M44" i="15"/>
  <c r="Z16" i="15"/>
  <c r="Z16" i="14"/>
  <c r="M43" i="15"/>
  <c r="M59" i="14"/>
  <c r="M33" i="15"/>
  <c r="M16" i="16"/>
  <c r="M36" i="14"/>
  <c r="M37" i="15"/>
  <c r="M48" i="14"/>
  <c r="M32" i="15"/>
  <c r="M35" i="14"/>
  <c r="M40" i="15"/>
  <c r="M52" i="14"/>
  <c r="M30" i="15"/>
  <c r="M14" i="16"/>
  <c r="M30" i="14"/>
  <c r="M27" i="15"/>
  <c r="M27" i="14"/>
  <c r="AD19" i="15"/>
  <c r="AD19" i="14"/>
  <c r="Z14" i="15"/>
  <c r="Z13" i="16"/>
  <c r="Z14" i="14"/>
  <c r="M42" i="15"/>
  <c r="M58" i="14"/>
  <c r="M31" i="15"/>
  <c r="M15" i="16"/>
  <c r="M34" i="14"/>
  <c r="M28" i="15"/>
  <c r="M28" i="14"/>
  <c r="Z13" i="15"/>
  <c r="Z12" i="16"/>
  <c r="Z13" i="14"/>
  <c r="M41" i="15"/>
  <c r="M56" i="14"/>
  <c r="M38" i="15"/>
  <c r="M20" i="16"/>
  <c r="M49" i="14"/>
  <c r="M35" i="15"/>
  <c r="M18" i="16"/>
  <c r="M39" i="14"/>
  <c r="AD25" i="15"/>
  <c r="AD25" i="14"/>
  <c r="AD23" i="15"/>
  <c r="AD23" i="14"/>
  <c r="Z20" i="15"/>
  <c r="Z20" i="14"/>
  <c r="M26" i="15"/>
  <c r="M26" i="14"/>
  <c r="Z24" i="15"/>
  <c r="Z24" i="14"/>
  <c r="Z21" i="15"/>
  <c r="Z21" i="14"/>
  <c r="K63" i="14"/>
  <c r="F59" i="17"/>
  <c r="D59" i="17" s="1"/>
  <c r="K46" i="15"/>
  <c r="F96" i="19" s="1"/>
  <c r="AD9" i="16"/>
  <c r="AD9" i="15"/>
  <c r="AD9" i="14"/>
  <c r="AD15" i="15"/>
  <c r="AD15" i="14"/>
  <c r="Z12" i="15"/>
  <c r="Z11" i="16"/>
  <c r="Z12" i="14"/>
  <c r="M10" i="15"/>
  <c r="M10" i="14"/>
  <c r="F22" i="4"/>
  <c r="F20" i="4" s="1"/>
  <c r="G45" i="5" l="1"/>
  <c r="S12" i="8"/>
  <c r="S13" i="8"/>
  <c r="S25" i="8"/>
  <c r="S30" i="8"/>
  <c r="S32" i="8"/>
  <c r="S14" i="8"/>
  <c r="S43" i="8"/>
  <c r="S44" i="8"/>
  <c r="S56" i="8"/>
  <c r="S37" i="8"/>
  <c r="S61" i="8"/>
  <c r="S50" i="8"/>
  <c r="S66" i="8"/>
  <c r="S76" i="8"/>
  <c r="S92" i="8"/>
  <c r="S73" i="8"/>
  <c r="S74" i="8"/>
  <c r="S90" i="8"/>
  <c r="S91" i="8"/>
  <c r="S108" i="8"/>
  <c r="S93" i="8"/>
  <c r="S109" i="8"/>
  <c r="S98" i="8"/>
  <c r="S114" i="8"/>
  <c r="S115" i="8"/>
  <c r="S111" i="8"/>
  <c r="S117" i="8"/>
  <c r="S27" i="8"/>
  <c r="S34" i="8"/>
  <c r="S60" i="8"/>
  <c r="S49" i="8"/>
  <c r="S54" i="8"/>
  <c r="S63" i="8"/>
  <c r="S80" i="8"/>
  <c r="S59" i="8"/>
  <c r="S77" i="8"/>
  <c r="S78" i="8"/>
  <c r="S45" i="8"/>
  <c r="S96" i="8"/>
  <c r="S112" i="8"/>
  <c r="S97" i="8"/>
  <c r="S85" i="8"/>
  <c r="S102" i="8"/>
  <c r="S118" i="8"/>
  <c r="S119" i="8"/>
  <c r="S71" i="8"/>
  <c r="S83" i="8"/>
  <c r="S10" i="8"/>
  <c r="S15" i="8"/>
  <c r="S20" i="8"/>
  <c r="S21" i="8"/>
  <c r="S33" i="8"/>
  <c r="S31" i="8"/>
  <c r="S42" i="8"/>
  <c r="S35" i="8"/>
  <c r="S36" i="8"/>
  <c r="S47" i="8"/>
  <c r="S64" i="8"/>
  <c r="S53" i="8"/>
  <c r="S22" i="8"/>
  <c r="S58" i="8"/>
  <c r="S70" i="8"/>
  <c r="S84" i="8"/>
  <c r="S67" i="8"/>
  <c r="S81" i="8"/>
  <c r="S82" i="8"/>
  <c r="S79" i="8"/>
  <c r="S100" i="8"/>
  <c r="S116" i="8"/>
  <c r="S101" i="8"/>
  <c r="S89" i="8"/>
  <c r="S106" i="8"/>
  <c r="S103" i="8"/>
  <c r="S107" i="8"/>
  <c r="S19" i="8"/>
  <c r="S23" i="8"/>
  <c r="S26" i="8"/>
  <c r="S18" i="8"/>
  <c r="S46" i="8"/>
  <c r="S39" i="8"/>
  <c r="S40" i="8"/>
  <c r="S52" i="8"/>
  <c r="S68" i="8"/>
  <c r="S57" i="8"/>
  <c r="S11" i="8"/>
  <c r="S16" i="8"/>
  <c r="S17" i="8"/>
  <c r="S29" i="8"/>
  <c r="S38" i="8"/>
  <c r="S28" i="8"/>
  <c r="S41" i="8"/>
  <c r="S65" i="8"/>
  <c r="S51" i="8"/>
  <c r="S24" i="8"/>
  <c r="S62" i="8"/>
  <c r="S55" i="8"/>
  <c r="S75" i="8"/>
  <c r="S99" i="8"/>
  <c r="S72" i="8"/>
  <c r="S86" i="8"/>
  <c r="S105" i="8"/>
  <c r="S95" i="8"/>
  <c r="S69" i="8"/>
  <c r="S110" i="8"/>
  <c r="S88" i="8"/>
  <c r="S87" i="8"/>
  <c r="S94" i="8"/>
  <c r="S113" i="8"/>
  <c r="S48" i="8"/>
  <c r="S104" i="8"/>
  <c r="AD24" i="16"/>
  <c r="Z24" i="16"/>
  <c r="L24" i="16"/>
  <c r="M24" i="16"/>
  <c r="D96" i="19"/>
  <c r="F75" i="21"/>
  <c r="D75" i="21" s="1"/>
  <c r="F43" i="21"/>
  <c r="D43" i="21" s="1"/>
  <c r="M46" i="15"/>
  <c r="F113" i="17"/>
  <c r="AD63" i="14"/>
  <c r="L46" i="15"/>
  <c r="Z63" i="14"/>
  <c r="M63" i="14"/>
  <c r="AD46" i="15"/>
  <c r="L63" i="14"/>
  <c r="Z46" i="15"/>
  <c r="G22" i="4"/>
  <c r="G20" i="4" s="1"/>
  <c r="T72" i="8" l="1"/>
  <c r="U72" i="8"/>
  <c r="T41" i="8"/>
  <c r="U41" i="8"/>
  <c r="U46" i="8"/>
  <c r="T46" i="8"/>
  <c r="T89" i="8"/>
  <c r="U89" i="8"/>
  <c r="T84" i="8"/>
  <c r="U84" i="8"/>
  <c r="T35" i="8"/>
  <c r="U35" i="8"/>
  <c r="U102" i="8"/>
  <c r="T102" i="8"/>
  <c r="T59" i="8"/>
  <c r="U59" i="8"/>
  <c r="T117" i="8"/>
  <c r="U117" i="8"/>
  <c r="T91" i="8"/>
  <c r="U91" i="8"/>
  <c r="T61" i="8"/>
  <c r="U61" i="8"/>
  <c r="T25" i="8"/>
  <c r="U25" i="8"/>
  <c r="T104" i="8"/>
  <c r="U104" i="8"/>
  <c r="T87" i="8"/>
  <c r="U87" i="8"/>
  <c r="T95" i="8"/>
  <c r="U95" i="8"/>
  <c r="T99" i="8"/>
  <c r="U99" i="8"/>
  <c r="T24" i="8"/>
  <c r="U24" i="8"/>
  <c r="T28" i="8"/>
  <c r="U28" i="8"/>
  <c r="T16" i="8"/>
  <c r="U16" i="8"/>
  <c r="T52" i="8"/>
  <c r="U52" i="8"/>
  <c r="T18" i="8"/>
  <c r="U18" i="8"/>
  <c r="T107" i="8"/>
  <c r="U107" i="8"/>
  <c r="T101" i="8"/>
  <c r="U101" i="8"/>
  <c r="U82" i="8"/>
  <c r="T82" i="8"/>
  <c r="U70" i="8"/>
  <c r="T70" i="8"/>
  <c r="T64" i="8"/>
  <c r="U64" i="8"/>
  <c r="T42" i="8"/>
  <c r="U42" i="8"/>
  <c r="T20" i="8"/>
  <c r="U20" i="8"/>
  <c r="T71" i="8"/>
  <c r="U71" i="8"/>
  <c r="T85" i="8"/>
  <c r="U85" i="8"/>
  <c r="T45" i="8"/>
  <c r="U45" i="8"/>
  <c r="T80" i="8"/>
  <c r="U80" i="8"/>
  <c r="T60" i="8"/>
  <c r="U60" i="8"/>
  <c r="T111" i="8"/>
  <c r="U111" i="8"/>
  <c r="T109" i="8"/>
  <c r="U109" i="8"/>
  <c r="U90" i="8"/>
  <c r="T90" i="8"/>
  <c r="T76" i="8"/>
  <c r="U76" i="8"/>
  <c r="T37" i="8"/>
  <c r="U37" i="8"/>
  <c r="T14" i="8"/>
  <c r="U14" i="8"/>
  <c r="U13" i="8"/>
  <c r="T13" i="8"/>
  <c r="U94" i="8"/>
  <c r="T94" i="8"/>
  <c r="U68" i="8"/>
  <c r="T68" i="8"/>
  <c r="U21" i="8"/>
  <c r="T21" i="8"/>
  <c r="U48" i="8"/>
  <c r="T48" i="8"/>
  <c r="U88" i="8"/>
  <c r="T88" i="8"/>
  <c r="T105" i="8"/>
  <c r="U105" i="8"/>
  <c r="T75" i="8"/>
  <c r="U75" i="8"/>
  <c r="T51" i="8"/>
  <c r="U51" i="8"/>
  <c r="T38" i="8"/>
  <c r="U38" i="8"/>
  <c r="T11" i="8"/>
  <c r="U11" i="8"/>
  <c r="U40" i="8"/>
  <c r="T40" i="8"/>
  <c r="T26" i="8"/>
  <c r="U26" i="8"/>
  <c r="T103" i="8"/>
  <c r="U103" i="8"/>
  <c r="U116" i="8"/>
  <c r="T116" i="8"/>
  <c r="T81" i="8"/>
  <c r="U81" i="8"/>
  <c r="U58" i="8"/>
  <c r="T58" i="8"/>
  <c r="T47" i="8"/>
  <c r="U47" i="8"/>
  <c r="U31" i="8"/>
  <c r="T31" i="8"/>
  <c r="T15" i="8"/>
  <c r="U15" i="8"/>
  <c r="T119" i="8"/>
  <c r="U119" i="8"/>
  <c r="T97" i="8"/>
  <c r="U97" i="8"/>
  <c r="U78" i="8"/>
  <c r="T78" i="8"/>
  <c r="T63" i="8"/>
  <c r="U63" i="8"/>
  <c r="T34" i="8"/>
  <c r="U34" i="8"/>
  <c r="T115" i="8"/>
  <c r="U115" i="8"/>
  <c r="T93" i="8"/>
  <c r="U93" i="8"/>
  <c r="U74" i="8"/>
  <c r="T74" i="8"/>
  <c r="U66" i="8"/>
  <c r="T66" i="8"/>
  <c r="T56" i="8"/>
  <c r="U56" i="8"/>
  <c r="T32" i="8"/>
  <c r="U32" i="8"/>
  <c r="T12" i="8"/>
  <c r="U12" i="8"/>
  <c r="T69" i="8"/>
  <c r="U69" i="8"/>
  <c r="U62" i="8"/>
  <c r="T62" i="8"/>
  <c r="U17" i="8"/>
  <c r="T17" i="8"/>
  <c r="T19" i="8"/>
  <c r="U19" i="8"/>
  <c r="T79" i="8"/>
  <c r="U79" i="8"/>
  <c r="T53" i="8"/>
  <c r="U53" i="8"/>
  <c r="T83" i="8"/>
  <c r="U83" i="8"/>
  <c r="T96" i="8"/>
  <c r="U96" i="8"/>
  <c r="T49" i="8"/>
  <c r="U49" i="8"/>
  <c r="U98" i="8"/>
  <c r="T98" i="8"/>
  <c r="T92" i="8"/>
  <c r="U92" i="8"/>
  <c r="T43" i="8"/>
  <c r="U43" i="8"/>
  <c r="T113" i="8"/>
  <c r="U113" i="8"/>
  <c r="U110" i="8"/>
  <c r="T110" i="8"/>
  <c r="U86" i="8"/>
  <c r="T86" i="8"/>
  <c r="T55" i="8"/>
  <c r="U55" i="8"/>
  <c r="T65" i="8"/>
  <c r="U65" i="8"/>
  <c r="T29" i="8"/>
  <c r="U29" i="8"/>
  <c r="T57" i="8"/>
  <c r="U57" i="8"/>
  <c r="T39" i="8"/>
  <c r="U39" i="8"/>
  <c r="T23" i="8"/>
  <c r="U23" i="8"/>
  <c r="U106" i="8"/>
  <c r="T106" i="8"/>
  <c r="T100" i="8"/>
  <c r="U100" i="8"/>
  <c r="T67" i="8"/>
  <c r="U67" i="8"/>
  <c r="T22" i="8"/>
  <c r="U22" i="8"/>
  <c r="U36" i="8"/>
  <c r="T36" i="8"/>
  <c r="U33" i="8"/>
  <c r="T33" i="8"/>
  <c r="T10" i="8"/>
  <c r="U10" i="8"/>
  <c r="S120" i="8"/>
  <c r="U118" i="8"/>
  <c r="T118" i="8"/>
  <c r="U112" i="8"/>
  <c r="T112" i="8"/>
  <c r="T77" i="8"/>
  <c r="U77" i="8"/>
  <c r="U54" i="8"/>
  <c r="T54" i="8"/>
  <c r="U27" i="8"/>
  <c r="T27" i="8"/>
  <c r="U114" i="8"/>
  <c r="T114" i="8"/>
  <c r="T108" i="8"/>
  <c r="U108" i="8"/>
  <c r="T73" i="8"/>
  <c r="U73" i="8"/>
  <c r="U50" i="8"/>
  <c r="T50" i="8"/>
  <c r="U44" i="8"/>
  <c r="T44" i="8"/>
  <c r="T30" i="8"/>
  <c r="U30" i="8"/>
  <c r="D113" i="17"/>
  <c r="O46" i="15"/>
  <c r="O63" i="14"/>
  <c r="H22" i="4"/>
  <c r="H20" i="4" s="1"/>
  <c r="I22" i="4"/>
  <c r="I20" i="4" s="1"/>
  <c r="J22" i="4"/>
  <c r="J20" i="4" s="1"/>
  <c r="T120" i="8" l="1"/>
  <c r="D52" i="5" s="1"/>
  <c r="D120" i="22" a="1"/>
  <c r="U120" i="8"/>
  <c r="K52" i="5" s="1"/>
  <c r="P10" i="15"/>
  <c r="P10" i="14"/>
  <c r="P11" i="15"/>
  <c r="P10" i="16"/>
  <c r="P11" i="14"/>
  <c r="P13" i="15"/>
  <c r="P12" i="16"/>
  <c r="P13" i="14"/>
  <c r="P17" i="15"/>
  <c r="P17" i="14"/>
  <c r="P18" i="15"/>
  <c r="P18" i="14"/>
  <c r="P28" i="15"/>
  <c r="P28" i="14"/>
  <c r="Q31" i="14"/>
  <c r="P31" i="14"/>
  <c r="Q32" i="14"/>
  <c r="P32" i="14"/>
  <c r="P31" i="15"/>
  <c r="P15" i="16"/>
  <c r="P34" i="14"/>
  <c r="P32" i="15"/>
  <c r="P35" i="14"/>
  <c r="P33" i="15"/>
  <c r="P16" i="16"/>
  <c r="P36" i="14"/>
  <c r="P34" i="15"/>
  <c r="P17" i="16"/>
  <c r="P38" i="14"/>
  <c r="P36" i="15"/>
  <c r="P19" i="16"/>
  <c r="P40" i="14"/>
  <c r="Q42" i="14"/>
  <c r="P42" i="14"/>
  <c r="Q44" i="14"/>
  <c r="P44" i="14"/>
  <c r="Q46" i="14"/>
  <c r="P46" i="14"/>
  <c r="P37" i="15"/>
  <c r="P48" i="14"/>
  <c r="Q50" i="14"/>
  <c r="P50" i="14"/>
  <c r="Q53" i="14"/>
  <c r="P53" i="14"/>
  <c r="Q55" i="14"/>
  <c r="P55" i="14"/>
  <c r="P42" i="15"/>
  <c r="P58" i="14"/>
  <c r="P43" i="15"/>
  <c r="P59" i="14"/>
  <c r="Q61" i="14"/>
  <c r="P61" i="14"/>
  <c r="P45" i="15"/>
  <c r="P22" i="16"/>
  <c r="P12" i="15"/>
  <c r="P11" i="16"/>
  <c r="P12" i="14"/>
  <c r="P14" i="15"/>
  <c r="P13" i="16"/>
  <c r="P14" i="14"/>
  <c r="P15" i="15"/>
  <c r="P15" i="14"/>
  <c r="P16" i="15"/>
  <c r="P16" i="14"/>
  <c r="P29" i="15"/>
  <c r="P29" i="14"/>
  <c r="P19" i="15"/>
  <c r="P19" i="14"/>
  <c r="P20" i="15"/>
  <c r="P20" i="14"/>
  <c r="P21" i="15"/>
  <c r="P21" i="14"/>
  <c r="P22" i="15"/>
  <c r="P22" i="14"/>
  <c r="P23" i="15"/>
  <c r="P23" i="14"/>
  <c r="P24" i="15"/>
  <c r="P24" i="14"/>
  <c r="P25" i="15"/>
  <c r="P25" i="14"/>
  <c r="P26" i="15"/>
  <c r="P26" i="14"/>
  <c r="P27" i="15"/>
  <c r="P27" i="14"/>
  <c r="P30" i="15"/>
  <c r="P14" i="16"/>
  <c r="P30" i="14"/>
  <c r="Q33" i="14"/>
  <c r="P33" i="14"/>
  <c r="Q37" i="14"/>
  <c r="P37" i="14"/>
  <c r="P35" i="15"/>
  <c r="P18" i="16"/>
  <c r="P39" i="14"/>
  <c r="Q41" i="14"/>
  <c r="P41" i="14"/>
  <c r="Q43" i="14"/>
  <c r="P43" i="14"/>
  <c r="Q45" i="14"/>
  <c r="P45" i="14"/>
  <c r="Q47" i="14"/>
  <c r="P47" i="14"/>
  <c r="P38" i="15"/>
  <c r="P20" i="16"/>
  <c r="P49" i="14"/>
  <c r="P39" i="15"/>
  <c r="P21" i="16"/>
  <c r="P51" i="14"/>
  <c r="P40" i="15"/>
  <c r="P52" i="14"/>
  <c r="Q54" i="14"/>
  <c r="P54" i="14"/>
  <c r="P41" i="15"/>
  <c r="P56" i="14"/>
  <c r="Q57" i="14"/>
  <c r="P57" i="14"/>
  <c r="Q60" i="14"/>
  <c r="P60" i="14"/>
  <c r="Q62" i="14"/>
  <c r="P62" i="14"/>
  <c r="P44" i="15"/>
  <c r="P9" i="16"/>
  <c r="P9" i="15"/>
  <c r="P9" i="14"/>
  <c r="R45" i="14"/>
  <c r="R55" i="14"/>
  <c r="R32" i="14"/>
  <c r="R43" i="14"/>
  <c r="R42" i="14"/>
  <c r="R61" i="14"/>
  <c r="R54" i="14"/>
  <c r="R53" i="14"/>
  <c r="R31" i="14"/>
  <c r="R47" i="14"/>
  <c r="R46" i="14"/>
  <c r="R60" i="14"/>
  <c r="R41" i="14"/>
  <c r="R37" i="14"/>
  <c r="R57" i="14"/>
  <c r="R44" i="14"/>
  <c r="R50" i="14"/>
  <c r="H122" i="22" l="1"/>
  <c r="L122" i="22"/>
  <c r="P122" i="22"/>
  <c r="T122" i="22"/>
  <c r="X122" i="22"/>
  <c r="AB122" i="22"/>
  <c r="AF122" i="22"/>
  <c r="AJ122" i="22"/>
  <c r="AN122" i="22"/>
  <c r="AR122" i="22"/>
  <c r="AV122" i="22"/>
  <c r="AZ122" i="22"/>
  <c r="BD122" i="22"/>
  <c r="BH122" i="22"/>
  <c r="BL122" i="22"/>
  <c r="BP122" i="22"/>
  <c r="BT122" i="22"/>
  <c r="BX122" i="22"/>
  <c r="CB122" i="22"/>
  <c r="CF122" i="22"/>
  <c r="CJ122" i="22"/>
  <c r="CN122" i="22"/>
  <c r="CR122" i="22"/>
  <c r="CV122" i="22"/>
  <c r="CZ122" i="22"/>
  <c r="DD122" i="22"/>
  <c r="DH122" i="22"/>
  <c r="F123" i="22"/>
  <c r="J123" i="22"/>
  <c r="N123" i="22"/>
  <c r="R123" i="22"/>
  <c r="V123" i="22"/>
  <c r="Z123" i="22"/>
  <c r="AD123" i="22"/>
  <c r="AH123" i="22"/>
  <c r="AL123" i="22"/>
  <c r="AP123" i="22"/>
  <c r="AT123" i="22"/>
  <c r="AX123" i="22"/>
  <c r="BB123" i="22"/>
  <c r="BF123" i="22"/>
  <c r="BJ123" i="22"/>
  <c r="BN123" i="22"/>
  <c r="BR123" i="22"/>
  <c r="BV123" i="22"/>
  <c r="BZ123" i="22"/>
  <c r="CD123" i="22"/>
  <c r="CH123" i="22"/>
  <c r="CL123" i="22"/>
  <c r="CP123" i="22"/>
  <c r="CT123" i="22"/>
  <c r="CX123" i="22"/>
  <c r="DB123" i="22"/>
  <c r="E122" i="22"/>
  <c r="I122" i="22"/>
  <c r="M122" i="22"/>
  <c r="Q122" i="22"/>
  <c r="U122" i="22"/>
  <c r="Y122" i="22"/>
  <c r="AC122" i="22"/>
  <c r="AG122" i="22"/>
  <c r="AK122" i="22"/>
  <c r="AO122" i="22"/>
  <c r="AS122" i="22"/>
  <c r="AW122" i="22"/>
  <c r="BA122" i="22"/>
  <c r="BE122" i="22"/>
  <c r="BI122" i="22"/>
  <c r="BM122" i="22"/>
  <c r="BQ122" i="22"/>
  <c r="BU122" i="22"/>
  <c r="BY122" i="22"/>
  <c r="CC122" i="22"/>
  <c r="CG122" i="22"/>
  <c r="CK122" i="22"/>
  <c r="CO122" i="22"/>
  <c r="CS122" i="22"/>
  <c r="CW122" i="22"/>
  <c r="DA122" i="22"/>
  <c r="DE122" i="22"/>
  <c r="DI122" i="22"/>
  <c r="G123" i="22"/>
  <c r="K123" i="22"/>
  <c r="O123" i="22"/>
  <c r="S123" i="22"/>
  <c r="W123" i="22"/>
  <c r="AA123" i="22"/>
  <c r="AE123" i="22"/>
  <c r="AI123" i="22"/>
  <c r="AM123" i="22"/>
  <c r="AQ123" i="22"/>
  <c r="AU123" i="22"/>
  <c r="AY123" i="22"/>
  <c r="BC123" i="22"/>
  <c r="BG123" i="22"/>
  <c r="BK123" i="22"/>
  <c r="BO123" i="22"/>
  <c r="BS123" i="22"/>
  <c r="BW123" i="22"/>
  <c r="CA123" i="22"/>
  <c r="CE123" i="22"/>
  <c r="CI123" i="22"/>
  <c r="CM123" i="22"/>
  <c r="CQ123" i="22"/>
  <c r="CU123" i="22"/>
  <c r="CY123" i="22"/>
  <c r="DC123" i="22"/>
  <c r="DG123" i="22"/>
  <c r="E124" i="22"/>
  <c r="I124" i="22"/>
  <c r="M124" i="22"/>
  <c r="Q124" i="22"/>
  <c r="U124" i="22"/>
  <c r="Y124" i="22"/>
  <c r="AC124" i="22"/>
  <c r="AG124" i="22"/>
  <c r="AK124" i="22"/>
  <c r="AO124" i="22"/>
  <c r="AS124" i="22"/>
  <c r="AW124" i="22"/>
  <c r="BA124" i="22"/>
  <c r="BE124" i="22"/>
  <c r="BI124" i="22"/>
  <c r="BM124" i="22"/>
  <c r="BQ124" i="22"/>
  <c r="BU124" i="22"/>
  <c r="BY124" i="22"/>
  <c r="CC124" i="22"/>
  <c r="CG124" i="22"/>
  <c r="CK124" i="22"/>
  <c r="F122" i="22"/>
  <c r="J122" i="22"/>
  <c r="N122" i="22"/>
  <c r="R122" i="22"/>
  <c r="V122" i="22"/>
  <c r="Z122" i="22"/>
  <c r="AD122" i="22"/>
  <c r="AH122" i="22"/>
  <c r="AL122" i="22"/>
  <c r="AP122" i="22"/>
  <c r="AT122" i="22"/>
  <c r="AX122" i="22"/>
  <c r="BB122" i="22"/>
  <c r="BF122" i="22"/>
  <c r="BJ122" i="22"/>
  <c r="BN122" i="22"/>
  <c r="BR122" i="22"/>
  <c r="BV122" i="22"/>
  <c r="BZ122" i="22"/>
  <c r="CD122" i="22"/>
  <c r="CH122" i="22"/>
  <c r="CL122" i="22"/>
  <c r="CP122" i="22"/>
  <c r="CT122" i="22"/>
  <c r="CX122" i="22"/>
  <c r="DB122" i="22"/>
  <c r="DF122" i="22"/>
  <c r="H123" i="22"/>
  <c r="L123" i="22"/>
  <c r="P123" i="22"/>
  <c r="T123" i="22"/>
  <c r="X123" i="22"/>
  <c r="AB123" i="22"/>
  <c r="AF123" i="22"/>
  <c r="AJ123" i="22"/>
  <c r="AN123" i="22"/>
  <c r="AR123" i="22"/>
  <c r="AV123" i="22"/>
  <c r="AZ123" i="22"/>
  <c r="BD123" i="22"/>
  <c r="BH123" i="22"/>
  <c r="BL123" i="22"/>
  <c r="BP123" i="22"/>
  <c r="BT123" i="22"/>
  <c r="BX123" i="22"/>
  <c r="CB123" i="22"/>
  <c r="CF123" i="22"/>
  <c r="CJ123" i="22"/>
  <c r="CN123" i="22"/>
  <c r="CR123" i="22"/>
  <c r="CV123" i="22"/>
  <c r="CZ123" i="22"/>
  <c r="DD123" i="22"/>
  <c r="DH123" i="22"/>
  <c r="F124" i="22"/>
  <c r="J124" i="22"/>
  <c r="N124" i="22"/>
  <c r="R124" i="22"/>
  <c r="V124" i="22"/>
  <c r="Z124" i="22"/>
  <c r="AD124" i="22"/>
  <c r="AH124" i="22"/>
  <c r="AL124" i="22"/>
  <c r="AP124" i="22"/>
  <c r="AT124" i="22"/>
  <c r="AX124" i="22"/>
  <c r="BB124" i="22"/>
  <c r="G122" i="22"/>
  <c r="K122" i="22"/>
  <c r="O122" i="22"/>
  <c r="S122" i="22"/>
  <c r="W122" i="22"/>
  <c r="AA122" i="22"/>
  <c r="AE122" i="22"/>
  <c r="AI122" i="22"/>
  <c r="AM122" i="22"/>
  <c r="AQ122" i="22"/>
  <c r="AU122" i="22"/>
  <c r="AY122" i="22"/>
  <c r="BC122" i="22"/>
  <c r="BG122" i="22"/>
  <c r="BK122" i="22"/>
  <c r="BO122" i="22"/>
  <c r="BS122" i="22"/>
  <c r="BW122" i="22"/>
  <c r="CA122" i="22"/>
  <c r="CE122" i="22"/>
  <c r="CI122" i="22"/>
  <c r="CM122" i="22"/>
  <c r="CQ122" i="22"/>
  <c r="CU122" i="22"/>
  <c r="CY122" i="22"/>
  <c r="DC122" i="22"/>
  <c r="DG122" i="22"/>
  <c r="E123" i="22"/>
  <c r="I123" i="22"/>
  <c r="M123" i="22"/>
  <c r="Q123" i="22"/>
  <c r="U123" i="22"/>
  <c r="Y123" i="22"/>
  <c r="AC123" i="22"/>
  <c r="AG123" i="22"/>
  <c r="AK123" i="22"/>
  <c r="AO123" i="22"/>
  <c r="AS123" i="22"/>
  <c r="AW123" i="22"/>
  <c r="BA123" i="22"/>
  <c r="BE123" i="22"/>
  <c r="BI123" i="22"/>
  <c r="BM123" i="22"/>
  <c r="BQ123" i="22"/>
  <c r="BU123" i="22"/>
  <c r="BY123" i="22"/>
  <c r="CC123" i="22"/>
  <c r="CG123" i="22"/>
  <c r="CK123" i="22"/>
  <c r="CO123" i="22"/>
  <c r="CS123" i="22"/>
  <c r="CW123" i="22"/>
  <c r="DA123" i="22"/>
  <c r="DE123" i="22"/>
  <c r="DI123" i="22"/>
  <c r="G124" i="22"/>
  <c r="K124" i="22"/>
  <c r="O124" i="22"/>
  <c r="S124" i="22"/>
  <c r="W124" i="22"/>
  <c r="AA124" i="22"/>
  <c r="AE124" i="22"/>
  <c r="AI124" i="22"/>
  <c r="AM124" i="22"/>
  <c r="AQ124" i="22"/>
  <c r="AU124" i="22"/>
  <c r="AY124" i="22"/>
  <c r="BC124" i="22"/>
  <c r="BG124" i="22"/>
  <c r="BK124" i="22"/>
  <c r="BO124" i="22"/>
  <c r="BS124" i="22"/>
  <c r="BW124" i="22"/>
  <c r="CA124" i="22"/>
  <c r="CE124" i="22"/>
  <c r="CI124" i="22"/>
  <c r="CM124" i="22"/>
  <c r="CQ124" i="22"/>
  <c r="CU124" i="22"/>
  <c r="CY124" i="22"/>
  <c r="DC124" i="22"/>
  <c r="DG124" i="22"/>
  <c r="E125" i="22"/>
  <c r="I125" i="22"/>
  <c r="M125" i="22"/>
  <c r="DF123" i="22"/>
  <c r="P124" i="22"/>
  <c r="AF124" i="22"/>
  <c r="AV124" i="22"/>
  <c r="BH124" i="22"/>
  <c r="BP124" i="22"/>
  <c r="BX124" i="22"/>
  <c r="CF124" i="22"/>
  <c r="CN124" i="22"/>
  <c r="CS124" i="22"/>
  <c r="CX124" i="22"/>
  <c r="DD124" i="22"/>
  <c r="DI124" i="22"/>
  <c r="H125" i="22"/>
  <c r="N125" i="22"/>
  <c r="R125" i="22"/>
  <c r="V125" i="22"/>
  <c r="Z125" i="22"/>
  <c r="AD125" i="22"/>
  <c r="AH125" i="22"/>
  <c r="AL125" i="22"/>
  <c r="AP125" i="22"/>
  <c r="AT125" i="22"/>
  <c r="AX125" i="22"/>
  <c r="BB125" i="22"/>
  <c r="BF125" i="22"/>
  <c r="BJ125" i="22"/>
  <c r="BN125" i="22"/>
  <c r="BR125" i="22"/>
  <c r="BV125" i="22"/>
  <c r="BZ125" i="22"/>
  <c r="CD125" i="22"/>
  <c r="CH125" i="22"/>
  <c r="CL125" i="22"/>
  <c r="CP125" i="22"/>
  <c r="CT125" i="22"/>
  <c r="CX125" i="22"/>
  <c r="DB125" i="22"/>
  <c r="DF125" i="22"/>
  <c r="G126" i="22"/>
  <c r="K126" i="22"/>
  <c r="O126" i="22"/>
  <c r="S126" i="22"/>
  <c r="W126" i="22"/>
  <c r="AA126" i="22"/>
  <c r="AE126" i="22"/>
  <c r="AI126" i="22"/>
  <c r="AM126" i="22"/>
  <c r="AQ126" i="22"/>
  <c r="AU126" i="22"/>
  <c r="AY126" i="22"/>
  <c r="BC126" i="22"/>
  <c r="BG126" i="22"/>
  <c r="BK126" i="22"/>
  <c r="BO126" i="22"/>
  <c r="BS126" i="22"/>
  <c r="BW126" i="22"/>
  <c r="CA126" i="22"/>
  <c r="CE126" i="22"/>
  <c r="CI126" i="22"/>
  <c r="CM126" i="22"/>
  <c r="CQ126" i="22"/>
  <c r="CU126" i="22"/>
  <c r="CY126" i="22"/>
  <c r="DC126" i="22"/>
  <c r="DG126" i="22"/>
  <c r="E127" i="22"/>
  <c r="I127" i="22"/>
  <c r="T124" i="22"/>
  <c r="AJ124" i="22"/>
  <c r="AZ124" i="22"/>
  <c r="BJ124" i="22"/>
  <c r="BR124" i="22"/>
  <c r="BZ124" i="22"/>
  <c r="CH124" i="22"/>
  <c r="CO124" i="22"/>
  <c r="CT124" i="22"/>
  <c r="CZ124" i="22"/>
  <c r="DE124" i="22"/>
  <c r="J125" i="22"/>
  <c r="O125" i="22"/>
  <c r="S125" i="22"/>
  <c r="W125" i="22"/>
  <c r="AA125" i="22"/>
  <c r="AE125" i="22"/>
  <c r="AI125" i="22"/>
  <c r="AM125" i="22"/>
  <c r="AQ125" i="22"/>
  <c r="AU125" i="22"/>
  <c r="AY125" i="22"/>
  <c r="BC125" i="22"/>
  <c r="BG125" i="22"/>
  <c r="BK125" i="22"/>
  <c r="BO125" i="22"/>
  <c r="BS125" i="22"/>
  <c r="BW125" i="22"/>
  <c r="CA125" i="22"/>
  <c r="CE125" i="22"/>
  <c r="CI125" i="22"/>
  <c r="CM125" i="22"/>
  <c r="CQ125" i="22"/>
  <c r="CU125" i="22"/>
  <c r="CY125" i="22"/>
  <c r="DC125" i="22"/>
  <c r="DG125" i="22"/>
  <c r="H126" i="22"/>
  <c r="L126" i="22"/>
  <c r="P126" i="22"/>
  <c r="T126" i="22"/>
  <c r="X126" i="22"/>
  <c r="AB126" i="22"/>
  <c r="AF126" i="22"/>
  <c r="AJ126" i="22"/>
  <c r="AN126" i="22"/>
  <c r="AR126" i="22"/>
  <c r="AV126" i="22"/>
  <c r="AZ126" i="22"/>
  <c r="BD126" i="22"/>
  <c r="BH126" i="22"/>
  <c r="BL126" i="22"/>
  <c r="BP126" i="22"/>
  <c r="BT126" i="22"/>
  <c r="BX126" i="22"/>
  <c r="CB126" i="22"/>
  <c r="CF126" i="22"/>
  <c r="CJ126" i="22"/>
  <c r="CN126" i="22"/>
  <c r="CR126" i="22"/>
  <c r="CV126" i="22"/>
  <c r="CZ126" i="22"/>
  <c r="DD126" i="22"/>
  <c r="DH126" i="22"/>
  <c r="F127" i="22"/>
  <c r="J127" i="22"/>
  <c r="N127" i="22"/>
  <c r="R127" i="22"/>
  <c r="V127" i="22"/>
  <c r="Z127" i="22"/>
  <c r="AD127" i="22"/>
  <c r="AH127" i="22"/>
  <c r="AL127" i="22"/>
  <c r="AP127" i="22"/>
  <c r="AT127" i="22"/>
  <c r="AX127" i="22"/>
  <c r="BB127" i="22"/>
  <c r="BF127" i="22"/>
  <c r="BJ127" i="22"/>
  <c r="BN127" i="22"/>
  <c r="BR127" i="22"/>
  <c r="BV127" i="22"/>
  <c r="H124" i="22"/>
  <c r="X124" i="22"/>
  <c r="AN124" i="22"/>
  <c r="BD124" i="22"/>
  <c r="BL124" i="22"/>
  <c r="BT124" i="22"/>
  <c r="CB124" i="22"/>
  <c r="CJ124" i="22"/>
  <c r="CP124" i="22"/>
  <c r="CV124" i="22"/>
  <c r="DA124" i="22"/>
  <c r="DF124" i="22"/>
  <c r="F125" i="22"/>
  <c r="K125" i="22"/>
  <c r="P125" i="22"/>
  <c r="T125" i="22"/>
  <c r="X125" i="22"/>
  <c r="AB125" i="22"/>
  <c r="AF125" i="22"/>
  <c r="AJ125" i="22"/>
  <c r="AN125" i="22"/>
  <c r="AR125" i="22"/>
  <c r="AV125" i="22"/>
  <c r="AZ125" i="22"/>
  <c r="BD125" i="22"/>
  <c r="BH125" i="22"/>
  <c r="BL125" i="22"/>
  <c r="BP125" i="22"/>
  <c r="BT125" i="22"/>
  <c r="BX125" i="22"/>
  <c r="CB125" i="22"/>
  <c r="CF125" i="22"/>
  <c r="CJ125" i="22"/>
  <c r="CN125" i="22"/>
  <c r="CR125" i="22"/>
  <c r="CV125" i="22"/>
  <c r="CZ125" i="22"/>
  <c r="DD125" i="22"/>
  <c r="DH125" i="22"/>
  <c r="E126" i="22"/>
  <c r="I126" i="22"/>
  <c r="M126" i="22"/>
  <c r="Q126" i="22"/>
  <c r="U126" i="22"/>
  <c r="Y126" i="22"/>
  <c r="AC126" i="22"/>
  <c r="AG126" i="22"/>
  <c r="AK126" i="22"/>
  <c r="AO126" i="22"/>
  <c r="AS126" i="22"/>
  <c r="AW126" i="22"/>
  <c r="BA126" i="22"/>
  <c r="BE126" i="22"/>
  <c r="BI126" i="22"/>
  <c r="BM126" i="22"/>
  <c r="BQ126" i="22"/>
  <c r="BU126" i="22"/>
  <c r="BY126" i="22"/>
  <c r="CC126" i="22"/>
  <c r="CG126" i="22"/>
  <c r="CK126" i="22"/>
  <c r="CO126" i="22"/>
  <c r="CS126" i="22"/>
  <c r="CW126" i="22"/>
  <c r="DA126" i="22"/>
  <c r="DE126" i="22"/>
  <c r="DI126" i="22"/>
  <c r="G127" i="22"/>
  <c r="K127" i="22"/>
  <c r="O127" i="22"/>
  <c r="S127" i="22"/>
  <c r="W127" i="22"/>
  <c r="AA127" i="22"/>
  <c r="AE127" i="22"/>
  <c r="AI127" i="22"/>
  <c r="AM127" i="22"/>
  <c r="AQ127" i="22"/>
  <c r="AU127" i="22"/>
  <c r="AY127" i="22"/>
  <c r="BC127" i="22"/>
  <c r="BG127" i="22"/>
  <c r="BK127" i="22"/>
  <c r="BO127" i="22"/>
  <c r="BS127" i="22"/>
  <c r="BW127" i="22"/>
  <c r="L124" i="22"/>
  <c r="BN124" i="22"/>
  <c r="CR124" i="22"/>
  <c r="G125" i="22"/>
  <c r="Y125" i="22"/>
  <c r="AO125" i="22"/>
  <c r="BE125" i="22"/>
  <c r="BU125" i="22"/>
  <c r="CK125" i="22"/>
  <c r="DA125" i="22"/>
  <c r="J126" i="22"/>
  <c r="Z126" i="22"/>
  <c r="AP126" i="22"/>
  <c r="BF126" i="22"/>
  <c r="BV126" i="22"/>
  <c r="CL126" i="22"/>
  <c r="DB126" i="22"/>
  <c r="L127" i="22"/>
  <c r="T127" i="22"/>
  <c r="AB127" i="22"/>
  <c r="AJ127" i="22"/>
  <c r="AR127" i="22"/>
  <c r="AZ127" i="22"/>
  <c r="BH127" i="22"/>
  <c r="BP127" i="22"/>
  <c r="BX127" i="22"/>
  <c r="CB127" i="22"/>
  <c r="CF127" i="22"/>
  <c r="CJ127" i="22"/>
  <c r="CN127" i="22"/>
  <c r="CR127" i="22"/>
  <c r="CV127" i="22"/>
  <c r="CZ127" i="22"/>
  <c r="DD127" i="22"/>
  <c r="DH127" i="22"/>
  <c r="F128" i="22"/>
  <c r="J128" i="22"/>
  <c r="N128" i="22"/>
  <c r="R128" i="22"/>
  <c r="V128" i="22"/>
  <c r="Z128" i="22"/>
  <c r="AD128" i="22"/>
  <c r="AH128" i="22"/>
  <c r="AL128" i="22"/>
  <c r="AP128" i="22"/>
  <c r="AT128" i="22"/>
  <c r="AX128" i="22"/>
  <c r="BB128" i="22"/>
  <c r="BF128" i="22"/>
  <c r="BJ128" i="22"/>
  <c r="BN128" i="22"/>
  <c r="BR128" i="22"/>
  <c r="BV128" i="22"/>
  <c r="BZ128" i="22"/>
  <c r="CD128" i="22"/>
  <c r="CH128" i="22"/>
  <c r="CL128" i="22"/>
  <c r="CP128" i="22"/>
  <c r="CT128" i="22"/>
  <c r="CX128" i="22"/>
  <c r="DB128" i="22"/>
  <c r="DF128" i="22"/>
  <c r="H129" i="22"/>
  <c r="L129" i="22"/>
  <c r="P129" i="22"/>
  <c r="T129" i="22"/>
  <c r="X129" i="22"/>
  <c r="AB129" i="22"/>
  <c r="AF129" i="22"/>
  <c r="AJ129" i="22"/>
  <c r="AN129" i="22"/>
  <c r="AR129" i="22"/>
  <c r="AV129" i="22"/>
  <c r="AZ129" i="22"/>
  <c r="BD129" i="22"/>
  <c r="BH129" i="22"/>
  <c r="BL129" i="22"/>
  <c r="BP129" i="22"/>
  <c r="BT129" i="22"/>
  <c r="BX129" i="22"/>
  <c r="CB129" i="22"/>
  <c r="CF129" i="22"/>
  <c r="CJ129" i="22"/>
  <c r="CN129" i="22"/>
  <c r="AB124" i="22"/>
  <c r="BV124" i="22"/>
  <c r="CW124" i="22"/>
  <c r="L125" i="22"/>
  <c r="AC125" i="22"/>
  <c r="AS125" i="22"/>
  <c r="BI125" i="22"/>
  <c r="BY125" i="22"/>
  <c r="CO125" i="22"/>
  <c r="DE125" i="22"/>
  <c r="N126" i="22"/>
  <c r="AD126" i="22"/>
  <c r="AT126" i="22"/>
  <c r="BJ126" i="22"/>
  <c r="BZ126" i="22"/>
  <c r="CP126" i="22"/>
  <c r="DF126" i="22"/>
  <c r="M127" i="22"/>
  <c r="U127" i="22"/>
  <c r="AC127" i="22"/>
  <c r="AK127" i="22"/>
  <c r="AS127" i="22"/>
  <c r="BA127" i="22"/>
  <c r="BI127" i="22"/>
  <c r="BQ127" i="22"/>
  <c r="BY127" i="22"/>
  <c r="CC127" i="22"/>
  <c r="CG127" i="22"/>
  <c r="CK127" i="22"/>
  <c r="CO127" i="22"/>
  <c r="CS127" i="22"/>
  <c r="CW127" i="22"/>
  <c r="DA127" i="22"/>
  <c r="DE127" i="22"/>
  <c r="AR124" i="22"/>
  <c r="CD124" i="22"/>
  <c r="DB124" i="22"/>
  <c r="Q125" i="22"/>
  <c r="AG125" i="22"/>
  <c r="AW125" i="22"/>
  <c r="BM125" i="22"/>
  <c r="CC125" i="22"/>
  <c r="CS125" i="22"/>
  <c r="DI125" i="22"/>
  <c r="R126" i="22"/>
  <c r="AH126" i="22"/>
  <c r="AX126" i="22"/>
  <c r="BN126" i="22"/>
  <c r="CD126" i="22"/>
  <c r="CT126" i="22"/>
  <c r="P127" i="22"/>
  <c r="X127" i="22"/>
  <c r="AF127" i="22"/>
  <c r="AN127" i="22"/>
  <c r="AV127" i="22"/>
  <c r="BD127" i="22"/>
  <c r="BL127" i="22"/>
  <c r="BT127" i="22"/>
  <c r="BZ127" i="22"/>
  <c r="CD127" i="22"/>
  <c r="CH127" i="22"/>
  <c r="CL127" i="22"/>
  <c r="CP127" i="22"/>
  <c r="CT127" i="22"/>
  <c r="CX127" i="22"/>
  <c r="DB127" i="22"/>
  <c r="DF127" i="22"/>
  <c r="H128" i="22"/>
  <c r="L128" i="22"/>
  <c r="P128" i="22"/>
  <c r="T128" i="22"/>
  <c r="X128" i="22"/>
  <c r="AB128" i="22"/>
  <c r="AF128" i="22"/>
  <c r="AJ128" i="22"/>
  <c r="AN128" i="22"/>
  <c r="AR128" i="22"/>
  <c r="AV128" i="22"/>
  <c r="AZ128" i="22"/>
  <c r="BD128" i="22"/>
  <c r="BH128" i="22"/>
  <c r="BL128" i="22"/>
  <c r="BP128" i="22"/>
  <c r="BT128" i="22"/>
  <c r="BX128" i="22"/>
  <c r="CB128" i="22"/>
  <c r="CF128" i="22"/>
  <c r="CJ128" i="22"/>
  <c r="CN128" i="22"/>
  <c r="CR128" i="22"/>
  <c r="CV128" i="22"/>
  <c r="CZ128" i="22"/>
  <c r="DD128" i="22"/>
  <c r="DH128" i="22"/>
  <c r="F129" i="22"/>
  <c r="J129" i="22"/>
  <c r="N129" i="22"/>
  <c r="R129" i="22"/>
  <c r="V129" i="22"/>
  <c r="Z129" i="22"/>
  <c r="AD129" i="22"/>
  <c r="AH129" i="22"/>
  <c r="AL129" i="22"/>
  <c r="AP129" i="22"/>
  <c r="AT129" i="22"/>
  <c r="AX129" i="22"/>
  <c r="BB129" i="22"/>
  <c r="BF129" i="22"/>
  <c r="BJ129" i="22"/>
  <c r="BN129" i="22"/>
  <c r="BR129" i="22"/>
  <c r="BV129" i="22"/>
  <c r="BZ129" i="22"/>
  <c r="CD129" i="22"/>
  <c r="CH129" i="22"/>
  <c r="CL129" i="22"/>
  <c r="CP129" i="22"/>
  <c r="CT129" i="22"/>
  <c r="BF124" i="22"/>
  <c r="AK125" i="22"/>
  <c r="CW125" i="22"/>
  <c r="BB126" i="22"/>
  <c r="H127" i="22"/>
  <c r="AO127" i="22"/>
  <c r="BU127" i="22"/>
  <c r="CM127" i="22"/>
  <c r="DC127" i="22"/>
  <c r="G128" i="22"/>
  <c r="O128" i="22"/>
  <c r="W128" i="22"/>
  <c r="AE128" i="22"/>
  <c r="AM128" i="22"/>
  <c r="AU128" i="22"/>
  <c r="BC128" i="22"/>
  <c r="BK128" i="22"/>
  <c r="BS128" i="22"/>
  <c r="CA128" i="22"/>
  <c r="CI128" i="22"/>
  <c r="CQ128" i="22"/>
  <c r="CY128" i="22"/>
  <c r="DG128" i="22"/>
  <c r="I129" i="22"/>
  <c r="Q129" i="22"/>
  <c r="Y129" i="22"/>
  <c r="AG129" i="22"/>
  <c r="AO129" i="22"/>
  <c r="AW129" i="22"/>
  <c r="BE129" i="22"/>
  <c r="BM129" i="22"/>
  <c r="BU129" i="22"/>
  <c r="CC129" i="22"/>
  <c r="CK129" i="22"/>
  <c r="CR129" i="22"/>
  <c r="CW129" i="22"/>
  <c r="DA129" i="22"/>
  <c r="DE129" i="22"/>
  <c r="DI129" i="22"/>
  <c r="F130" i="22"/>
  <c r="J130" i="22"/>
  <c r="N130" i="22"/>
  <c r="R130" i="22"/>
  <c r="V130" i="22"/>
  <c r="Z130" i="22"/>
  <c r="AD130" i="22"/>
  <c r="AH130" i="22"/>
  <c r="AL130" i="22"/>
  <c r="AP130" i="22"/>
  <c r="AT130" i="22"/>
  <c r="AX130" i="22"/>
  <c r="BB130" i="22"/>
  <c r="BF130" i="22"/>
  <c r="BJ130" i="22"/>
  <c r="BN130" i="22"/>
  <c r="BR130" i="22"/>
  <c r="BV130" i="22"/>
  <c r="BZ130" i="22"/>
  <c r="CD130" i="22"/>
  <c r="CH130" i="22"/>
  <c r="CL130" i="22"/>
  <c r="CP130" i="22"/>
  <c r="CT130" i="22"/>
  <c r="CX130" i="22"/>
  <c r="DB130" i="22"/>
  <c r="DF130" i="22"/>
  <c r="H131" i="22"/>
  <c r="L131" i="22"/>
  <c r="P131" i="22"/>
  <c r="T131" i="22"/>
  <c r="X131" i="22"/>
  <c r="AB131" i="22"/>
  <c r="AF131" i="22"/>
  <c r="AJ131" i="22"/>
  <c r="AN131" i="22"/>
  <c r="AR131" i="22"/>
  <c r="AV131" i="22"/>
  <c r="AZ131" i="22"/>
  <c r="BD131" i="22"/>
  <c r="BH131" i="22"/>
  <c r="BL131" i="22"/>
  <c r="BP131" i="22"/>
  <c r="BT131" i="22"/>
  <c r="BX131" i="22"/>
  <c r="CB131" i="22"/>
  <c r="CF131" i="22"/>
  <c r="CJ131" i="22"/>
  <c r="CN131" i="22"/>
  <c r="CR131" i="22"/>
  <c r="CV131" i="22"/>
  <c r="CZ131" i="22"/>
  <c r="DD131" i="22"/>
  <c r="DH131" i="22"/>
  <c r="F132" i="22"/>
  <c r="J132" i="22"/>
  <c r="N132" i="22"/>
  <c r="R132" i="22"/>
  <c r="V132" i="22"/>
  <c r="Z132" i="22"/>
  <c r="AD132" i="22"/>
  <c r="AH132" i="22"/>
  <c r="AL132" i="22"/>
  <c r="AP132" i="22"/>
  <c r="AT132" i="22"/>
  <c r="AX132" i="22"/>
  <c r="BB132" i="22"/>
  <c r="BF132" i="22"/>
  <c r="BJ132" i="22"/>
  <c r="BN132" i="22"/>
  <c r="BR132" i="22"/>
  <c r="BV132" i="22"/>
  <c r="BZ132" i="22"/>
  <c r="CD132" i="22"/>
  <c r="CH132" i="22"/>
  <c r="CL132" i="22"/>
  <c r="CP132" i="22"/>
  <c r="CT132" i="22"/>
  <c r="CX132" i="22"/>
  <c r="DB132" i="22"/>
  <c r="CL124" i="22"/>
  <c r="BA125" i="22"/>
  <c r="F126" i="22"/>
  <c r="BR126" i="22"/>
  <c r="Q127" i="22"/>
  <c r="AW127" i="22"/>
  <c r="CA127" i="22"/>
  <c r="CQ127" i="22"/>
  <c r="DG127" i="22"/>
  <c r="I128" i="22"/>
  <c r="Q128" i="22"/>
  <c r="Y128" i="22"/>
  <c r="AG128" i="22"/>
  <c r="AO128" i="22"/>
  <c r="AW128" i="22"/>
  <c r="BE128" i="22"/>
  <c r="BM128" i="22"/>
  <c r="BU128" i="22"/>
  <c r="CC128" i="22"/>
  <c r="CK128" i="22"/>
  <c r="CS128" i="22"/>
  <c r="DA128" i="22"/>
  <c r="DI128" i="22"/>
  <c r="K129" i="22"/>
  <c r="S129" i="22"/>
  <c r="AA129" i="22"/>
  <c r="AI129" i="22"/>
  <c r="AQ129" i="22"/>
  <c r="AY129" i="22"/>
  <c r="BG129" i="22"/>
  <c r="BO129" i="22"/>
  <c r="BW129" i="22"/>
  <c r="CE129" i="22"/>
  <c r="CM129" i="22"/>
  <c r="CS129" i="22"/>
  <c r="CX129" i="22"/>
  <c r="DB129" i="22"/>
  <c r="DF129" i="22"/>
  <c r="G130" i="22"/>
  <c r="K130" i="22"/>
  <c r="O130" i="22"/>
  <c r="S130" i="22"/>
  <c r="W130" i="22"/>
  <c r="AA130" i="22"/>
  <c r="AE130" i="22"/>
  <c r="AI130" i="22"/>
  <c r="AM130" i="22"/>
  <c r="AQ130" i="22"/>
  <c r="AU130" i="22"/>
  <c r="AY130" i="22"/>
  <c r="BC130" i="22"/>
  <c r="BG130" i="22"/>
  <c r="BK130" i="22"/>
  <c r="BO130" i="22"/>
  <c r="BS130" i="22"/>
  <c r="BW130" i="22"/>
  <c r="CA130" i="22"/>
  <c r="CE130" i="22"/>
  <c r="CI130" i="22"/>
  <c r="CM130" i="22"/>
  <c r="CQ130" i="22"/>
  <c r="CU130" i="22"/>
  <c r="CY130" i="22"/>
  <c r="DC130" i="22"/>
  <c r="DG130" i="22"/>
  <c r="E131" i="22"/>
  <c r="I131" i="22"/>
  <c r="M131" i="22"/>
  <c r="Q131" i="22"/>
  <c r="U131" i="22"/>
  <c r="Y131" i="22"/>
  <c r="AC131" i="22"/>
  <c r="AG131" i="22"/>
  <c r="AK131" i="22"/>
  <c r="AO131" i="22"/>
  <c r="AS131" i="22"/>
  <c r="AW131" i="22"/>
  <c r="BA131" i="22"/>
  <c r="BE131" i="22"/>
  <c r="BI131" i="22"/>
  <c r="BM131" i="22"/>
  <c r="BQ131" i="22"/>
  <c r="BU131" i="22"/>
  <c r="BY131" i="22"/>
  <c r="DH124" i="22"/>
  <c r="BQ125" i="22"/>
  <c r="V126" i="22"/>
  <c r="CH126" i="22"/>
  <c r="Y127" i="22"/>
  <c r="BE127" i="22"/>
  <c r="CE127" i="22"/>
  <c r="CU127" i="22"/>
  <c r="DI127" i="22"/>
  <c r="K128" i="22"/>
  <c r="S128" i="22"/>
  <c r="AA128" i="22"/>
  <c r="AI128" i="22"/>
  <c r="AQ128" i="22"/>
  <c r="AY128" i="22"/>
  <c r="BG128" i="22"/>
  <c r="BO128" i="22"/>
  <c r="BW128" i="22"/>
  <c r="CE128" i="22"/>
  <c r="CM128" i="22"/>
  <c r="CU128" i="22"/>
  <c r="DC128" i="22"/>
  <c r="E129" i="22"/>
  <c r="M129" i="22"/>
  <c r="U129" i="22"/>
  <c r="AC129" i="22"/>
  <c r="AK129" i="22"/>
  <c r="AS129" i="22"/>
  <c r="BA129" i="22"/>
  <c r="BI129" i="22"/>
  <c r="BQ129" i="22"/>
  <c r="BY129" i="22"/>
  <c r="CG129" i="22"/>
  <c r="CO129" i="22"/>
  <c r="CU129" i="22"/>
  <c r="CY129" i="22"/>
  <c r="DC129" i="22"/>
  <c r="DG129" i="22"/>
  <c r="H130" i="22"/>
  <c r="L130" i="22"/>
  <c r="P130" i="22"/>
  <c r="T130" i="22"/>
  <c r="X130" i="22"/>
  <c r="AB130" i="22"/>
  <c r="AF130" i="22"/>
  <c r="AJ130" i="22"/>
  <c r="AN130" i="22"/>
  <c r="AR130" i="22"/>
  <c r="AV130" i="22"/>
  <c r="AZ130" i="22"/>
  <c r="BD130" i="22"/>
  <c r="BH130" i="22"/>
  <c r="BL130" i="22"/>
  <c r="BP130" i="22"/>
  <c r="BT130" i="22"/>
  <c r="BX130" i="22"/>
  <c r="CB130" i="22"/>
  <c r="CF130" i="22"/>
  <c r="CJ130" i="22"/>
  <c r="CN130" i="22"/>
  <c r="CR130" i="22"/>
  <c r="CV130" i="22"/>
  <c r="CZ130" i="22"/>
  <c r="DD130" i="22"/>
  <c r="DH130" i="22"/>
  <c r="F131" i="22"/>
  <c r="J131" i="22"/>
  <c r="N131" i="22"/>
  <c r="R131" i="22"/>
  <c r="V131" i="22"/>
  <c r="Z131" i="22"/>
  <c r="AD131" i="22"/>
  <c r="AH131" i="22"/>
  <c r="AL131" i="22"/>
  <c r="AP131" i="22"/>
  <c r="AT131" i="22"/>
  <c r="AX131" i="22"/>
  <c r="BB131" i="22"/>
  <c r="BF131" i="22"/>
  <c r="BJ131" i="22"/>
  <c r="BN131" i="22"/>
  <c r="BR131" i="22"/>
  <c r="BV131" i="22"/>
  <c r="BZ131" i="22"/>
  <c r="CD131" i="22"/>
  <c r="CH131" i="22"/>
  <c r="CL131" i="22"/>
  <c r="CP131" i="22"/>
  <c r="CT131" i="22"/>
  <c r="CX131" i="22"/>
  <c r="DB131" i="22"/>
  <c r="DF131" i="22"/>
  <c r="H132" i="22"/>
  <c r="L132" i="22"/>
  <c r="P132" i="22"/>
  <c r="T132" i="22"/>
  <c r="X132" i="22"/>
  <c r="AB132" i="22"/>
  <c r="AF132" i="22"/>
  <c r="AJ132" i="22"/>
  <c r="U125" i="22"/>
  <c r="AG127" i="22"/>
  <c r="E128" i="22"/>
  <c r="AK128" i="22"/>
  <c r="BQ128" i="22"/>
  <c r="CW128" i="22"/>
  <c r="W129" i="22"/>
  <c r="BC129" i="22"/>
  <c r="CI129" i="22"/>
  <c r="DD129" i="22"/>
  <c r="M130" i="22"/>
  <c r="AC130" i="22"/>
  <c r="AS130" i="22"/>
  <c r="BI130" i="22"/>
  <c r="BY130" i="22"/>
  <c r="CO130" i="22"/>
  <c r="DE130" i="22"/>
  <c r="O131" i="22"/>
  <c r="AE131" i="22"/>
  <c r="AU131" i="22"/>
  <c r="BK131" i="22"/>
  <c r="CA131" i="22"/>
  <c r="CI131" i="22"/>
  <c r="CQ131" i="22"/>
  <c r="CY131" i="22"/>
  <c r="DG131" i="22"/>
  <c r="I132" i="22"/>
  <c r="Q132" i="22"/>
  <c r="Y132" i="22"/>
  <c r="AG132" i="22"/>
  <c r="AN132" i="22"/>
  <c r="AS132" i="22"/>
  <c r="AY132" i="22"/>
  <c r="BD132" i="22"/>
  <c r="BI132" i="22"/>
  <c r="BO132" i="22"/>
  <c r="BT132" i="22"/>
  <c r="BY132" i="22"/>
  <c r="CE132" i="22"/>
  <c r="CJ132" i="22"/>
  <c r="CO132" i="22"/>
  <c r="CU132" i="22"/>
  <c r="CZ132" i="22"/>
  <c r="DE132" i="22"/>
  <c r="DI132" i="22"/>
  <c r="G133" i="22"/>
  <c r="K133" i="22"/>
  <c r="O133" i="22"/>
  <c r="S133" i="22"/>
  <c r="W133" i="22"/>
  <c r="AA133" i="22"/>
  <c r="AE133" i="22"/>
  <c r="AI133" i="22"/>
  <c r="AM133" i="22"/>
  <c r="AQ133" i="22"/>
  <c r="AU133" i="22"/>
  <c r="AY133" i="22"/>
  <c r="BC133" i="22"/>
  <c r="BG133" i="22"/>
  <c r="BK133" i="22"/>
  <c r="BO133" i="22"/>
  <c r="BS133" i="22"/>
  <c r="BW133" i="22"/>
  <c r="CA133" i="22"/>
  <c r="CE133" i="22"/>
  <c r="CI133" i="22"/>
  <c r="CM133" i="22"/>
  <c r="CQ133" i="22"/>
  <c r="CU133" i="22"/>
  <c r="CY133" i="22"/>
  <c r="DC133" i="22"/>
  <c r="DG133" i="22"/>
  <c r="H134" i="22"/>
  <c r="L134" i="22"/>
  <c r="P134" i="22"/>
  <c r="T134" i="22"/>
  <c r="X134" i="22"/>
  <c r="AB134" i="22"/>
  <c r="AF134" i="22"/>
  <c r="AJ134" i="22"/>
  <c r="AN134" i="22"/>
  <c r="AR134" i="22"/>
  <c r="AV134" i="22"/>
  <c r="AZ134" i="22"/>
  <c r="BD134" i="22"/>
  <c r="BH134" i="22"/>
  <c r="BL134" i="22"/>
  <c r="BP134" i="22"/>
  <c r="BT134" i="22"/>
  <c r="BX134" i="22"/>
  <c r="CB134" i="22"/>
  <c r="CF134" i="22"/>
  <c r="CJ134" i="22"/>
  <c r="CN134" i="22"/>
  <c r="CR134" i="22"/>
  <c r="CV134" i="22"/>
  <c r="CZ134" i="22"/>
  <c r="DD134" i="22"/>
  <c r="DH134" i="22"/>
  <c r="F135" i="22"/>
  <c r="J135" i="22"/>
  <c r="N135" i="22"/>
  <c r="R135" i="22"/>
  <c r="V135" i="22"/>
  <c r="Z135" i="22"/>
  <c r="AD135" i="22"/>
  <c r="AH135" i="22"/>
  <c r="AL135" i="22"/>
  <c r="AP135" i="22"/>
  <c r="AT135" i="22"/>
  <c r="AX135" i="22"/>
  <c r="BB135" i="22"/>
  <c r="BF135" i="22"/>
  <c r="BJ135" i="22"/>
  <c r="BN135" i="22"/>
  <c r="BR135" i="22"/>
  <c r="BV135" i="22"/>
  <c r="BZ135" i="22"/>
  <c r="CD135" i="22"/>
  <c r="CH135" i="22"/>
  <c r="CL135" i="22"/>
  <c r="CP135" i="22"/>
  <c r="CT135" i="22"/>
  <c r="CX135" i="22"/>
  <c r="DB135" i="22"/>
  <c r="DF135" i="22"/>
  <c r="H136" i="22"/>
  <c r="L136" i="22"/>
  <c r="P136" i="22"/>
  <c r="T136" i="22"/>
  <c r="X136" i="22"/>
  <c r="AB136" i="22"/>
  <c r="AF136" i="22"/>
  <c r="AJ136" i="22"/>
  <c r="AN136" i="22"/>
  <c r="AR136" i="22"/>
  <c r="AV136" i="22"/>
  <c r="AZ136" i="22"/>
  <c r="BD136" i="22"/>
  <c r="BH136" i="22"/>
  <c r="BL136" i="22"/>
  <c r="BP136" i="22"/>
  <c r="BT136" i="22"/>
  <c r="BX136" i="22"/>
  <c r="CB136" i="22"/>
  <c r="CF136" i="22"/>
  <c r="CJ136" i="22"/>
  <c r="CN136" i="22"/>
  <c r="CR136" i="22"/>
  <c r="CV136" i="22"/>
  <c r="CZ136" i="22"/>
  <c r="DD136" i="22"/>
  <c r="DH136" i="22"/>
  <c r="F137" i="22"/>
  <c r="J137" i="22"/>
  <c r="N137" i="22"/>
  <c r="R137" i="22"/>
  <c r="V137" i="22"/>
  <c r="Z137" i="22"/>
  <c r="AD137" i="22"/>
  <c r="AH137" i="22"/>
  <c r="AL137" i="22"/>
  <c r="AP137" i="22"/>
  <c r="AT137" i="22"/>
  <c r="AX137" i="22"/>
  <c r="BB137" i="22"/>
  <c r="BF137" i="22"/>
  <c r="BJ137" i="22"/>
  <c r="CG125" i="22"/>
  <c r="BM127" i="22"/>
  <c r="M128" i="22"/>
  <c r="AS128" i="22"/>
  <c r="BY128" i="22"/>
  <c r="DE128" i="22"/>
  <c r="AE129" i="22"/>
  <c r="BK129" i="22"/>
  <c r="CQ129" i="22"/>
  <c r="DH129" i="22"/>
  <c r="Q130" i="22"/>
  <c r="AG130" i="22"/>
  <c r="AW130" i="22"/>
  <c r="BM130" i="22"/>
  <c r="CC130" i="22"/>
  <c r="CS130" i="22"/>
  <c r="DI130" i="22"/>
  <c r="S131" i="22"/>
  <c r="AI131" i="22"/>
  <c r="AY131" i="22"/>
  <c r="BO131" i="22"/>
  <c r="CC131" i="22"/>
  <c r="CK131" i="22"/>
  <c r="CS131" i="22"/>
  <c r="DA131" i="22"/>
  <c r="DI131" i="22"/>
  <c r="K132" i="22"/>
  <c r="S132" i="22"/>
  <c r="AA132" i="22"/>
  <c r="AI132" i="22"/>
  <c r="AO132" i="22"/>
  <c r="AU132" i="22"/>
  <c r="AZ132" i="22"/>
  <c r="BE132" i="22"/>
  <c r="BK132" i="22"/>
  <c r="BP132" i="22"/>
  <c r="BU132" i="22"/>
  <c r="CA132" i="22"/>
  <c r="CF132" i="22"/>
  <c r="CK132" i="22"/>
  <c r="CQ132" i="22"/>
  <c r="CV132" i="22"/>
  <c r="DA132" i="22"/>
  <c r="DF132" i="22"/>
  <c r="H133" i="22"/>
  <c r="L133" i="22"/>
  <c r="P133" i="22"/>
  <c r="T133" i="22"/>
  <c r="X133" i="22"/>
  <c r="AB133" i="22"/>
  <c r="AF133" i="22"/>
  <c r="AJ133" i="22"/>
  <c r="AN133" i="22"/>
  <c r="AR133" i="22"/>
  <c r="AV133" i="22"/>
  <c r="AZ133" i="22"/>
  <c r="BD133" i="22"/>
  <c r="BH133" i="22"/>
  <c r="BL133" i="22"/>
  <c r="BP133" i="22"/>
  <c r="BT133" i="22"/>
  <c r="BX133" i="22"/>
  <c r="CB133" i="22"/>
  <c r="CF133" i="22"/>
  <c r="CJ133" i="22"/>
  <c r="CN133" i="22"/>
  <c r="CR133" i="22"/>
  <c r="CV133" i="22"/>
  <c r="CZ133" i="22"/>
  <c r="DD133" i="22"/>
  <c r="DH133" i="22"/>
  <c r="E134" i="22"/>
  <c r="I134" i="22"/>
  <c r="M134" i="22"/>
  <c r="Q134" i="22"/>
  <c r="U134" i="22"/>
  <c r="Y134" i="22"/>
  <c r="AC134" i="22"/>
  <c r="AG134" i="22"/>
  <c r="AK134" i="22"/>
  <c r="AO134" i="22"/>
  <c r="AS134" i="22"/>
  <c r="AW134" i="22"/>
  <c r="BA134" i="22"/>
  <c r="BE134" i="22"/>
  <c r="BI134" i="22"/>
  <c r="BM134" i="22"/>
  <c r="BQ134" i="22"/>
  <c r="BU134" i="22"/>
  <c r="BY134" i="22"/>
  <c r="CC134" i="22"/>
  <c r="CG134" i="22"/>
  <c r="CK134" i="22"/>
  <c r="CO134" i="22"/>
  <c r="CS134" i="22"/>
  <c r="CW134" i="22"/>
  <c r="DA134" i="22"/>
  <c r="DE134" i="22"/>
  <c r="DI134" i="22"/>
  <c r="G135" i="22"/>
  <c r="K135" i="22"/>
  <c r="O135" i="22"/>
  <c r="S135" i="22"/>
  <c r="W135" i="22"/>
  <c r="AA135" i="22"/>
  <c r="AE135" i="22"/>
  <c r="AI135" i="22"/>
  <c r="AM135" i="22"/>
  <c r="AQ135" i="22"/>
  <c r="AU135" i="22"/>
  <c r="AY135" i="22"/>
  <c r="BC135" i="22"/>
  <c r="BG135" i="22"/>
  <c r="BK135" i="22"/>
  <c r="BO135" i="22"/>
  <c r="BS135" i="22"/>
  <c r="BW135" i="22"/>
  <c r="CA135" i="22"/>
  <c r="CE135" i="22"/>
  <c r="CI135" i="22"/>
  <c r="CM135" i="22"/>
  <c r="CQ135" i="22"/>
  <c r="CU135" i="22"/>
  <c r="CY135" i="22"/>
  <c r="DC135" i="22"/>
  <c r="DG135" i="22"/>
  <c r="E136" i="22"/>
  <c r="I136" i="22"/>
  <c r="M136" i="22"/>
  <c r="Q136" i="22"/>
  <c r="U136" i="22"/>
  <c r="Y136" i="22"/>
  <c r="AC136" i="22"/>
  <c r="AG136" i="22"/>
  <c r="AK136" i="22"/>
  <c r="AO136" i="22"/>
  <c r="AS136" i="22"/>
  <c r="AW136" i="22"/>
  <c r="BA136" i="22"/>
  <c r="BE136" i="22"/>
  <c r="BI136" i="22"/>
  <c r="BM136" i="22"/>
  <c r="BQ136" i="22"/>
  <c r="BU136" i="22"/>
  <c r="BY136" i="22"/>
  <c r="AL126" i="22"/>
  <c r="CI127" i="22"/>
  <c r="U128" i="22"/>
  <c r="BA128" i="22"/>
  <c r="CG128" i="22"/>
  <c r="G129" i="22"/>
  <c r="AM129" i="22"/>
  <c r="BS129" i="22"/>
  <c r="CV129" i="22"/>
  <c r="E130" i="22"/>
  <c r="U130" i="22"/>
  <c r="AK130" i="22"/>
  <c r="BA130" i="22"/>
  <c r="BQ130" i="22"/>
  <c r="CG130" i="22"/>
  <c r="CW130" i="22"/>
  <c r="G131" i="22"/>
  <c r="W131" i="22"/>
  <c r="AM131" i="22"/>
  <c r="BC131" i="22"/>
  <c r="BS131" i="22"/>
  <c r="CE131" i="22"/>
  <c r="CM131" i="22"/>
  <c r="CU131" i="22"/>
  <c r="DC131" i="22"/>
  <c r="E132" i="22"/>
  <c r="M132" i="22"/>
  <c r="U132" i="22"/>
  <c r="AC132" i="22"/>
  <c r="AK132" i="22"/>
  <c r="AQ132" i="22"/>
  <c r="AV132" i="22"/>
  <c r="BA132" i="22"/>
  <c r="BG132" i="22"/>
  <c r="BL132" i="22"/>
  <c r="BQ132" i="22"/>
  <c r="BW132" i="22"/>
  <c r="CB132" i="22"/>
  <c r="CG132" i="22"/>
  <c r="CM132" i="22"/>
  <c r="CR132" i="22"/>
  <c r="CW132" i="22"/>
  <c r="DC132" i="22"/>
  <c r="DG132" i="22"/>
  <c r="E133" i="22"/>
  <c r="I133" i="22"/>
  <c r="M133" i="22"/>
  <c r="Q133" i="22"/>
  <c r="U133" i="22"/>
  <c r="Y133" i="22"/>
  <c r="AC133" i="22"/>
  <c r="AG133" i="22"/>
  <c r="AK133" i="22"/>
  <c r="AO133" i="22"/>
  <c r="AS133" i="22"/>
  <c r="AW133" i="22"/>
  <c r="BA133" i="22"/>
  <c r="BE133" i="22"/>
  <c r="BI133" i="22"/>
  <c r="BM133" i="22"/>
  <c r="BQ133" i="22"/>
  <c r="BU133" i="22"/>
  <c r="BY133" i="22"/>
  <c r="CC133" i="22"/>
  <c r="CG133" i="22"/>
  <c r="CK133" i="22"/>
  <c r="CO133" i="22"/>
  <c r="CS133" i="22"/>
  <c r="CW133" i="22"/>
  <c r="DA133" i="22"/>
  <c r="DE133" i="22"/>
  <c r="DI133" i="22"/>
  <c r="F134" i="22"/>
  <c r="J134" i="22"/>
  <c r="N134" i="22"/>
  <c r="R134" i="22"/>
  <c r="V134" i="22"/>
  <c r="Z134" i="22"/>
  <c r="AD134" i="22"/>
  <c r="AH134" i="22"/>
  <c r="AL134" i="22"/>
  <c r="AP134" i="22"/>
  <c r="AT134" i="22"/>
  <c r="AX134" i="22"/>
  <c r="BB134" i="22"/>
  <c r="BF134" i="22"/>
  <c r="BJ134" i="22"/>
  <c r="BN134" i="22"/>
  <c r="BR134" i="22"/>
  <c r="BV134" i="22"/>
  <c r="BZ134" i="22"/>
  <c r="CD134" i="22"/>
  <c r="CH134" i="22"/>
  <c r="CL134" i="22"/>
  <c r="CP134" i="22"/>
  <c r="CT134" i="22"/>
  <c r="CX134" i="22"/>
  <c r="DB134" i="22"/>
  <c r="DF134" i="22"/>
  <c r="H135" i="22"/>
  <c r="L135" i="22"/>
  <c r="P135" i="22"/>
  <c r="T135" i="22"/>
  <c r="X135" i="22"/>
  <c r="AB135" i="22"/>
  <c r="AF135" i="22"/>
  <c r="AJ135" i="22"/>
  <c r="AN135" i="22"/>
  <c r="AR135" i="22"/>
  <c r="AV135" i="22"/>
  <c r="AZ135" i="22"/>
  <c r="BD135" i="22"/>
  <c r="BH135" i="22"/>
  <c r="BL135" i="22"/>
  <c r="BP135" i="22"/>
  <c r="BT135" i="22"/>
  <c r="BX135" i="22"/>
  <c r="CB135" i="22"/>
  <c r="CF135" i="22"/>
  <c r="CJ135" i="22"/>
  <c r="CN135" i="22"/>
  <c r="CR135" i="22"/>
  <c r="CV135" i="22"/>
  <c r="CZ135" i="22"/>
  <c r="DD135" i="22"/>
  <c r="DH135" i="22"/>
  <c r="F136" i="22"/>
  <c r="J136" i="22"/>
  <c r="N136" i="22"/>
  <c r="R136" i="22"/>
  <c r="V136" i="22"/>
  <c r="Z136" i="22"/>
  <c r="AD136" i="22"/>
  <c r="AH136" i="22"/>
  <c r="AL136" i="22"/>
  <c r="AP136" i="22"/>
  <c r="AT136" i="22"/>
  <c r="AX136" i="22"/>
  <c r="BB136" i="22"/>
  <c r="BF136" i="22"/>
  <c r="BJ136" i="22"/>
  <c r="BN136" i="22"/>
  <c r="BR136" i="22"/>
  <c r="BV136" i="22"/>
  <c r="BZ136" i="22"/>
  <c r="CD136" i="22"/>
  <c r="CX126" i="22"/>
  <c r="CO128" i="22"/>
  <c r="CZ129" i="22"/>
  <c r="BE130" i="22"/>
  <c r="K131" i="22"/>
  <c r="BW131" i="22"/>
  <c r="DE131" i="22"/>
  <c r="AE132" i="22"/>
  <c r="BC132" i="22"/>
  <c r="BX132" i="22"/>
  <c r="CS132" i="22"/>
  <c r="F133" i="22"/>
  <c r="V133" i="22"/>
  <c r="AL133" i="22"/>
  <c r="BB133" i="22"/>
  <c r="BR133" i="22"/>
  <c r="CH133" i="22"/>
  <c r="CX133" i="22"/>
  <c r="G134" i="22"/>
  <c r="W134" i="22"/>
  <c r="AM134" i="22"/>
  <c r="BC134" i="22"/>
  <c r="BS134" i="22"/>
  <c r="CI134" i="22"/>
  <c r="CY134" i="22"/>
  <c r="I135" i="22"/>
  <c r="Y135" i="22"/>
  <c r="AO135" i="22"/>
  <c r="BE135" i="22"/>
  <c r="BU135" i="22"/>
  <c r="CK135" i="22"/>
  <c r="DA135" i="22"/>
  <c r="K136" i="22"/>
  <c r="AA136" i="22"/>
  <c r="AQ136" i="22"/>
  <c r="BG136" i="22"/>
  <c r="BW136" i="22"/>
  <c r="CG136" i="22"/>
  <c r="CL136" i="22"/>
  <c r="CQ136" i="22"/>
  <c r="CW136" i="22"/>
  <c r="DB136" i="22"/>
  <c r="DG136" i="22"/>
  <c r="G137" i="22"/>
  <c r="L137" i="22"/>
  <c r="Q137" i="22"/>
  <c r="W137" i="22"/>
  <c r="AB137" i="22"/>
  <c r="AG137" i="22"/>
  <c r="AM137" i="22"/>
  <c r="AR137" i="22"/>
  <c r="AW137" i="22"/>
  <c r="BC137" i="22"/>
  <c r="BH137" i="22"/>
  <c r="BM137" i="22"/>
  <c r="BQ137" i="22"/>
  <c r="BU137" i="22"/>
  <c r="BY137" i="22"/>
  <c r="CC137" i="22"/>
  <c r="CG137" i="22"/>
  <c r="CK137" i="22"/>
  <c r="CO137" i="22"/>
  <c r="CS137" i="22"/>
  <c r="CW137" i="22"/>
  <c r="DA137" i="22"/>
  <c r="DE137" i="22"/>
  <c r="DI137" i="22"/>
  <c r="F138" i="22"/>
  <c r="J138" i="22"/>
  <c r="N138" i="22"/>
  <c r="R138" i="22"/>
  <c r="V138" i="22"/>
  <c r="Z138" i="22"/>
  <c r="AD138" i="22"/>
  <c r="AH138" i="22"/>
  <c r="AL138" i="22"/>
  <c r="AP138" i="22"/>
  <c r="AT138" i="22"/>
  <c r="AX138" i="22"/>
  <c r="BB138" i="22"/>
  <c r="BF138" i="22"/>
  <c r="BJ138" i="22"/>
  <c r="BN138" i="22"/>
  <c r="BR138" i="22"/>
  <c r="BV138" i="22"/>
  <c r="BZ138" i="22"/>
  <c r="CD138" i="22"/>
  <c r="CH138" i="22"/>
  <c r="CL138" i="22"/>
  <c r="CP138" i="22"/>
  <c r="CT138" i="22"/>
  <c r="CX138" i="22"/>
  <c r="DB138" i="22"/>
  <c r="DF138" i="22"/>
  <c r="H139" i="22"/>
  <c r="L139" i="22"/>
  <c r="P139" i="22"/>
  <c r="T139" i="22"/>
  <c r="X139" i="22"/>
  <c r="AB139" i="22"/>
  <c r="AF139" i="22"/>
  <c r="AJ139" i="22"/>
  <c r="AN139" i="22"/>
  <c r="AR139" i="22"/>
  <c r="AV139" i="22"/>
  <c r="AZ139" i="22"/>
  <c r="BD139" i="22"/>
  <c r="BH139" i="22"/>
  <c r="BL139" i="22"/>
  <c r="BP139" i="22"/>
  <c r="BT139" i="22"/>
  <c r="BX139" i="22"/>
  <c r="CB139" i="22"/>
  <c r="CF139" i="22"/>
  <c r="CJ139" i="22"/>
  <c r="CN139" i="22"/>
  <c r="CR139" i="22"/>
  <c r="CV139" i="22"/>
  <c r="CZ139" i="22"/>
  <c r="DD139" i="22"/>
  <c r="DH139" i="22"/>
  <c r="F140" i="22"/>
  <c r="J140" i="22"/>
  <c r="N140" i="22"/>
  <c r="R140" i="22"/>
  <c r="V140" i="22"/>
  <c r="Z140" i="22"/>
  <c r="AD140" i="22"/>
  <c r="AH140" i="22"/>
  <c r="AL140" i="22"/>
  <c r="AP140" i="22"/>
  <c r="AT140" i="22"/>
  <c r="AX140" i="22"/>
  <c r="BB140" i="22"/>
  <c r="BF140" i="22"/>
  <c r="BJ140" i="22"/>
  <c r="BN140" i="22"/>
  <c r="BR140" i="22"/>
  <c r="BV140" i="22"/>
  <c r="BZ140" i="22"/>
  <c r="CD140" i="22"/>
  <c r="CH140" i="22"/>
  <c r="CL140" i="22"/>
  <c r="CP140" i="22"/>
  <c r="CT140" i="22"/>
  <c r="CX140" i="22"/>
  <c r="DB140" i="22"/>
  <c r="DF140" i="22"/>
  <c r="H141" i="22"/>
  <c r="L141" i="22"/>
  <c r="P141" i="22"/>
  <c r="T141" i="22"/>
  <c r="X141" i="22"/>
  <c r="AB141" i="22"/>
  <c r="AF141" i="22"/>
  <c r="AJ141" i="22"/>
  <c r="AN141" i="22"/>
  <c r="AR141" i="22"/>
  <c r="AV141" i="22"/>
  <c r="AZ141" i="22"/>
  <c r="BD141" i="22"/>
  <c r="BH141" i="22"/>
  <c r="BL141" i="22"/>
  <c r="BP141" i="22"/>
  <c r="BT141" i="22"/>
  <c r="BX141" i="22"/>
  <c r="CB141" i="22"/>
  <c r="CF141" i="22"/>
  <c r="CJ141" i="22"/>
  <c r="CN141" i="22"/>
  <c r="CR141" i="22"/>
  <c r="CV141" i="22"/>
  <c r="CZ141" i="22"/>
  <c r="DD141" i="22"/>
  <c r="DH141" i="22"/>
  <c r="E142" i="22"/>
  <c r="I142" i="22"/>
  <c r="CY127" i="22"/>
  <c r="O129" i="22"/>
  <c r="I130" i="22"/>
  <c r="BU130" i="22"/>
  <c r="AA131" i="22"/>
  <c r="CG131" i="22"/>
  <c r="G132" i="22"/>
  <c r="AM132" i="22"/>
  <c r="BH132" i="22"/>
  <c r="CC132" i="22"/>
  <c r="CY132" i="22"/>
  <c r="J133" i="22"/>
  <c r="Z133" i="22"/>
  <c r="AP133" i="22"/>
  <c r="BF133" i="22"/>
  <c r="BV133" i="22"/>
  <c r="CL133" i="22"/>
  <c r="DB133" i="22"/>
  <c r="K134" i="22"/>
  <c r="AA134" i="22"/>
  <c r="AQ134" i="22"/>
  <c r="BG134" i="22"/>
  <c r="BW134" i="22"/>
  <c r="CM134" i="22"/>
  <c r="DC134" i="22"/>
  <c r="M135" i="22"/>
  <c r="AC135" i="22"/>
  <c r="AS135" i="22"/>
  <c r="BI135" i="22"/>
  <c r="BY135" i="22"/>
  <c r="CO135" i="22"/>
  <c r="DE135" i="22"/>
  <c r="O136" i="22"/>
  <c r="AE136" i="22"/>
  <c r="AU136" i="22"/>
  <c r="BK136" i="22"/>
  <c r="CA136" i="22"/>
  <c r="CH136" i="22"/>
  <c r="CM136" i="22"/>
  <c r="CS136" i="22"/>
  <c r="CX136" i="22"/>
  <c r="DC136" i="22"/>
  <c r="DI136" i="22"/>
  <c r="H137" i="22"/>
  <c r="M137" i="22"/>
  <c r="S137" i="22"/>
  <c r="X137" i="22"/>
  <c r="AC137" i="22"/>
  <c r="AI137" i="22"/>
  <c r="AN137" i="22"/>
  <c r="AS137" i="22"/>
  <c r="AY137" i="22"/>
  <c r="BD137" i="22"/>
  <c r="BI137" i="22"/>
  <c r="BN137" i="22"/>
  <c r="BR137" i="22"/>
  <c r="BV137" i="22"/>
  <c r="BZ137" i="22"/>
  <c r="CD137" i="22"/>
  <c r="CH137" i="22"/>
  <c r="CL137" i="22"/>
  <c r="CP137" i="22"/>
  <c r="CT137" i="22"/>
  <c r="CX137" i="22"/>
  <c r="DB137" i="22"/>
  <c r="DF137" i="22"/>
  <c r="G138" i="22"/>
  <c r="K138" i="22"/>
  <c r="O138" i="22"/>
  <c r="S138" i="22"/>
  <c r="W138" i="22"/>
  <c r="AA138" i="22"/>
  <c r="AE138" i="22"/>
  <c r="AI138" i="22"/>
  <c r="AM138" i="22"/>
  <c r="AQ138" i="22"/>
  <c r="AU138" i="22"/>
  <c r="AY138" i="22"/>
  <c r="BC138" i="22"/>
  <c r="BG138" i="22"/>
  <c r="BK138" i="22"/>
  <c r="BO138" i="22"/>
  <c r="BS138" i="22"/>
  <c r="BW138" i="22"/>
  <c r="CA138" i="22"/>
  <c r="CE138" i="22"/>
  <c r="CI138" i="22"/>
  <c r="CM138" i="22"/>
  <c r="CQ138" i="22"/>
  <c r="CU138" i="22"/>
  <c r="CY138" i="22"/>
  <c r="DC138" i="22"/>
  <c r="DG138" i="22"/>
  <c r="E139" i="22"/>
  <c r="I139" i="22"/>
  <c r="M139" i="22"/>
  <c r="Q139" i="22"/>
  <c r="U139" i="22"/>
  <c r="Y139" i="22"/>
  <c r="AC139" i="22"/>
  <c r="AG139" i="22"/>
  <c r="AK139" i="22"/>
  <c r="AO139" i="22"/>
  <c r="AS139" i="22"/>
  <c r="AW139" i="22"/>
  <c r="BA139" i="22"/>
  <c r="BE139" i="22"/>
  <c r="BI139" i="22"/>
  <c r="BM139" i="22"/>
  <c r="BQ139" i="22"/>
  <c r="BU139" i="22"/>
  <c r="BY139" i="22"/>
  <c r="CC139" i="22"/>
  <c r="CG139" i="22"/>
  <c r="CK139" i="22"/>
  <c r="CO139" i="22"/>
  <c r="CS139" i="22"/>
  <c r="CW139" i="22"/>
  <c r="DA139" i="22"/>
  <c r="DE139" i="22"/>
  <c r="DI139" i="22"/>
  <c r="G140" i="22"/>
  <c r="K140" i="22"/>
  <c r="O140" i="22"/>
  <c r="S140" i="22"/>
  <c r="W140" i="22"/>
  <c r="AA140" i="22"/>
  <c r="AE140" i="22"/>
  <c r="AI140" i="22"/>
  <c r="AM140" i="22"/>
  <c r="AQ140" i="22"/>
  <c r="AU140" i="22"/>
  <c r="AY140" i="22"/>
  <c r="BC140" i="22"/>
  <c r="BG140" i="22"/>
  <c r="BK140" i="22"/>
  <c r="BO140" i="22"/>
  <c r="BS140" i="22"/>
  <c r="BW140" i="22"/>
  <c r="CA140" i="22"/>
  <c r="CE140" i="22"/>
  <c r="CI140" i="22"/>
  <c r="CM140" i="22"/>
  <c r="AC128" i="22"/>
  <c r="AU129" i="22"/>
  <c r="Y130" i="22"/>
  <c r="CK130" i="22"/>
  <c r="AQ131" i="22"/>
  <c r="CO131" i="22"/>
  <c r="O132" i="22"/>
  <c r="AR132" i="22"/>
  <c r="BM132" i="22"/>
  <c r="CI132" i="22"/>
  <c r="DD132" i="22"/>
  <c r="N133" i="22"/>
  <c r="AD133" i="22"/>
  <c r="AT133" i="22"/>
  <c r="BJ133" i="22"/>
  <c r="BZ133" i="22"/>
  <c r="CP133" i="22"/>
  <c r="DF133" i="22"/>
  <c r="O134" i="22"/>
  <c r="AE134" i="22"/>
  <c r="AU134" i="22"/>
  <c r="BK134" i="22"/>
  <c r="CA134" i="22"/>
  <c r="CQ134" i="22"/>
  <c r="DG134" i="22"/>
  <c r="Q135" i="22"/>
  <c r="AG135" i="22"/>
  <c r="AW135" i="22"/>
  <c r="BM135" i="22"/>
  <c r="CC135" i="22"/>
  <c r="CS135" i="22"/>
  <c r="DI135" i="22"/>
  <c r="S136" i="22"/>
  <c r="AI136" i="22"/>
  <c r="AY136" i="22"/>
  <c r="BO136" i="22"/>
  <c r="CC136" i="22"/>
  <c r="CI136" i="22"/>
  <c r="CO136" i="22"/>
  <c r="CT136" i="22"/>
  <c r="CY136" i="22"/>
  <c r="DE136" i="22"/>
  <c r="I137" i="22"/>
  <c r="O137" i="22"/>
  <c r="T137" i="22"/>
  <c r="Y137" i="22"/>
  <c r="AE137" i="22"/>
  <c r="AJ137" i="22"/>
  <c r="AO137" i="22"/>
  <c r="AU137" i="22"/>
  <c r="AZ137" i="22"/>
  <c r="BE137" i="22"/>
  <c r="BK137" i="22"/>
  <c r="BO137" i="22"/>
  <c r="BS137" i="22"/>
  <c r="BW137" i="22"/>
  <c r="CA137" i="22"/>
  <c r="CE137" i="22"/>
  <c r="CI137" i="22"/>
  <c r="CM137" i="22"/>
  <c r="CQ137" i="22"/>
  <c r="CU137" i="22"/>
  <c r="CY137" i="22"/>
  <c r="DC137" i="22"/>
  <c r="DG137" i="22"/>
  <c r="H138" i="22"/>
  <c r="L138" i="22"/>
  <c r="P138" i="22"/>
  <c r="T138" i="22"/>
  <c r="X138" i="22"/>
  <c r="AB138" i="22"/>
  <c r="AF138" i="22"/>
  <c r="AJ138" i="22"/>
  <c r="AN138" i="22"/>
  <c r="AR138" i="22"/>
  <c r="AV138" i="22"/>
  <c r="AZ138" i="22"/>
  <c r="BD138" i="22"/>
  <c r="BH138" i="22"/>
  <c r="BL138" i="22"/>
  <c r="BP138" i="22"/>
  <c r="BT138" i="22"/>
  <c r="BX138" i="22"/>
  <c r="CB138" i="22"/>
  <c r="CF138" i="22"/>
  <c r="CJ138" i="22"/>
  <c r="CN138" i="22"/>
  <c r="CR138" i="22"/>
  <c r="CV138" i="22"/>
  <c r="CZ138" i="22"/>
  <c r="DD138" i="22"/>
  <c r="DH138" i="22"/>
  <c r="F139" i="22"/>
  <c r="J139" i="22"/>
  <c r="N139" i="22"/>
  <c r="R139" i="22"/>
  <c r="V139" i="22"/>
  <c r="Z139" i="22"/>
  <c r="AD139" i="22"/>
  <c r="AH139" i="22"/>
  <c r="AL139" i="22"/>
  <c r="AP139" i="22"/>
  <c r="AT139" i="22"/>
  <c r="AX139" i="22"/>
  <c r="BB139" i="22"/>
  <c r="BF139" i="22"/>
  <c r="BJ139" i="22"/>
  <c r="BN139" i="22"/>
  <c r="BR139" i="22"/>
  <c r="BV139" i="22"/>
  <c r="BZ139" i="22"/>
  <c r="CD139" i="22"/>
  <c r="CH139" i="22"/>
  <c r="CL139" i="22"/>
  <c r="CP139" i="22"/>
  <c r="CT139" i="22"/>
  <c r="CX139" i="22"/>
  <c r="DB139" i="22"/>
  <c r="DF139" i="22"/>
  <c r="H140" i="22"/>
  <c r="L140" i="22"/>
  <c r="P140" i="22"/>
  <c r="T140" i="22"/>
  <c r="X140" i="22"/>
  <c r="AB140" i="22"/>
  <c r="AF140" i="22"/>
  <c r="AJ140" i="22"/>
  <c r="AN140" i="22"/>
  <c r="AR140" i="22"/>
  <c r="AV140" i="22"/>
  <c r="AZ140" i="22"/>
  <c r="BD140" i="22"/>
  <c r="BH140" i="22"/>
  <c r="BL140" i="22"/>
  <c r="BP140" i="22"/>
  <c r="BT140" i="22"/>
  <c r="BX140" i="22"/>
  <c r="CB140" i="22"/>
  <c r="CF140" i="22"/>
  <c r="CJ140" i="22"/>
  <c r="CN140" i="22"/>
  <c r="CR140" i="22"/>
  <c r="CV140" i="22"/>
  <c r="CZ140" i="22"/>
  <c r="DD140" i="22"/>
  <c r="DH140" i="22"/>
  <c r="F141" i="22"/>
  <c r="J141" i="22"/>
  <c r="N141" i="22"/>
  <c r="R141" i="22"/>
  <c r="V141" i="22"/>
  <c r="Z141" i="22"/>
  <c r="AD141" i="22"/>
  <c r="AH141" i="22"/>
  <c r="AL141" i="22"/>
  <c r="AP141" i="22"/>
  <c r="AT141" i="22"/>
  <c r="AX141" i="22"/>
  <c r="BB141" i="22"/>
  <c r="BF141" i="22"/>
  <c r="BJ141" i="22"/>
  <c r="BN141" i="22"/>
  <c r="BR141" i="22"/>
  <c r="BV141" i="22"/>
  <c r="BZ141" i="22"/>
  <c r="CD141" i="22"/>
  <c r="CH141" i="22"/>
  <c r="BI128" i="22"/>
  <c r="BG131" i="22"/>
  <c r="BS132" i="22"/>
  <c r="AH133" i="22"/>
  <c r="CT133" i="22"/>
  <c r="AY134" i="22"/>
  <c r="E135" i="22"/>
  <c r="BQ135" i="22"/>
  <c r="W136" i="22"/>
  <c r="CE136" i="22"/>
  <c r="DA136" i="22"/>
  <c r="P137" i="22"/>
  <c r="AK137" i="22"/>
  <c r="BG137" i="22"/>
  <c r="BX137" i="22"/>
  <c r="CN137" i="22"/>
  <c r="DD137" i="22"/>
  <c r="M138" i="22"/>
  <c r="AC138" i="22"/>
  <c r="AS138" i="22"/>
  <c r="BI138" i="22"/>
  <c r="BY138" i="22"/>
  <c r="CO138" i="22"/>
  <c r="DE138" i="22"/>
  <c r="O139" i="22"/>
  <c r="AE139" i="22"/>
  <c r="AU139" i="22"/>
  <c r="BK139" i="22"/>
  <c r="CA139" i="22"/>
  <c r="CQ139" i="22"/>
  <c r="DG139" i="22"/>
  <c r="Q140" i="22"/>
  <c r="AG140" i="22"/>
  <c r="AW140" i="22"/>
  <c r="BM140" i="22"/>
  <c r="CC140" i="22"/>
  <c r="CQ140" i="22"/>
  <c r="CY140" i="22"/>
  <c r="DG140" i="22"/>
  <c r="I141" i="22"/>
  <c r="Q141" i="22"/>
  <c r="Y141" i="22"/>
  <c r="AG141" i="22"/>
  <c r="AO141" i="22"/>
  <c r="AW141" i="22"/>
  <c r="BE141" i="22"/>
  <c r="BM141" i="22"/>
  <c r="BU141" i="22"/>
  <c r="CC141" i="22"/>
  <c r="CK141" i="22"/>
  <c r="CP141" i="22"/>
  <c r="CU141" i="22"/>
  <c r="DA141" i="22"/>
  <c r="DF141" i="22"/>
  <c r="J142" i="22"/>
  <c r="N142" i="22"/>
  <c r="R142" i="22"/>
  <c r="V142" i="22"/>
  <c r="Z142" i="22"/>
  <c r="AD142" i="22"/>
  <c r="AH142" i="22"/>
  <c r="AL142" i="22"/>
  <c r="AP142" i="22"/>
  <c r="AT142" i="22"/>
  <c r="AX142" i="22"/>
  <c r="BB142" i="22"/>
  <c r="BF142" i="22"/>
  <c r="BJ142" i="22"/>
  <c r="BN142" i="22"/>
  <c r="BR142" i="22"/>
  <c r="BV142" i="22"/>
  <c r="BZ142" i="22"/>
  <c r="CD142" i="22"/>
  <c r="CH142" i="22"/>
  <c r="CL142" i="22"/>
  <c r="CP142" i="22"/>
  <c r="CT142" i="22"/>
  <c r="CX142" i="22"/>
  <c r="DB142" i="22"/>
  <c r="DF142" i="22"/>
  <c r="H143" i="22"/>
  <c r="L143" i="22"/>
  <c r="P143" i="22"/>
  <c r="T143" i="22"/>
  <c r="X143" i="22"/>
  <c r="AB143" i="22"/>
  <c r="AF143" i="22"/>
  <c r="AJ143" i="22"/>
  <c r="AN143" i="22"/>
  <c r="AR143" i="22"/>
  <c r="AV143" i="22"/>
  <c r="AZ143" i="22"/>
  <c r="BD143" i="22"/>
  <c r="BH143" i="22"/>
  <c r="BL143" i="22"/>
  <c r="BP143" i="22"/>
  <c r="BT143" i="22"/>
  <c r="BX143" i="22"/>
  <c r="CB143" i="22"/>
  <c r="CF143" i="22"/>
  <c r="CJ143" i="22"/>
  <c r="CN143" i="22"/>
  <c r="CR143" i="22"/>
  <c r="CV143" i="22"/>
  <c r="CZ143" i="22"/>
  <c r="DD143" i="22"/>
  <c r="DH143" i="22"/>
  <c r="F144" i="22"/>
  <c r="J144" i="22"/>
  <c r="N144" i="22"/>
  <c r="R144" i="22"/>
  <c r="V144" i="22"/>
  <c r="Z144" i="22"/>
  <c r="AD144" i="22"/>
  <c r="AH144" i="22"/>
  <c r="AL144" i="22"/>
  <c r="AP144" i="22"/>
  <c r="AT144" i="22"/>
  <c r="AX144" i="22"/>
  <c r="BB144" i="22"/>
  <c r="BF144" i="22"/>
  <c r="BJ144" i="22"/>
  <c r="BN144" i="22"/>
  <c r="BR144" i="22"/>
  <c r="BV144" i="22"/>
  <c r="BZ144" i="22"/>
  <c r="CD144" i="22"/>
  <c r="CH144" i="22"/>
  <c r="CL144" i="22"/>
  <c r="CP144" i="22"/>
  <c r="CT144" i="22"/>
  <c r="CX144" i="22"/>
  <c r="DB144" i="22"/>
  <c r="DF144" i="22"/>
  <c r="H145" i="22"/>
  <c r="L145" i="22"/>
  <c r="P145" i="22"/>
  <c r="T145" i="22"/>
  <c r="X145" i="22"/>
  <c r="AB145" i="22"/>
  <c r="AF145" i="22"/>
  <c r="AJ145" i="22"/>
  <c r="AN145" i="22"/>
  <c r="AR145" i="22"/>
  <c r="AV145" i="22"/>
  <c r="AZ145" i="22"/>
  <c r="BD145" i="22"/>
  <c r="BH145" i="22"/>
  <c r="BL145" i="22"/>
  <c r="BP145" i="22"/>
  <c r="BT145" i="22"/>
  <c r="BX145" i="22"/>
  <c r="CB145" i="22"/>
  <c r="CF145" i="22"/>
  <c r="CJ145" i="22"/>
  <c r="CN145" i="22"/>
  <c r="CR145" i="22"/>
  <c r="CV145" i="22"/>
  <c r="CZ145" i="22"/>
  <c r="DD145" i="22"/>
  <c r="DH145" i="22"/>
  <c r="E146" i="22"/>
  <c r="I146" i="22"/>
  <c r="M146" i="22"/>
  <c r="Q146" i="22"/>
  <c r="U146" i="22"/>
  <c r="Y146" i="22"/>
  <c r="AC146" i="22"/>
  <c r="AG146" i="22"/>
  <c r="AK146" i="22"/>
  <c r="AO146" i="22"/>
  <c r="AS146" i="22"/>
  <c r="AW146" i="22"/>
  <c r="BA146" i="22"/>
  <c r="BE146" i="22"/>
  <c r="BI146" i="22"/>
  <c r="BM146" i="22"/>
  <c r="BQ146" i="22"/>
  <c r="BU146" i="22"/>
  <c r="BY146" i="22"/>
  <c r="CC146" i="22"/>
  <c r="CG146" i="22"/>
  <c r="CK146" i="22"/>
  <c r="CO146" i="22"/>
  <c r="CS146" i="22"/>
  <c r="CW146" i="22"/>
  <c r="DA146" i="22"/>
  <c r="DE146" i="22"/>
  <c r="DI146" i="22"/>
  <c r="G147" i="22"/>
  <c r="K147" i="22"/>
  <c r="O147" i="22"/>
  <c r="S147" i="22"/>
  <c r="W147" i="22"/>
  <c r="AA147" i="22"/>
  <c r="AE147" i="22"/>
  <c r="AI147" i="22"/>
  <c r="AM147" i="22"/>
  <c r="AQ147" i="22"/>
  <c r="AU147" i="22"/>
  <c r="AY147" i="22"/>
  <c r="BC147" i="22"/>
  <c r="BG147" i="22"/>
  <c r="BK147" i="22"/>
  <c r="BO147" i="22"/>
  <c r="BS147" i="22"/>
  <c r="BW147" i="22"/>
  <c r="CA129" i="22"/>
  <c r="CW131" i="22"/>
  <c r="CN132" i="22"/>
  <c r="AX133" i="22"/>
  <c r="BO134" i="22"/>
  <c r="U135" i="22"/>
  <c r="CG135" i="22"/>
  <c r="AM136" i="22"/>
  <c r="CK136" i="22"/>
  <c r="DF136" i="22"/>
  <c r="U137" i="22"/>
  <c r="AQ137" i="22"/>
  <c r="BL137" i="22"/>
  <c r="CB137" i="22"/>
  <c r="CR137" i="22"/>
  <c r="DH137" i="22"/>
  <c r="Q138" i="22"/>
  <c r="AG138" i="22"/>
  <c r="AW138" i="22"/>
  <c r="BM138" i="22"/>
  <c r="CC138" i="22"/>
  <c r="CS138" i="22"/>
  <c r="DI138" i="22"/>
  <c r="S139" i="22"/>
  <c r="AI139" i="22"/>
  <c r="AY139" i="22"/>
  <c r="BO139" i="22"/>
  <c r="CE139" i="22"/>
  <c r="CU139" i="22"/>
  <c r="E140" i="22"/>
  <c r="U140" i="22"/>
  <c r="AK140" i="22"/>
  <c r="BA140" i="22"/>
  <c r="BQ140" i="22"/>
  <c r="CG140" i="22"/>
  <c r="CS140" i="22"/>
  <c r="DA140" i="22"/>
  <c r="DI140" i="22"/>
  <c r="K141" i="22"/>
  <c r="S141" i="22"/>
  <c r="AA141" i="22"/>
  <c r="AI141" i="22"/>
  <c r="AQ141" i="22"/>
  <c r="AY141" i="22"/>
  <c r="BG141" i="22"/>
  <c r="BO141" i="22"/>
  <c r="BW141" i="22"/>
  <c r="CE141" i="22"/>
  <c r="CL141" i="22"/>
  <c r="CQ141" i="22"/>
  <c r="CW141" i="22"/>
  <c r="DB141" i="22"/>
  <c r="DG141" i="22"/>
  <c r="F142" i="22"/>
  <c r="K142" i="22"/>
  <c r="O142" i="22"/>
  <c r="S142" i="22"/>
  <c r="W142" i="22"/>
  <c r="AA142" i="22"/>
  <c r="AE142" i="22"/>
  <c r="AI142" i="22"/>
  <c r="AM142" i="22"/>
  <c r="AQ142" i="22"/>
  <c r="AU142" i="22"/>
  <c r="AY142" i="22"/>
  <c r="BC142" i="22"/>
  <c r="BG142" i="22"/>
  <c r="BK142" i="22"/>
  <c r="BO142" i="22"/>
  <c r="BS142" i="22"/>
  <c r="BW142" i="22"/>
  <c r="CA142" i="22"/>
  <c r="CE142" i="22"/>
  <c r="CI142" i="22"/>
  <c r="CM142" i="22"/>
  <c r="CQ142" i="22"/>
  <c r="CU142" i="22"/>
  <c r="CY142" i="22"/>
  <c r="DC142" i="22"/>
  <c r="DG142" i="22"/>
  <c r="E143" i="22"/>
  <c r="I143" i="22"/>
  <c r="M143" i="22"/>
  <c r="Q143" i="22"/>
  <c r="U143" i="22"/>
  <c r="Y143" i="22"/>
  <c r="AC143" i="22"/>
  <c r="AG143" i="22"/>
  <c r="AK143" i="22"/>
  <c r="AO143" i="22"/>
  <c r="AS143" i="22"/>
  <c r="AW143" i="22"/>
  <c r="BA143" i="22"/>
  <c r="BE143" i="22"/>
  <c r="BI143" i="22"/>
  <c r="BM143" i="22"/>
  <c r="BQ143" i="22"/>
  <c r="BU143" i="22"/>
  <c r="BY143" i="22"/>
  <c r="CC143" i="22"/>
  <c r="CG143" i="22"/>
  <c r="CK143" i="22"/>
  <c r="CO143" i="22"/>
  <c r="CS143" i="22"/>
  <c r="CW143" i="22"/>
  <c r="DA143" i="22"/>
  <c r="DE143" i="22"/>
  <c r="DI143" i="22"/>
  <c r="G144" i="22"/>
  <c r="K144" i="22"/>
  <c r="O144" i="22"/>
  <c r="S144" i="22"/>
  <c r="W144" i="22"/>
  <c r="AA144" i="22"/>
  <c r="AE144" i="22"/>
  <c r="AI144" i="22"/>
  <c r="AM144" i="22"/>
  <c r="AQ144" i="22"/>
  <c r="AU144" i="22"/>
  <c r="AY144" i="22"/>
  <c r="BC144" i="22"/>
  <c r="BG144" i="22"/>
  <c r="BK144" i="22"/>
  <c r="BO144" i="22"/>
  <c r="BS144" i="22"/>
  <c r="BW144" i="22"/>
  <c r="CA144" i="22"/>
  <c r="CE144" i="22"/>
  <c r="CI144" i="22"/>
  <c r="CM144" i="22"/>
  <c r="CQ144" i="22"/>
  <c r="CU144" i="22"/>
  <c r="CY144" i="22"/>
  <c r="DC144" i="22"/>
  <c r="DG144" i="22"/>
  <c r="E145" i="22"/>
  <c r="I145" i="22"/>
  <c r="M145" i="22"/>
  <c r="Q145" i="22"/>
  <c r="U145" i="22"/>
  <c r="Y145" i="22"/>
  <c r="AC145" i="22"/>
  <c r="AG145" i="22"/>
  <c r="AK145" i="22"/>
  <c r="AO145" i="22"/>
  <c r="AS145" i="22"/>
  <c r="AW145" i="22"/>
  <c r="BA145" i="22"/>
  <c r="BE145" i="22"/>
  <c r="BI145" i="22"/>
  <c r="BM145" i="22"/>
  <c r="BQ145" i="22"/>
  <c r="BU145" i="22"/>
  <c r="BY145" i="22"/>
  <c r="CC145" i="22"/>
  <c r="CG145" i="22"/>
  <c r="CK145" i="22"/>
  <c r="CO145" i="22"/>
  <c r="CS145" i="22"/>
  <c r="CW145" i="22"/>
  <c r="DA145" i="22"/>
  <c r="DE145" i="22"/>
  <c r="DI145" i="22"/>
  <c r="F146" i="22"/>
  <c r="J146" i="22"/>
  <c r="N146" i="22"/>
  <c r="R146" i="22"/>
  <c r="V146" i="22"/>
  <c r="Z146" i="22"/>
  <c r="AO130" i="22"/>
  <c r="W132" i="22"/>
  <c r="DH132" i="22"/>
  <c r="BN133" i="22"/>
  <c r="S134" i="22"/>
  <c r="CE134" i="22"/>
  <c r="AK135" i="22"/>
  <c r="CW135" i="22"/>
  <c r="BC136" i="22"/>
  <c r="CP136" i="22"/>
  <c r="E137" i="22"/>
  <c r="AA137" i="22"/>
  <c r="AV137" i="22"/>
  <c r="BP137" i="22"/>
  <c r="CF137" i="22"/>
  <c r="CV137" i="22"/>
  <c r="E138" i="22"/>
  <c r="U138" i="22"/>
  <c r="AK138" i="22"/>
  <c r="BA138" i="22"/>
  <c r="BQ138" i="22"/>
  <c r="CG138" i="22"/>
  <c r="CW138" i="22"/>
  <c r="G139" i="22"/>
  <c r="W139" i="22"/>
  <c r="AM139" i="22"/>
  <c r="BC139" i="22"/>
  <c r="BS139" i="22"/>
  <c r="CI139" i="22"/>
  <c r="CY139" i="22"/>
  <c r="I140" i="22"/>
  <c r="Y140" i="22"/>
  <c r="AO140" i="22"/>
  <c r="BE140" i="22"/>
  <c r="BU140" i="22"/>
  <c r="CK140" i="22"/>
  <c r="CU140" i="22"/>
  <c r="DC140" i="22"/>
  <c r="E141" i="22"/>
  <c r="M141" i="22"/>
  <c r="U141" i="22"/>
  <c r="AC141" i="22"/>
  <c r="AK141" i="22"/>
  <c r="AS141" i="22"/>
  <c r="BA141" i="22"/>
  <c r="BI141" i="22"/>
  <c r="BQ141" i="22"/>
  <c r="BY141" i="22"/>
  <c r="CG141" i="22"/>
  <c r="CM141" i="22"/>
  <c r="CS141" i="22"/>
  <c r="CX141" i="22"/>
  <c r="DC141" i="22"/>
  <c r="DI141" i="22"/>
  <c r="G142" i="22"/>
  <c r="L142" i="22"/>
  <c r="P142" i="22"/>
  <c r="T142" i="22"/>
  <c r="X142" i="22"/>
  <c r="AB142" i="22"/>
  <c r="AF142" i="22"/>
  <c r="AJ142" i="22"/>
  <c r="AN142" i="22"/>
  <c r="AR142" i="22"/>
  <c r="AV142" i="22"/>
  <c r="AZ142" i="22"/>
  <c r="BD142" i="22"/>
  <c r="BH142" i="22"/>
  <c r="BL142" i="22"/>
  <c r="BP142" i="22"/>
  <c r="BT142" i="22"/>
  <c r="BX142" i="22"/>
  <c r="CB142" i="22"/>
  <c r="CF142" i="22"/>
  <c r="CJ142" i="22"/>
  <c r="CN142" i="22"/>
  <c r="CR142" i="22"/>
  <c r="CV142" i="22"/>
  <c r="CZ142" i="22"/>
  <c r="DD142" i="22"/>
  <c r="DH142" i="22"/>
  <c r="F143" i="22"/>
  <c r="J143" i="22"/>
  <c r="N143" i="22"/>
  <c r="R143" i="22"/>
  <c r="V143" i="22"/>
  <c r="Z143" i="22"/>
  <c r="AD143" i="22"/>
  <c r="AH143" i="22"/>
  <c r="AL143" i="22"/>
  <c r="AP143" i="22"/>
  <c r="AT143" i="22"/>
  <c r="AX143" i="22"/>
  <c r="BB143" i="22"/>
  <c r="BF143" i="22"/>
  <c r="BJ143" i="22"/>
  <c r="BN143" i="22"/>
  <c r="BR143" i="22"/>
  <c r="BV143" i="22"/>
  <c r="BZ143" i="22"/>
  <c r="CD143" i="22"/>
  <c r="CH143" i="22"/>
  <c r="CL143" i="22"/>
  <c r="CP143" i="22"/>
  <c r="CT143" i="22"/>
  <c r="CX143" i="22"/>
  <c r="DB143" i="22"/>
  <c r="DF143" i="22"/>
  <c r="H144" i="22"/>
  <c r="L144" i="22"/>
  <c r="P144" i="22"/>
  <c r="T144" i="22"/>
  <c r="X144" i="22"/>
  <c r="AB144" i="22"/>
  <c r="AF144" i="22"/>
  <c r="AJ144" i="22"/>
  <c r="AN144" i="22"/>
  <c r="AR144" i="22"/>
  <c r="AV144" i="22"/>
  <c r="AZ144" i="22"/>
  <c r="BD144" i="22"/>
  <c r="BH144" i="22"/>
  <c r="BL144" i="22"/>
  <c r="BP144" i="22"/>
  <c r="BT144" i="22"/>
  <c r="BX144" i="22"/>
  <c r="CB144" i="22"/>
  <c r="CF144" i="22"/>
  <c r="CJ144" i="22"/>
  <c r="CN144" i="22"/>
  <c r="CR144" i="22"/>
  <c r="CV144" i="22"/>
  <c r="CZ144" i="22"/>
  <c r="DD144" i="22"/>
  <c r="DH144" i="22"/>
  <c r="F145" i="22"/>
  <c r="J145" i="22"/>
  <c r="N145" i="22"/>
  <c r="R145" i="22"/>
  <c r="V145" i="22"/>
  <c r="Z145" i="22"/>
  <c r="AD145" i="22"/>
  <c r="AH145" i="22"/>
  <c r="AL145" i="22"/>
  <c r="AP145" i="22"/>
  <c r="AT145" i="22"/>
  <c r="AX145" i="22"/>
  <c r="BB145" i="22"/>
  <c r="BF145" i="22"/>
  <c r="BJ145" i="22"/>
  <c r="BN145" i="22"/>
  <c r="BR145" i="22"/>
  <c r="BV145" i="22"/>
  <c r="BZ145" i="22"/>
  <c r="CD145" i="22"/>
  <c r="CH145" i="22"/>
  <c r="CL145" i="22"/>
  <c r="CP145" i="22"/>
  <c r="CT145" i="22"/>
  <c r="CX145" i="22"/>
  <c r="DB145" i="22"/>
  <c r="DF145" i="22"/>
  <c r="G146" i="22"/>
  <c r="K146" i="22"/>
  <c r="O146" i="22"/>
  <c r="S146" i="22"/>
  <c r="W146" i="22"/>
  <c r="AA146" i="22"/>
  <c r="AE146" i="22"/>
  <c r="AI146" i="22"/>
  <c r="AM146" i="22"/>
  <c r="AQ146" i="22"/>
  <c r="AU146" i="22"/>
  <c r="AY146" i="22"/>
  <c r="BC146" i="22"/>
  <c r="BG146" i="22"/>
  <c r="BK146" i="22"/>
  <c r="BO146" i="22"/>
  <c r="BS146" i="22"/>
  <c r="BW146" i="22"/>
  <c r="CA146" i="22"/>
  <c r="CE146" i="22"/>
  <c r="CI146" i="22"/>
  <c r="CM146" i="22"/>
  <c r="CQ146" i="22"/>
  <c r="CU146" i="22"/>
  <c r="CY146" i="22"/>
  <c r="DC146" i="22"/>
  <c r="DG146" i="22"/>
  <c r="E147" i="22"/>
  <c r="I147" i="22"/>
  <c r="M147" i="22"/>
  <c r="Q147" i="22"/>
  <c r="U147" i="22"/>
  <c r="Y147" i="22"/>
  <c r="AC147" i="22"/>
  <c r="AG147" i="22"/>
  <c r="DA130" i="22"/>
  <c r="AI134" i="22"/>
  <c r="BS136" i="22"/>
  <c r="BA137" i="22"/>
  <c r="I138" i="22"/>
  <c r="BU138" i="22"/>
  <c r="AA139" i="22"/>
  <c r="CM139" i="22"/>
  <c r="AS140" i="22"/>
  <c r="CW140" i="22"/>
  <c r="W141" i="22"/>
  <c r="BC141" i="22"/>
  <c r="CI141" i="22"/>
  <c r="DE141" i="22"/>
  <c r="Q142" i="22"/>
  <c r="AG142" i="22"/>
  <c r="AW142" i="22"/>
  <c r="BM142" i="22"/>
  <c r="CC142" i="22"/>
  <c r="CS142" i="22"/>
  <c r="DI142" i="22"/>
  <c r="S143" i="22"/>
  <c r="AI143" i="22"/>
  <c r="AY143" i="22"/>
  <c r="BO143" i="22"/>
  <c r="CE143" i="22"/>
  <c r="CU143" i="22"/>
  <c r="E144" i="22"/>
  <c r="U144" i="22"/>
  <c r="AK144" i="22"/>
  <c r="BA144" i="22"/>
  <c r="BQ144" i="22"/>
  <c r="CG144" i="22"/>
  <c r="CW144" i="22"/>
  <c r="G145" i="22"/>
  <c r="W145" i="22"/>
  <c r="AM145" i="22"/>
  <c r="BC145" i="22"/>
  <c r="BS145" i="22"/>
  <c r="CI145" i="22"/>
  <c r="CY145" i="22"/>
  <c r="H146" i="22"/>
  <c r="X146" i="22"/>
  <c r="AH146" i="22"/>
  <c r="AP146" i="22"/>
  <c r="AX146" i="22"/>
  <c r="BF146" i="22"/>
  <c r="BN146" i="22"/>
  <c r="BV146" i="22"/>
  <c r="CD146" i="22"/>
  <c r="CL146" i="22"/>
  <c r="CT146" i="22"/>
  <c r="DB146" i="22"/>
  <c r="L147" i="22"/>
  <c r="T147" i="22"/>
  <c r="AB147" i="22"/>
  <c r="AJ147" i="22"/>
  <c r="AO147" i="22"/>
  <c r="AT147" i="22"/>
  <c r="AZ147" i="22"/>
  <c r="BE147" i="22"/>
  <c r="BJ147" i="22"/>
  <c r="BP147" i="22"/>
  <c r="BU147" i="22"/>
  <c r="BZ147" i="22"/>
  <c r="CD147" i="22"/>
  <c r="CH147" i="22"/>
  <c r="CL147" i="22"/>
  <c r="CP147" i="22"/>
  <c r="CT147" i="22"/>
  <c r="CX147" i="22"/>
  <c r="DB147" i="22"/>
  <c r="DF147" i="22"/>
  <c r="H148" i="22"/>
  <c r="L148" i="22"/>
  <c r="P148" i="22"/>
  <c r="T148" i="22"/>
  <c r="X148" i="22"/>
  <c r="AB148" i="22"/>
  <c r="AF148" i="22"/>
  <c r="AJ148" i="22"/>
  <c r="AN148" i="22"/>
  <c r="AR148" i="22"/>
  <c r="AV148" i="22"/>
  <c r="AZ148" i="22"/>
  <c r="BD148" i="22"/>
  <c r="BH148" i="22"/>
  <c r="BL148" i="22"/>
  <c r="BP148" i="22"/>
  <c r="BT148" i="22"/>
  <c r="BX148" i="22"/>
  <c r="CB148" i="22"/>
  <c r="CF148" i="22"/>
  <c r="CJ148" i="22"/>
  <c r="CN148" i="22"/>
  <c r="CR148" i="22"/>
  <c r="CV148" i="22"/>
  <c r="CZ148" i="22"/>
  <c r="DD148" i="22"/>
  <c r="DH148" i="22"/>
  <c r="F149" i="22"/>
  <c r="J149" i="22"/>
  <c r="N149" i="22"/>
  <c r="R149" i="22"/>
  <c r="V149" i="22"/>
  <c r="Z149" i="22"/>
  <c r="AD149" i="22"/>
  <c r="AH149" i="22"/>
  <c r="AL149" i="22"/>
  <c r="AP149" i="22"/>
  <c r="AT149" i="22"/>
  <c r="AX149" i="22"/>
  <c r="BB149" i="22"/>
  <c r="BF149" i="22"/>
  <c r="BJ149" i="22"/>
  <c r="BN149" i="22"/>
  <c r="BR149" i="22"/>
  <c r="BV149" i="22"/>
  <c r="BZ149" i="22"/>
  <c r="CD149" i="22"/>
  <c r="CH149" i="22"/>
  <c r="CL149" i="22"/>
  <c r="CP149" i="22"/>
  <c r="CT149" i="22"/>
  <c r="CX149" i="22"/>
  <c r="DB149" i="22"/>
  <c r="DF149" i="22"/>
  <c r="G150" i="22"/>
  <c r="K150" i="22"/>
  <c r="O150" i="22"/>
  <c r="S150" i="22"/>
  <c r="W150" i="22"/>
  <c r="AA150" i="22"/>
  <c r="AE150" i="22"/>
  <c r="AI150" i="22"/>
  <c r="AM150" i="22"/>
  <c r="AQ150" i="22"/>
  <c r="AU150" i="22"/>
  <c r="AY150" i="22"/>
  <c r="BC150" i="22"/>
  <c r="BG150" i="22"/>
  <c r="BK150" i="22"/>
  <c r="BO150" i="22"/>
  <c r="BS150" i="22"/>
  <c r="BW150" i="22"/>
  <c r="CA150" i="22"/>
  <c r="CE150" i="22"/>
  <c r="CI150" i="22"/>
  <c r="CM150" i="22"/>
  <c r="CQ150" i="22"/>
  <c r="CU150" i="22"/>
  <c r="CY150" i="22"/>
  <c r="DC150" i="22"/>
  <c r="DG150" i="22"/>
  <c r="E151" i="22"/>
  <c r="I151" i="22"/>
  <c r="M151" i="22"/>
  <c r="Q151" i="22"/>
  <c r="U151" i="22"/>
  <c r="Y151" i="22"/>
  <c r="AC151" i="22"/>
  <c r="AG151" i="22"/>
  <c r="AK151" i="22"/>
  <c r="AO151" i="22"/>
  <c r="AS151" i="22"/>
  <c r="AW151" i="22"/>
  <c r="BA151" i="22"/>
  <c r="BE151" i="22"/>
  <c r="BI151" i="22"/>
  <c r="BM151" i="22"/>
  <c r="BQ151" i="22"/>
  <c r="BU151" i="22"/>
  <c r="BY151" i="22"/>
  <c r="CC151" i="22"/>
  <c r="CG151" i="22"/>
  <c r="CK151" i="22"/>
  <c r="CO151" i="22"/>
  <c r="CS151" i="22"/>
  <c r="CW151" i="22"/>
  <c r="DA151" i="22"/>
  <c r="DE151" i="22"/>
  <c r="DI151" i="22"/>
  <c r="G152" i="22"/>
  <c r="K152" i="22"/>
  <c r="O152" i="22"/>
  <c r="S152" i="22"/>
  <c r="W152" i="22"/>
  <c r="AA152" i="22"/>
  <c r="AE152" i="22"/>
  <c r="AI152" i="22"/>
  <c r="AM152" i="22"/>
  <c r="AQ152" i="22"/>
  <c r="AU152" i="22"/>
  <c r="AY152" i="22"/>
  <c r="BC152" i="22"/>
  <c r="BG152" i="22"/>
  <c r="BK152" i="22"/>
  <c r="BO152" i="22"/>
  <c r="BS152" i="22"/>
  <c r="BW152" i="22"/>
  <c r="CA152" i="22"/>
  <c r="CE152" i="22"/>
  <c r="CI152" i="22"/>
  <c r="CM152" i="22"/>
  <c r="CQ152" i="22"/>
  <c r="CU152" i="22"/>
  <c r="CY152" i="22"/>
  <c r="DC152" i="22"/>
  <c r="DG152" i="22"/>
  <c r="E153" i="22"/>
  <c r="I153" i="22"/>
  <c r="M153" i="22"/>
  <c r="Q153" i="22"/>
  <c r="U153" i="22"/>
  <c r="Y153" i="22"/>
  <c r="AC153" i="22"/>
  <c r="AG153" i="22"/>
  <c r="AK153" i="22"/>
  <c r="AO153" i="22"/>
  <c r="AS153" i="22"/>
  <c r="AW153" i="22"/>
  <c r="BA153" i="22"/>
  <c r="BE153" i="22"/>
  <c r="BI153" i="22"/>
  <c r="BM153" i="22"/>
  <c r="BQ153" i="22"/>
  <c r="BU153" i="22"/>
  <c r="BY153" i="22"/>
  <c r="CC153" i="22"/>
  <c r="CG153" i="22"/>
  <c r="CK153" i="22"/>
  <c r="CO153" i="22"/>
  <c r="CS153" i="22"/>
  <c r="CW153" i="22"/>
  <c r="DA153" i="22"/>
  <c r="DE153" i="22"/>
  <c r="DI153" i="22"/>
  <c r="F154" i="22"/>
  <c r="J154" i="22"/>
  <c r="N154" i="22"/>
  <c r="R154" i="22"/>
  <c r="V154" i="22"/>
  <c r="Z154" i="22"/>
  <c r="AD154" i="22"/>
  <c r="AH154" i="22"/>
  <c r="AL154" i="22"/>
  <c r="AP154" i="22"/>
  <c r="AT154" i="22"/>
  <c r="AX154" i="22"/>
  <c r="BB154" i="22"/>
  <c r="BF154" i="22"/>
  <c r="BJ154" i="22"/>
  <c r="BN154" i="22"/>
  <c r="BR154" i="22"/>
  <c r="BV154" i="22"/>
  <c r="BZ154" i="22"/>
  <c r="CD154" i="22"/>
  <c r="CH154" i="22"/>
  <c r="CL154" i="22"/>
  <c r="CP154" i="22"/>
  <c r="CT154" i="22"/>
  <c r="CX154" i="22"/>
  <c r="DB154" i="22"/>
  <c r="DF154" i="22"/>
  <c r="H155" i="22"/>
  <c r="L155" i="22"/>
  <c r="P155" i="22"/>
  <c r="T155" i="22"/>
  <c r="X155" i="22"/>
  <c r="AB155" i="22"/>
  <c r="AF155" i="22"/>
  <c r="AJ155" i="22"/>
  <c r="AN155" i="22"/>
  <c r="AR155" i="22"/>
  <c r="AV155" i="22"/>
  <c r="AZ155" i="22"/>
  <c r="BD155" i="22"/>
  <c r="BH155" i="22"/>
  <c r="BL155" i="22"/>
  <c r="BP155" i="22"/>
  <c r="BT155" i="22"/>
  <c r="BX155" i="22"/>
  <c r="CB155" i="22"/>
  <c r="CF155" i="22"/>
  <c r="CJ155" i="22"/>
  <c r="CN155" i="22"/>
  <c r="CR155" i="22"/>
  <c r="CV155" i="22"/>
  <c r="CZ155" i="22"/>
  <c r="DD155" i="22"/>
  <c r="DH155" i="22"/>
  <c r="F156" i="22"/>
  <c r="J156" i="22"/>
  <c r="N156" i="22"/>
  <c r="R156" i="22"/>
  <c r="V156" i="22"/>
  <c r="Z156" i="22"/>
  <c r="AD156" i="22"/>
  <c r="AH156" i="22"/>
  <c r="AL156" i="22"/>
  <c r="AP156" i="22"/>
  <c r="AT156" i="22"/>
  <c r="AX156" i="22"/>
  <c r="BB156" i="22"/>
  <c r="BF156" i="22"/>
  <c r="BJ156" i="22"/>
  <c r="BN156" i="22"/>
  <c r="BR156" i="22"/>
  <c r="BV156" i="22"/>
  <c r="BZ156" i="22"/>
  <c r="CD156" i="22"/>
  <c r="CH156" i="22"/>
  <c r="CL156" i="22"/>
  <c r="CP156" i="22"/>
  <c r="CT156" i="22"/>
  <c r="CX156" i="22"/>
  <c r="DB156" i="22"/>
  <c r="DF156" i="22"/>
  <c r="H157" i="22"/>
  <c r="L157" i="22"/>
  <c r="P157" i="22"/>
  <c r="T157" i="22"/>
  <c r="X157" i="22"/>
  <c r="AB157" i="22"/>
  <c r="AF157" i="22"/>
  <c r="AJ157" i="22"/>
  <c r="AN157" i="22"/>
  <c r="AR157" i="22"/>
  <c r="AV157" i="22"/>
  <c r="AZ157" i="22"/>
  <c r="BD157" i="22"/>
  <c r="BH157" i="22"/>
  <c r="BL157" i="22"/>
  <c r="BP157" i="22"/>
  <c r="BT157" i="22"/>
  <c r="BX157" i="22"/>
  <c r="AW132" i="22"/>
  <c r="CU134" i="22"/>
  <c r="CU136" i="22"/>
  <c r="BT137" i="22"/>
  <c r="Y138" i="22"/>
  <c r="CK138" i="22"/>
  <c r="AQ139" i="22"/>
  <c r="DC139" i="22"/>
  <c r="BI140" i="22"/>
  <c r="DE140" i="22"/>
  <c r="AE141" i="22"/>
  <c r="BK141" i="22"/>
  <c r="CO141" i="22"/>
  <c r="U142" i="22"/>
  <c r="AK142" i="22"/>
  <c r="BA142" i="22"/>
  <c r="BQ142" i="22"/>
  <c r="CG142" i="22"/>
  <c r="CW142" i="22"/>
  <c r="G143" i="22"/>
  <c r="W143" i="22"/>
  <c r="AM143" i="22"/>
  <c r="BC143" i="22"/>
  <c r="BS143" i="22"/>
  <c r="CI143" i="22"/>
  <c r="CY143" i="22"/>
  <c r="I144" i="22"/>
  <c r="Y144" i="22"/>
  <c r="AO144" i="22"/>
  <c r="BE144" i="22"/>
  <c r="BU144" i="22"/>
  <c r="CK144" i="22"/>
  <c r="DA144" i="22"/>
  <c r="K145" i="22"/>
  <c r="AA145" i="22"/>
  <c r="AQ145" i="22"/>
  <c r="BG145" i="22"/>
  <c r="BW145" i="22"/>
  <c r="CM145" i="22"/>
  <c r="DC145" i="22"/>
  <c r="L146" i="22"/>
  <c r="AB146" i="22"/>
  <c r="AJ146" i="22"/>
  <c r="AR146" i="22"/>
  <c r="AZ146" i="22"/>
  <c r="BH146" i="22"/>
  <c r="BP146" i="22"/>
  <c r="BX146" i="22"/>
  <c r="CF146" i="22"/>
  <c r="CN146" i="22"/>
  <c r="CV146" i="22"/>
  <c r="DD146" i="22"/>
  <c r="F147" i="22"/>
  <c r="N147" i="22"/>
  <c r="V147" i="22"/>
  <c r="AD147" i="22"/>
  <c r="AK147" i="22"/>
  <c r="AP147" i="22"/>
  <c r="AV147" i="22"/>
  <c r="BA147" i="22"/>
  <c r="BF147" i="22"/>
  <c r="BL147" i="22"/>
  <c r="BQ147" i="22"/>
  <c r="BV147" i="22"/>
  <c r="CA147" i="22"/>
  <c r="CE147" i="22"/>
  <c r="CI147" i="22"/>
  <c r="CM147" i="22"/>
  <c r="CQ147" i="22"/>
  <c r="CU147" i="22"/>
  <c r="CY147" i="22"/>
  <c r="DC147" i="22"/>
  <c r="DG147" i="22"/>
  <c r="E148" i="22"/>
  <c r="I148" i="22"/>
  <c r="M148" i="22"/>
  <c r="Q148" i="22"/>
  <c r="U148" i="22"/>
  <c r="Y148" i="22"/>
  <c r="AC148" i="22"/>
  <c r="AG148" i="22"/>
  <c r="AK148" i="22"/>
  <c r="AO148" i="22"/>
  <c r="AS148" i="22"/>
  <c r="AW148" i="22"/>
  <c r="BA148" i="22"/>
  <c r="BE148" i="22"/>
  <c r="BI148" i="22"/>
  <c r="BM148" i="22"/>
  <c r="BQ148" i="22"/>
  <c r="BU148" i="22"/>
  <c r="BY148" i="22"/>
  <c r="CC148" i="22"/>
  <c r="CG148" i="22"/>
  <c r="CK148" i="22"/>
  <c r="CO148" i="22"/>
  <c r="CS148" i="22"/>
  <c r="CW148" i="22"/>
  <c r="DA148" i="22"/>
  <c r="DE148" i="22"/>
  <c r="DI148" i="22"/>
  <c r="G149" i="22"/>
  <c r="K149" i="22"/>
  <c r="O149" i="22"/>
  <c r="S149" i="22"/>
  <c r="W149" i="22"/>
  <c r="AA149" i="22"/>
  <c r="AE149" i="22"/>
  <c r="AI149" i="22"/>
  <c r="AM149" i="22"/>
  <c r="AQ149" i="22"/>
  <c r="AU149" i="22"/>
  <c r="AY149" i="22"/>
  <c r="BC149" i="22"/>
  <c r="BG149" i="22"/>
  <c r="BK149" i="22"/>
  <c r="BO149" i="22"/>
  <c r="BS149" i="22"/>
  <c r="BW149" i="22"/>
  <c r="CA149" i="22"/>
  <c r="CE149" i="22"/>
  <c r="CI149" i="22"/>
  <c r="CM149" i="22"/>
  <c r="CQ149" i="22"/>
  <c r="CU149" i="22"/>
  <c r="CY149" i="22"/>
  <c r="DC149" i="22"/>
  <c r="DG149" i="22"/>
  <c r="H150" i="22"/>
  <c r="L150" i="22"/>
  <c r="P150" i="22"/>
  <c r="T150" i="22"/>
  <c r="X150" i="22"/>
  <c r="AB150" i="22"/>
  <c r="AF150" i="22"/>
  <c r="AJ150" i="22"/>
  <c r="AN150" i="22"/>
  <c r="AR150" i="22"/>
  <c r="AV150" i="22"/>
  <c r="AZ150" i="22"/>
  <c r="BD150" i="22"/>
  <c r="BH150" i="22"/>
  <c r="BL150" i="22"/>
  <c r="BP150" i="22"/>
  <c r="BT150" i="22"/>
  <c r="BX150" i="22"/>
  <c r="CB150" i="22"/>
  <c r="CF150" i="22"/>
  <c r="CJ150" i="22"/>
  <c r="CN150" i="22"/>
  <c r="CR150" i="22"/>
  <c r="CV150" i="22"/>
  <c r="CZ150" i="22"/>
  <c r="DD150" i="22"/>
  <c r="DH150" i="22"/>
  <c r="F151" i="22"/>
  <c r="J151" i="22"/>
  <c r="N151" i="22"/>
  <c r="R151" i="22"/>
  <c r="V151" i="22"/>
  <c r="Z151" i="22"/>
  <c r="AD151" i="22"/>
  <c r="AH151" i="22"/>
  <c r="AL151" i="22"/>
  <c r="AP151" i="22"/>
  <c r="AT151" i="22"/>
  <c r="AX151" i="22"/>
  <c r="BB151" i="22"/>
  <c r="BF151" i="22"/>
  <c r="BJ151" i="22"/>
  <c r="BN151" i="22"/>
  <c r="BR151" i="22"/>
  <c r="BV151" i="22"/>
  <c r="BZ151" i="22"/>
  <c r="CD151" i="22"/>
  <c r="CH151" i="22"/>
  <c r="CL151" i="22"/>
  <c r="CP151" i="22"/>
  <c r="R133" i="22"/>
  <c r="BA135" i="22"/>
  <c r="K137" i="22"/>
  <c r="CJ137" i="22"/>
  <c r="AO138" i="22"/>
  <c r="DA138" i="22"/>
  <c r="BG139" i="22"/>
  <c r="M140" i="22"/>
  <c r="BY140" i="22"/>
  <c r="G141" i="22"/>
  <c r="AM141" i="22"/>
  <c r="BS141" i="22"/>
  <c r="CT141" i="22"/>
  <c r="H142" i="22"/>
  <c r="Y142" i="22"/>
  <c r="AO142" i="22"/>
  <c r="BE142" i="22"/>
  <c r="BU142" i="22"/>
  <c r="CK142" i="22"/>
  <c r="DA142" i="22"/>
  <c r="K143" i="22"/>
  <c r="AA143" i="22"/>
  <c r="AQ143" i="22"/>
  <c r="BG143" i="22"/>
  <c r="BW143" i="22"/>
  <c r="CM143" i="22"/>
  <c r="DC143" i="22"/>
  <c r="M144" i="22"/>
  <c r="AC144" i="22"/>
  <c r="AS144" i="22"/>
  <c r="BI144" i="22"/>
  <c r="BY144" i="22"/>
  <c r="CO144" i="22"/>
  <c r="DE144" i="22"/>
  <c r="O145" i="22"/>
  <c r="AE145" i="22"/>
  <c r="AU145" i="22"/>
  <c r="BK145" i="22"/>
  <c r="CA145" i="22"/>
  <c r="CQ145" i="22"/>
  <c r="DG145" i="22"/>
  <c r="P146" i="22"/>
  <c r="AD146" i="22"/>
  <c r="AL146" i="22"/>
  <c r="AT146" i="22"/>
  <c r="BB146" i="22"/>
  <c r="BJ146" i="22"/>
  <c r="BR146" i="22"/>
  <c r="BZ146" i="22"/>
  <c r="CH146" i="22"/>
  <c r="CP146" i="22"/>
  <c r="CX146" i="22"/>
  <c r="DF146" i="22"/>
  <c r="H147" i="22"/>
  <c r="P147" i="22"/>
  <c r="X147" i="22"/>
  <c r="AF147" i="22"/>
  <c r="AL147" i="22"/>
  <c r="AR147" i="22"/>
  <c r="AW147" i="22"/>
  <c r="BB147" i="22"/>
  <c r="BH147" i="22"/>
  <c r="BM147" i="22"/>
  <c r="BR147" i="22"/>
  <c r="BX147" i="22"/>
  <c r="CB147" i="22"/>
  <c r="CF147" i="22"/>
  <c r="CJ147" i="22"/>
  <c r="CN147" i="22"/>
  <c r="CR147" i="22"/>
  <c r="CV147" i="22"/>
  <c r="CZ147" i="22"/>
  <c r="DD147" i="22"/>
  <c r="DH147" i="22"/>
  <c r="F148" i="22"/>
  <c r="J148" i="22"/>
  <c r="N148" i="22"/>
  <c r="R148" i="22"/>
  <c r="V148" i="22"/>
  <c r="Z148" i="22"/>
  <c r="AD148" i="22"/>
  <c r="AH148" i="22"/>
  <c r="AL148" i="22"/>
  <c r="AP148" i="22"/>
  <c r="AT148" i="22"/>
  <c r="AX148" i="22"/>
  <c r="BB148" i="22"/>
  <c r="BF148" i="22"/>
  <c r="BJ148" i="22"/>
  <c r="BN148" i="22"/>
  <c r="BR148" i="22"/>
  <c r="BV148" i="22"/>
  <c r="BZ148" i="22"/>
  <c r="CD148" i="22"/>
  <c r="CH148" i="22"/>
  <c r="CL148" i="22"/>
  <c r="CP148" i="22"/>
  <c r="CT148" i="22"/>
  <c r="CX148" i="22"/>
  <c r="DB148" i="22"/>
  <c r="DF148" i="22"/>
  <c r="H149" i="22"/>
  <c r="L149" i="22"/>
  <c r="P149" i="22"/>
  <c r="T149" i="22"/>
  <c r="X149" i="22"/>
  <c r="AB149" i="22"/>
  <c r="AF149" i="22"/>
  <c r="AJ149" i="22"/>
  <c r="AN149" i="22"/>
  <c r="AR149" i="22"/>
  <c r="AV149" i="22"/>
  <c r="AZ149" i="22"/>
  <c r="BD149" i="22"/>
  <c r="BH149" i="22"/>
  <c r="BL149" i="22"/>
  <c r="BP149" i="22"/>
  <c r="BT149" i="22"/>
  <c r="BX149" i="22"/>
  <c r="CB149" i="22"/>
  <c r="CF149" i="22"/>
  <c r="CJ149" i="22"/>
  <c r="CN149" i="22"/>
  <c r="CR149" i="22"/>
  <c r="CV149" i="22"/>
  <c r="CZ149" i="22"/>
  <c r="DD149" i="22"/>
  <c r="DH149" i="22"/>
  <c r="E150" i="22"/>
  <c r="I150" i="22"/>
  <c r="M150" i="22"/>
  <c r="Q150" i="22"/>
  <c r="U150" i="22"/>
  <c r="Y150" i="22"/>
  <c r="AC150" i="22"/>
  <c r="AG150" i="22"/>
  <c r="AK150" i="22"/>
  <c r="AO150" i="22"/>
  <c r="AS150" i="22"/>
  <c r="AW150" i="22"/>
  <c r="BA150" i="22"/>
  <c r="BE150" i="22"/>
  <c r="BI150" i="22"/>
  <c r="BM150" i="22"/>
  <c r="BQ150" i="22"/>
  <c r="BU150" i="22"/>
  <c r="BY150" i="22"/>
  <c r="CC150" i="22"/>
  <c r="CG150" i="22"/>
  <c r="CK150" i="22"/>
  <c r="CO150" i="22"/>
  <c r="CS150" i="22"/>
  <c r="CW150" i="22"/>
  <c r="DA150" i="22"/>
  <c r="DE150" i="22"/>
  <c r="DI150" i="22"/>
  <c r="G151" i="22"/>
  <c r="K151" i="22"/>
  <c r="O151" i="22"/>
  <c r="S151" i="22"/>
  <c r="W151" i="22"/>
  <c r="AA151" i="22"/>
  <c r="AE151" i="22"/>
  <c r="AI151" i="22"/>
  <c r="AM151" i="22"/>
  <c r="AQ151" i="22"/>
  <c r="AU151" i="22"/>
  <c r="AY151" i="22"/>
  <c r="BC151" i="22"/>
  <c r="BG151" i="22"/>
  <c r="BK151" i="22"/>
  <c r="BO151" i="22"/>
  <c r="BS151" i="22"/>
  <c r="BW151" i="22"/>
  <c r="CA151" i="22"/>
  <c r="CE151" i="22"/>
  <c r="CI151" i="22"/>
  <c r="CM151" i="22"/>
  <c r="CQ151" i="22"/>
  <c r="CU151" i="22"/>
  <c r="CY151" i="22"/>
  <c r="DC151" i="22"/>
  <c r="DG151" i="22"/>
  <c r="E152" i="22"/>
  <c r="I152" i="22"/>
  <c r="M152" i="22"/>
  <c r="Q152" i="22"/>
  <c r="U152" i="22"/>
  <c r="Y152" i="22"/>
  <c r="AC152" i="22"/>
  <c r="AG152" i="22"/>
  <c r="AK152" i="22"/>
  <c r="AO152" i="22"/>
  <c r="AS152" i="22"/>
  <c r="AW152" i="22"/>
  <c r="BA152" i="22"/>
  <c r="BE152" i="22"/>
  <c r="BI152" i="22"/>
  <c r="BM152" i="22"/>
  <c r="BQ152" i="22"/>
  <c r="BU152" i="22"/>
  <c r="BY152" i="22"/>
  <c r="CC152" i="22"/>
  <c r="CG152" i="22"/>
  <c r="CK152" i="22"/>
  <c r="CO152" i="22"/>
  <c r="CS152" i="22"/>
  <c r="CW152" i="22"/>
  <c r="DA152" i="22"/>
  <c r="DE152" i="22"/>
  <c r="DI152" i="22"/>
  <c r="G153" i="22"/>
  <c r="K153" i="22"/>
  <c r="O153" i="22"/>
  <c r="S153" i="22"/>
  <c r="W153" i="22"/>
  <c r="AA153" i="22"/>
  <c r="AE153" i="22"/>
  <c r="AI153" i="22"/>
  <c r="AM153" i="22"/>
  <c r="AQ153" i="22"/>
  <c r="AU153" i="22"/>
  <c r="AY153" i="22"/>
  <c r="BC153" i="22"/>
  <c r="BG153" i="22"/>
  <c r="BK153" i="22"/>
  <c r="BO153" i="22"/>
  <c r="BS153" i="22"/>
  <c r="BW153" i="22"/>
  <c r="CA153" i="22"/>
  <c r="CE153" i="22"/>
  <c r="CI153" i="22"/>
  <c r="CM153" i="22"/>
  <c r="CQ153" i="22"/>
  <c r="CU153" i="22"/>
  <c r="CY153" i="22"/>
  <c r="DC153" i="22"/>
  <c r="DG153" i="22"/>
  <c r="H154" i="22"/>
  <c r="L154" i="22"/>
  <c r="P154" i="22"/>
  <c r="T154" i="22"/>
  <c r="X154" i="22"/>
  <c r="AB154" i="22"/>
  <c r="AF154" i="22"/>
  <c r="AJ154" i="22"/>
  <c r="AN154" i="22"/>
  <c r="AR154" i="22"/>
  <c r="AV154" i="22"/>
  <c r="AZ154" i="22"/>
  <c r="BD154" i="22"/>
  <c r="BH154" i="22"/>
  <c r="BL154" i="22"/>
  <c r="BP154" i="22"/>
  <c r="BT154" i="22"/>
  <c r="BX154" i="22"/>
  <c r="CB154" i="22"/>
  <c r="CF154" i="22"/>
  <c r="CJ154" i="22"/>
  <c r="CN154" i="22"/>
  <c r="CR154" i="22"/>
  <c r="CV154" i="22"/>
  <c r="CZ154" i="22"/>
  <c r="DD154" i="22"/>
  <c r="DH154" i="22"/>
  <c r="F155" i="22"/>
  <c r="J155" i="22"/>
  <c r="N155" i="22"/>
  <c r="R155" i="22"/>
  <c r="V155" i="22"/>
  <c r="Z155" i="22"/>
  <c r="AD155" i="22"/>
  <c r="AH155" i="22"/>
  <c r="AL155" i="22"/>
  <c r="AP155" i="22"/>
  <c r="AT155" i="22"/>
  <c r="AX155" i="22"/>
  <c r="BB155" i="22"/>
  <c r="BF155" i="22"/>
  <c r="BJ155" i="22"/>
  <c r="BN155" i="22"/>
  <c r="BR155" i="22"/>
  <c r="BV155" i="22"/>
  <c r="BZ155" i="22"/>
  <c r="CD155" i="22"/>
  <c r="CH155" i="22"/>
  <c r="CL155" i="22"/>
  <c r="CP155" i="22"/>
  <c r="CT155" i="22"/>
  <c r="CX155" i="22"/>
  <c r="DB155" i="22"/>
  <c r="DF155" i="22"/>
  <c r="H156" i="22"/>
  <c r="L156" i="22"/>
  <c r="P156" i="22"/>
  <c r="T156" i="22"/>
  <c r="X156" i="22"/>
  <c r="AB156" i="22"/>
  <c r="AF156" i="22"/>
  <c r="AJ156" i="22"/>
  <c r="AN156" i="22"/>
  <c r="AR156" i="22"/>
  <c r="AV156" i="22"/>
  <c r="AZ156" i="22"/>
  <c r="BD156" i="22"/>
  <c r="BH156" i="22"/>
  <c r="BL156" i="22"/>
  <c r="BP156" i="22"/>
  <c r="BT156" i="22"/>
  <c r="BX156" i="22"/>
  <c r="CB156" i="22"/>
  <c r="CF156" i="22"/>
  <c r="CJ156" i="22"/>
  <c r="CN156" i="22"/>
  <c r="CR156" i="22"/>
  <c r="CV156" i="22"/>
  <c r="CZ156" i="22"/>
  <c r="DD156" i="22"/>
  <c r="DH156" i="22"/>
  <c r="F157" i="22"/>
  <c r="J157" i="22"/>
  <c r="N157" i="22"/>
  <c r="R157" i="22"/>
  <c r="V157" i="22"/>
  <c r="Z157" i="22"/>
  <c r="AD157" i="22"/>
  <c r="AH157" i="22"/>
  <c r="AL157" i="22"/>
  <c r="AP157" i="22"/>
  <c r="AT157" i="22"/>
  <c r="AX157" i="22"/>
  <c r="BB157" i="22"/>
  <c r="BF157" i="22"/>
  <c r="BJ157" i="22"/>
  <c r="BN157" i="22"/>
  <c r="BR157" i="22"/>
  <c r="CD133" i="22"/>
  <c r="BE138" i="22"/>
  <c r="CO140" i="22"/>
  <c r="CY141" i="22"/>
  <c r="BI142" i="22"/>
  <c r="O143" i="22"/>
  <c r="CA143" i="22"/>
  <c r="AG144" i="22"/>
  <c r="CS144" i="22"/>
  <c r="AY145" i="22"/>
  <c r="AV146" i="22"/>
  <c r="CB146" i="22"/>
  <c r="DH146" i="22"/>
  <c r="AH147" i="22"/>
  <c r="BD147" i="22"/>
  <c r="BY147" i="22"/>
  <c r="CO147" i="22"/>
  <c r="DE147" i="22"/>
  <c r="O148" i="22"/>
  <c r="AE148" i="22"/>
  <c r="AU148" i="22"/>
  <c r="BK148" i="22"/>
  <c r="CA148" i="22"/>
  <c r="CQ148" i="22"/>
  <c r="DG148" i="22"/>
  <c r="Q149" i="22"/>
  <c r="AG149" i="22"/>
  <c r="AW149" i="22"/>
  <c r="BM149" i="22"/>
  <c r="CC149" i="22"/>
  <c r="CS149" i="22"/>
  <c r="DI149" i="22"/>
  <c r="R150" i="22"/>
  <c r="AH150" i="22"/>
  <c r="AX150" i="22"/>
  <c r="BN150" i="22"/>
  <c r="CD150" i="22"/>
  <c r="CT150" i="22"/>
  <c r="T151" i="22"/>
  <c r="AJ151" i="22"/>
  <c r="AZ151" i="22"/>
  <c r="BP151" i="22"/>
  <c r="CF151" i="22"/>
  <c r="CT151" i="22"/>
  <c r="DB151" i="22"/>
  <c r="L152" i="22"/>
  <c r="T152" i="22"/>
  <c r="AB152" i="22"/>
  <c r="AJ152" i="22"/>
  <c r="AR152" i="22"/>
  <c r="AZ152" i="22"/>
  <c r="BH152" i="22"/>
  <c r="BP152" i="22"/>
  <c r="BX152" i="22"/>
  <c r="CF152" i="22"/>
  <c r="CN152" i="22"/>
  <c r="CV152" i="22"/>
  <c r="DD152" i="22"/>
  <c r="F153" i="22"/>
  <c r="N153" i="22"/>
  <c r="V153" i="22"/>
  <c r="AD153" i="22"/>
  <c r="AL153" i="22"/>
  <c r="AT153" i="22"/>
  <c r="BB153" i="22"/>
  <c r="BJ153" i="22"/>
  <c r="BR153" i="22"/>
  <c r="BZ153" i="22"/>
  <c r="CH153" i="22"/>
  <c r="CP153" i="22"/>
  <c r="CX153" i="22"/>
  <c r="DF153" i="22"/>
  <c r="G154" i="22"/>
  <c r="O154" i="22"/>
  <c r="W154" i="22"/>
  <c r="AE154" i="22"/>
  <c r="AM154" i="22"/>
  <c r="AU154" i="22"/>
  <c r="BC154" i="22"/>
  <c r="BK154" i="22"/>
  <c r="BS154" i="22"/>
  <c r="CA154" i="22"/>
  <c r="CI154" i="22"/>
  <c r="CQ154" i="22"/>
  <c r="CY154" i="22"/>
  <c r="DG154" i="22"/>
  <c r="I155" i="22"/>
  <c r="Q155" i="22"/>
  <c r="Y155" i="22"/>
  <c r="AG155" i="22"/>
  <c r="AO155" i="22"/>
  <c r="AW155" i="22"/>
  <c r="BE155" i="22"/>
  <c r="BM155" i="22"/>
  <c r="BU155" i="22"/>
  <c r="CC155" i="22"/>
  <c r="CK155" i="22"/>
  <c r="CS155" i="22"/>
  <c r="DA155" i="22"/>
  <c r="DI155" i="22"/>
  <c r="K156" i="22"/>
  <c r="S156" i="22"/>
  <c r="AA156" i="22"/>
  <c r="AI156" i="22"/>
  <c r="AQ156" i="22"/>
  <c r="AY156" i="22"/>
  <c r="BG156" i="22"/>
  <c r="BO156" i="22"/>
  <c r="BW156" i="22"/>
  <c r="CE156" i="22"/>
  <c r="CM156" i="22"/>
  <c r="CU156" i="22"/>
  <c r="DC156" i="22"/>
  <c r="E157" i="22"/>
  <c r="M157" i="22"/>
  <c r="U157" i="22"/>
  <c r="AC157" i="22"/>
  <c r="AK157" i="22"/>
  <c r="AS157" i="22"/>
  <c r="BA157" i="22"/>
  <c r="BI157" i="22"/>
  <c r="BQ157" i="22"/>
  <c r="BW157" i="22"/>
  <c r="CB157" i="22"/>
  <c r="CF157" i="22"/>
  <c r="CJ157" i="22"/>
  <c r="CN157" i="22"/>
  <c r="CR157" i="22"/>
  <c r="CV157" i="22"/>
  <c r="CZ157" i="22"/>
  <c r="DD157" i="22"/>
  <c r="DH157" i="22"/>
  <c r="E158" i="22"/>
  <c r="I158" i="22"/>
  <c r="M158" i="22"/>
  <c r="Q158" i="22"/>
  <c r="U158" i="22"/>
  <c r="Y158" i="22"/>
  <c r="AC158" i="22"/>
  <c r="AG158" i="22"/>
  <c r="AK158" i="22"/>
  <c r="AO158" i="22"/>
  <c r="AS158" i="22"/>
  <c r="AW158" i="22"/>
  <c r="BA158" i="22"/>
  <c r="BE158" i="22"/>
  <c r="BI158" i="22"/>
  <c r="BM158" i="22"/>
  <c r="BQ158" i="22"/>
  <c r="BU158" i="22"/>
  <c r="BY158" i="22"/>
  <c r="CC158" i="22"/>
  <c r="CG158" i="22"/>
  <c r="CK158" i="22"/>
  <c r="CO158" i="22"/>
  <c r="CS158" i="22"/>
  <c r="CW158" i="22"/>
  <c r="DA158" i="22"/>
  <c r="DE158" i="22"/>
  <c r="DI158" i="22"/>
  <c r="G159" i="22"/>
  <c r="K159" i="22"/>
  <c r="O159" i="22"/>
  <c r="S159" i="22"/>
  <c r="W159" i="22"/>
  <c r="AA159" i="22"/>
  <c r="AE159" i="22"/>
  <c r="AI159" i="22"/>
  <c r="AM159" i="22"/>
  <c r="AQ159" i="22"/>
  <c r="AU159" i="22"/>
  <c r="AY159" i="22"/>
  <c r="BC159" i="22"/>
  <c r="BG159" i="22"/>
  <c r="BK159" i="22"/>
  <c r="BO159" i="22"/>
  <c r="BS159" i="22"/>
  <c r="BW159" i="22"/>
  <c r="CA159" i="22"/>
  <c r="CE159" i="22"/>
  <c r="CI159" i="22"/>
  <c r="CM159" i="22"/>
  <c r="CQ159" i="22"/>
  <c r="CU159" i="22"/>
  <c r="CY159" i="22"/>
  <c r="DC159" i="22"/>
  <c r="DG159" i="22"/>
  <c r="E160" i="22"/>
  <c r="I160" i="22"/>
  <c r="M160" i="22"/>
  <c r="Q160" i="22"/>
  <c r="U160" i="22"/>
  <c r="Y160" i="22"/>
  <c r="AC160" i="22"/>
  <c r="AG160" i="22"/>
  <c r="AK160" i="22"/>
  <c r="AO160" i="22"/>
  <c r="AS160" i="22"/>
  <c r="AW160" i="22"/>
  <c r="BA160" i="22"/>
  <c r="BE160" i="22"/>
  <c r="BI160" i="22"/>
  <c r="BM160" i="22"/>
  <c r="BQ160" i="22"/>
  <c r="BU160" i="22"/>
  <c r="BY160" i="22"/>
  <c r="CC160" i="22"/>
  <c r="CG160" i="22"/>
  <c r="CK160" i="22"/>
  <c r="CO160" i="22"/>
  <c r="CS160" i="22"/>
  <c r="CW160" i="22"/>
  <c r="DA160" i="22"/>
  <c r="DE160" i="22"/>
  <c r="DI160" i="22"/>
  <c r="G161" i="22"/>
  <c r="K161" i="22"/>
  <c r="O161" i="22"/>
  <c r="S161" i="22"/>
  <c r="W161" i="22"/>
  <c r="AA161" i="22"/>
  <c r="AE161" i="22"/>
  <c r="AI161" i="22"/>
  <c r="AM161" i="22"/>
  <c r="AQ161" i="22"/>
  <c r="AU161" i="22"/>
  <c r="AY161" i="22"/>
  <c r="BC161" i="22"/>
  <c r="BG161" i="22"/>
  <c r="BK161" i="22"/>
  <c r="BO161" i="22"/>
  <c r="BS161" i="22"/>
  <c r="BW161" i="22"/>
  <c r="CA161" i="22"/>
  <c r="CE161" i="22"/>
  <c r="CI161" i="22"/>
  <c r="CM161" i="22"/>
  <c r="CQ161" i="22"/>
  <c r="CU161" i="22"/>
  <c r="CY161" i="22"/>
  <c r="DC161" i="22"/>
  <c r="DG161" i="22"/>
  <c r="H162" i="22"/>
  <c r="L162" i="22"/>
  <c r="P162" i="22"/>
  <c r="T162" i="22"/>
  <c r="X162" i="22"/>
  <c r="AB162" i="22"/>
  <c r="AF162" i="22"/>
  <c r="AJ162" i="22"/>
  <c r="AN162" i="22"/>
  <c r="AR162" i="22"/>
  <c r="AV162" i="22"/>
  <c r="AZ162" i="22"/>
  <c r="BD162" i="22"/>
  <c r="BH162" i="22"/>
  <c r="BL162" i="22"/>
  <c r="BP162" i="22"/>
  <c r="BT162" i="22"/>
  <c r="BX162" i="22"/>
  <c r="CB162" i="22"/>
  <c r="CF162" i="22"/>
  <c r="CJ162" i="22"/>
  <c r="CN162" i="22"/>
  <c r="CR162" i="22"/>
  <c r="CV162" i="22"/>
  <c r="CZ162" i="22"/>
  <c r="DD162" i="22"/>
  <c r="DH162" i="22"/>
  <c r="F163" i="22"/>
  <c r="J163" i="22"/>
  <c r="N163" i="22"/>
  <c r="R163" i="22"/>
  <c r="V163" i="22"/>
  <c r="Z163" i="22"/>
  <c r="AD163" i="22"/>
  <c r="AH163" i="22"/>
  <c r="AL163" i="22"/>
  <c r="AP163" i="22"/>
  <c r="AT163" i="22"/>
  <c r="AX163" i="22"/>
  <c r="BB163" i="22"/>
  <c r="BF163" i="22"/>
  <c r="BJ163" i="22"/>
  <c r="BN163" i="22"/>
  <c r="BR163" i="22"/>
  <c r="BV163" i="22"/>
  <c r="BZ163" i="22"/>
  <c r="CD163" i="22"/>
  <c r="CH163" i="22"/>
  <c r="CL163" i="22"/>
  <c r="CP163" i="22"/>
  <c r="CT163" i="22"/>
  <c r="CX163" i="22"/>
  <c r="DB163" i="22"/>
  <c r="DF163" i="22"/>
  <c r="H164" i="22"/>
  <c r="L164" i="22"/>
  <c r="P164" i="22"/>
  <c r="T164" i="22"/>
  <c r="X164" i="22"/>
  <c r="AB164" i="22"/>
  <c r="AF164" i="22"/>
  <c r="AJ164" i="22"/>
  <c r="AN164" i="22"/>
  <c r="AR164" i="22"/>
  <c r="AV164" i="22"/>
  <c r="AZ164" i="22"/>
  <c r="BD164" i="22"/>
  <c r="BH164" i="22"/>
  <c r="BL164" i="22"/>
  <c r="BP164" i="22"/>
  <c r="BT164" i="22"/>
  <c r="BX164" i="22"/>
  <c r="CB164" i="22"/>
  <c r="CF164" i="22"/>
  <c r="CJ164" i="22"/>
  <c r="CN164" i="22"/>
  <c r="CR164" i="22"/>
  <c r="CV164" i="22"/>
  <c r="CZ164" i="22"/>
  <c r="DD164" i="22"/>
  <c r="DH164" i="22"/>
  <c r="F165" i="22"/>
  <c r="J165" i="22"/>
  <c r="N165" i="22"/>
  <c r="R165" i="22"/>
  <c r="V165" i="22"/>
  <c r="Z165" i="22"/>
  <c r="AD165" i="22"/>
  <c r="AH165" i="22"/>
  <c r="AL165" i="22"/>
  <c r="AP165" i="22"/>
  <c r="AT165" i="22"/>
  <c r="AX165" i="22"/>
  <c r="BB165" i="22"/>
  <c r="BF165" i="22"/>
  <c r="BJ165" i="22"/>
  <c r="G136" i="22"/>
  <c r="K139" i="22"/>
  <c r="O141" i="22"/>
  <c r="M142" i="22"/>
  <c r="BY142" i="22"/>
  <c r="AE143" i="22"/>
  <c r="CQ143" i="22"/>
  <c r="AW144" i="22"/>
  <c r="DI144" i="22"/>
  <c r="BO145" i="22"/>
  <c r="T146" i="22"/>
  <c r="BD146" i="22"/>
  <c r="CJ146" i="22"/>
  <c r="J147" i="22"/>
  <c r="AN147" i="22"/>
  <c r="BI147" i="22"/>
  <c r="CC147" i="22"/>
  <c r="CS147" i="22"/>
  <c r="DI147" i="22"/>
  <c r="S148" i="22"/>
  <c r="AI148" i="22"/>
  <c r="AY148" i="22"/>
  <c r="BO148" i="22"/>
  <c r="CE148" i="22"/>
  <c r="CU148" i="22"/>
  <c r="E149" i="22"/>
  <c r="U149" i="22"/>
  <c r="AK149" i="22"/>
  <c r="BA149" i="22"/>
  <c r="BQ149" i="22"/>
  <c r="CG149" i="22"/>
  <c r="CW149" i="22"/>
  <c r="F150" i="22"/>
  <c r="V150" i="22"/>
  <c r="AL150" i="22"/>
  <c r="BB150" i="22"/>
  <c r="BR150" i="22"/>
  <c r="CH150" i="22"/>
  <c r="CX150" i="22"/>
  <c r="H151" i="22"/>
  <c r="X151" i="22"/>
  <c r="AN151" i="22"/>
  <c r="BD151" i="22"/>
  <c r="BT151" i="22"/>
  <c r="CJ151" i="22"/>
  <c r="CV151" i="22"/>
  <c r="DD151" i="22"/>
  <c r="F152" i="22"/>
  <c r="N152" i="22"/>
  <c r="V152" i="22"/>
  <c r="AD152" i="22"/>
  <c r="AL152" i="22"/>
  <c r="AT152" i="22"/>
  <c r="BB152" i="22"/>
  <c r="BJ152" i="22"/>
  <c r="BR152" i="22"/>
  <c r="BZ152" i="22"/>
  <c r="CH152" i="22"/>
  <c r="CP152" i="22"/>
  <c r="CX152" i="22"/>
  <c r="DF152" i="22"/>
  <c r="H153" i="22"/>
  <c r="P153" i="22"/>
  <c r="X153" i="22"/>
  <c r="AF153" i="22"/>
  <c r="AN153" i="22"/>
  <c r="AV153" i="22"/>
  <c r="BD153" i="22"/>
  <c r="BL153" i="22"/>
  <c r="BT153" i="22"/>
  <c r="CB153" i="22"/>
  <c r="CJ153" i="22"/>
  <c r="CR153" i="22"/>
  <c r="CZ153" i="22"/>
  <c r="DH153" i="22"/>
  <c r="I154" i="22"/>
  <c r="Q154" i="22"/>
  <c r="Y154" i="22"/>
  <c r="AG154" i="22"/>
  <c r="AO154" i="22"/>
  <c r="AW154" i="22"/>
  <c r="BE154" i="22"/>
  <c r="BM154" i="22"/>
  <c r="BU154" i="22"/>
  <c r="CC154" i="22"/>
  <c r="CK154" i="22"/>
  <c r="CS154" i="22"/>
  <c r="DA154" i="22"/>
  <c r="DI154" i="22"/>
  <c r="K155" i="22"/>
  <c r="S155" i="22"/>
  <c r="AA155" i="22"/>
  <c r="AI155" i="22"/>
  <c r="AQ155" i="22"/>
  <c r="AY155" i="22"/>
  <c r="BG155" i="22"/>
  <c r="BO155" i="22"/>
  <c r="BW155" i="22"/>
  <c r="CE155" i="22"/>
  <c r="CM155" i="22"/>
  <c r="CU155" i="22"/>
  <c r="DC155" i="22"/>
  <c r="E156" i="22"/>
  <c r="M156" i="22"/>
  <c r="U156" i="22"/>
  <c r="AC156" i="22"/>
  <c r="AK156" i="22"/>
  <c r="AS156" i="22"/>
  <c r="BA156" i="22"/>
  <c r="BI156" i="22"/>
  <c r="BQ156" i="22"/>
  <c r="BY156" i="22"/>
  <c r="CG156" i="22"/>
  <c r="CO156" i="22"/>
  <c r="CW156" i="22"/>
  <c r="DE156" i="22"/>
  <c r="G157" i="22"/>
  <c r="O157" i="22"/>
  <c r="W157" i="22"/>
  <c r="AE157" i="22"/>
  <c r="AM157" i="22"/>
  <c r="AU157" i="22"/>
  <c r="BC157" i="22"/>
  <c r="BK157" i="22"/>
  <c r="BS157" i="22"/>
  <c r="BY157" i="22"/>
  <c r="CC157" i="22"/>
  <c r="CG157" i="22"/>
  <c r="CK157" i="22"/>
  <c r="CO157" i="22"/>
  <c r="CS157" i="22"/>
  <c r="CW157" i="22"/>
  <c r="DA157" i="22"/>
  <c r="DE157" i="22"/>
  <c r="DI157" i="22"/>
  <c r="F158" i="22"/>
  <c r="J158" i="22"/>
  <c r="N158" i="22"/>
  <c r="R158" i="22"/>
  <c r="V158" i="22"/>
  <c r="Z158" i="22"/>
  <c r="AD158" i="22"/>
  <c r="AH158" i="22"/>
  <c r="AL158" i="22"/>
  <c r="AP158" i="22"/>
  <c r="AT158" i="22"/>
  <c r="AX158" i="22"/>
  <c r="BB158" i="22"/>
  <c r="BF158" i="22"/>
  <c r="BJ158" i="22"/>
  <c r="BN158" i="22"/>
  <c r="BR158" i="22"/>
  <c r="BV158" i="22"/>
  <c r="BZ158" i="22"/>
  <c r="CD158" i="22"/>
  <c r="CH158" i="22"/>
  <c r="CL158" i="22"/>
  <c r="CP158" i="22"/>
  <c r="CT158" i="22"/>
  <c r="CX158" i="22"/>
  <c r="DB158" i="22"/>
  <c r="DF158" i="22"/>
  <c r="H159" i="22"/>
  <c r="L159" i="22"/>
  <c r="P159" i="22"/>
  <c r="T159" i="22"/>
  <c r="X159" i="22"/>
  <c r="AB159" i="22"/>
  <c r="AF159" i="22"/>
  <c r="AJ159" i="22"/>
  <c r="AN159" i="22"/>
  <c r="AR159" i="22"/>
  <c r="AV159" i="22"/>
  <c r="AZ159" i="22"/>
  <c r="BD159" i="22"/>
  <c r="BH159" i="22"/>
  <c r="BL159" i="22"/>
  <c r="BP159" i="22"/>
  <c r="BT159" i="22"/>
  <c r="BX159" i="22"/>
  <c r="CB159" i="22"/>
  <c r="CF159" i="22"/>
  <c r="CJ159" i="22"/>
  <c r="CN159" i="22"/>
  <c r="CR159" i="22"/>
  <c r="CV159" i="22"/>
  <c r="CZ159" i="22"/>
  <c r="DD159" i="22"/>
  <c r="DH159" i="22"/>
  <c r="F160" i="22"/>
  <c r="J160" i="22"/>
  <c r="N160" i="22"/>
  <c r="R160" i="22"/>
  <c r="V160" i="22"/>
  <c r="Z160" i="22"/>
  <c r="AD160" i="22"/>
  <c r="AH160" i="22"/>
  <c r="AL160" i="22"/>
  <c r="AP160" i="22"/>
  <c r="AT160" i="22"/>
  <c r="AX160" i="22"/>
  <c r="BB160" i="22"/>
  <c r="BF160" i="22"/>
  <c r="BJ160" i="22"/>
  <c r="BN160" i="22"/>
  <c r="BR160" i="22"/>
  <c r="BV160" i="22"/>
  <c r="BZ160" i="22"/>
  <c r="CD160" i="22"/>
  <c r="CH160" i="22"/>
  <c r="CL160" i="22"/>
  <c r="CP160" i="22"/>
  <c r="CT160" i="22"/>
  <c r="CX160" i="22"/>
  <c r="DB160" i="22"/>
  <c r="DF160" i="22"/>
  <c r="H161" i="22"/>
  <c r="L161" i="22"/>
  <c r="P161" i="22"/>
  <c r="T161" i="22"/>
  <c r="X161" i="22"/>
  <c r="AB161" i="22"/>
  <c r="AF161" i="22"/>
  <c r="AJ161" i="22"/>
  <c r="AN161" i="22"/>
  <c r="AR161" i="22"/>
  <c r="AV161" i="22"/>
  <c r="AZ161" i="22"/>
  <c r="BD161" i="22"/>
  <c r="BH161" i="22"/>
  <c r="BL161" i="22"/>
  <c r="BP161" i="22"/>
  <c r="BT161" i="22"/>
  <c r="BX161" i="22"/>
  <c r="CB161" i="22"/>
  <c r="CF161" i="22"/>
  <c r="CJ161" i="22"/>
  <c r="CN161" i="22"/>
  <c r="CR161" i="22"/>
  <c r="CV161" i="22"/>
  <c r="CZ161" i="22"/>
  <c r="DD161" i="22"/>
  <c r="DH161" i="22"/>
  <c r="E162" i="22"/>
  <c r="I162" i="22"/>
  <c r="M162" i="22"/>
  <c r="Q162" i="22"/>
  <c r="U162" i="22"/>
  <c r="Y162" i="22"/>
  <c r="AC162" i="22"/>
  <c r="AG162" i="22"/>
  <c r="AK162" i="22"/>
  <c r="AO162" i="22"/>
  <c r="AS162" i="22"/>
  <c r="AW162" i="22"/>
  <c r="BA162" i="22"/>
  <c r="BE162" i="22"/>
  <c r="BI162" i="22"/>
  <c r="BM162" i="22"/>
  <c r="BQ162" i="22"/>
  <c r="BU162" i="22"/>
  <c r="BY162" i="22"/>
  <c r="CC162" i="22"/>
  <c r="CG162" i="22"/>
  <c r="CK162" i="22"/>
  <c r="CO162" i="22"/>
  <c r="CS162" i="22"/>
  <c r="CW162" i="22"/>
  <c r="DA162" i="22"/>
  <c r="DE162" i="22"/>
  <c r="DI162" i="22"/>
  <c r="G163" i="22"/>
  <c r="K163" i="22"/>
  <c r="O163" i="22"/>
  <c r="S163" i="22"/>
  <c r="W163" i="22"/>
  <c r="AA163" i="22"/>
  <c r="AE163" i="22"/>
  <c r="AI163" i="22"/>
  <c r="AM163" i="22"/>
  <c r="AQ163" i="22"/>
  <c r="AU163" i="22"/>
  <c r="AY163" i="22"/>
  <c r="BC163" i="22"/>
  <c r="BG163" i="22"/>
  <c r="BK163" i="22"/>
  <c r="BO163" i="22"/>
  <c r="BS163" i="22"/>
  <c r="BW163" i="22"/>
  <c r="CA163" i="22"/>
  <c r="CE163" i="22"/>
  <c r="CI163" i="22"/>
  <c r="CM163" i="22"/>
  <c r="CQ163" i="22"/>
  <c r="CU163" i="22"/>
  <c r="CY163" i="22"/>
  <c r="DC163" i="22"/>
  <c r="DG163" i="22"/>
  <c r="E164" i="22"/>
  <c r="I164" i="22"/>
  <c r="M164" i="22"/>
  <c r="Q164" i="22"/>
  <c r="U164" i="22"/>
  <c r="Y164" i="22"/>
  <c r="AC164" i="22"/>
  <c r="AG164" i="22"/>
  <c r="AK164" i="22"/>
  <c r="AO164" i="22"/>
  <c r="AS164" i="22"/>
  <c r="AW164" i="22"/>
  <c r="BA164" i="22"/>
  <c r="BE164" i="22"/>
  <c r="BI164" i="22"/>
  <c r="BM164" i="22"/>
  <c r="BQ164" i="22"/>
  <c r="BU164" i="22"/>
  <c r="BY164" i="22"/>
  <c r="CC164" i="22"/>
  <c r="CG164" i="22"/>
  <c r="CK164" i="22"/>
  <c r="CO164" i="22"/>
  <c r="CS164" i="22"/>
  <c r="CW164" i="22"/>
  <c r="DA164" i="22"/>
  <c r="DE164" i="22"/>
  <c r="DI164" i="22"/>
  <c r="G165" i="22"/>
  <c r="K165" i="22"/>
  <c r="O165" i="22"/>
  <c r="S165" i="22"/>
  <c r="W165" i="22"/>
  <c r="AA165" i="22"/>
  <c r="AE165" i="22"/>
  <c r="AI165" i="22"/>
  <c r="AM165" i="22"/>
  <c r="AQ165" i="22"/>
  <c r="AU165" i="22"/>
  <c r="AY165" i="22"/>
  <c r="BC165" i="22"/>
  <c r="AF137" i="22"/>
  <c r="CZ137" i="22"/>
  <c r="CA141" i="22"/>
  <c r="DE142" i="22"/>
  <c r="Q144" i="22"/>
  <c r="AI145" i="22"/>
  <c r="AN146" i="22"/>
  <c r="CZ146" i="22"/>
  <c r="AX147" i="22"/>
  <c r="CK147" i="22"/>
  <c r="K148" i="22"/>
  <c r="AQ148" i="22"/>
  <c r="BW148" i="22"/>
  <c r="DC148" i="22"/>
  <c r="AC149" i="22"/>
  <c r="BI149" i="22"/>
  <c r="CO149" i="22"/>
  <c r="N150" i="22"/>
  <c r="AT150" i="22"/>
  <c r="BZ150" i="22"/>
  <c r="DF150" i="22"/>
  <c r="AF151" i="22"/>
  <c r="BL151" i="22"/>
  <c r="CR151" i="22"/>
  <c r="DH151" i="22"/>
  <c r="R152" i="22"/>
  <c r="AH152" i="22"/>
  <c r="AX152" i="22"/>
  <c r="BN152" i="22"/>
  <c r="CD152" i="22"/>
  <c r="CT152" i="22"/>
  <c r="T153" i="22"/>
  <c r="AJ153" i="22"/>
  <c r="AZ153" i="22"/>
  <c r="BP153" i="22"/>
  <c r="CF153" i="22"/>
  <c r="CV153" i="22"/>
  <c r="E154" i="22"/>
  <c r="U154" i="22"/>
  <c r="AK154" i="22"/>
  <c r="BA154" i="22"/>
  <c r="BQ154" i="22"/>
  <c r="CG154" i="22"/>
  <c r="CW154" i="22"/>
  <c r="G155" i="22"/>
  <c r="W155" i="22"/>
  <c r="AM155" i="22"/>
  <c r="BC155" i="22"/>
  <c r="BS155" i="22"/>
  <c r="CI155" i="22"/>
  <c r="CY155" i="22"/>
  <c r="I156" i="22"/>
  <c r="Y156" i="22"/>
  <c r="AO156" i="22"/>
  <c r="BE156" i="22"/>
  <c r="BU156" i="22"/>
  <c r="CK156" i="22"/>
  <c r="DA156" i="22"/>
  <c r="K157" i="22"/>
  <c r="AA157" i="22"/>
  <c r="AQ157" i="22"/>
  <c r="BG157" i="22"/>
  <c r="BV157" i="22"/>
  <c r="CE157" i="22"/>
  <c r="CM157" i="22"/>
  <c r="CU157" i="22"/>
  <c r="DC157" i="22"/>
  <c r="L158" i="22"/>
  <c r="T158" i="22"/>
  <c r="AB158" i="22"/>
  <c r="AJ158" i="22"/>
  <c r="AR158" i="22"/>
  <c r="AZ158" i="22"/>
  <c r="BH158" i="22"/>
  <c r="BP158" i="22"/>
  <c r="BX158" i="22"/>
  <c r="CF158" i="22"/>
  <c r="CN158" i="22"/>
  <c r="CV158" i="22"/>
  <c r="DD158" i="22"/>
  <c r="F159" i="22"/>
  <c r="N159" i="22"/>
  <c r="V159" i="22"/>
  <c r="AD159" i="22"/>
  <c r="AL159" i="22"/>
  <c r="AT159" i="22"/>
  <c r="BB159" i="22"/>
  <c r="BJ159" i="22"/>
  <c r="BR159" i="22"/>
  <c r="BZ159" i="22"/>
  <c r="CH159" i="22"/>
  <c r="CP159" i="22"/>
  <c r="CX159" i="22"/>
  <c r="DF159" i="22"/>
  <c r="H160" i="22"/>
  <c r="P160" i="22"/>
  <c r="X160" i="22"/>
  <c r="AF160" i="22"/>
  <c r="AN160" i="22"/>
  <c r="AV160" i="22"/>
  <c r="BD160" i="22"/>
  <c r="BL160" i="22"/>
  <c r="BT160" i="22"/>
  <c r="CB160" i="22"/>
  <c r="CJ160" i="22"/>
  <c r="CR160" i="22"/>
  <c r="CZ160" i="22"/>
  <c r="DH160" i="22"/>
  <c r="J161" i="22"/>
  <c r="R161" i="22"/>
  <c r="Z161" i="22"/>
  <c r="AH161" i="22"/>
  <c r="AP161" i="22"/>
  <c r="AX161" i="22"/>
  <c r="BF161" i="22"/>
  <c r="BN161" i="22"/>
  <c r="BV161" i="22"/>
  <c r="CD161" i="22"/>
  <c r="CL161" i="22"/>
  <c r="CT161" i="22"/>
  <c r="DB161" i="22"/>
  <c r="K162" i="22"/>
  <c r="S162" i="22"/>
  <c r="AA162" i="22"/>
  <c r="AI162" i="22"/>
  <c r="AQ162" i="22"/>
  <c r="AY162" i="22"/>
  <c r="BG162" i="22"/>
  <c r="BO162" i="22"/>
  <c r="BW162" i="22"/>
  <c r="CE162" i="22"/>
  <c r="CM162" i="22"/>
  <c r="CU162" i="22"/>
  <c r="DC162" i="22"/>
  <c r="E163" i="22"/>
  <c r="M163" i="22"/>
  <c r="U163" i="22"/>
  <c r="AC163" i="22"/>
  <c r="AK163" i="22"/>
  <c r="AS163" i="22"/>
  <c r="BA163" i="22"/>
  <c r="BI163" i="22"/>
  <c r="BQ163" i="22"/>
  <c r="BY163" i="22"/>
  <c r="CG163" i="22"/>
  <c r="CO163" i="22"/>
  <c r="CW163" i="22"/>
  <c r="DE163" i="22"/>
  <c r="G164" i="22"/>
  <c r="O164" i="22"/>
  <c r="W164" i="22"/>
  <c r="AE164" i="22"/>
  <c r="AM164" i="22"/>
  <c r="AU164" i="22"/>
  <c r="BC164" i="22"/>
  <c r="BK164" i="22"/>
  <c r="BS164" i="22"/>
  <c r="CA164" i="22"/>
  <c r="CI164" i="22"/>
  <c r="CQ164" i="22"/>
  <c r="CY164" i="22"/>
  <c r="DG164" i="22"/>
  <c r="I165" i="22"/>
  <c r="Q165" i="22"/>
  <c r="Y165" i="22"/>
  <c r="AG165" i="22"/>
  <c r="AO165" i="22"/>
  <c r="AW165" i="22"/>
  <c r="BE165" i="22"/>
  <c r="BK165" i="22"/>
  <c r="BO165" i="22"/>
  <c r="BS165" i="22"/>
  <c r="BW165" i="22"/>
  <c r="CA165" i="22"/>
  <c r="CE165" i="22"/>
  <c r="CI165" i="22"/>
  <c r="CM165" i="22"/>
  <c r="CQ165" i="22"/>
  <c r="CU165" i="22"/>
  <c r="CY165" i="22"/>
  <c r="DC165" i="22"/>
  <c r="DG165" i="22"/>
  <c r="H166" i="22"/>
  <c r="L166" i="22"/>
  <c r="P166" i="22"/>
  <c r="T166" i="22"/>
  <c r="X166" i="22"/>
  <c r="AB166" i="22"/>
  <c r="AF166" i="22"/>
  <c r="AJ166" i="22"/>
  <c r="AN166" i="22"/>
  <c r="AR166" i="22"/>
  <c r="AV166" i="22"/>
  <c r="AZ166" i="22"/>
  <c r="BD166" i="22"/>
  <c r="BH166" i="22"/>
  <c r="BL166" i="22"/>
  <c r="BP166" i="22"/>
  <c r="BT166" i="22"/>
  <c r="BX166" i="22"/>
  <c r="CB166" i="22"/>
  <c r="CF166" i="22"/>
  <c r="CJ166" i="22"/>
  <c r="CN166" i="22"/>
  <c r="CR166" i="22"/>
  <c r="CV166" i="22"/>
  <c r="CZ166" i="22"/>
  <c r="DD166" i="22"/>
  <c r="DH166" i="22"/>
  <c r="F167" i="22"/>
  <c r="J167" i="22"/>
  <c r="N167" i="22"/>
  <c r="R167" i="22"/>
  <c r="V167" i="22"/>
  <c r="Z167" i="22"/>
  <c r="AD167" i="22"/>
  <c r="AH167" i="22"/>
  <c r="AL167" i="22"/>
  <c r="AP167" i="22"/>
  <c r="AT167" i="22"/>
  <c r="AX167" i="22"/>
  <c r="BB167" i="22"/>
  <c r="BF167" i="22"/>
  <c r="BJ167" i="22"/>
  <c r="BN167" i="22"/>
  <c r="BR167" i="22"/>
  <c r="BV167" i="22"/>
  <c r="BZ167" i="22"/>
  <c r="CD167" i="22"/>
  <c r="CH167" i="22"/>
  <c r="CL167" i="22"/>
  <c r="CP167" i="22"/>
  <c r="CT167" i="22"/>
  <c r="CX167" i="22"/>
  <c r="DB167" i="22"/>
  <c r="DF167" i="22"/>
  <c r="H168" i="22"/>
  <c r="L168" i="22"/>
  <c r="P168" i="22"/>
  <c r="T168" i="22"/>
  <c r="X168" i="22"/>
  <c r="AB168" i="22"/>
  <c r="AF168" i="22"/>
  <c r="AJ168" i="22"/>
  <c r="AN168" i="22"/>
  <c r="AR168" i="22"/>
  <c r="AV168" i="22"/>
  <c r="AZ168" i="22"/>
  <c r="BD168" i="22"/>
  <c r="BH168" i="22"/>
  <c r="BL168" i="22"/>
  <c r="BP168" i="22"/>
  <c r="BT168" i="22"/>
  <c r="BX168" i="22"/>
  <c r="CB168" i="22"/>
  <c r="CF168" i="22"/>
  <c r="CJ168" i="22"/>
  <c r="CN168" i="22"/>
  <c r="CR168" i="22"/>
  <c r="CV168" i="22"/>
  <c r="CZ168" i="22"/>
  <c r="DD168" i="22"/>
  <c r="DH168" i="22"/>
  <c r="F169" i="22"/>
  <c r="J169" i="22"/>
  <c r="N169" i="22"/>
  <c r="R169" i="22"/>
  <c r="V169" i="22"/>
  <c r="Z169" i="22"/>
  <c r="AD169" i="22"/>
  <c r="AH169" i="22"/>
  <c r="AL169" i="22"/>
  <c r="AP169" i="22"/>
  <c r="AT169" i="22"/>
  <c r="AX169" i="22"/>
  <c r="BB169" i="22"/>
  <c r="BF169" i="22"/>
  <c r="BJ169" i="22"/>
  <c r="BN169" i="22"/>
  <c r="BR169" i="22"/>
  <c r="BV169" i="22"/>
  <c r="BZ169" i="22"/>
  <c r="CD169" i="22"/>
  <c r="CH169" i="22"/>
  <c r="CL169" i="22"/>
  <c r="CP169" i="22"/>
  <c r="CT169" i="22"/>
  <c r="CX169" i="22"/>
  <c r="DB169" i="22"/>
  <c r="DF169" i="22"/>
  <c r="G170" i="22"/>
  <c r="K170" i="22"/>
  <c r="O170" i="22"/>
  <c r="S170" i="22"/>
  <c r="W170" i="22"/>
  <c r="AA170" i="22"/>
  <c r="AE170" i="22"/>
  <c r="AI170" i="22"/>
  <c r="AM170" i="22"/>
  <c r="AQ170" i="22"/>
  <c r="AU170" i="22"/>
  <c r="AY170" i="22"/>
  <c r="BC170" i="22"/>
  <c r="BG170" i="22"/>
  <c r="BK170" i="22"/>
  <c r="BO170" i="22"/>
  <c r="BS170" i="22"/>
  <c r="BW170" i="22"/>
  <c r="CA170" i="22"/>
  <c r="CE170" i="22"/>
  <c r="CI170" i="22"/>
  <c r="CM170" i="22"/>
  <c r="CQ170" i="22"/>
  <c r="CU170" i="22"/>
  <c r="CY170" i="22"/>
  <c r="DC170" i="22"/>
  <c r="DG170" i="22"/>
  <c r="E171" i="22"/>
  <c r="I171" i="22"/>
  <c r="M171" i="22"/>
  <c r="Q171" i="22"/>
  <c r="U171" i="22"/>
  <c r="Y171" i="22"/>
  <c r="AC171" i="22"/>
  <c r="AG171" i="22"/>
  <c r="AK171" i="22"/>
  <c r="AO171" i="22"/>
  <c r="AS171" i="22"/>
  <c r="AW171" i="22"/>
  <c r="BA171" i="22"/>
  <c r="BE171" i="22"/>
  <c r="BI171" i="22"/>
  <c r="BM171" i="22"/>
  <c r="BQ171" i="22"/>
  <c r="BU171" i="22"/>
  <c r="BY171" i="22"/>
  <c r="CC171" i="22"/>
  <c r="BW139" i="22"/>
  <c r="AC142" i="22"/>
  <c r="AU143" i="22"/>
  <c r="BM144" i="22"/>
  <c r="CE145" i="22"/>
  <c r="BL146" i="22"/>
  <c r="R147" i="22"/>
  <c r="AC140" i="22"/>
  <c r="AS142" i="22"/>
  <c r="BK143" i="22"/>
  <c r="CC144" i="22"/>
  <c r="CU145" i="22"/>
  <c r="BT146" i="22"/>
  <c r="Z147" i="22"/>
  <c r="BT147" i="22"/>
  <c r="DA147" i="22"/>
  <c r="AA148" i="22"/>
  <c r="BG148" i="22"/>
  <c r="CM148" i="22"/>
  <c r="M149" i="22"/>
  <c r="AS149" i="22"/>
  <c r="BY149" i="22"/>
  <c r="DE149" i="22"/>
  <c r="AD150" i="22"/>
  <c r="BJ150" i="22"/>
  <c r="CP150" i="22"/>
  <c r="P151" i="22"/>
  <c r="AV151" i="22"/>
  <c r="CB151" i="22"/>
  <c r="CZ151" i="22"/>
  <c r="J152" i="22"/>
  <c r="Z152" i="22"/>
  <c r="AP152" i="22"/>
  <c r="BF152" i="22"/>
  <c r="BV152" i="22"/>
  <c r="CL152" i="22"/>
  <c r="DB152" i="22"/>
  <c r="L153" i="22"/>
  <c r="AB153" i="22"/>
  <c r="AR153" i="22"/>
  <c r="BH153" i="22"/>
  <c r="BX153" i="22"/>
  <c r="CN153" i="22"/>
  <c r="DD153" i="22"/>
  <c r="M154" i="22"/>
  <c r="AC154" i="22"/>
  <c r="AS154" i="22"/>
  <c r="BI154" i="22"/>
  <c r="BY154" i="22"/>
  <c r="CO154" i="22"/>
  <c r="DE154" i="22"/>
  <c r="O155" i="22"/>
  <c r="AE155" i="22"/>
  <c r="AU155" i="22"/>
  <c r="BK155" i="22"/>
  <c r="CA155" i="22"/>
  <c r="CQ155" i="22"/>
  <c r="DG155" i="22"/>
  <c r="Q156" i="22"/>
  <c r="AG156" i="22"/>
  <c r="AW156" i="22"/>
  <c r="BM156" i="22"/>
  <c r="CC156" i="22"/>
  <c r="CS156" i="22"/>
  <c r="DI156" i="22"/>
  <c r="S157" i="22"/>
  <c r="AI157" i="22"/>
  <c r="AY157" i="22"/>
  <c r="BO157" i="22"/>
  <c r="CA157" i="22"/>
  <c r="CI157" i="22"/>
  <c r="CQ157" i="22"/>
  <c r="CY157" i="22"/>
  <c r="DG157" i="22"/>
  <c r="H158" i="22"/>
  <c r="P158" i="22"/>
  <c r="X158" i="22"/>
  <c r="AF158" i="22"/>
  <c r="AN158" i="22"/>
  <c r="AV158" i="22"/>
  <c r="BD158" i="22"/>
  <c r="BL158" i="22"/>
  <c r="BT158" i="22"/>
  <c r="CB158" i="22"/>
  <c r="CJ158" i="22"/>
  <c r="CR158" i="22"/>
  <c r="CZ158" i="22"/>
  <c r="DH158" i="22"/>
  <c r="J159" i="22"/>
  <c r="R159" i="22"/>
  <c r="Z159" i="22"/>
  <c r="AH159" i="22"/>
  <c r="AP159" i="22"/>
  <c r="AX159" i="22"/>
  <c r="BF159" i="22"/>
  <c r="BN159" i="22"/>
  <c r="BV159" i="22"/>
  <c r="CD159" i="22"/>
  <c r="CL159" i="22"/>
  <c r="CT159" i="22"/>
  <c r="DB159" i="22"/>
  <c r="L160" i="22"/>
  <c r="T160" i="22"/>
  <c r="AB160" i="22"/>
  <c r="AJ160" i="22"/>
  <c r="AR160" i="22"/>
  <c r="AZ160" i="22"/>
  <c r="BH160" i="22"/>
  <c r="BP160" i="22"/>
  <c r="BX160" i="22"/>
  <c r="CF160" i="22"/>
  <c r="CN160" i="22"/>
  <c r="CV160" i="22"/>
  <c r="DD160" i="22"/>
  <c r="F161" i="22"/>
  <c r="N161" i="22"/>
  <c r="V161" i="22"/>
  <c r="AD161" i="22"/>
  <c r="AL161" i="22"/>
  <c r="AT161" i="22"/>
  <c r="BB161" i="22"/>
  <c r="BJ161" i="22"/>
  <c r="BR161" i="22"/>
  <c r="BZ161" i="22"/>
  <c r="CH161" i="22"/>
  <c r="CP161" i="22"/>
  <c r="CX161" i="22"/>
  <c r="DF161" i="22"/>
  <c r="G162" i="22"/>
  <c r="O162" i="22"/>
  <c r="W162" i="22"/>
  <c r="AE162" i="22"/>
  <c r="AM162" i="22"/>
  <c r="AU162" i="22"/>
  <c r="BC162" i="22"/>
  <c r="BK162" i="22"/>
  <c r="BS162" i="22"/>
  <c r="CA162" i="22"/>
  <c r="CI162" i="22"/>
  <c r="CQ162" i="22"/>
  <c r="CY162" i="22"/>
  <c r="DG162" i="22"/>
  <c r="I163" i="22"/>
  <c r="Q163" i="22"/>
  <c r="Y163" i="22"/>
  <c r="AG163" i="22"/>
  <c r="AO163" i="22"/>
  <c r="AW163" i="22"/>
  <c r="BE163" i="22"/>
  <c r="BM163" i="22"/>
  <c r="BU163" i="22"/>
  <c r="CC163" i="22"/>
  <c r="CK163" i="22"/>
  <c r="CS163" i="22"/>
  <c r="DA163" i="22"/>
  <c r="DI163" i="22"/>
  <c r="K164" i="22"/>
  <c r="S164" i="22"/>
  <c r="AA164" i="22"/>
  <c r="AI164" i="22"/>
  <c r="AQ164" i="22"/>
  <c r="AY164" i="22"/>
  <c r="BG164" i="22"/>
  <c r="BO164" i="22"/>
  <c r="BW164" i="22"/>
  <c r="CE164" i="22"/>
  <c r="CM164" i="22"/>
  <c r="CU164" i="22"/>
  <c r="DC164" i="22"/>
  <c r="E165" i="22"/>
  <c r="M165" i="22"/>
  <c r="U165" i="22"/>
  <c r="AC165" i="22"/>
  <c r="AK165" i="22"/>
  <c r="AS165" i="22"/>
  <c r="BA165" i="22"/>
  <c r="BH165" i="22"/>
  <c r="BM165" i="22"/>
  <c r="BQ165" i="22"/>
  <c r="BU165" i="22"/>
  <c r="BY165" i="22"/>
  <c r="CC165" i="22"/>
  <c r="CG165" i="22"/>
  <c r="CK165" i="22"/>
  <c r="CO165" i="22"/>
  <c r="CS165" i="22"/>
  <c r="CW165" i="22"/>
  <c r="DA165" i="22"/>
  <c r="DE165" i="22"/>
  <c r="DI165" i="22"/>
  <c r="F166" i="22"/>
  <c r="J166" i="22"/>
  <c r="N166" i="22"/>
  <c r="R166" i="22"/>
  <c r="V166" i="22"/>
  <c r="Z166" i="22"/>
  <c r="AD166" i="22"/>
  <c r="AH166" i="22"/>
  <c r="AL166" i="22"/>
  <c r="AP166" i="22"/>
  <c r="AT166" i="22"/>
  <c r="AX166" i="22"/>
  <c r="BB166" i="22"/>
  <c r="BF166" i="22"/>
  <c r="BJ166" i="22"/>
  <c r="BN166" i="22"/>
  <c r="BR166" i="22"/>
  <c r="BV166" i="22"/>
  <c r="BZ166" i="22"/>
  <c r="CD166" i="22"/>
  <c r="CH166" i="22"/>
  <c r="CL166" i="22"/>
  <c r="CP166" i="22"/>
  <c r="CT166" i="22"/>
  <c r="CX166" i="22"/>
  <c r="DB166" i="22"/>
  <c r="DF166" i="22"/>
  <c r="H167" i="22"/>
  <c r="L167" i="22"/>
  <c r="P167" i="22"/>
  <c r="T167" i="22"/>
  <c r="X167" i="22"/>
  <c r="AB167" i="22"/>
  <c r="AF167" i="22"/>
  <c r="AJ167" i="22"/>
  <c r="AN167" i="22"/>
  <c r="AR167" i="22"/>
  <c r="AV167" i="22"/>
  <c r="AZ167" i="22"/>
  <c r="BD167" i="22"/>
  <c r="BH167" i="22"/>
  <c r="BL167" i="22"/>
  <c r="BP167" i="22"/>
  <c r="BT167" i="22"/>
  <c r="BX167" i="22"/>
  <c r="CB167" i="22"/>
  <c r="CF167" i="22"/>
  <c r="CJ167" i="22"/>
  <c r="CN167" i="22"/>
  <c r="CR167" i="22"/>
  <c r="CV167" i="22"/>
  <c r="CZ167" i="22"/>
  <c r="DD167" i="22"/>
  <c r="DH167" i="22"/>
  <c r="F168" i="22"/>
  <c r="J168" i="22"/>
  <c r="N168" i="22"/>
  <c r="R168" i="22"/>
  <c r="V168" i="22"/>
  <c r="Z168" i="22"/>
  <c r="AD168" i="22"/>
  <c r="AH168" i="22"/>
  <c r="AL168" i="22"/>
  <c r="AP168" i="22"/>
  <c r="AT168" i="22"/>
  <c r="AX168" i="22"/>
  <c r="BB168" i="22"/>
  <c r="BF168" i="22"/>
  <c r="BJ168" i="22"/>
  <c r="BN168" i="22"/>
  <c r="BR168" i="22"/>
  <c r="BV168" i="22"/>
  <c r="BZ168" i="22"/>
  <c r="CD168" i="22"/>
  <c r="CH168" i="22"/>
  <c r="CL168" i="22"/>
  <c r="CP168" i="22"/>
  <c r="CT168" i="22"/>
  <c r="CX168" i="22"/>
  <c r="DB168" i="22"/>
  <c r="DF168" i="22"/>
  <c r="H169" i="22"/>
  <c r="L169" i="22"/>
  <c r="P169" i="22"/>
  <c r="T169" i="22"/>
  <c r="X169" i="22"/>
  <c r="AB169" i="22"/>
  <c r="AF169" i="22"/>
  <c r="AJ169" i="22"/>
  <c r="AN169" i="22"/>
  <c r="AR169" i="22"/>
  <c r="AV169" i="22"/>
  <c r="AZ169" i="22"/>
  <c r="BD169" i="22"/>
  <c r="BH169" i="22"/>
  <c r="BL169" i="22"/>
  <c r="BP169" i="22"/>
  <c r="BT169" i="22"/>
  <c r="BX169" i="22"/>
  <c r="CB169" i="22"/>
  <c r="CF169" i="22"/>
  <c r="CJ169" i="22"/>
  <c r="CN169" i="22"/>
  <c r="CR169" i="22"/>
  <c r="CV169" i="22"/>
  <c r="CZ169" i="22"/>
  <c r="DD169" i="22"/>
  <c r="DH169" i="22"/>
  <c r="E170" i="22"/>
  <c r="I170" i="22"/>
  <c r="M170" i="22"/>
  <c r="Q170" i="22"/>
  <c r="U170" i="22"/>
  <c r="Y170" i="22"/>
  <c r="AC170" i="22"/>
  <c r="AG170" i="22"/>
  <c r="AK170" i="22"/>
  <c r="AO170" i="22"/>
  <c r="AS170" i="22"/>
  <c r="AW170" i="22"/>
  <c r="BA170" i="22"/>
  <c r="BE170" i="22"/>
  <c r="BI170" i="22"/>
  <c r="BM170" i="22"/>
  <c r="BQ170" i="22"/>
  <c r="BU170" i="22"/>
  <c r="BY170" i="22"/>
  <c r="CC170" i="22"/>
  <c r="CG170" i="22"/>
  <c r="CK170" i="22"/>
  <c r="CO170" i="22"/>
  <c r="CS170" i="22"/>
  <c r="CW170" i="22"/>
  <c r="DA170" i="22"/>
  <c r="DE170" i="22"/>
  <c r="DI170" i="22"/>
  <c r="G171" i="22"/>
  <c r="K171" i="22"/>
  <c r="O171" i="22"/>
  <c r="S171" i="22"/>
  <c r="W171" i="22"/>
  <c r="AA171" i="22"/>
  <c r="AE171" i="22"/>
  <c r="AI171" i="22"/>
  <c r="AM171" i="22"/>
  <c r="AQ171" i="22"/>
  <c r="AU171" i="22"/>
  <c r="AY171" i="22"/>
  <c r="BC171" i="22"/>
  <c r="BG171" i="22"/>
  <c r="BK171" i="22"/>
  <c r="BO171" i="22"/>
  <c r="BS171" i="22"/>
  <c r="BW171" i="22"/>
  <c r="CA171" i="22"/>
  <c r="AU141" i="22"/>
  <c r="AF146" i="22"/>
  <c r="CG147" i="22"/>
  <c r="AM148" i="22"/>
  <c r="CY148" i="22"/>
  <c r="BE149" i="22"/>
  <c r="J150" i="22"/>
  <c r="BV150" i="22"/>
  <c r="AB151" i="22"/>
  <c r="CN151" i="22"/>
  <c r="P152" i="22"/>
  <c r="AV152" i="22"/>
  <c r="CB152" i="22"/>
  <c r="DH152" i="22"/>
  <c r="AH153" i="22"/>
  <c r="BN153" i="22"/>
  <c r="CT153" i="22"/>
  <c r="S154" i="22"/>
  <c r="AY154" i="22"/>
  <c r="CE154" i="22"/>
  <c r="E155" i="22"/>
  <c r="AK155" i="22"/>
  <c r="BQ155" i="22"/>
  <c r="CW155" i="22"/>
  <c r="W156" i="22"/>
  <c r="BC156" i="22"/>
  <c r="CI156" i="22"/>
  <c r="I157" i="22"/>
  <c r="AO157" i="22"/>
  <c r="BU157" i="22"/>
  <c r="CL157" i="22"/>
  <c r="DB157" i="22"/>
  <c r="CO142" i="22"/>
  <c r="CR146" i="22"/>
  <c r="CW147" i="22"/>
  <c r="BC148" i="22"/>
  <c r="I149" i="22"/>
  <c r="BU149" i="22"/>
  <c r="Z150" i="22"/>
  <c r="CL150" i="22"/>
  <c r="AR151" i="22"/>
  <c r="CX151" i="22"/>
  <c r="X152" i="22"/>
  <c r="BD152" i="22"/>
  <c r="CJ152" i="22"/>
  <c r="J153" i="22"/>
  <c r="AP153" i="22"/>
  <c r="BV153" i="22"/>
  <c r="DB153" i="22"/>
  <c r="AA154" i="22"/>
  <c r="BG154" i="22"/>
  <c r="CM154" i="22"/>
  <c r="M155" i="22"/>
  <c r="AS155" i="22"/>
  <c r="BY155" i="22"/>
  <c r="DE155" i="22"/>
  <c r="AE156" i="22"/>
  <c r="BK156" i="22"/>
  <c r="CQ156" i="22"/>
  <c r="Q157" i="22"/>
  <c r="AW157" i="22"/>
  <c r="BZ157" i="22"/>
  <c r="CP157" i="22"/>
  <c r="DF157" i="22"/>
  <c r="O158" i="22"/>
  <c r="AE158" i="22"/>
  <c r="AU158" i="22"/>
  <c r="BK158" i="22"/>
  <c r="CA158" i="22"/>
  <c r="CQ158" i="22"/>
  <c r="DG158" i="22"/>
  <c r="Q159" i="22"/>
  <c r="AG159" i="22"/>
  <c r="AW159" i="22"/>
  <c r="BM159" i="22"/>
  <c r="CC159" i="22"/>
  <c r="CS159" i="22"/>
  <c r="DI159" i="22"/>
  <c r="S160" i="22"/>
  <c r="AI160" i="22"/>
  <c r="AY160" i="22"/>
  <c r="BO160" i="22"/>
  <c r="CE160" i="22"/>
  <c r="CU160" i="22"/>
  <c r="E161" i="22"/>
  <c r="U161" i="22"/>
  <c r="AK161" i="22"/>
  <c r="BA161" i="22"/>
  <c r="BQ161" i="22"/>
  <c r="CG161" i="22"/>
  <c r="CW161" i="22"/>
  <c r="F162" i="22"/>
  <c r="V162" i="22"/>
  <c r="AL162" i="22"/>
  <c r="BB162" i="22"/>
  <c r="BR162" i="22"/>
  <c r="CH162" i="22"/>
  <c r="CX162" i="22"/>
  <c r="H163" i="22"/>
  <c r="X163" i="22"/>
  <c r="AN163" i="22"/>
  <c r="BD163" i="22"/>
  <c r="BT163" i="22"/>
  <c r="CJ163" i="22"/>
  <c r="CZ163" i="22"/>
  <c r="J164" i="22"/>
  <c r="Z164" i="22"/>
  <c r="AP164" i="22"/>
  <c r="BF164" i="22"/>
  <c r="BV164" i="22"/>
  <c r="CL164" i="22"/>
  <c r="DB164" i="22"/>
  <c r="L165" i="22"/>
  <c r="AB165" i="22"/>
  <c r="AR165" i="22"/>
  <c r="BG165" i="22"/>
  <c r="BP165" i="22"/>
  <c r="BX165" i="22"/>
  <c r="CF165" i="22"/>
  <c r="CN165" i="22"/>
  <c r="CV165" i="22"/>
  <c r="DD165" i="22"/>
  <c r="E166" i="22"/>
  <c r="M166" i="22"/>
  <c r="U166" i="22"/>
  <c r="AC166" i="22"/>
  <c r="AK166" i="22"/>
  <c r="AS166" i="22"/>
  <c r="BA166" i="22"/>
  <c r="BI166" i="22"/>
  <c r="BQ166" i="22"/>
  <c r="BY166" i="22"/>
  <c r="CG166" i="22"/>
  <c r="CO166" i="22"/>
  <c r="CW166" i="22"/>
  <c r="DE166" i="22"/>
  <c r="G167" i="22"/>
  <c r="O167" i="22"/>
  <c r="W167" i="22"/>
  <c r="AE167" i="22"/>
  <c r="AM167" i="22"/>
  <c r="AU167" i="22"/>
  <c r="BC167" i="22"/>
  <c r="BK167" i="22"/>
  <c r="BS167" i="22"/>
  <c r="CA167" i="22"/>
  <c r="CI167" i="22"/>
  <c r="CQ167" i="22"/>
  <c r="CY167" i="22"/>
  <c r="DG167" i="22"/>
  <c r="I168" i="22"/>
  <c r="Q168" i="22"/>
  <c r="Y168" i="22"/>
  <c r="AG168" i="22"/>
  <c r="AO168" i="22"/>
  <c r="AW168" i="22"/>
  <c r="BE168" i="22"/>
  <c r="BM168" i="22"/>
  <c r="BU168" i="22"/>
  <c r="CC168" i="22"/>
  <c r="CK168" i="22"/>
  <c r="CS168" i="22"/>
  <c r="DA168" i="22"/>
  <c r="DI168" i="22"/>
  <c r="K169" i="22"/>
  <c r="S169" i="22"/>
  <c r="AA169" i="22"/>
  <c r="AI169" i="22"/>
  <c r="AQ169" i="22"/>
  <c r="AY169" i="22"/>
  <c r="BG169" i="22"/>
  <c r="BO169" i="22"/>
  <c r="BW169" i="22"/>
  <c r="CE169" i="22"/>
  <c r="CM169" i="22"/>
  <c r="CU169" i="22"/>
  <c r="DC169" i="22"/>
  <c r="L170" i="22"/>
  <c r="T170" i="22"/>
  <c r="AB170" i="22"/>
  <c r="AJ170" i="22"/>
  <c r="AR170" i="22"/>
  <c r="AZ170" i="22"/>
  <c r="BH170" i="22"/>
  <c r="BP170" i="22"/>
  <c r="BX170" i="22"/>
  <c r="CF170" i="22"/>
  <c r="CN170" i="22"/>
  <c r="CV170" i="22"/>
  <c r="DD170" i="22"/>
  <c r="F171" i="22"/>
  <c r="N171" i="22"/>
  <c r="V171" i="22"/>
  <c r="AD171" i="22"/>
  <c r="AL171" i="22"/>
  <c r="AT171" i="22"/>
  <c r="BB171" i="22"/>
  <c r="BJ171" i="22"/>
  <c r="BR171" i="22"/>
  <c r="BZ171" i="22"/>
  <c r="CF171" i="22"/>
  <c r="CJ171" i="22"/>
  <c r="CN171" i="22"/>
  <c r="CR171" i="22"/>
  <c r="CV171" i="22"/>
  <c r="CZ171" i="22"/>
  <c r="DD171" i="22"/>
  <c r="DH171" i="22"/>
  <c r="F172" i="22"/>
  <c r="J172" i="22"/>
  <c r="N172" i="22"/>
  <c r="R172" i="22"/>
  <c r="V172" i="22"/>
  <c r="Z172" i="22"/>
  <c r="AD172" i="22"/>
  <c r="AH172" i="22"/>
  <c r="AL172" i="22"/>
  <c r="AP172" i="22"/>
  <c r="AT172" i="22"/>
  <c r="AX172" i="22"/>
  <c r="BB172" i="22"/>
  <c r="BF172" i="22"/>
  <c r="BJ172" i="22"/>
  <c r="BN172" i="22"/>
  <c r="BR172" i="22"/>
  <c r="BV172" i="22"/>
  <c r="BZ172" i="22"/>
  <c r="CD172" i="22"/>
  <c r="CH172" i="22"/>
  <c r="CL172" i="22"/>
  <c r="CP172" i="22"/>
  <c r="CT172" i="22"/>
  <c r="CX172" i="22"/>
  <c r="DB172" i="22"/>
  <c r="DF172" i="22"/>
  <c r="H173" i="22"/>
  <c r="L173" i="22"/>
  <c r="P173" i="22"/>
  <c r="T173" i="22"/>
  <c r="X173" i="22"/>
  <c r="AB173" i="22"/>
  <c r="AF173" i="22"/>
  <c r="AJ173" i="22"/>
  <c r="AN173" i="22"/>
  <c r="AR173" i="22"/>
  <c r="AV173" i="22"/>
  <c r="AZ173" i="22"/>
  <c r="BD173" i="22"/>
  <c r="BH173" i="22"/>
  <c r="BL173" i="22"/>
  <c r="BP173" i="22"/>
  <c r="BT173" i="22"/>
  <c r="BX173" i="22"/>
  <c r="CB173" i="22"/>
  <c r="CF173" i="22"/>
  <c r="CJ173" i="22"/>
  <c r="CN173" i="22"/>
  <c r="CR173" i="22"/>
  <c r="CV173" i="22"/>
  <c r="CZ173" i="22"/>
  <c r="DD173" i="22"/>
  <c r="DH173" i="22"/>
  <c r="E174" i="22"/>
  <c r="I174" i="22"/>
  <c r="M174" i="22"/>
  <c r="Q174" i="22"/>
  <c r="U174" i="22"/>
  <c r="Y174" i="22"/>
  <c r="AC174" i="22"/>
  <c r="AG174" i="22"/>
  <c r="AK174" i="22"/>
  <c r="AO174" i="22"/>
  <c r="AS174" i="22"/>
  <c r="AW174" i="22"/>
  <c r="BA174" i="22"/>
  <c r="BE174" i="22"/>
  <c r="BI174" i="22"/>
  <c r="BM174" i="22"/>
  <c r="BQ174" i="22"/>
  <c r="BU174" i="22"/>
  <c r="BY174" i="22"/>
  <c r="CC174" i="22"/>
  <c r="CG174" i="22"/>
  <c r="CK174" i="22"/>
  <c r="CO174" i="22"/>
  <c r="CS174" i="22"/>
  <c r="CW174" i="22"/>
  <c r="DA174" i="22"/>
  <c r="DE174" i="22"/>
  <c r="DI174" i="22"/>
  <c r="G175" i="22"/>
  <c r="K175" i="22"/>
  <c r="O175" i="22"/>
  <c r="S175" i="22"/>
  <c r="W175" i="22"/>
  <c r="AA175" i="22"/>
  <c r="AE175" i="22"/>
  <c r="AI175" i="22"/>
  <c r="AM175" i="22"/>
  <c r="AQ175" i="22"/>
  <c r="AU175" i="22"/>
  <c r="AY175" i="22"/>
  <c r="BC175" i="22"/>
  <c r="BG175" i="22"/>
  <c r="BK175" i="22"/>
  <c r="BO175" i="22"/>
  <c r="BS175" i="22"/>
  <c r="BW175" i="22"/>
  <c r="CA175" i="22"/>
  <c r="CE175" i="22"/>
  <c r="CI175" i="22"/>
  <c r="CM175" i="22"/>
  <c r="CQ175" i="22"/>
  <c r="CU175" i="22"/>
  <c r="CY175" i="22"/>
  <c r="DC175" i="22"/>
  <c r="DG175" i="22"/>
  <c r="E176" i="22"/>
  <c r="I176" i="22"/>
  <c r="M176" i="22"/>
  <c r="Q176" i="22"/>
  <c r="U176" i="22"/>
  <c r="Y176" i="22"/>
  <c r="AC176" i="22"/>
  <c r="AG176" i="22"/>
  <c r="AK176" i="22"/>
  <c r="AO176" i="22"/>
  <c r="AS176" i="22"/>
  <c r="AW176" i="22"/>
  <c r="BA176" i="22"/>
  <c r="BE176" i="22"/>
  <c r="BI176" i="22"/>
  <c r="BM176" i="22"/>
  <c r="BQ176" i="22"/>
  <c r="BU176" i="22"/>
  <c r="BY176" i="22"/>
  <c r="CC176" i="22"/>
  <c r="CG176" i="22"/>
  <c r="CK176" i="22"/>
  <c r="CO176" i="22"/>
  <c r="CS176" i="22"/>
  <c r="CW176" i="22"/>
  <c r="DA176" i="22"/>
  <c r="DE176" i="22"/>
  <c r="DI176" i="22"/>
  <c r="G177" i="22"/>
  <c r="K177" i="22"/>
  <c r="O177" i="22"/>
  <c r="S177" i="22"/>
  <c r="W177" i="22"/>
  <c r="AA177" i="22"/>
  <c r="AE177" i="22"/>
  <c r="AI177" i="22"/>
  <c r="AM177" i="22"/>
  <c r="AQ177" i="22"/>
  <c r="AU177" i="22"/>
  <c r="AY177" i="22"/>
  <c r="BC177" i="22"/>
  <c r="BG177" i="22"/>
  <c r="BK177" i="22"/>
  <c r="BO177" i="22"/>
  <c r="BS177" i="22"/>
  <c r="BW177" i="22"/>
  <c r="CA177" i="22"/>
  <c r="CE177" i="22"/>
  <c r="CI177" i="22"/>
  <c r="CM177" i="22"/>
  <c r="CQ177" i="22"/>
  <c r="CU177" i="22"/>
  <c r="CY177" i="22"/>
  <c r="DC177" i="22"/>
  <c r="DG177" i="22"/>
  <c r="H178" i="22"/>
  <c r="L178" i="22"/>
  <c r="P178" i="22"/>
  <c r="T178" i="22"/>
  <c r="X178" i="22"/>
  <c r="AB178" i="22"/>
  <c r="AF178" i="22"/>
  <c r="AJ178" i="22"/>
  <c r="AN178" i="22"/>
  <c r="AR178" i="22"/>
  <c r="AV178" i="22"/>
  <c r="AZ178" i="22"/>
  <c r="BD178" i="22"/>
  <c r="BH178" i="22"/>
  <c r="BL178" i="22"/>
  <c r="BP178" i="22"/>
  <c r="BT178" i="22"/>
  <c r="BX178" i="22"/>
  <c r="CB178" i="22"/>
  <c r="CF178" i="22"/>
  <c r="CJ178" i="22"/>
  <c r="CN178" i="22"/>
  <c r="CR178" i="22"/>
  <c r="CV178" i="22"/>
  <c r="CZ178" i="22"/>
  <c r="DD178" i="22"/>
  <c r="DH178" i="22"/>
  <c r="F179" i="22"/>
  <c r="J179" i="22"/>
  <c r="N179" i="22"/>
  <c r="R179" i="22"/>
  <c r="V179" i="22"/>
  <c r="Z179" i="22"/>
  <c r="AD179" i="22"/>
  <c r="AH179" i="22"/>
  <c r="AL179" i="22"/>
  <c r="AP179" i="22"/>
  <c r="AT179" i="22"/>
  <c r="AX179" i="22"/>
  <c r="BB179" i="22"/>
  <c r="BF179" i="22"/>
  <c r="BJ179" i="22"/>
  <c r="BN179" i="22"/>
  <c r="BR179" i="22"/>
  <c r="BV179" i="22"/>
  <c r="BZ179" i="22"/>
  <c r="CD179" i="22"/>
  <c r="CH179" i="22"/>
  <c r="CL179" i="22"/>
  <c r="CP179" i="22"/>
  <c r="CT179" i="22"/>
  <c r="CX179" i="22"/>
  <c r="DB179" i="22"/>
  <c r="DF179" i="22"/>
  <c r="H180" i="22"/>
  <c r="L180" i="22"/>
  <c r="P180" i="22"/>
  <c r="T180" i="22"/>
  <c r="X180" i="22"/>
  <c r="AB180" i="22"/>
  <c r="AF180" i="22"/>
  <c r="AJ180" i="22"/>
  <c r="AN180" i="22"/>
  <c r="AR180" i="22"/>
  <c r="AV180" i="22"/>
  <c r="AZ180" i="22"/>
  <c r="BD180" i="22"/>
  <c r="BH180" i="22"/>
  <c r="BL180" i="22"/>
  <c r="BP180" i="22"/>
  <c r="BT180" i="22"/>
  <c r="BX180" i="22"/>
  <c r="CB180" i="22"/>
  <c r="CF180" i="22"/>
  <c r="CJ180" i="22"/>
  <c r="CN180" i="22"/>
  <c r="CR180" i="22"/>
  <c r="CV180" i="22"/>
  <c r="CZ180" i="22"/>
  <c r="DD180" i="22"/>
  <c r="DH180" i="22"/>
  <c r="F181" i="22"/>
  <c r="J181" i="22"/>
  <c r="N181" i="22"/>
  <c r="R181" i="22"/>
  <c r="V181" i="22"/>
  <c r="Z181" i="22"/>
  <c r="AD181" i="22"/>
  <c r="AH181" i="22"/>
  <c r="AL181" i="22"/>
  <c r="AP181" i="22"/>
  <c r="AT181" i="22"/>
  <c r="AX181" i="22"/>
  <c r="BB181" i="22"/>
  <c r="BF181" i="22"/>
  <c r="BJ181" i="22"/>
  <c r="BN181" i="22"/>
  <c r="BR181" i="22"/>
  <c r="BV181" i="22"/>
  <c r="BZ181" i="22"/>
  <c r="CD181" i="22"/>
  <c r="CH181" i="22"/>
  <c r="CL181" i="22"/>
  <c r="CP181" i="22"/>
  <c r="CT181" i="22"/>
  <c r="CX181" i="22"/>
  <c r="DB181" i="22"/>
  <c r="DF181" i="22"/>
  <c r="G182" i="22"/>
  <c r="K182" i="22"/>
  <c r="O182" i="22"/>
  <c r="S182" i="22"/>
  <c r="W182" i="22"/>
  <c r="AA182" i="22"/>
  <c r="DG143" i="22"/>
  <c r="AS147" i="22"/>
  <c r="G148" i="22"/>
  <c r="BS148" i="22"/>
  <c r="Y149" i="22"/>
  <c r="CK149" i="22"/>
  <c r="AP150" i="22"/>
  <c r="DB150" i="22"/>
  <c r="BH151" i="22"/>
  <c r="DF151" i="22"/>
  <c r="AF152" i="22"/>
  <c r="BL152" i="22"/>
  <c r="CR152" i="22"/>
  <c r="R153" i="22"/>
  <c r="AX153" i="22"/>
  <c r="CD153" i="22"/>
  <c r="AI154" i="22"/>
  <c r="BO154" i="22"/>
  <c r="CU154" i="22"/>
  <c r="U155" i="22"/>
  <c r="BA155" i="22"/>
  <c r="CG155" i="22"/>
  <c r="G156" i="22"/>
  <c r="AM156" i="22"/>
  <c r="BS156" i="22"/>
  <c r="CY156" i="22"/>
  <c r="Y157" i="22"/>
  <c r="BE157" i="22"/>
  <c r="CD157" i="22"/>
  <c r="CT157" i="22"/>
  <c r="S158" i="22"/>
  <c r="AI158" i="22"/>
  <c r="AY158" i="22"/>
  <c r="BO158" i="22"/>
  <c r="CE158" i="22"/>
  <c r="CU158" i="22"/>
  <c r="E159" i="22"/>
  <c r="U159" i="22"/>
  <c r="AK159" i="22"/>
  <c r="BA159" i="22"/>
  <c r="BQ159" i="22"/>
  <c r="CG159" i="22"/>
  <c r="CW159" i="22"/>
  <c r="G160" i="22"/>
  <c r="W160" i="22"/>
  <c r="AM160" i="22"/>
  <c r="BC160" i="22"/>
  <c r="BS160" i="22"/>
  <c r="CI160" i="22"/>
  <c r="CY160" i="22"/>
  <c r="I161" i="22"/>
  <c r="Y161" i="22"/>
  <c r="AO161" i="22"/>
  <c r="BE161" i="22"/>
  <c r="BU161" i="22"/>
  <c r="CK161" i="22"/>
  <c r="DA161" i="22"/>
  <c r="J162" i="22"/>
  <c r="Z162" i="22"/>
  <c r="AP162" i="22"/>
  <c r="BF162" i="22"/>
  <c r="BV162" i="22"/>
  <c r="CL162" i="22"/>
  <c r="DB162" i="22"/>
  <c r="L163" i="22"/>
  <c r="AB163" i="22"/>
  <c r="AR163" i="22"/>
  <c r="BH163" i="22"/>
  <c r="BX163" i="22"/>
  <c r="CN163" i="22"/>
  <c r="DD163" i="22"/>
  <c r="N164" i="22"/>
  <c r="AD164" i="22"/>
  <c r="AT164" i="22"/>
  <c r="BJ164" i="22"/>
  <c r="BZ164" i="22"/>
  <c r="CP164" i="22"/>
  <c r="DF164" i="22"/>
  <c r="P165" i="22"/>
  <c r="AF165" i="22"/>
  <c r="AV165" i="22"/>
  <c r="BI165" i="22"/>
  <c r="BR165" i="22"/>
  <c r="BZ165" i="22"/>
  <c r="CH165" i="22"/>
  <c r="CP165" i="22"/>
  <c r="CX165" i="22"/>
  <c r="DF165" i="22"/>
  <c r="G166" i="22"/>
  <c r="O166" i="22"/>
  <c r="W166" i="22"/>
  <c r="AE166" i="22"/>
  <c r="AM166" i="22"/>
  <c r="AU166" i="22"/>
  <c r="BC166" i="22"/>
  <c r="BK166" i="22"/>
  <c r="BS166" i="22"/>
  <c r="CA166" i="22"/>
  <c r="CI166" i="22"/>
  <c r="CQ166" i="22"/>
  <c r="CY166" i="22"/>
  <c r="DG166" i="22"/>
  <c r="I167" i="22"/>
  <c r="Q167" i="22"/>
  <c r="Y167" i="22"/>
  <c r="AG167" i="22"/>
  <c r="AO167" i="22"/>
  <c r="AW167" i="22"/>
  <c r="BE167" i="22"/>
  <c r="BM167" i="22"/>
  <c r="BU167" i="22"/>
  <c r="CC167" i="22"/>
  <c r="CK167" i="22"/>
  <c r="CS167" i="22"/>
  <c r="DA167" i="22"/>
  <c r="DI167" i="22"/>
  <c r="K168" i="22"/>
  <c r="S168" i="22"/>
  <c r="AA168" i="22"/>
  <c r="AI168" i="22"/>
  <c r="AQ168" i="22"/>
  <c r="AY168" i="22"/>
  <c r="BG168" i="22"/>
  <c r="BO168" i="22"/>
  <c r="BW168" i="22"/>
  <c r="CE168" i="22"/>
  <c r="CM168" i="22"/>
  <c r="CU168" i="22"/>
  <c r="DC168" i="22"/>
  <c r="E169" i="22"/>
  <c r="M169" i="22"/>
  <c r="U169" i="22"/>
  <c r="AC169" i="22"/>
  <c r="AK169" i="22"/>
  <c r="AS169" i="22"/>
  <c r="BA169" i="22"/>
  <c r="BI169" i="22"/>
  <c r="BQ169" i="22"/>
  <c r="BY169" i="22"/>
  <c r="CG169" i="22"/>
  <c r="CO169" i="22"/>
  <c r="CW169" i="22"/>
  <c r="DE169" i="22"/>
  <c r="F170" i="22"/>
  <c r="N170" i="22"/>
  <c r="V170" i="22"/>
  <c r="AD170" i="22"/>
  <c r="AL170" i="22"/>
  <c r="AT170" i="22"/>
  <c r="BB170" i="22"/>
  <c r="BJ170" i="22"/>
  <c r="BR170" i="22"/>
  <c r="BZ170" i="22"/>
  <c r="CH170" i="22"/>
  <c r="CP170" i="22"/>
  <c r="CX170" i="22"/>
  <c r="DF170" i="22"/>
  <c r="H171" i="22"/>
  <c r="P171" i="22"/>
  <c r="X171" i="22"/>
  <c r="AF171" i="22"/>
  <c r="AN171" i="22"/>
  <c r="AV171" i="22"/>
  <c r="BD171" i="22"/>
  <c r="BL171" i="22"/>
  <c r="BT171" i="22"/>
  <c r="CB171" i="22"/>
  <c r="CG171" i="22"/>
  <c r="CK171" i="22"/>
  <c r="CO171" i="22"/>
  <c r="CS171" i="22"/>
  <c r="CW171" i="22"/>
  <c r="DA171" i="22"/>
  <c r="DE171" i="22"/>
  <c r="DI171" i="22"/>
  <c r="G172" i="22"/>
  <c r="K172" i="22"/>
  <c r="O172" i="22"/>
  <c r="S172" i="22"/>
  <c r="W172" i="22"/>
  <c r="AA172" i="22"/>
  <c r="AE172" i="22"/>
  <c r="AI172" i="22"/>
  <c r="AM172" i="22"/>
  <c r="AQ172" i="22"/>
  <c r="AU172" i="22"/>
  <c r="AY172" i="22"/>
  <c r="BC172" i="22"/>
  <c r="BG172" i="22"/>
  <c r="BK172" i="22"/>
  <c r="BO172" i="22"/>
  <c r="BS172" i="22"/>
  <c r="BW172" i="22"/>
  <c r="CA172" i="22"/>
  <c r="CE172" i="22"/>
  <c r="CI172" i="22"/>
  <c r="CM172" i="22"/>
  <c r="CQ172" i="22"/>
  <c r="CU172" i="22"/>
  <c r="CY172" i="22"/>
  <c r="DC172" i="22"/>
  <c r="DG172" i="22"/>
  <c r="E173" i="22"/>
  <c r="I173" i="22"/>
  <c r="M173" i="22"/>
  <c r="Q173" i="22"/>
  <c r="U173" i="22"/>
  <c r="Y173" i="22"/>
  <c r="AC173" i="22"/>
  <c r="AG173" i="22"/>
  <c r="AK173" i="22"/>
  <c r="AO173" i="22"/>
  <c r="AS173" i="22"/>
  <c r="AW173" i="22"/>
  <c r="BA173" i="22"/>
  <c r="BE173" i="22"/>
  <c r="BI173" i="22"/>
  <c r="BM173" i="22"/>
  <c r="BQ173" i="22"/>
  <c r="BU173" i="22"/>
  <c r="BY173" i="22"/>
  <c r="CC173" i="22"/>
  <c r="CG173" i="22"/>
  <c r="CK173" i="22"/>
  <c r="CO173" i="22"/>
  <c r="CS173" i="22"/>
  <c r="CW173" i="22"/>
  <c r="DA173" i="22"/>
  <c r="DE173" i="22"/>
  <c r="DI173" i="22"/>
  <c r="F174" i="22"/>
  <c r="J174" i="22"/>
  <c r="N174" i="22"/>
  <c r="R174" i="22"/>
  <c r="V174" i="22"/>
  <c r="Z174" i="22"/>
  <c r="AD174" i="22"/>
  <c r="AH174" i="22"/>
  <c r="AL174" i="22"/>
  <c r="AP174" i="22"/>
  <c r="AT174" i="22"/>
  <c r="AX174" i="22"/>
  <c r="BB174" i="22"/>
  <c r="BF174" i="22"/>
  <c r="BJ174" i="22"/>
  <c r="BN174" i="22"/>
  <c r="BR174" i="22"/>
  <c r="BV174" i="22"/>
  <c r="BZ174" i="22"/>
  <c r="CD174" i="22"/>
  <c r="CH174" i="22"/>
  <c r="CL174" i="22"/>
  <c r="CP174" i="22"/>
  <c r="CT174" i="22"/>
  <c r="CX174" i="22"/>
  <c r="DB174" i="22"/>
  <c r="DF174" i="22"/>
  <c r="H175" i="22"/>
  <c r="L175" i="22"/>
  <c r="P175" i="22"/>
  <c r="T175" i="22"/>
  <c r="X175" i="22"/>
  <c r="AB175" i="22"/>
  <c r="AF175" i="22"/>
  <c r="AJ175" i="22"/>
  <c r="AN175" i="22"/>
  <c r="AR175" i="22"/>
  <c r="AV175" i="22"/>
  <c r="AZ175" i="22"/>
  <c r="BD175" i="22"/>
  <c r="BH175" i="22"/>
  <c r="BL175" i="22"/>
  <c r="BP175" i="22"/>
  <c r="BT175" i="22"/>
  <c r="BX175" i="22"/>
  <c r="CB175" i="22"/>
  <c r="CF175" i="22"/>
  <c r="CJ175" i="22"/>
  <c r="CN175" i="22"/>
  <c r="CR175" i="22"/>
  <c r="CV175" i="22"/>
  <c r="CZ175" i="22"/>
  <c r="DD175" i="22"/>
  <c r="DH175" i="22"/>
  <c r="F176" i="22"/>
  <c r="J176" i="22"/>
  <c r="N176" i="22"/>
  <c r="R176" i="22"/>
  <c r="V176" i="22"/>
  <c r="Z176" i="22"/>
  <c r="AD176" i="22"/>
  <c r="AH176" i="22"/>
  <c r="AL176" i="22"/>
  <c r="AP176" i="22"/>
  <c r="AT176" i="22"/>
  <c r="AX176" i="22"/>
  <c r="BB176" i="22"/>
  <c r="BF176" i="22"/>
  <c r="BJ176" i="22"/>
  <c r="BN176" i="22"/>
  <c r="BR176" i="22"/>
  <c r="BV176" i="22"/>
  <c r="BZ176" i="22"/>
  <c r="CD176" i="22"/>
  <c r="CH176" i="22"/>
  <c r="CL176" i="22"/>
  <c r="CP176" i="22"/>
  <c r="CT176" i="22"/>
  <c r="CX176" i="22"/>
  <c r="DB176" i="22"/>
  <c r="DF176" i="22"/>
  <c r="H177" i="22"/>
  <c r="L177" i="22"/>
  <c r="P177" i="22"/>
  <c r="T177" i="22"/>
  <c r="X177" i="22"/>
  <c r="AB177" i="22"/>
  <c r="AF177" i="22"/>
  <c r="AJ177" i="22"/>
  <c r="AN177" i="22"/>
  <c r="AR177" i="22"/>
  <c r="AV177" i="22"/>
  <c r="AZ177" i="22"/>
  <c r="BD177" i="22"/>
  <c r="BH177" i="22"/>
  <c r="BL177" i="22"/>
  <c r="BP177" i="22"/>
  <c r="BT177" i="22"/>
  <c r="BX177" i="22"/>
  <c r="CB177" i="22"/>
  <c r="CF177" i="22"/>
  <c r="CJ177" i="22"/>
  <c r="CN177" i="22"/>
  <c r="CR177" i="22"/>
  <c r="CV177" i="22"/>
  <c r="CZ177" i="22"/>
  <c r="DD177" i="22"/>
  <c r="DH177" i="22"/>
  <c r="E178" i="22"/>
  <c r="I178" i="22"/>
  <c r="M178" i="22"/>
  <c r="Q178" i="22"/>
  <c r="U178" i="22"/>
  <c r="Y178" i="22"/>
  <c r="AC178" i="22"/>
  <c r="AG178" i="22"/>
  <c r="AK178" i="22"/>
  <c r="AO178" i="22"/>
  <c r="AS178" i="22"/>
  <c r="AW178" i="22"/>
  <c r="BA178" i="22"/>
  <c r="BE178" i="22"/>
  <c r="BI178" i="22"/>
  <c r="BM178" i="22"/>
  <c r="BQ178" i="22"/>
  <c r="BU178" i="22"/>
  <c r="BY178" i="22"/>
  <c r="CC178" i="22"/>
  <c r="CG178" i="22"/>
  <c r="CK178" i="22"/>
  <c r="CO178" i="22"/>
  <c r="CS178" i="22"/>
  <c r="CW178" i="22"/>
  <c r="DA178" i="22"/>
  <c r="DE178" i="22"/>
  <c r="DI178" i="22"/>
  <c r="G179" i="22"/>
  <c r="K179" i="22"/>
  <c r="O179" i="22"/>
  <c r="S179" i="22"/>
  <c r="W179" i="22"/>
  <c r="AA179" i="22"/>
  <c r="AE179" i="22"/>
  <c r="AI179" i="22"/>
  <c r="AM179" i="22"/>
  <c r="AQ179" i="22"/>
  <c r="AU179" i="22"/>
  <c r="AY179" i="22"/>
  <c r="BC179" i="22"/>
  <c r="BG179" i="22"/>
  <c r="BK179" i="22"/>
  <c r="BO179" i="22"/>
  <c r="BS179" i="22"/>
  <c r="BW179" i="22"/>
  <c r="CA179" i="22"/>
  <c r="CE179" i="22"/>
  <c r="CI179" i="22"/>
  <c r="CM179" i="22"/>
  <c r="CQ179" i="22"/>
  <c r="CU179" i="22"/>
  <c r="CY179" i="22"/>
  <c r="DC179" i="22"/>
  <c r="DG179" i="22"/>
  <c r="E180" i="22"/>
  <c r="I180" i="22"/>
  <c r="M180" i="22"/>
  <c r="Q180" i="22"/>
  <c r="U180" i="22"/>
  <c r="Y180" i="22"/>
  <c r="AC180" i="22"/>
  <c r="AG180" i="22"/>
  <c r="AK180" i="22"/>
  <c r="AO180" i="22"/>
  <c r="AS180" i="22"/>
  <c r="AW180" i="22"/>
  <c r="BA180" i="22"/>
  <c r="BE180" i="22"/>
  <c r="BI180" i="22"/>
  <c r="BM180" i="22"/>
  <c r="BQ180" i="22"/>
  <c r="BU180" i="22"/>
  <c r="BY180" i="22"/>
  <c r="CC180" i="22"/>
  <c r="CG180" i="22"/>
  <c r="CK180" i="22"/>
  <c r="CO180" i="22"/>
  <c r="CS180" i="22"/>
  <c r="CW180" i="22"/>
  <c r="DA180" i="22"/>
  <c r="DE180" i="22"/>
  <c r="DI180" i="22"/>
  <c r="G181" i="22"/>
  <c r="K181" i="22"/>
  <c r="O181" i="22"/>
  <c r="S181" i="22"/>
  <c r="W181" i="22"/>
  <c r="AA181" i="22"/>
  <c r="AE181" i="22"/>
  <c r="AI181" i="22"/>
  <c r="AM181" i="22"/>
  <c r="AQ181" i="22"/>
  <c r="S145" i="22"/>
  <c r="BN147" i="22"/>
  <c r="W148" i="22"/>
  <c r="CI148" i="22"/>
  <c r="AO149" i="22"/>
  <c r="DA149" i="22"/>
  <c r="BF150" i="22"/>
  <c r="L151" i="22"/>
  <c r="BX151" i="22"/>
  <c r="H152" i="22"/>
  <c r="AN152" i="22"/>
  <c r="BT152" i="22"/>
  <c r="CZ152" i="22"/>
  <c r="Z153" i="22"/>
  <c r="BF153" i="22"/>
  <c r="CL153" i="22"/>
  <c r="K154" i="22"/>
  <c r="AQ154" i="22"/>
  <c r="BW154" i="22"/>
  <c r="DC154" i="22"/>
  <c r="AC155" i="22"/>
  <c r="BI155" i="22"/>
  <c r="CO155" i="22"/>
  <c r="O156" i="22"/>
  <c r="AU156" i="22"/>
  <c r="CA156" i="22"/>
  <c r="DG156" i="22"/>
  <c r="AG157" i="22"/>
  <c r="BM157" i="22"/>
  <c r="CH157" i="22"/>
  <c r="CX157" i="22"/>
  <c r="G158" i="22"/>
  <c r="W158" i="22"/>
  <c r="AM158" i="22"/>
  <c r="BC158" i="22"/>
  <c r="BS158" i="22"/>
  <c r="CI158" i="22"/>
  <c r="CY158" i="22"/>
  <c r="I159" i="22"/>
  <c r="Y159" i="22"/>
  <c r="AO159" i="22"/>
  <c r="BE159" i="22"/>
  <c r="BU159" i="22"/>
  <c r="CK159" i="22"/>
  <c r="DA159" i="22"/>
  <c r="K160" i="22"/>
  <c r="AA160" i="22"/>
  <c r="AQ160" i="22"/>
  <c r="BG160" i="22"/>
  <c r="BW160" i="22"/>
  <c r="CM160" i="22"/>
  <c r="DC160" i="22"/>
  <c r="M161" i="22"/>
  <c r="AC161" i="22"/>
  <c r="AS161" i="22"/>
  <c r="BI161" i="22"/>
  <c r="BY161" i="22"/>
  <c r="CO161" i="22"/>
  <c r="DE161" i="22"/>
  <c r="N162" i="22"/>
  <c r="AD162" i="22"/>
  <c r="AT162" i="22"/>
  <c r="BJ162" i="22"/>
  <c r="BZ162" i="22"/>
  <c r="CP162" i="22"/>
  <c r="DF162" i="22"/>
  <c r="P163" i="22"/>
  <c r="AF163" i="22"/>
  <c r="AV163" i="22"/>
  <c r="BL163" i="22"/>
  <c r="CB163" i="22"/>
  <c r="CR163" i="22"/>
  <c r="DH163" i="22"/>
  <c r="R164" i="22"/>
  <c r="AH164" i="22"/>
  <c r="AX164" i="22"/>
  <c r="BN164" i="22"/>
  <c r="CD164" i="22"/>
  <c r="CT164" i="22"/>
  <c r="T165" i="22"/>
  <c r="AJ165" i="22"/>
  <c r="AZ165" i="22"/>
  <c r="BL165" i="22"/>
  <c r="BT165" i="22"/>
  <c r="CB165" i="22"/>
  <c r="CJ165" i="22"/>
  <c r="CR165" i="22"/>
  <c r="CZ165" i="22"/>
  <c r="DH165" i="22"/>
  <c r="I166" i="22"/>
  <c r="Q166" i="22"/>
  <c r="Y166" i="22"/>
  <c r="AG166" i="22"/>
  <c r="AO166" i="22"/>
  <c r="AW166" i="22"/>
  <c r="BE166" i="22"/>
  <c r="BM166" i="22"/>
  <c r="BU166" i="22"/>
  <c r="CC166" i="22"/>
  <c r="CK166" i="22"/>
  <c r="CS166" i="22"/>
  <c r="DA166" i="22"/>
  <c r="DI166" i="22"/>
  <c r="K167" i="22"/>
  <c r="S167" i="22"/>
  <c r="AA167" i="22"/>
  <c r="AI167" i="22"/>
  <c r="AQ167" i="22"/>
  <c r="AY167" i="22"/>
  <c r="BG167" i="22"/>
  <c r="BO167" i="22"/>
  <c r="BW167" i="22"/>
  <c r="CE167" i="22"/>
  <c r="CM167" i="22"/>
  <c r="CU167" i="22"/>
  <c r="DC167" i="22"/>
  <c r="E168" i="22"/>
  <c r="M168" i="22"/>
  <c r="U168" i="22"/>
  <c r="AC168" i="22"/>
  <c r="AK168" i="22"/>
  <c r="AS168" i="22"/>
  <c r="BA168" i="22"/>
  <c r="BI168" i="22"/>
  <c r="BQ168" i="22"/>
  <c r="BY168" i="22"/>
  <c r="CG168" i="22"/>
  <c r="CO168" i="22"/>
  <c r="CW168" i="22"/>
  <c r="DE168" i="22"/>
  <c r="G169" i="22"/>
  <c r="O169" i="22"/>
  <c r="W169" i="22"/>
  <c r="AE169" i="22"/>
  <c r="AM169" i="22"/>
  <c r="AU169" i="22"/>
  <c r="BC169" i="22"/>
  <c r="BK169" i="22"/>
  <c r="BS169" i="22"/>
  <c r="CA169" i="22"/>
  <c r="CI169" i="22"/>
  <c r="CQ169" i="22"/>
  <c r="CY169" i="22"/>
  <c r="DG169" i="22"/>
  <c r="H170" i="22"/>
  <c r="P170" i="22"/>
  <c r="X170" i="22"/>
  <c r="AF170" i="22"/>
  <c r="AN170" i="22"/>
  <c r="AV170" i="22"/>
  <c r="BD170" i="22"/>
  <c r="BL170" i="22"/>
  <c r="BT170" i="22"/>
  <c r="CB170" i="22"/>
  <c r="CJ170" i="22"/>
  <c r="CR170" i="22"/>
  <c r="CZ170" i="22"/>
  <c r="DH170" i="22"/>
  <c r="J171" i="22"/>
  <c r="R171" i="22"/>
  <c r="Z171" i="22"/>
  <c r="AH171" i="22"/>
  <c r="AP171" i="22"/>
  <c r="AX171" i="22"/>
  <c r="BF171" i="22"/>
  <c r="BN171" i="22"/>
  <c r="BV171" i="22"/>
  <c r="CD171" i="22"/>
  <c r="CH171" i="22"/>
  <c r="K158" i="22"/>
  <c r="BW158" i="22"/>
  <c r="AC159" i="22"/>
  <c r="CO159" i="22"/>
  <c r="AU160" i="22"/>
  <c r="DG160" i="22"/>
  <c r="BM161" i="22"/>
  <c r="R162" i="22"/>
  <c r="CD162" i="22"/>
  <c r="AJ163" i="22"/>
  <c r="CV163" i="22"/>
  <c r="BB164" i="22"/>
  <c r="H165" i="22"/>
  <c r="BN165" i="22"/>
  <c r="CT165" i="22"/>
  <c r="S166" i="22"/>
  <c r="AY166" i="22"/>
  <c r="CE166" i="22"/>
  <c r="E167" i="22"/>
  <c r="AK167" i="22"/>
  <c r="BQ167" i="22"/>
  <c r="CW167" i="22"/>
  <c r="W168" i="22"/>
  <c r="BC168" i="22"/>
  <c r="CI168" i="22"/>
  <c r="I169" i="22"/>
  <c r="AO169" i="22"/>
  <c r="BU169" i="22"/>
  <c r="DA169" i="22"/>
  <c r="Z170" i="22"/>
  <c r="BF170" i="22"/>
  <c r="CL170" i="22"/>
  <c r="L171" i="22"/>
  <c r="AR171" i="22"/>
  <c r="BX171" i="22"/>
  <c r="CM171" i="22"/>
  <c r="CU171" i="22"/>
  <c r="DC171" i="22"/>
  <c r="E172" i="22"/>
  <c r="M172" i="22"/>
  <c r="U172" i="22"/>
  <c r="AC172" i="22"/>
  <c r="AK172" i="22"/>
  <c r="AS172" i="22"/>
  <c r="BA172" i="22"/>
  <c r="BI172" i="22"/>
  <c r="BQ172" i="22"/>
  <c r="BY172" i="22"/>
  <c r="CG172" i="22"/>
  <c r="CO172" i="22"/>
  <c r="CW172" i="22"/>
  <c r="DE172" i="22"/>
  <c r="G173" i="22"/>
  <c r="O173" i="22"/>
  <c r="W173" i="22"/>
  <c r="AE173" i="22"/>
  <c r="AM173" i="22"/>
  <c r="AU173" i="22"/>
  <c r="BC173" i="22"/>
  <c r="BK173" i="22"/>
  <c r="BS173" i="22"/>
  <c r="CA173" i="22"/>
  <c r="CI173" i="22"/>
  <c r="CQ173" i="22"/>
  <c r="CY173" i="22"/>
  <c r="DG173" i="22"/>
  <c r="H174" i="22"/>
  <c r="P174" i="22"/>
  <c r="X174" i="22"/>
  <c r="AF174" i="22"/>
  <c r="AN174" i="22"/>
  <c r="AV174" i="22"/>
  <c r="BD174" i="22"/>
  <c r="BL174" i="22"/>
  <c r="BT174" i="22"/>
  <c r="CB174" i="22"/>
  <c r="CJ174" i="22"/>
  <c r="CR174" i="22"/>
  <c r="CZ174" i="22"/>
  <c r="DH174" i="22"/>
  <c r="J175" i="22"/>
  <c r="R175" i="22"/>
  <c r="Z175" i="22"/>
  <c r="AH175" i="22"/>
  <c r="AP175" i="22"/>
  <c r="AX175" i="22"/>
  <c r="BF175" i="22"/>
  <c r="BN175" i="22"/>
  <c r="BV175" i="22"/>
  <c r="CD175" i="22"/>
  <c r="CL175" i="22"/>
  <c r="CT175" i="22"/>
  <c r="DB175" i="22"/>
  <c r="L176" i="22"/>
  <c r="T176" i="22"/>
  <c r="AB176" i="22"/>
  <c r="AJ176" i="22"/>
  <c r="AR176" i="22"/>
  <c r="AZ176" i="22"/>
  <c r="BH176" i="22"/>
  <c r="BP176" i="22"/>
  <c r="BX176" i="22"/>
  <c r="CF176" i="22"/>
  <c r="CN176" i="22"/>
  <c r="CV176" i="22"/>
  <c r="DD176" i="22"/>
  <c r="F177" i="22"/>
  <c r="N177" i="22"/>
  <c r="V177" i="22"/>
  <c r="AD177" i="22"/>
  <c r="AL177" i="22"/>
  <c r="AT177" i="22"/>
  <c r="BB177" i="22"/>
  <c r="BJ177" i="22"/>
  <c r="BR177" i="22"/>
  <c r="BZ177" i="22"/>
  <c r="CH177" i="22"/>
  <c r="CP177" i="22"/>
  <c r="CX177" i="22"/>
  <c r="DF177" i="22"/>
  <c r="G178" i="22"/>
  <c r="O178" i="22"/>
  <c r="W178" i="22"/>
  <c r="AE178" i="22"/>
  <c r="AM178" i="22"/>
  <c r="AU178" i="22"/>
  <c r="BC178" i="22"/>
  <c r="BK178" i="22"/>
  <c r="BS178" i="22"/>
  <c r="CA178" i="22"/>
  <c r="CI178" i="22"/>
  <c r="CQ178" i="22"/>
  <c r="CY178" i="22"/>
  <c r="DG178" i="22"/>
  <c r="I179" i="22"/>
  <c r="Q179" i="22"/>
  <c r="Y179" i="22"/>
  <c r="AG179" i="22"/>
  <c r="AO179" i="22"/>
  <c r="AW179" i="22"/>
  <c r="BE179" i="22"/>
  <c r="BM179" i="22"/>
  <c r="BU179" i="22"/>
  <c r="CC179" i="22"/>
  <c r="CK179" i="22"/>
  <c r="CS179" i="22"/>
  <c r="DA179" i="22"/>
  <c r="DI179" i="22"/>
  <c r="K180" i="22"/>
  <c r="S180" i="22"/>
  <c r="AA180" i="22"/>
  <c r="AI180" i="22"/>
  <c r="AQ180" i="22"/>
  <c r="AY180" i="22"/>
  <c r="BG180" i="22"/>
  <c r="BO180" i="22"/>
  <c r="BW180" i="22"/>
  <c r="CE180" i="22"/>
  <c r="CM180" i="22"/>
  <c r="CU180" i="22"/>
  <c r="DC180" i="22"/>
  <c r="E181" i="22"/>
  <c r="M181" i="22"/>
  <c r="U181" i="22"/>
  <c r="AC181" i="22"/>
  <c r="AK181" i="22"/>
  <c r="AS181" i="22"/>
  <c r="AY181" i="22"/>
  <c r="BD181" i="22"/>
  <c r="BI181" i="22"/>
  <c r="BO181" i="22"/>
  <c r="BT181" i="22"/>
  <c r="BY181" i="22"/>
  <c r="CE181" i="22"/>
  <c r="CJ181" i="22"/>
  <c r="CO181" i="22"/>
  <c r="CU181" i="22"/>
  <c r="CZ181" i="22"/>
  <c r="DE181" i="22"/>
  <c r="I182" i="22"/>
  <c r="N182" i="22"/>
  <c r="T182" i="22"/>
  <c r="Y182" i="22"/>
  <c r="AD182" i="22"/>
  <c r="AH182" i="22"/>
  <c r="AL182" i="22"/>
  <c r="AP182" i="22"/>
  <c r="AT182" i="22"/>
  <c r="AX182" i="22"/>
  <c r="BB182" i="22"/>
  <c r="BF182" i="22"/>
  <c r="BJ182" i="22"/>
  <c r="BN182" i="22"/>
  <c r="BR182" i="22"/>
  <c r="BV182" i="22"/>
  <c r="BZ182" i="22"/>
  <c r="CD182" i="22"/>
  <c r="CH182" i="22"/>
  <c r="CL182" i="22"/>
  <c r="CP182" i="22"/>
  <c r="CT182" i="22"/>
  <c r="CX182" i="22"/>
  <c r="DB182" i="22"/>
  <c r="DF182" i="22"/>
  <c r="H183" i="22"/>
  <c r="L183" i="22"/>
  <c r="P183" i="22"/>
  <c r="T183" i="22"/>
  <c r="X183" i="22"/>
  <c r="AB183" i="22"/>
  <c r="AF183" i="22"/>
  <c r="AJ183" i="22"/>
  <c r="AN183" i="22"/>
  <c r="AR183" i="22"/>
  <c r="AV183" i="22"/>
  <c r="AZ183" i="22"/>
  <c r="BD183" i="22"/>
  <c r="BH183" i="22"/>
  <c r="BL183" i="22"/>
  <c r="BP183" i="22"/>
  <c r="BT183" i="22"/>
  <c r="BX183" i="22"/>
  <c r="CB183" i="22"/>
  <c r="CF183" i="22"/>
  <c r="CJ183" i="22"/>
  <c r="CN183" i="22"/>
  <c r="CR183" i="22"/>
  <c r="CV183" i="22"/>
  <c r="CZ183" i="22"/>
  <c r="DD183" i="22"/>
  <c r="DH183" i="22"/>
  <c r="F184" i="22"/>
  <c r="J184" i="22"/>
  <c r="N184" i="22"/>
  <c r="R184" i="22"/>
  <c r="V184" i="22"/>
  <c r="Z184" i="22"/>
  <c r="AD184" i="22"/>
  <c r="AH184" i="22"/>
  <c r="AL184" i="22"/>
  <c r="AP184" i="22"/>
  <c r="AT184" i="22"/>
  <c r="AX184" i="22"/>
  <c r="BB184" i="22"/>
  <c r="BF184" i="22"/>
  <c r="BJ184" i="22"/>
  <c r="BN184" i="22"/>
  <c r="BR184" i="22"/>
  <c r="BV184" i="22"/>
  <c r="BZ184" i="22"/>
  <c r="CD184" i="22"/>
  <c r="CH184" i="22"/>
  <c r="CL184" i="22"/>
  <c r="CP184" i="22"/>
  <c r="CT184" i="22"/>
  <c r="CX184" i="22"/>
  <c r="DB184" i="22"/>
  <c r="DF184" i="22"/>
  <c r="H185" i="22"/>
  <c r="L185" i="22"/>
  <c r="P185" i="22"/>
  <c r="T185" i="22"/>
  <c r="X185" i="22"/>
  <c r="AB185" i="22"/>
  <c r="AF185" i="22"/>
  <c r="AJ185" i="22"/>
  <c r="AN185" i="22"/>
  <c r="AR185" i="22"/>
  <c r="AV185" i="22"/>
  <c r="AZ185" i="22"/>
  <c r="BD185" i="22"/>
  <c r="BH185" i="22"/>
  <c r="BL185" i="22"/>
  <c r="BP185" i="22"/>
  <c r="BT185" i="22"/>
  <c r="BX185" i="22"/>
  <c r="CB185" i="22"/>
  <c r="CF185" i="22"/>
  <c r="CJ185" i="22"/>
  <c r="CN185" i="22"/>
  <c r="CR185" i="22"/>
  <c r="CV185" i="22"/>
  <c r="CZ185" i="22"/>
  <c r="DD185" i="22"/>
  <c r="DH185" i="22"/>
  <c r="E186" i="22"/>
  <c r="I186" i="22"/>
  <c r="M186" i="22"/>
  <c r="Q186" i="22"/>
  <c r="U186" i="22"/>
  <c r="Y186" i="22"/>
  <c r="AC186" i="22"/>
  <c r="AG186" i="22"/>
  <c r="AK186" i="22"/>
  <c r="AO186" i="22"/>
  <c r="AS186" i="22"/>
  <c r="AW186" i="22"/>
  <c r="BA186" i="22"/>
  <c r="BE186" i="22"/>
  <c r="BI186" i="22"/>
  <c r="BM186" i="22"/>
  <c r="BQ186" i="22"/>
  <c r="BU186" i="22"/>
  <c r="BY186" i="22"/>
  <c r="CC186" i="22"/>
  <c r="CG186" i="22"/>
  <c r="CK186" i="22"/>
  <c r="CO186" i="22"/>
  <c r="CS186" i="22"/>
  <c r="CW186" i="22"/>
  <c r="DA186" i="22"/>
  <c r="DE186" i="22"/>
  <c r="DI186" i="22"/>
  <c r="G187" i="22"/>
  <c r="K187" i="22"/>
  <c r="O187" i="22"/>
  <c r="S187" i="22"/>
  <c r="W187" i="22"/>
  <c r="AA187" i="22"/>
  <c r="AE187" i="22"/>
  <c r="AI187" i="22"/>
  <c r="AM187" i="22"/>
  <c r="AQ187" i="22"/>
  <c r="AU187" i="22"/>
  <c r="AY187" i="22"/>
  <c r="BC187" i="22"/>
  <c r="BG187" i="22"/>
  <c r="BK187" i="22"/>
  <c r="BO187" i="22"/>
  <c r="BS187" i="22"/>
  <c r="BW187" i="22"/>
  <c r="CA187" i="22"/>
  <c r="CE187" i="22"/>
  <c r="CI187" i="22"/>
  <c r="CM187" i="22"/>
  <c r="CQ187" i="22"/>
  <c r="CU187" i="22"/>
  <c r="CY187" i="22"/>
  <c r="DC187" i="22"/>
  <c r="DG187" i="22"/>
  <c r="E188" i="22"/>
  <c r="I188" i="22"/>
  <c r="M188" i="22"/>
  <c r="Q188" i="22"/>
  <c r="U188" i="22"/>
  <c r="Y188" i="22"/>
  <c r="AC188" i="22"/>
  <c r="AG188" i="22"/>
  <c r="AK188" i="22"/>
  <c r="AO188" i="22"/>
  <c r="AS188" i="22"/>
  <c r="AW188" i="22"/>
  <c r="BA188" i="22"/>
  <c r="BE188" i="22"/>
  <c r="BI188" i="22"/>
  <c r="BM188" i="22"/>
  <c r="BQ188" i="22"/>
  <c r="BU188" i="22"/>
  <c r="BY188" i="22"/>
  <c r="CC188" i="22"/>
  <c r="CG188" i="22"/>
  <c r="CK188" i="22"/>
  <c r="CO188" i="22"/>
  <c r="CS188" i="22"/>
  <c r="CW188" i="22"/>
  <c r="DA188" i="22"/>
  <c r="AA158" i="22"/>
  <c r="CM158" i="22"/>
  <c r="AS159" i="22"/>
  <c r="DE159" i="22"/>
  <c r="BK160" i="22"/>
  <c r="Q161" i="22"/>
  <c r="CC161" i="22"/>
  <c r="AH162" i="22"/>
  <c r="CT162" i="22"/>
  <c r="AZ163" i="22"/>
  <c r="F164" i="22"/>
  <c r="BR164" i="22"/>
  <c r="X165" i="22"/>
  <c r="BV165" i="22"/>
  <c r="DB165" i="22"/>
  <c r="AA166" i="22"/>
  <c r="BG166" i="22"/>
  <c r="CM166" i="22"/>
  <c r="M167" i="22"/>
  <c r="AS167" i="22"/>
  <c r="BY167" i="22"/>
  <c r="DE167" i="22"/>
  <c r="AE168" i="22"/>
  <c r="BK168" i="22"/>
  <c r="CQ168" i="22"/>
  <c r="Q169" i="22"/>
  <c r="AW169" i="22"/>
  <c r="CC169" i="22"/>
  <c r="DI169" i="22"/>
  <c r="AH170" i="22"/>
  <c r="BN170" i="22"/>
  <c r="CT170" i="22"/>
  <c r="T171" i="22"/>
  <c r="AZ171" i="22"/>
  <c r="CE171" i="22"/>
  <c r="CP171" i="22"/>
  <c r="CX171" i="22"/>
  <c r="DF171" i="22"/>
  <c r="H172" i="22"/>
  <c r="P172" i="22"/>
  <c r="X172" i="22"/>
  <c r="AF172" i="22"/>
  <c r="AN172" i="22"/>
  <c r="AV172" i="22"/>
  <c r="BD172" i="22"/>
  <c r="BL172" i="22"/>
  <c r="BT172" i="22"/>
  <c r="CB172" i="22"/>
  <c r="CJ172" i="22"/>
  <c r="CR172" i="22"/>
  <c r="CZ172" i="22"/>
  <c r="DH172" i="22"/>
  <c r="J173" i="22"/>
  <c r="R173" i="22"/>
  <c r="Z173" i="22"/>
  <c r="AH173" i="22"/>
  <c r="AP173" i="22"/>
  <c r="AX173" i="22"/>
  <c r="BF173" i="22"/>
  <c r="BN173" i="22"/>
  <c r="BV173" i="22"/>
  <c r="CD173" i="22"/>
  <c r="CL173" i="22"/>
  <c r="CT173" i="22"/>
  <c r="DB173" i="22"/>
  <c r="K174" i="22"/>
  <c r="S174" i="22"/>
  <c r="AA174" i="22"/>
  <c r="AI174" i="22"/>
  <c r="AQ174" i="22"/>
  <c r="AY174" i="22"/>
  <c r="BG174" i="22"/>
  <c r="BO174" i="22"/>
  <c r="BW174" i="22"/>
  <c r="CE174" i="22"/>
  <c r="CM174" i="22"/>
  <c r="CU174" i="22"/>
  <c r="DC174" i="22"/>
  <c r="E175" i="22"/>
  <c r="M175" i="22"/>
  <c r="U175" i="22"/>
  <c r="AC175" i="22"/>
  <c r="AK175" i="22"/>
  <c r="AS175" i="22"/>
  <c r="BA175" i="22"/>
  <c r="BI175" i="22"/>
  <c r="BQ175" i="22"/>
  <c r="BY175" i="22"/>
  <c r="CG175" i="22"/>
  <c r="CO175" i="22"/>
  <c r="CW175" i="22"/>
  <c r="DE175" i="22"/>
  <c r="G176" i="22"/>
  <c r="O176" i="22"/>
  <c r="W176" i="22"/>
  <c r="AE176" i="22"/>
  <c r="AM176" i="22"/>
  <c r="AU176" i="22"/>
  <c r="BC176" i="22"/>
  <c r="BK176" i="22"/>
  <c r="BS176" i="22"/>
  <c r="CA176" i="22"/>
  <c r="CI176" i="22"/>
  <c r="CQ176" i="22"/>
  <c r="CY176" i="22"/>
  <c r="DG176" i="22"/>
  <c r="I177" i="22"/>
  <c r="Q177" i="22"/>
  <c r="Y177" i="22"/>
  <c r="AG177" i="22"/>
  <c r="AO177" i="22"/>
  <c r="AW177" i="22"/>
  <c r="BE177" i="22"/>
  <c r="BM177" i="22"/>
  <c r="BU177" i="22"/>
  <c r="CC177" i="22"/>
  <c r="CK177" i="22"/>
  <c r="CS177" i="22"/>
  <c r="DA177" i="22"/>
  <c r="DI177" i="22"/>
  <c r="J178" i="22"/>
  <c r="R178" i="22"/>
  <c r="Z178" i="22"/>
  <c r="AH178" i="22"/>
  <c r="AP178" i="22"/>
  <c r="AX178" i="22"/>
  <c r="BF178" i="22"/>
  <c r="BN178" i="22"/>
  <c r="BV178" i="22"/>
  <c r="CD178" i="22"/>
  <c r="CL178" i="22"/>
  <c r="CT178" i="22"/>
  <c r="DB178" i="22"/>
  <c r="L179" i="22"/>
  <c r="T179" i="22"/>
  <c r="AB179" i="22"/>
  <c r="AJ179" i="22"/>
  <c r="AR179" i="22"/>
  <c r="AZ179" i="22"/>
  <c r="BH179" i="22"/>
  <c r="BP179" i="22"/>
  <c r="BX179" i="22"/>
  <c r="CF179" i="22"/>
  <c r="CN179" i="22"/>
  <c r="CV179" i="22"/>
  <c r="DD179" i="22"/>
  <c r="F180" i="22"/>
  <c r="N180" i="22"/>
  <c r="V180" i="22"/>
  <c r="AD180" i="22"/>
  <c r="AL180" i="22"/>
  <c r="AT180" i="22"/>
  <c r="BB180" i="22"/>
  <c r="BJ180" i="22"/>
  <c r="BR180" i="22"/>
  <c r="BZ180" i="22"/>
  <c r="CH180" i="22"/>
  <c r="CP180" i="22"/>
  <c r="CX180" i="22"/>
  <c r="DF180" i="22"/>
  <c r="H181" i="22"/>
  <c r="P181" i="22"/>
  <c r="X181" i="22"/>
  <c r="AF181" i="22"/>
  <c r="AN181" i="22"/>
  <c r="AU181" i="22"/>
  <c r="AZ181" i="22"/>
  <c r="BE181" i="22"/>
  <c r="BK181" i="22"/>
  <c r="BP181" i="22"/>
  <c r="BU181" i="22"/>
  <c r="CA181" i="22"/>
  <c r="CF181" i="22"/>
  <c r="CK181" i="22"/>
  <c r="CQ181" i="22"/>
  <c r="CV181" i="22"/>
  <c r="DA181" i="22"/>
  <c r="DG181" i="22"/>
  <c r="E182" i="22"/>
  <c r="J182" i="22"/>
  <c r="P182" i="22"/>
  <c r="U182" i="22"/>
  <c r="Z182" i="22"/>
  <c r="AE182" i="22"/>
  <c r="AI182" i="22"/>
  <c r="AM182" i="22"/>
  <c r="AQ182" i="22"/>
  <c r="AU182" i="22"/>
  <c r="AY182" i="22"/>
  <c r="BC182" i="22"/>
  <c r="BG182" i="22"/>
  <c r="BK182" i="22"/>
  <c r="BO182" i="22"/>
  <c r="BS182" i="22"/>
  <c r="BW182" i="22"/>
  <c r="CA182" i="22"/>
  <c r="CE182" i="22"/>
  <c r="CI182" i="22"/>
  <c r="CM182" i="22"/>
  <c r="CQ182" i="22"/>
  <c r="CU182" i="22"/>
  <c r="CY182" i="22"/>
  <c r="DC182" i="22"/>
  <c r="DG182" i="22"/>
  <c r="E183" i="22"/>
  <c r="I183" i="22"/>
  <c r="M183" i="22"/>
  <c r="Q183" i="22"/>
  <c r="U183" i="22"/>
  <c r="Y183" i="22"/>
  <c r="AC183" i="22"/>
  <c r="AG183" i="22"/>
  <c r="AK183" i="22"/>
  <c r="AO183" i="22"/>
  <c r="AS183" i="22"/>
  <c r="AW183" i="22"/>
  <c r="BA183" i="22"/>
  <c r="BE183" i="22"/>
  <c r="BI183" i="22"/>
  <c r="BM183" i="22"/>
  <c r="BQ183" i="22"/>
  <c r="BU183" i="22"/>
  <c r="BY183" i="22"/>
  <c r="CC183" i="22"/>
  <c r="CG183" i="22"/>
  <c r="CK183" i="22"/>
  <c r="CO183" i="22"/>
  <c r="CS183" i="22"/>
  <c r="CW183" i="22"/>
  <c r="DA183" i="22"/>
  <c r="DE183" i="22"/>
  <c r="DI183" i="22"/>
  <c r="G184" i="22"/>
  <c r="K184" i="22"/>
  <c r="O184" i="22"/>
  <c r="S184" i="22"/>
  <c r="W184" i="22"/>
  <c r="AA184" i="22"/>
  <c r="AE184" i="22"/>
  <c r="AI184" i="22"/>
  <c r="AM184" i="22"/>
  <c r="AQ184" i="22"/>
  <c r="AU184" i="22"/>
  <c r="AY184" i="22"/>
  <c r="BC184" i="22"/>
  <c r="BG184" i="22"/>
  <c r="BK184" i="22"/>
  <c r="BO184" i="22"/>
  <c r="BS184" i="22"/>
  <c r="BW184" i="22"/>
  <c r="CA184" i="22"/>
  <c r="CE184" i="22"/>
  <c r="CI184" i="22"/>
  <c r="CM184" i="22"/>
  <c r="CQ184" i="22"/>
  <c r="CU184" i="22"/>
  <c r="CY184" i="22"/>
  <c r="DC184" i="22"/>
  <c r="DG184" i="22"/>
  <c r="E185" i="22"/>
  <c r="I185" i="22"/>
  <c r="M185" i="22"/>
  <c r="Q185" i="22"/>
  <c r="U185" i="22"/>
  <c r="Y185" i="22"/>
  <c r="AC185" i="22"/>
  <c r="AG185" i="22"/>
  <c r="AK185" i="22"/>
  <c r="AO185" i="22"/>
  <c r="AS185" i="22"/>
  <c r="AW185" i="22"/>
  <c r="BA185" i="22"/>
  <c r="BE185" i="22"/>
  <c r="BI185" i="22"/>
  <c r="BM185" i="22"/>
  <c r="BQ185" i="22"/>
  <c r="BU185" i="22"/>
  <c r="BY185" i="22"/>
  <c r="CC185" i="22"/>
  <c r="CG185" i="22"/>
  <c r="CK185" i="22"/>
  <c r="CO185" i="22"/>
  <c r="CS185" i="22"/>
  <c r="CW185" i="22"/>
  <c r="DA185" i="22"/>
  <c r="DE185" i="22"/>
  <c r="DI185" i="22"/>
  <c r="F186" i="22"/>
  <c r="J186" i="22"/>
  <c r="N186" i="22"/>
  <c r="R186" i="22"/>
  <c r="V186" i="22"/>
  <c r="Z186" i="22"/>
  <c r="AD186" i="22"/>
  <c r="AH186" i="22"/>
  <c r="AL186" i="22"/>
  <c r="AP186" i="22"/>
  <c r="AT186" i="22"/>
  <c r="AX186" i="22"/>
  <c r="BB186" i="22"/>
  <c r="BF186" i="22"/>
  <c r="BJ186" i="22"/>
  <c r="BN186" i="22"/>
  <c r="BR186" i="22"/>
  <c r="BV186" i="22"/>
  <c r="BZ186" i="22"/>
  <c r="CD186" i="22"/>
  <c r="CH186" i="22"/>
  <c r="CL186" i="22"/>
  <c r="CP186" i="22"/>
  <c r="CT186" i="22"/>
  <c r="CX186" i="22"/>
  <c r="DB186" i="22"/>
  <c r="DF186" i="22"/>
  <c r="H187" i="22"/>
  <c r="L187" i="22"/>
  <c r="P187" i="22"/>
  <c r="T187" i="22"/>
  <c r="X187" i="22"/>
  <c r="AB187" i="22"/>
  <c r="AF187" i="22"/>
  <c r="AJ187" i="22"/>
  <c r="AN187" i="22"/>
  <c r="AR187" i="22"/>
  <c r="AV187" i="22"/>
  <c r="AZ187" i="22"/>
  <c r="BD187" i="22"/>
  <c r="BH187" i="22"/>
  <c r="BL187" i="22"/>
  <c r="BP187" i="22"/>
  <c r="BT187" i="22"/>
  <c r="BX187" i="22"/>
  <c r="CB187" i="22"/>
  <c r="CF187" i="22"/>
  <c r="CJ187" i="22"/>
  <c r="CN187" i="22"/>
  <c r="CR187" i="22"/>
  <c r="CV187" i="22"/>
  <c r="CZ187" i="22"/>
  <c r="DD187" i="22"/>
  <c r="DH187" i="22"/>
  <c r="F188" i="22"/>
  <c r="J188" i="22"/>
  <c r="N188" i="22"/>
  <c r="R188" i="22"/>
  <c r="V188" i="22"/>
  <c r="AQ158" i="22"/>
  <c r="DC158" i="22"/>
  <c r="BI159" i="22"/>
  <c r="O160" i="22"/>
  <c r="CA160" i="22"/>
  <c r="AG161" i="22"/>
  <c r="CS161" i="22"/>
  <c r="AX162" i="22"/>
  <c r="BP163" i="22"/>
  <c r="V164" i="22"/>
  <c r="CH164" i="22"/>
  <c r="AN165" i="22"/>
  <c r="CD165" i="22"/>
  <c r="AI166" i="22"/>
  <c r="BO166" i="22"/>
  <c r="CU166" i="22"/>
  <c r="U167" i="22"/>
  <c r="BA167" i="22"/>
  <c r="CG167" i="22"/>
  <c r="G168" i="22"/>
  <c r="AM168" i="22"/>
  <c r="BS168" i="22"/>
  <c r="CY168" i="22"/>
  <c r="Y169" i="22"/>
  <c r="BE169" i="22"/>
  <c r="CK169" i="22"/>
  <c r="J170" i="22"/>
  <c r="AP170" i="22"/>
  <c r="BV170" i="22"/>
  <c r="DB170" i="22"/>
  <c r="AB171" i="22"/>
  <c r="BH171" i="22"/>
  <c r="CI171" i="22"/>
  <c r="CQ171" i="22"/>
  <c r="CY171" i="22"/>
  <c r="DG171" i="22"/>
  <c r="I172" i="22"/>
  <c r="Q172" i="22"/>
  <c r="Y172" i="22"/>
  <c r="AG172" i="22"/>
  <c r="AO172" i="22"/>
  <c r="AW172" i="22"/>
  <c r="BE172" i="22"/>
  <c r="BM172" i="22"/>
  <c r="BU172" i="22"/>
  <c r="CC172" i="22"/>
  <c r="CK172" i="22"/>
  <c r="CS172" i="22"/>
  <c r="DA172" i="22"/>
  <c r="DI172" i="22"/>
  <c r="K173" i="22"/>
  <c r="S173" i="22"/>
  <c r="AA173" i="22"/>
  <c r="AI173" i="22"/>
  <c r="AQ173" i="22"/>
  <c r="AY173" i="22"/>
  <c r="BG173" i="22"/>
  <c r="BO173" i="22"/>
  <c r="BW173" i="22"/>
  <c r="CE173" i="22"/>
  <c r="CM173" i="22"/>
  <c r="CU173" i="22"/>
  <c r="DC173" i="22"/>
  <c r="L174" i="22"/>
  <c r="T174" i="22"/>
  <c r="AB174" i="22"/>
  <c r="AJ174" i="22"/>
  <c r="AR174" i="22"/>
  <c r="AZ174" i="22"/>
  <c r="BH174" i="22"/>
  <c r="BP174" i="22"/>
  <c r="BX174" i="22"/>
  <c r="CF174" i="22"/>
  <c r="CN174" i="22"/>
  <c r="CV174" i="22"/>
  <c r="DD174" i="22"/>
  <c r="F175" i="22"/>
  <c r="N175" i="22"/>
  <c r="V175" i="22"/>
  <c r="AD175" i="22"/>
  <c r="AL175" i="22"/>
  <c r="AT175" i="22"/>
  <c r="BB175" i="22"/>
  <c r="BJ175" i="22"/>
  <c r="BR175" i="22"/>
  <c r="BZ175" i="22"/>
  <c r="CH175" i="22"/>
  <c r="CP175" i="22"/>
  <c r="CX175" i="22"/>
  <c r="DF175" i="22"/>
  <c r="H176" i="22"/>
  <c r="P176" i="22"/>
  <c r="X176" i="22"/>
  <c r="AF176" i="22"/>
  <c r="AN176" i="22"/>
  <c r="AV176" i="22"/>
  <c r="BD176" i="22"/>
  <c r="BL176" i="22"/>
  <c r="BT176" i="22"/>
  <c r="CB176" i="22"/>
  <c r="CJ176" i="22"/>
  <c r="CR176" i="22"/>
  <c r="CZ176" i="22"/>
  <c r="DH176" i="22"/>
  <c r="J177" i="22"/>
  <c r="R177" i="22"/>
  <c r="Z177" i="22"/>
  <c r="AH177" i="22"/>
  <c r="AP177" i="22"/>
  <c r="AX177" i="22"/>
  <c r="BF177" i="22"/>
  <c r="BN177" i="22"/>
  <c r="BV177" i="22"/>
  <c r="CD177" i="22"/>
  <c r="CL177" i="22"/>
  <c r="CT177" i="22"/>
  <c r="DB177" i="22"/>
  <c r="K178" i="22"/>
  <c r="S178" i="22"/>
  <c r="AA178" i="22"/>
  <c r="AI178" i="22"/>
  <c r="AQ178" i="22"/>
  <c r="AY178" i="22"/>
  <c r="BG178" i="22"/>
  <c r="BO178" i="22"/>
  <c r="BW178" i="22"/>
  <c r="CE178" i="22"/>
  <c r="CM178" i="22"/>
  <c r="CU178" i="22"/>
  <c r="DC178" i="22"/>
  <c r="E179" i="22"/>
  <c r="M179" i="22"/>
  <c r="U179" i="22"/>
  <c r="AC179" i="22"/>
  <c r="AK179" i="22"/>
  <c r="AS179" i="22"/>
  <c r="BA179" i="22"/>
  <c r="BI179" i="22"/>
  <c r="BQ179" i="22"/>
  <c r="BY179" i="22"/>
  <c r="CG179" i="22"/>
  <c r="CO179" i="22"/>
  <c r="CW179" i="22"/>
  <c r="DE179" i="22"/>
  <c r="G180" i="22"/>
  <c r="O180" i="22"/>
  <c r="W180" i="22"/>
  <c r="AE180" i="22"/>
  <c r="AM180" i="22"/>
  <c r="AU180" i="22"/>
  <c r="BC180" i="22"/>
  <c r="BK180" i="22"/>
  <c r="BS180" i="22"/>
  <c r="CA180" i="22"/>
  <c r="CI180" i="22"/>
  <c r="CQ180" i="22"/>
  <c r="CY180" i="22"/>
  <c r="DG180" i="22"/>
  <c r="I181" i="22"/>
  <c r="Q181" i="22"/>
  <c r="Y181" i="22"/>
  <c r="AG181" i="22"/>
  <c r="AO181" i="22"/>
  <c r="AV181" i="22"/>
  <c r="BA181" i="22"/>
  <c r="BG181" i="22"/>
  <c r="BL181" i="22"/>
  <c r="BQ181" i="22"/>
  <c r="BW181" i="22"/>
  <c r="CB181" i="22"/>
  <c r="CG181" i="22"/>
  <c r="CM181" i="22"/>
  <c r="CR181" i="22"/>
  <c r="CW181" i="22"/>
  <c r="DC181" i="22"/>
  <c r="DH181" i="22"/>
  <c r="F182" i="22"/>
  <c r="L182" i="22"/>
  <c r="Q182" i="22"/>
  <c r="V182" i="22"/>
  <c r="AB182" i="22"/>
  <c r="AF182" i="22"/>
  <c r="AJ182" i="22"/>
  <c r="AN182" i="22"/>
  <c r="AR182" i="22"/>
  <c r="AV182" i="22"/>
  <c r="AZ182" i="22"/>
  <c r="BD182" i="22"/>
  <c r="BH182" i="22"/>
  <c r="BL182" i="22"/>
  <c r="BP182" i="22"/>
  <c r="BT182" i="22"/>
  <c r="BX182" i="22"/>
  <c r="CB182" i="22"/>
  <c r="CF182" i="22"/>
  <c r="CJ182" i="22"/>
  <c r="CN182" i="22"/>
  <c r="CR182" i="22"/>
  <c r="CV182" i="22"/>
  <c r="CZ182" i="22"/>
  <c r="DD182" i="22"/>
  <c r="DH182" i="22"/>
  <c r="F183" i="22"/>
  <c r="J183" i="22"/>
  <c r="N183" i="22"/>
  <c r="R183" i="22"/>
  <c r="V183" i="22"/>
  <c r="Z183" i="22"/>
  <c r="AD183" i="22"/>
  <c r="AH183" i="22"/>
  <c r="AL183" i="22"/>
  <c r="AP183" i="22"/>
  <c r="AT183" i="22"/>
  <c r="AX183" i="22"/>
  <c r="BB183" i="22"/>
  <c r="BF183" i="22"/>
  <c r="BJ183" i="22"/>
  <c r="BN183" i="22"/>
  <c r="BR183" i="22"/>
  <c r="BV183" i="22"/>
  <c r="BZ183" i="22"/>
  <c r="CD183" i="22"/>
  <c r="CH183" i="22"/>
  <c r="CL183" i="22"/>
  <c r="CP183" i="22"/>
  <c r="CT183" i="22"/>
  <c r="CX183" i="22"/>
  <c r="DB183" i="22"/>
  <c r="DF183" i="22"/>
  <c r="H184" i="22"/>
  <c r="L184" i="22"/>
  <c r="P184" i="22"/>
  <c r="T184" i="22"/>
  <c r="X184" i="22"/>
  <c r="AB184" i="22"/>
  <c r="AF184" i="22"/>
  <c r="AJ184" i="22"/>
  <c r="AN184" i="22"/>
  <c r="AR184" i="22"/>
  <c r="AV184" i="22"/>
  <c r="AZ184" i="22"/>
  <c r="BD184" i="22"/>
  <c r="BH184" i="22"/>
  <c r="BL184" i="22"/>
  <c r="BP184" i="22"/>
  <c r="BT184" i="22"/>
  <c r="BX184" i="22"/>
  <c r="CB184" i="22"/>
  <c r="CF184" i="22"/>
  <c r="CJ184" i="22"/>
  <c r="CN184" i="22"/>
  <c r="CR184" i="22"/>
  <c r="CV184" i="22"/>
  <c r="CZ184" i="22"/>
  <c r="DD184" i="22"/>
  <c r="DH184" i="22"/>
  <c r="F185" i="22"/>
  <c r="J185" i="22"/>
  <c r="N185" i="22"/>
  <c r="R185" i="22"/>
  <c r="V185" i="22"/>
  <c r="Z185" i="22"/>
  <c r="AD185" i="22"/>
  <c r="AH185" i="22"/>
  <c r="AL185" i="22"/>
  <c r="AP185" i="22"/>
  <c r="AT185" i="22"/>
  <c r="AX185" i="22"/>
  <c r="BB185" i="22"/>
  <c r="BF185" i="22"/>
  <c r="BJ185" i="22"/>
  <c r="BN185" i="22"/>
  <c r="BR185" i="22"/>
  <c r="BV185" i="22"/>
  <c r="BZ185" i="22"/>
  <c r="CD185" i="22"/>
  <c r="CH185" i="22"/>
  <c r="CL185" i="22"/>
  <c r="CP185" i="22"/>
  <c r="CT185" i="22"/>
  <c r="CX185" i="22"/>
  <c r="DB185" i="22"/>
  <c r="DF185" i="22"/>
  <c r="G186" i="22"/>
  <c r="K186" i="22"/>
  <c r="O186" i="22"/>
  <c r="S186" i="22"/>
  <c r="W186" i="22"/>
  <c r="AA186" i="22"/>
  <c r="AE186" i="22"/>
  <c r="AI186" i="22"/>
  <c r="AM186" i="22"/>
  <c r="AQ186" i="22"/>
  <c r="AU186" i="22"/>
  <c r="AY186" i="22"/>
  <c r="BC186" i="22"/>
  <c r="BG186" i="22"/>
  <c r="BK186" i="22"/>
  <c r="BO186" i="22"/>
  <c r="BS186" i="22"/>
  <c r="BW186" i="22"/>
  <c r="CA186" i="22"/>
  <c r="CE186" i="22"/>
  <c r="CI186" i="22"/>
  <c r="CM186" i="22"/>
  <c r="CQ186" i="22"/>
  <c r="CU186" i="22"/>
  <c r="CY186" i="22"/>
  <c r="DC186" i="22"/>
  <c r="DG186" i="22"/>
  <c r="E187" i="22"/>
  <c r="I187" i="22"/>
  <c r="M187" i="22"/>
  <c r="Q187" i="22"/>
  <c r="U187" i="22"/>
  <c r="Y187" i="22"/>
  <c r="AC187" i="22"/>
  <c r="AG187" i="22"/>
  <c r="AK187" i="22"/>
  <c r="AO187" i="22"/>
  <c r="AS187" i="22"/>
  <c r="AW187" i="22"/>
  <c r="BA187" i="22"/>
  <c r="BE187" i="22"/>
  <c r="BI187" i="22"/>
  <c r="BM187" i="22"/>
  <c r="BQ187" i="22"/>
  <c r="BU187" i="22"/>
  <c r="BY187" i="22"/>
  <c r="CC187" i="22"/>
  <c r="CG187" i="22"/>
  <c r="CK187" i="22"/>
  <c r="CO187" i="22"/>
  <c r="CS187" i="22"/>
  <c r="CW187" i="22"/>
  <c r="DA187" i="22"/>
  <c r="DE187" i="22"/>
  <c r="DI187" i="22"/>
  <c r="G188" i="22"/>
  <c r="K188" i="22"/>
  <c r="O188" i="22"/>
  <c r="S188" i="22"/>
  <c r="W188" i="22"/>
  <c r="BG158" i="22"/>
  <c r="M159" i="22"/>
  <c r="BY159" i="22"/>
  <c r="AE160" i="22"/>
  <c r="CQ160" i="22"/>
  <c r="AW161" i="22"/>
  <c r="DI161" i="22"/>
  <c r="BN162" i="22"/>
  <c r="T163" i="22"/>
  <c r="CF163" i="22"/>
  <c r="AL164" i="22"/>
  <c r="CX164" i="22"/>
  <c r="BD165" i="22"/>
  <c r="CL165" i="22"/>
  <c r="K166" i="22"/>
  <c r="AQ166" i="22"/>
  <c r="BW166" i="22"/>
  <c r="DC166" i="22"/>
  <c r="AC167" i="22"/>
  <c r="BI167" i="22"/>
  <c r="CO167" i="22"/>
  <c r="O168" i="22"/>
  <c r="AU168" i="22"/>
  <c r="CA168" i="22"/>
  <c r="DG168" i="22"/>
  <c r="AG169" i="22"/>
  <c r="BM169" i="22"/>
  <c r="CS169" i="22"/>
  <c r="R170" i="22"/>
  <c r="AX170" i="22"/>
  <c r="CD170" i="22"/>
  <c r="AJ171" i="22"/>
  <c r="BP171" i="22"/>
  <c r="CL171" i="22"/>
  <c r="CT171" i="22"/>
  <c r="DB171" i="22"/>
  <c r="L172" i="22"/>
  <c r="T172" i="22"/>
  <c r="AB172" i="22"/>
  <c r="AJ172" i="22"/>
  <c r="AR172" i="22"/>
  <c r="AZ172" i="22"/>
  <c r="BH172" i="22"/>
  <c r="BP172" i="22"/>
  <c r="BX172" i="22"/>
  <c r="CF172" i="22"/>
  <c r="CN172" i="22"/>
  <c r="CV172" i="22"/>
  <c r="DD172" i="22"/>
  <c r="F173" i="22"/>
  <c r="N173" i="22"/>
  <c r="V173" i="22"/>
  <c r="AD173" i="22"/>
  <c r="AL173" i="22"/>
  <c r="AT173" i="22"/>
  <c r="BB173" i="22"/>
  <c r="BJ173" i="22"/>
  <c r="BR173" i="22"/>
  <c r="BZ173" i="22"/>
  <c r="CH173" i="22"/>
  <c r="CP173" i="22"/>
  <c r="CX173" i="22"/>
  <c r="DF173" i="22"/>
  <c r="G174" i="22"/>
  <c r="O174" i="22"/>
  <c r="W174" i="22"/>
  <c r="AE174" i="22"/>
  <c r="AM174" i="22"/>
  <c r="AU174" i="22"/>
  <c r="BC174" i="22"/>
  <c r="BK174" i="22"/>
  <c r="BS174" i="22"/>
  <c r="CA174" i="22"/>
  <c r="CI174" i="22"/>
  <c r="CQ174" i="22"/>
  <c r="CY174" i="22"/>
  <c r="DG174" i="22"/>
  <c r="I175" i="22"/>
  <c r="Q175" i="22"/>
  <c r="Y175" i="22"/>
  <c r="AG175" i="22"/>
  <c r="AO175" i="22"/>
  <c r="AW175" i="22"/>
  <c r="BE175" i="22"/>
  <c r="BM175" i="22"/>
  <c r="BU175" i="22"/>
  <c r="CC175" i="22"/>
  <c r="CK175" i="22"/>
  <c r="CS175" i="22"/>
  <c r="DA175" i="22"/>
  <c r="DI175" i="22"/>
  <c r="K176" i="22"/>
  <c r="S176" i="22"/>
  <c r="AA176" i="22"/>
  <c r="AI176" i="22"/>
  <c r="AQ176" i="22"/>
  <c r="AY176" i="22"/>
  <c r="BG176" i="22"/>
  <c r="BO176" i="22"/>
  <c r="BW176" i="22"/>
  <c r="CE176" i="22"/>
  <c r="CM176" i="22"/>
  <c r="CU176" i="22"/>
  <c r="DC176" i="22"/>
  <c r="E177" i="22"/>
  <c r="M177" i="22"/>
  <c r="U177" i="22"/>
  <c r="AC177" i="22"/>
  <c r="AK177" i="22"/>
  <c r="AS177" i="22"/>
  <c r="BA177" i="22"/>
  <c r="BI177" i="22"/>
  <c r="BQ177" i="22"/>
  <c r="BY177" i="22"/>
  <c r="CG177" i="22"/>
  <c r="CO177" i="22"/>
  <c r="CW177" i="22"/>
  <c r="DE177" i="22"/>
  <c r="F178" i="22"/>
  <c r="N178" i="22"/>
  <c r="V178" i="22"/>
  <c r="AD178" i="22"/>
  <c r="AL178" i="22"/>
  <c r="AT178" i="22"/>
  <c r="BB178" i="22"/>
  <c r="BJ178" i="22"/>
  <c r="BR178" i="22"/>
  <c r="BZ178" i="22"/>
  <c r="CH178" i="22"/>
  <c r="CP178" i="22"/>
  <c r="CX178" i="22"/>
  <c r="DF178" i="22"/>
  <c r="H179" i="22"/>
  <c r="P179" i="22"/>
  <c r="X179" i="22"/>
  <c r="AF179" i="22"/>
  <c r="AN179" i="22"/>
  <c r="AV179" i="22"/>
  <c r="BD179" i="22"/>
  <c r="BL179" i="22"/>
  <c r="BT179" i="22"/>
  <c r="CB179" i="22"/>
  <c r="CJ179" i="22"/>
  <c r="CR179" i="22"/>
  <c r="CZ179" i="22"/>
  <c r="DH179" i="22"/>
  <c r="J180" i="22"/>
  <c r="R180" i="22"/>
  <c r="Z180" i="22"/>
  <c r="AH180" i="22"/>
  <c r="AP180" i="22"/>
  <c r="AX180" i="22"/>
  <c r="BF180" i="22"/>
  <c r="BN180" i="22"/>
  <c r="BV180" i="22"/>
  <c r="CD180" i="22"/>
  <c r="CL180" i="22"/>
  <c r="CT180" i="22"/>
  <c r="DB180" i="22"/>
  <c r="L181" i="22"/>
  <c r="T181" i="22"/>
  <c r="AB181" i="22"/>
  <c r="AJ181" i="22"/>
  <c r="AR181" i="22"/>
  <c r="AW181" i="22"/>
  <c r="BC181" i="22"/>
  <c r="BH181" i="22"/>
  <c r="BM181" i="22"/>
  <c r="BS181" i="22"/>
  <c r="BX181" i="22"/>
  <c r="CC181" i="22"/>
  <c r="CI181" i="22"/>
  <c r="CN181" i="22"/>
  <c r="CS181" i="22"/>
  <c r="CY181" i="22"/>
  <c r="DD181" i="22"/>
  <c r="DI181" i="22"/>
  <c r="H182" i="22"/>
  <c r="M182" i="22"/>
  <c r="R182" i="22"/>
  <c r="X182" i="22"/>
  <c r="AC182" i="22"/>
  <c r="AG182" i="22"/>
  <c r="AK182" i="22"/>
  <c r="AO182" i="22"/>
  <c r="AS182" i="22"/>
  <c r="AW182" i="22"/>
  <c r="BA182" i="22"/>
  <c r="BE182" i="22"/>
  <c r="BI182" i="22"/>
  <c r="BM182" i="22"/>
  <c r="BQ182" i="22"/>
  <c r="BU182" i="22"/>
  <c r="BY182" i="22"/>
  <c r="CC182" i="22"/>
  <c r="CG182" i="22"/>
  <c r="CK182" i="22"/>
  <c r="CO182" i="22"/>
  <c r="CS182" i="22"/>
  <c r="CW182" i="22"/>
  <c r="DA182" i="22"/>
  <c r="DE182" i="22"/>
  <c r="DI182" i="22"/>
  <c r="G183" i="22"/>
  <c r="K183" i="22"/>
  <c r="O183" i="22"/>
  <c r="S183" i="22"/>
  <c r="W183" i="22"/>
  <c r="AA183" i="22"/>
  <c r="AE183" i="22"/>
  <c r="AI183" i="22"/>
  <c r="AM183" i="22"/>
  <c r="AQ183" i="22"/>
  <c r="AU183" i="22"/>
  <c r="AY183" i="22"/>
  <c r="BC183" i="22"/>
  <c r="BG183" i="22"/>
  <c r="BK183" i="22"/>
  <c r="BO183" i="22"/>
  <c r="BS183" i="22"/>
  <c r="BW183" i="22"/>
  <c r="CA183" i="22"/>
  <c r="CE183" i="22"/>
  <c r="CI183" i="22"/>
  <c r="CM183" i="22"/>
  <c r="CQ183" i="22"/>
  <c r="CU183" i="22"/>
  <c r="CY183" i="22"/>
  <c r="DC183" i="22"/>
  <c r="DG183" i="22"/>
  <c r="E184" i="22"/>
  <c r="I184" i="22"/>
  <c r="M184" i="22"/>
  <c r="Q184" i="22"/>
  <c r="U184" i="22"/>
  <c r="Y184" i="22"/>
  <c r="AC184" i="22"/>
  <c r="AG184" i="22"/>
  <c r="AK184" i="22"/>
  <c r="AO184" i="22"/>
  <c r="AS184" i="22"/>
  <c r="AW184" i="22"/>
  <c r="BA184" i="22"/>
  <c r="BE184" i="22"/>
  <c r="BI184" i="22"/>
  <c r="BM184" i="22"/>
  <c r="BQ184" i="22"/>
  <c r="BU184" i="22"/>
  <c r="BY184" i="22"/>
  <c r="CC184" i="22"/>
  <c r="CG184" i="22"/>
  <c r="CK184" i="22"/>
  <c r="CO184" i="22"/>
  <c r="CS184" i="22"/>
  <c r="CW184" i="22"/>
  <c r="DA184" i="22"/>
  <c r="DE184" i="22"/>
  <c r="DI184" i="22"/>
  <c r="G185" i="22"/>
  <c r="K185" i="22"/>
  <c r="O185" i="22"/>
  <c r="S185" i="22"/>
  <c r="W185" i="22"/>
  <c r="AA185" i="22"/>
  <c r="AE185" i="22"/>
  <c r="AI185" i="22"/>
  <c r="AM185" i="22"/>
  <c r="AQ185" i="22"/>
  <c r="AU185" i="22"/>
  <c r="AY185" i="22"/>
  <c r="BC185" i="22"/>
  <c r="BG185" i="22"/>
  <c r="BK185" i="22"/>
  <c r="BO185" i="22"/>
  <c r="BS185" i="22"/>
  <c r="BW185" i="22"/>
  <c r="CA185" i="22"/>
  <c r="CE185" i="22"/>
  <c r="CI185" i="22"/>
  <c r="CM185" i="22"/>
  <c r="CQ185" i="22"/>
  <c r="CU185" i="22"/>
  <c r="CY185" i="22"/>
  <c r="DC185" i="22"/>
  <c r="DG185" i="22"/>
  <c r="H186" i="22"/>
  <c r="L186" i="22"/>
  <c r="P186" i="22"/>
  <c r="T186" i="22"/>
  <c r="X186" i="22"/>
  <c r="AB186" i="22"/>
  <c r="AF186" i="22"/>
  <c r="AJ186" i="22"/>
  <c r="AN186" i="22"/>
  <c r="AR186" i="22"/>
  <c r="AV186" i="22"/>
  <c r="AZ186" i="22"/>
  <c r="BD186" i="22"/>
  <c r="BH186" i="22"/>
  <c r="BL186" i="22"/>
  <c r="BP186" i="22"/>
  <c r="BT186" i="22"/>
  <c r="BX186" i="22"/>
  <c r="CB186" i="22"/>
  <c r="CF186" i="22"/>
  <c r="CJ186" i="22"/>
  <c r="CN186" i="22"/>
  <c r="CR186" i="22"/>
  <c r="CV186" i="22"/>
  <c r="CZ186" i="22"/>
  <c r="DD186" i="22"/>
  <c r="DH186" i="22"/>
  <c r="F187" i="22"/>
  <c r="J187" i="22"/>
  <c r="N187" i="22"/>
  <c r="R187" i="22"/>
  <c r="V187" i="22"/>
  <c r="Z187" i="22"/>
  <c r="AD187" i="22"/>
  <c r="AH187" i="22"/>
  <c r="AL187" i="22"/>
  <c r="AP187" i="22"/>
  <c r="AT187" i="22"/>
  <c r="AX187" i="22"/>
  <c r="BB187" i="22"/>
  <c r="BF187" i="22"/>
  <c r="BJ187" i="22"/>
  <c r="BN187" i="22"/>
  <c r="BR187" i="22"/>
  <c r="BV187" i="22"/>
  <c r="BZ187" i="22"/>
  <c r="CD187" i="22"/>
  <c r="CH187" i="22"/>
  <c r="CL187" i="22"/>
  <c r="CP187" i="22"/>
  <c r="CT187" i="22"/>
  <c r="CX187" i="22"/>
  <c r="DB187" i="22"/>
  <c r="L188" i="22"/>
  <c r="Z188" i="22"/>
  <c r="AE188" i="22"/>
  <c r="AJ188" i="22"/>
  <c r="AP188" i="22"/>
  <c r="AU188" i="22"/>
  <c r="AZ188" i="22"/>
  <c r="BF188" i="22"/>
  <c r="BK188" i="22"/>
  <c r="BP188" i="22"/>
  <c r="BV188" i="22"/>
  <c r="CA188" i="22"/>
  <c r="CF188" i="22"/>
  <c r="CL188" i="22"/>
  <c r="CQ188" i="22"/>
  <c r="CV188" i="22"/>
  <c r="DB188" i="22"/>
  <c r="DF188" i="22"/>
  <c r="H189" i="22"/>
  <c r="L189" i="22"/>
  <c r="P189" i="22"/>
  <c r="T189" i="22"/>
  <c r="X189" i="22"/>
  <c r="AB189" i="22"/>
  <c r="AF189" i="22"/>
  <c r="AJ189" i="22"/>
  <c r="AN189" i="22"/>
  <c r="AR189" i="22"/>
  <c r="AV189" i="22"/>
  <c r="AZ189" i="22"/>
  <c r="BD189" i="22"/>
  <c r="BH189" i="22"/>
  <c r="BL189" i="22"/>
  <c r="BP189" i="22"/>
  <c r="BT189" i="22"/>
  <c r="BX189" i="22"/>
  <c r="CB189" i="22"/>
  <c r="CF189" i="22"/>
  <c r="CJ189" i="22"/>
  <c r="CN189" i="22"/>
  <c r="CR189" i="22"/>
  <c r="CV189" i="22"/>
  <c r="CZ189" i="22"/>
  <c r="DD189" i="22"/>
  <c r="DH189" i="22"/>
  <c r="F190" i="22"/>
  <c r="J190" i="22"/>
  <c r="N190" i="22"/>
  <c r="R190" i="22"/>
  <c r="V190" i="22"/>
  <c r="Z190" i="22"/>
  <c r="AD190" i="22"/>
  <c r="AH190" i="22"/>
  <c r="AL190" i="22"/>
  <c r="AP190" i="22"/>
  <c r="AT190" i="22"/>
  <c r="AX190" i="22"/>
  <c r="BB190" i="22"/>
  <c r="BF190" i="22"/>
  <c r="BJ190" i="22"/>
  <c r="BN190" i="22"/>
  <c r="BR190" i="22"/>
  <c r="BV190" i="22"/>
  <c r="BZ190" i="22"/>
  <c r="CD190" i="22"/>
  <c r="CH190" i="22"/>
  <c r="CL190" i="22"/>
  <c r="CP190" i="22"/>
  <c r="CT190" i="22"/>
  <c r="CX190" i="22"/>
  <c r="DB190" i="22"/>
  <c r="DF190" i="22"/>
  <c r="H191" i="22"/>
  <c r="L191" i="22"/>
  <c r="P191" i="22"/>
  <c r="T191" i="22"/>
  <c r="X191" i="22"/>
  <c r="AB191" i="22"/>
  <c r="AF191" i="22"/>
  <c r="AJ191" i="22"/>
  <c r="AN191" i="22"/>
  <c r="AR191" i="22"/>
  <c r="AV191" i="22"/>
  <c r="AZ191" i="22"/>
  <c r="BD191" i="22"/>
  <c r="BH191" i="22"/>
  <c r="BL191" i="22"/>
  <c r="BP191" i="22"/>
  <c r="BT191" i="22"/>
  <c r="BX191" i="22"/>
  <c r="CB191" i="22"/>
  <c r="CF191" i="22"/>
  <c r="CJ191" i="22"/>
  <c r="CN191" i="22"/>
  <c r="CR191" i="22"/>
  <c r="CV191" i="22"/>
  <c r="CZ191" i="22"/>
  <c r="DD191" i="22"/>
  <c r="DH191" i="22"/>
  <c r="F192" i="22"/>
  <c r="J192" i="22"/>
  <c r="N192" i="22"/>
  <c r="R192" i="22"/>
  <c r="V192" i="22"/>
  <c r="Z192" i="22"/>
  <c r="AD192" i="22"/>
  <c r="AH192" i="22"/>
  <c r="AL192" i="22"/>
  <c r="AP192" i="22"/>
  <c r="AT192" i="22"/>
  <c r="AX192" i="22"/>
  <c r="BB192" i="22"/>
  <c r="BF192" i="22"/>
  <c r="BJ192" i="22"/>
  <c r="BN192" i="22"/>
  <c r="BR192" i="22"/>
  <c r="BV192" i="22"/>
  <c r="BZ192" i="22"/>
  <c r="CD192" i="22"/>
  <c r="CH192" i="22"/>
  <c r="CL192" i="22"/>
  <c r="CP192" i="22"/>
  <c r="CT192" i="22"/>
  <c r="CX192" i="22"/>
  <c r="DB192" i="22"/>
  <c r="DF192" i="22"/>
  <c r="H193" i="22"/>
  <c r="L193" i="22"/>
  <c r="P193" i="22"/>
  <c r="T193" i="22"/>
  <c r="X193" i="22"/>
  <c r="AB193" i="22"/>
  <c r="AF193" i="22"/>
  <c r="AJ193" i="22"/>
  <c r="AN193" i="22"/>
  <c r="AR193" i="22"/>
  <c r="AV193" i="22"/>
  <c r="AZ193" i="22"/>
  <c r="BD193" i="22"/>
  <c r="BH193" i="22"/>
  <c r="BL193" i="22"/>
  <c r="BP193" i="22"/>
  <c r="BT193" i="22"/>
  <c r="BX193" i="22"/>
  <c r="CB193" i="22"/>
  <c r="CF193" i="22"/>
  <c r="CJ193" i="22"/>
  <c r="CN193" i="22"/>
  <c r="CR193" i="22"/>
  <c r="CV193" i="22"/>
  <c r="CZ193" i="22"/>
  <c r="DD193" i="22"/>
  <c r="DH193" i="22"/>
  <c r="E194" i="22"/>
  <c r="I194" i="22"/>
  <c r="M194" i="22"/>
  <c r="Q194" i="22"/>
  <c r="U194" i="22"/>
  <c r="Y194" i="22"/>
  <c r="AC194" i="22"/>
  <c r="AG194" i="22"/>
  <c r="AK194" i="22"/>
  <c r="AO194" i="22"/>
  <c r="AS194" i="22"/>
  <c r="AW194" i="22"/>
  <c r="BA194" i="22"/>
  <c r="BE194" i="22"/>
  <c r="BI194" i="22"/>
  <c r="BM194" i="22"/>
  <c r="BQ194" i="22"/>
  <c r="BU194" i="22"/>
  <c r="BY194" i="22"/>
  <c r="CC194" i="22"/>
  <c r="CG194" i="22"/>
  <c r="CK194" i="22"/>
  <c r="CO194" i="22"/>
  <c r="CS194" i="22"/>
  <c r="CW194" i="22"/>
  <c r="DA194" i="22"/>
  <c r="DE194" i="22"/>
  <c r="DI194" i="22"/>
  <c r="G195" i="22"/>
  <c r="K195" i="22"/>
  <c r="O195" i="22"/>
  <c r="S195" i="22"/>
  <c r="W195" i="22"/>
  <c r="AA195" i="22"/>
  <c r="AE195" i="22"/>
  <c r="AI195" i="22"/>
  <c r="AM195" i="22"/>
  <c r="AQ195" i="22"/>
  <c r="AU195" i="22"/>
  <c r="AY195" i="22"/>
  <c r="BC195" i="22"/>
  <c r="BG195" i="22"/>
  <c r="BK195" i="22"/>
  <c r="BO195" i="22"/>
  <c r="BS195" i="22"/>
  <c r="BW195" i="22"/>
  <c r="CA195" i="22"/>
  <c r="CE195" i="22"/>
  <c r="CI195" i="22"/>
  <c r="CM195" i="22"/>
  <c r="CQ195" i="22"/>
  <c r="CU195" i="22"/>
  <c r="CY195" i="22"/>
  <c r="DC195" i="22"/>
  <c r="DG195" i="22"/>
  <c r="E196" i="22"/>
  <c r="I196" i="22"/>
  <c r="M196" i="22"/>
  <c r="Q196" i="22"/>
  <c r="U196" i="22"/>
  <c r="Y196" i="22"/>
  <c r="AC196" i="22"/>
  <c r="AG196" i="22"/>
  <c r="AK196" i="22"/>
  <c r="AO196" i="22"/>
  <c r="AS196" i="22"/>
  <c r="AW196" i="22"/>
  <c r="BA196" i="22"/>
  <c r="BE196" i="22"/>
  <c r="BI196" i="22"/>
  <c r="BM196" i="22"/>
  <c r="BQ196" i="22"/>
  <c r="BU196" i="22"/>
  <c r="BY196" i="22"/>
  <c r="CC196" i="22"/>
  <c r="CG196" i="22"/>
  <c r="CK196" i="22"/>
  <c r="CO196" i="22"/>
  <c r="CS196" i="22"/>
  <c r="CW196" i="22"/>
  <c r="DA196" i="22"/>
  <c r="DE196" i="22"/>
  <c r="DI196" i="22"/>
  <c r="G197" i="22"/>
  <c r="K197" i="22"/>
  <c r="O197" i="22"/>
  <c r="S197" i="22"/>
  <c r="W197" i="22"/>
  <c r="AA197" i="22"/>
  <c r="AE197" i="22"/>
  <c r="AI197" i="22"/>
  <c r="AM197" i="22"/>
  <c r="AQ197" i="22"/>
  <c r="AU197" i="22"/>
  <c r="AY197" i="22"/>
  <c r="BC197" i="22"/>
  <c r="BG197" i="22"/>
  <c r="BK197" i="22"/>
  <c r="BO197" i="22"/>
  <c r="BS197" i="22"/>
  <c r="BW197" i="22"/>
  <c r="CA197" i="22"/>
  <c r="CE197" i="22"/>
  <c r="CI197" i="22"/>
  <c r="CM197" i="22"/>
  <c r="CQ197" i="22"/>
  <c r="CU197" i="22"/>
  <c r="CY197" i="22"/>
  <c r="DC197" i="22"/>
  <c r="DG197" i="22"/>
  <c r="H198" i="22"/>
  <c r="L198" i="22"/>
  <c r="P198" i="22"/>
  <c r="T198" i="22"/>
  <c r="X198" i="22"/>
  <c r="AB198" i="22"/>
  <c r="AF198" i="22"/>
  <c r="AJ198" i="22"/>
  <c r="AN198" i="22"/>
  <c r="AR198" i="22"/>
  <c r="AV198" i="22"/>
  <c r="AZ198" i="22"/>
  <c r="BD198" i="22"/>
  <c r="BH198" i="22"/>
  <c r="BL198" i="22"/>
  <c r="BP198" i="22"/>
  <c r="BT198" i="22"/>
  <c r="BX198" i="22"/>
  <c r="CB198" i="22"/>
  <c r="CF198" i="22"/>
  <c r="CJ198" i="22"/>
  <c r="CN198" i="22"/>
  <c r="CR198" i="22"/>
  <c r="CV198" i="22"/>
  <c r="CZ198" i="22"/>
  <c r="DD198" i="22"/>
  <c r="DH198" i="22"/>
  <c r="F199" i="22"/>
  <c r="J199" i="22"/>
  <c r="N199" i="22"/>
  <c r="R199" i="22"/>
  <c r="V199" i="22"/>
  <c r="Z199" i="22"/>
  <c r="AD199" i="22"/>
  <c r="AH199" i="22"/>
  <c r="AL199" i="22"/>
  <c r="AP199" i="22"/>
  <c r="AT199" i="22"/>
  <c r="AX199" i="22"/>
  <c r="BB199" i="22"/>
  <c r="BF199" i="22"/>
  <c r="BJ199" i="22"/>
  <c r="BN199" i="22"/>
  <c r="BR199" i="22"/>
  <c r="BV199" i="22"/>
  <c r="BZ199" i="22"/>
  <c r="CD199" i="22"/>
  <c r="CH199" i="22"/>
  <c r="CL199" i="22"/>
  <c r="CP199" i="22"/>
  <c r="CT199" i="22"/>
  <c r="CX199" i="22"/>
  <c r="DB199" i="22"/>
  <c r="DF199" i="22"/>
  <c r="H200" i="22"/>
  <c r="L200" i="22"/>
  <c r="P200" i="22"/>
  <c r="T200" i="22"/>
  <c r="X200" i="22"/>
  <c r="AB200" i="22"/>
  <c r="AF200" i="22"/>
  <c r="AJ200" i="22"/>
  <c r="AN200" i="22"/>
  <c r="AR200" i="22"/>
  <c r="AV200" i="22"/>
  <c r="AZ200" i="22"/>
  <c r="BD200" i="22"/>
  <c r="BH200" i="22"/>
  <c r="BL200" i="22"/>
  <c r="BP200" i="22"/>
  <c r="BT200" i="22"/>
  <c r="BX200" i="22"/>
  <c r="CB200" i="22"/>
  <c r="CF200" i="22"/>
  <c r="CJ200" i="22"/>
  <c r="CN200" i="22"/>
  <c r="CR200" i="22"/>
  <c r="CV200" i="22"/>
  <c r="CZ200" i="22"/>
  <c r="DD200" i="22"/>
  <c r="DH200" i="22"/>
  <c r="F201" i="22"/>
  <c r="J201" i="22"/>
  <c r="N201" i="22"/>
  <c r="R201" i="22"/>
  <c r="V201" i="22"/>
  <c r="Z201" i="22"/>
  <c r="AD201" i="22"/>
  <c r="AH201" i="22"/>
  <c r="AL201" i="22"/>
  <c r="AP201" i="22"/>
  <c r="AT201" i="22"/>
  <c r="AX201" i="22"/>
  <c r="BB201" i="22"/>
  <c r="BF201" i="22"/>
  <c r="BJ201" i="22"/>
  <c r="BN201" i="22"/>
  <c r="BR201" i="22"/>
  <c r="BV201" i="22"/>
  <c r="BZ201" i="22"/>
  <c r="CD201" i="22"/>
  <c r="CH201" i="22"/>
  <c r="CL201" i="22"/>
  <c r="CP201" i="22"/>
  <c r="CT201" i="22"/>
  <c r="CX201" i="22"/>
  <c r="DB201" i="22"/>
  <c r="DF201" i="22"/>
  <c r="G202" i="22"/>
  <c r="K202" i="22"/>
  <c r="O202" i="22"/>
  <c r="S202" i="22"/>
  <c r="W202" i="22"/>
  <c r="AA202" i="22"/>
  <c r="AE202" i="22"/>
  <c r="AI202" i="22"/>
  <c r="AM202" i="22"/>
  <c r="AQ202" i="22"/>
  <c r="AU202" i="22"/>
  <c r="AY202" i="22"/>
  <c r="BC202" i="22"/>
  <c r="BG202" i="22"/>
  <c r="BK202" i="22"/>
  <c r="BO202" i="22"/>
  <c r="BS202" i="22"/>
  <c r="BW202" i="22"/>
  <c r="CA202" i="22"/>
  <c r="CE202" i="22"/>
  <c r="CI202" i="22"/>
  <c r="CM202" i="22"/>
  <c r="CQ202" i="22"/>
  <c r="CU202" i="22"/>
  <c r="CY202" i="22"/>
  <c r="DC202" i="22"/>
  <c r="DG202" i="22"/>
  <c r="E203" i="22"/>
  <c r="I203" i="22"/>
  <c r="M203" i="22"/>
  <c r="Q203" i="22"/>
  <c r="U203" i="22"/>
  <c r="Y203" i="22"/>
  <c r="AC203" i="22"/>
  <c r="AG203" i="22"/>
  <c r="AK203" i="22"/>
  <c r="AO203" i="22"/>
  <c r="AS203" i="22"/>
  <c r="AW203" i="22"/>
  <c r="BA203" i="22"/>
  <c r="BE203" i="22"/>
  <c r="BI203" i="22"/>
  <c r="BM203" i="22"/>
  <c r="BQ203" i="22"/>
  <c r="BU203" i="22"/>
  <c r="BY203" i="22"/>
  <c r="CC203" i="22"/>
  <c r="CG203" i="22"/>
  <c r="CK203" i="22"/>
  <c r="CO203" i="22"/>
  <c r="CS203" i="22"/>
  <c r="CW203" i="22"/>
  <c r="DA203" i="22"/>
  <c r="DE203" i="22"/>
  <c r="DI203" i="22"/>
  <c r="G204" i="22"/>
  <c r="K204" i="22"/>
  <c r="O204" i="22"/>
  <c r="S204" i="22"/>
  <c r="W204" i="22"/>
  <c r="AA204" i="22"/>
  <c r="AE204" i="22"/>
  <c r="AI204" i="22"/>
  <c r="AM204" i="22"/>
  <c r="AQ204" i="22"/>
  <c r="AU204" i="22"/>
  <c r="AY204" i="22"/>
  <c r="BC204" i="22"/>
  <c r="BG204" i="22"/>
  <c r="BK204" i="22"/>
  <c r="BO204" i="22"/>
  <c r="BS204" i="22"/>
  <c r="BW204" i="22"/>
  <c r="CA204" i="22"/>
  <c r="CE204" i="22"/>
  <c r="CI204" i="22"/>
  <c r="CM204" i="22"/>
  <c r="CQ204" i="22"/>
  <c r="CU204" i="22"/>
  <c r="CY204" i="22"/>
  <c r="DC204" i="22"/>
  <c r="DG204" i="22"/>
  <c r="E205" i="22"/>
  <c r="I205" i="22"/>
  <c r="M205" i="22"/>
  <c r="Q205" i="22"/>
  <c r="U205" i="22"/>
  <c r="Y205" i="22"/>
  <c r="AC205" i="22"/>
  <c r="AG205" i="22"/>
  <c r="AK205" i="22"/>
  <c r="AO205" i="22"/>
  <c r="AS205" i="22"/>
  <c r="AW205" i="22"/>
  <c r="BA205" i="22"/>
  <c r="BE205" i="22"/>
  <c r="BI205" i="22"/>
  <c r="BM205" i="22"/>
  <c r="BQ205" i="22"/>
  <c r="BU205" i="22"/>
  <c r="BY205" i="22"/>
  <c r="CC205" i="22"/>
  <c r="CG205" i="22"/>
  <c r="CK205" i="22"/>
  <c r="CO205" i="22"/>
  <c r="CS205" i="22"/>
  <c r="CW205" i="22"/>
  <c r="DA205" i="22"/>
  <c r="DE205" i="22"/>
  <c r="DI205" i="22"/>
  <c r="F206" i="22"/>
  <c r="J206" i="22"/>
  <c r="N206" i="22"/>
  <c r="R206" i="22"/>
  <c r="V206" i="22"/>
  <c r="Z206" i="22"/>
  <c r="AD206" i="22"/>
  <c r="AH206" i="22"/>
  <c r="AL206" i="22"/>
  <c r="AP206" i="22"/>
  <c r="AT206" i="22"/>
  <c r="AX206" i="22"/>
  <c r="BB206" i="22"/>
  <c r="BF206" i="22"/>
  <c r="BJ206" i="22"/>
  <c r="BN206" i="22"/>
  <c r="BR206" i="22"/>
  <c r="BV206" i="22"/>
  <c r="BZ206" i="22"/>
  <c r="CD206" i="22"/>
  <c r="CH206" i="22"/>
  <c r="CL206" i="22"/>
  <c r="CP206" i="22"/>
  <c r="CT206" i="22"/>
  <c r="CX206" i="22"/>
  <c r="DB206" i="22"/>
  <c r="DF206" i="22"/>
  <c r="H207" i="22"/>
  <c r="L207" i="22"/>
  <c r="P207" i="22"/>
  <c r="T207" i="22"/>
  <c r="X207" i="22"/>
  <c r="AB207" i="22"/>
  <c r="AF207" i="22"/>
  <c r="AJ207" i="22"/>
  <c r="AN207" i="22"/>
  <c r="AR207" i="22"/>
  <c r="AV207" i="22"/>
  <c r="AZ207" i="22"/>
  <c r="BD207" i="22"/>
  <c r="BH207" i="22"/>
  <c r="DF187" i="22"/>
  <c r="P188" i="22"/>
  <c r="AA188" i="22"/>
  <c r="AF188" i="22"/>
  <c r="AL188" i="22"/>
  <c r="AQ188" i="22"/>
  <c r="AV188" i="22"/>
  <c r="BB188" i="22"/>
  <c r="BG188" i="22"/>
  <c r="BL188" i="22"/>
  <c r="BR188" i="22"/>
  <c r="BW188" i="22"/>
  <c r="CB188" i="22"/>
  <c r="CH188" i="22"/>
  <c r="CM188" i="22"/>
  <c r="CR188" i="22"/>
  <c r="CX188" i="22"/>
  <c r="DC188" i="22"/>
  <c r="DG188" i="22"/>
  <c r="E189" i="22"/>
  <c r="I189" i="22"/>
  <c r="M189" i="22"/>
  <c r="Q189" i="22"/>
  <c r="U189" i="22"/>
  <c r="Y189" i="22"/>
  <c r="AC189" i="22"/>
  <c r="AG189" i="22"/>
  <c r="AK189" i="22"/>
  <c r="AO189" i="22"/>
  <c r="AS189" i="22"/>
  <c r="AW189" i="22"/>
  <c r="BA189" i="22"/>
  <c r="BE189" i="22"/>
  <c r="BI189" i="22"/>
  <c r="BM189" i="22"/>
  <c r="BQ189" i="22"/>
  <c r="BU189" i="22"/>
  <c r="BY189" i="22"/>
  <c r="CC189" i="22"/>
  <c r="CG189" i="22"/>
  <c r="CK189" i="22"/>
  <c r="CO189" i="22"/>
  <c r="CS189" i="22"/>
  <c r="CW189" i="22"/>
  <c r="DA189" i="22"/>
  <c r="DE189" i="22"/>
  <c r="DI189" i="22"/>
  <c r="G190" i="22"/>
  <c r="K190" i="22"/>
  <c r="O190" i="22"/>
  <c r="S190" i="22"/>
  <c r="W190" i="22"/>
  <c r="AA190" i="22"/>
  <c r="AE190" i="22"/>
  <c r="AI190" i="22"/>
  <c r="AM190" i="22"/>
  <c r="AQ190" i="22"/>
  <c r="AU190" i="22"/>
  <c r="AY190" i="22"/>
  <c r="BC190" i="22"/>
  <c r="BG190" i="22"/>
  <c r="BK190" i="22"/>
  <c r="BO190" i="22"/>
  <c r="BS190" i="22"/>
  <c r="BW190" i="22"/>
  <c r="CA190" i="22"/>
  <c r="CE190" i="22"/>
  <c r="CI190" i="22"/>
  <c r="CM190" i="22"/>
  <c r="CQ190" i="22"/>
  <c r="CU190" i="22"/>
  <c r="CY190" i="22"/>
  <c r="DC190" i="22"/>
  <c r="DG190" i="22"/>
  <c r="E191" i="22"/>
  <c r="I191" i="22"/>
  <c r="M191" i="22"/>
  <c r="Q191" i="22"/>
  <c r="U191" i="22"/>
  <c r="Y191" i="22"/>
  <c r="AC191" i="22"/>
  <c r="AG191" i="22"/>
  <c r="AK191" i="22"/>
  <c r="AO191" i="22"/>
  <c r="AS191" i="22"/>
  <c r="AW191" i="22"/>
  <c r="BA191" i="22"/>
  <c r="BE191" i="22"/>
  <c r="BI191" i="22"/>
  <c r="BM191" i="22"/>
  <c r="BQ191" i="22"/>
  <c r="BU191" i="22"/>
  <c r="BY191" i="22"/>
  <c r="CC191" i="22"/>
  <c r="CG191" i="22"/>
  <c r="CK191" i="22"/>
  <c r="CO191" i="22"/>
  <c r="CS191" i="22"/>
  <c r="CW191" i="22"/>
  <c r="DA191" i="22"/>
  <c r="DE191" i="22"/>
  <c r="DI191" i="22"/>
  <c r="G192" i="22"/>
  <c r="K192" i="22"/>
  <c r="O192" i="22"/>
  <c r="S192" i="22"/>
  <c r="W192" i="22"/>
  <c r="AA192" i="22"/>
  <c r="AE192" i="22"/>
  <c r="AI192" i="22"/>
  <c r="AM192" i="22"/>
  <c r="AQ192" i="22"/>
  <c r="AU192" i="22"/>
  <c r="AY192" i="22"/>
  <c r="BC192" i="22"/>
  <c r="BG192" i="22"/>
  <c r="BK192" i="22"/>
  <c r="BO192" i="22"/>
  <c r="BS192" i="22"/>
  <c r="BW192" i="22"/>
  <c r="CA192" i="22"/>
  <c r="CE192" i="22"/>
  <c r="CI192" i="22"/>
  <c r="CM192" i="22"/>
  <c r="CQ192" i="22"/>
  <c r="CU192" i="22"/>
  <c r="CY192" i="22"/>
  <c r="DC192" i="22"/>
  <c r="DG192" i="22"/>
  <c r="E193" i="22"/>
  <c r="I193" i="22"/>
  <c r="M193" i="22"/>
  <c r="Q193" i="22"/>
  <c r="U193" i="22"/>
  <c r="Y193" i="22"/>
  <c r="AC193" i="22"/>
  <c r="AG193" i="22"/>
  <c r="AK193" i="22"/>
  <c r="AO193" i="22"/>
  <c r="AS193" i="22"/>
  <c r="AW193" i="22"/>
  <c r="BA193" i="22"/>
  <c r="BE193" i="22"/>
  <c r="BI193" i="22"/>
  <c r="BM193" i="22"/>
  <c r="BQ193" i="22"/>
  <c r="BU193" i="22"/>
  <c r="BY193" i="22"/>
  <c r="CC193" i="22"/>
  <c r="CG193" i="22"/>
  <c r="CK193" i="22"/>
  <c r="CO193" i="22"/>
  <c r="CS193" i="22"/>
  <c r="CW193" i="22"/>
  <c r="DA193" i="22"/>
  <c r="DE193" i="22"/>
  <c r="DI193" i="22"/>
  <c r="F194" i="22"/>
  <c r="J194" i="22"/>
  <c r="N194" i="22"/>
  <c r="R194" i="22"/>
  <c r="V194" i="22"/>
  <c r="Z194" i="22"/>
  <c r="AD194" i="22"/>
  <c r="AH194" i="22"/>
  <c r="AL194" i="22"/>
  <c r="AP194" i="22"/>
  <c r="AT194" i="22"/>
  <c r="AX194" i="22"/>
  <c r="BB194" i="22"/>
  <c r="BF194" i="22"/>
  <c r="BJ194" i="22"/>
  <c r="BN194" i="22"/>
  <c r="BR194" i="22"/>
  <c r="BV194" i="22"/>
  <c r="BZ194" i="22"/>
  <c r="CD194" i="22"/>
  <c r="CH194" i="22"/>
  <c r="CL194" i="22"/>
  <c r="CP194" i="22"/>
  <c r="CT194" i="22"/>
  <c r="CX194" i="22"/>
  <c r="DB194" i="22"/>
  <c r="DF194" i="22"/>
  <c r="H195" i="22"/>
  <c r="L195" i="22"/>
  <c r="P195" i="22"/>
  <c r="T195" i="22"/>
  <c r="X195" i="22"/>
  <c r="AB195" i="22"/>
  <c r="AF195" i="22"/>
  <c r="AJ195" i="22"/>
  <c r="AN195" i="22"/>
  <c r="AR195" i="22"/>
  <c r="AV195" i="22"/>
  <c r="AZ195" i="22"/>
  <c r="BD195" i="22"/>
  <c r="BH195" i="22"/>
  <c r="BL195" i="22"/>
  <c r="BP195" i="22"/>
  <c r="BT195" i="22"/>
  <c r="BX195" i="22"/>
  <c r="CB195" i="22"/>
  <c r="CF195" i="22"/>
  <c r="CJ195" i="22"/>
  <c r="CN195" i="22"/>
  <c r="CR195" i="22"/>
  <c r="CV195" i="22"/>
  <c r="CZ195" i="22"/>
  <c r="DD195" i="22"/>
  <c r="DH195" i="22"/>
  <c r="F196" i="22"/>
  <c r="J196" i="22"/>
  <c r="N196" i="22"/>
  <c r="R196" i="22"/>
  <c r="V196" i="22"/>
  <c r="Z196" i="22"/>
  <c r="AD196" i="22"/>
  <c r="AH196" i="22"/>
  <c r="AL196" i="22"/>
  <c r="AP196" i="22"/>
  <c r="AT196" i="22"/>
  <c r="AX196" i="22"/>
  <c r="BB196" i="22"/>
  <c r="BF196" i="22"/>
  <c r="BJ196" i="22"/>
  <c r="BN196" i="22"/>
  <c r="BR196" i="22"/>
  <c r="BV196" i="22"/>
  <c r="BZ196" i="22"/>
  <c r="CD196" i="22"/>
  <c r="CH196" i="22"/>
  <c r="CL196" i="22"/>
  <c r="CP196" i="22"/>
  <c r="CT196" i="22"/>
  <c r="CX196" i="22"/>
  <c r="DB196" i="22"/>
  <c r="DF196" i="22"/>
  <c r="H197" i="22"/>
  <c r="L197" i="22"/>
  <c r="P197" i="22"/>
  <c r="T197" i="22"/>
  <c r="X197" i="22"/>
  <c r="AB197" i="22"/>
  <c r="AF197" i="22"/>
  <c r="AJ197" i="22"/>
  <c r="AN197" i="22"/>
  <c r="AR197" i="22"/>
  <c r="AV197" i="22"/>
  <c r="AZ197" i="22"/>
  <c r="BD197" i="22"/>
  <c r="BH197" i="22"/>
  <c r="BL197" i="22"/>
  <c r="BP197" i="22"/>
  <c r="BT197" i="22"/>
  <c r="BX197" i="22"/>
  <c r="CB197" i="22"/>
  <c r="CF197" i="22"/>
  <c r="CJ197" i="22"/>
  <c r="CN197" i="22"/>
  <c r="CR197" i="22"/>
  <c r="CV197" i="22"/>
  <c r="CZ197" i="22"/>
  <c r="DD197" i="22"/>
  <c r="DH197" i="22"/>
  <c r="E198" i="22"/>
  <c r="I198" i="22"/>
  <c r="M198" i="22"/>
  <c r="Q198" i="22"/>
  <c r="U198" i="22"/>
  <c r="Y198" i="22"/>
  <c r="AC198" i="22"/>
  <c r="AG198" i="22"/>
  <c r="AK198" i="22"/>
  <c r="AO198" i="22"/>
  <c r="AS198" i="22"/>
  <c r="AW198" i="22"/>
  <c r="BA198" i="22"/>
  <c r="BE198" i="22"/>
  <c r="BI198" i="22"/>
  <c r="BM198" i="22"/>
  <c r="BQ198" i="22"/>
  <c r="BU198" i="22"/>
  <c r="BY198" i="22"/>
  <c r="CC198" i="22"/>
  <c r="CG198" i="22"/>
  <c r="CK198" i="22"/>
  <c r="CO198" i="22"/>
  <c r="CS198" i="22"/>
  <c r="CW198" i="22"/>
  <c r="DA198" i="22"/>
  <c r="DE198" i="22"/>
  <c r="DI198" i="22"/>
  <c r="G199" i="22"/>
  <c r="K199" i="22"/>
  <c r="O199" i="22"/>
  <c r="S199" i="22"/>
  <c r="W199" i="22"/>
  <c r="AA199" i="22"/>
  <c r="AE199" i="22"/>
  <c r="AI199" i="22"/>
  <c r="AM199" i="22"/>
  <c r="AQ199" i="22"/>
  <c r="AU199" i="22"/>
  <c r="AY199" i="22"/>
  <c r="BC199" i="22"/>
  <c r="BG199" i="22"/>
  <c r="BK199" i="22"/>
  <c r="BO199" i="22"/>
  <c r="BS199" i="22"/>
  <c r="BW199" i="22"/>
  <c r="CA199" i="22"/>
  <c r="CE199" i="22"/>
  <c r="CI199" i="22"/>
  <c r="CM199" i="22"/>
  <c r="CQ199" i="22"/>
  <c r="CU199" i="22"/>
  <c r="CY199" i="22"/>
  <c r="DC199" i="22"/>
  <c r="DG199" i="22"/>
  <c r="E200" i="22"/>
  <c r="I200" i="22"/>
  <c r="M200" i="22"/>
  <c r="Q200" i="22"/>
  <c r="U200" i="22"/>
  <c r="Y200" i="22"/>
  <c r="AC200" i="22"/>
  <c r="AG200" i="22"/>
  <c r="AK200" i="22"/>
  <c r="AO200" i="22"/>
  <c r="AS200" i="22"/>
  <c r="AW200" i="22"/>
  <c r="BA200" i="22"/>
  <c r="BE200" i="22"/>
  <c r="BI200" i="22"/>
  <c r="BM200" i="22"/>
  <c r="BQ200" i="22"/>
  <c r="BU200" i="22"/>
  <c r="BY200" i="22"/>
  <c r="CC200" i="22"/>
  <c r="CG200" i="22"/>
  <c r="CK200" i="22"/>
  <c r="CO200" i="22"/>
  <c r="CS200" i="22"/>
  <c r="CW200" i="22"/>
  <c r="DA200" i="22"/>
  <c r="DE200" i="22"/>
  <c r="DI200" i="22"/>
  <c r="G201" i="22"/>
  <c r="K201" i="22"/>
  <c r="O201" i="22"/>
  <c r="S201" i="22"/>
  <c r="W201" i="22"/>
  <c r="AA201" i="22"/>
  <c r="AE201" i="22"/>
  <c r="AI201" i="22"/>
  <c r="AM201" i="22"/>
  <c r="AQ201" i="22"/>
  <c r="AU201" i="22"/>
  <c r="AY201" i="22"/>
  <c r="BC201" i="22"/>
  <c r="BG201" i="22"/>
  <c r="BK201" i="22"/>
  <c r="BO201" i="22"/>
  <c r="BS201" i="22"/>
  <c r="BW201" i="22"/>
  <c r="CA201" i="22"/>
  <c r="CE201" i="22"/>
  <c r="CI201" i="22"/>
  <c r="CM201" i="22"/>
  <c r="CQ201" i="22"/>
  <c r="CU201" i="22"/>
  <c r="CY201" i="22"/>
  <c r="DC201" i="22"/>
  <c r="DG201" i="22"/>
  <c r="H202" i="22"/>
  <c r="L202" i="22"/>
  <c r="P202" i="22"/>
  <c r="T202" i="22"/>
  <c r="X202" i="22"/>
  <c r="AB202" i="22"/>
  <c r="AF202" i="22"/>
  <c r="AJ202" i="22"/>
  <c r="AN202" i="22"/>
  <c r="AR202" i="22"/>
  <c r="AV202" i="22"/>
  <c r="AZ202" i="22"/>
  <c r="BD202" i="22"/>
  <c r="BH202" i="22"/>
  <c r="BL202" i="22"/>
  <c r="BP202" i="22"/>
  <c r="BT202" i="22"/>
  <c r="BX202" i="22"/>
  <c r="CB202" i="22"/>
  <c r="CF202" i="22"/>
  <c r="CJ202" i="22"/>
  <c r="CN202" i="22"/>
  <c r="CR202" i="22"/>
  <c r="CV202" i="22"/>
  <c r="CZ202" i="22"/>
  <c r="DD202" i="22"/>
  <c r="DH202" i="22"/>
  <c r="F203" i="22"/>
  <c r="J203" i="22"/>
  <c r="N203" i="22"/>
  <c r="R203" i="22"/>
  <c r="V203" i="22"/>
  <c r="Z203" i="22"/>
  <c r="AD203" i="22"/>
  <c r="AH203" i="22"/>
  <c r="AL203" i="22"/>
  <c r="AP203" i="22"/>
  <c r="AT203" i="22"/>
  <c r="AX203" i="22"/>
  <c r="BB203" i="22"/>
  <c r="BF203" i="22"/>
  <c r="BJ203" i="22"/>
  <c r="BN203" i="22"/>
  <c r="BR203" i="22"/>
  <c r="BV203" i="22"/>
  <c r="BZ203" i="22"/>
  <c r="CD203" i="22"/>
  <c r="CH203" i="22"/>
  <c r="CL203" i="22"/>
  <c r="CP203" i="22"/>
  <c r="CT203" i="22"/>
  <c r="CX203" i="22"/>
  <c r="DB203" i="22"/>
  <c r="DF203" i="22"/>
  <c r="H204" i="22"/>
  <c r="L204" i="22"/>
  <c r="P204" i="22"/>
  <c r="T204" i="22"/>
  <c r="X204" i="22"/>
  <c r="AB204" i="22"/>
  <c r="AF204" i="22"/>
  <c r="AJ204" i="22"/>
  <c r="AN204" i="22"/>
  <c r="AR204" i="22"/>
  <c r="AV204" i="22"/>
  <c r="AZ204" i="22"/>
  <c r="BD204" i="22"/>
  <c r="BH204" i="22"/>
  <c r="BL204" i="22"/>
  <c r="BP204" i="22"/>
  <c r="BT204" i="22"/>
  <c r="BX204" i="22"/>
  <c r="CB204" i="22"/>
  <c r="CF204" i="22"/>
  <c r="CJ204" i="22"/>
  <c r="CN204" i="22"/>
  <c r="CR204" i="22"/>
  <c r="CV204" i="22"/>
  <c r="CZ204" i="22"/>
  <c r="DD204" i="22"/>
  <c r="DH204" i="22"/>
  <c r="F205" i="22"/>
  <c r="J205" i="22"/>
  <c r="N205" i="22"/>
  <c r="R205" i="22"/>
  <c r="V205" i="22"/>
  <c r="Z205" i="22"/>
  <c r="AD205" i="22"/>
  <c r="AH205" i="22"/>
  <c r="AL205" i="22"/>
  <c r="AP205" i="22"/>
  <c r="AT205" i="22"/>
  <c r="AX205" i="22"/>
  <c r="BB205" i="22"/>
  <c r="BF205" i="22"/>
  <c r="BJ205" i="22"/>
  <c r="BN205" i="22"/>
  <c r="BR205" i="22"/>
  <c r="BV205" i="22"/>
  <c r="BZ205" i="22"/>
  <c r="CD205" i="22"/>
  <c r="CH205" i="22"/>
  <c r="CL205" i="22"/>
  <c r="CP205" i="22"/>
  <c r="CT205" i="22"/>
  <c r="CX205" i="22"/>
  <c r="DB205" i="22"/>
  <c r="DF205" i="22"/>
  <c r="G206" i="22"/>
  <c r="K206" i="22"/>
  <c r="O206" i="22"/>
  <c r="S206" i="22"/>
  <c r="W206" i="22"/>
  <c r="AA206" i="22"/>
  <c r="AE206" i="22"/>
  <c r="AI206" i="22"/>
  <c r="AM206" i="22"/>
  <c r="AQ206" i="22"/>
  <c r="AU206" i="22"/>
  <c r="AY206" i="22"/>
  <c r="BC206" i="22"/>
  <c r="BG206" i="22"/>
  <c r="BK206" i="22"/>
  <c r="BO206" i="22"/>
  <c r="BS206" i="22"/>
  <c r="BW206" i="22"/>
  <c r="CA206" i="22"/>
  <c r="CE206" i="22"/>
  <c r="CI206" i="22"/>
  <c r="CM206" i="22"/>
  <c r="CQ206" i="22"/>
  <c r="CU206" i="22"/>
  <c r="CY206" i="22"/>
  <c r="DC206" i="22"/>
  <c r="DG206" i="22"/>
  <c r="E207" i="22"/>
  <c r="I207" i="22"/>
  <c r="M207" i="22"/>
  <c r="Q207" i="22"/>
  <c r="U207" i="22"/>
  <c r="Y207" i="22"/>
  <c r="AC207" i="22"/>
  <c r="AG207" i="22"/>
  <c r="AK207" i="22"/>
  <c r="AO207" i="22"/>
  <c r="AS207" i="22"/>
  <c r="AW207" i="22"/>
  <c r="BA207" i="22"/>
  <c r="BE207" i="22"/>
  <c r="BI207" i="22"/>
  <c r="BM207" i="22"/>
  <c r="BQ207" i="22"/>
  <c r="BU207" i="22"/>
  <c r="BY207" i="22"/>
  <c r="CC207" i="22"/>
  <c r="CG207" i="22"/>
  <c r="CK207" i="22"/>
  <c r="CO207" i="22"/>
  <c r="CS207" i="22"/>
  <c r="CW207" i="22"/>
  <c r="DA207" i="22"/>
  <c r="DE207" i="22"/>
  <c r="DI207" i="22"/>
  <c r="G208" i="22"/>
  <c r="K208" i="22"/>
  <c r="O208" i="22"/>
  <c r="S208" i="22"/>
  <c r="W208" i="22"/>
  <c r="AA208" i="22"/>
  <c r="AE208" i="22"/>
  <c r="AI208" i="22"/>
  <c r="AM208" i="22"/>
  <c r="AQ208" i="22"/>
  <c r="AU208" i="22"/>
  <c r="AY208" i="22"/>
  <c r="BC208" i="22"/>
  <c r="BG208" i="22"/>
  <c r="BK208" i="22"/>
  <c r="BO208" i="22"/>
  <c r="BS208" i="22"/>
  <c r="BW208" i="22"/>
  <c r="CA208" i="22"/>
  <c r="CE208" i="22"/>
  <c r="CI208" i="22"/>
  <c r="CM208" i="22"/>
  <c r="CQ208" i="22"/>
  <c r="CU208" i="22"/>
  <c r="CY208" i="22"/>
  <c r="DC208" i="22"/>
  <c r="DG208" i="22"/>
  <c r="E209" i="22"/>
  <c r="I209" i="22"/>
  <c r="M209" i="22"/>
  <c r="Q209" i="22"/>
  <c r="U209" i="22"/>
  <c r="Y209" i="22"/>
  <c r="AC209" i="22"/>
  <c r="AG209" i="22"/>
  <c r="AK209" i="22"/>
  <c r="AO209" i="22"/>
  <c r="AS209" i="22"/>
  <c r="AW209" i="22"/>
  <c r="BA209" i="22"/>
  <c r="BE209" i="22"/>
  <c r="BI209" i="22"/>
  <c r="BM209" i="22"/>
  <c r="BQ209" i="22"/>
  <c r="BU209" i="22"/>
  <c r="BY209" i="22"/>
  <c r="CC209" i="22"/>
  <c r="CG209" i="22"/>
  <c r="CK209" i="22"/>
  <c r="CO209" i="22"/>
  <c r="CS209" i="22"/>
  <c r="CW209" i="22"/>
  <c r="DA209" i="22"/>
  <c r="DE209" i="22"/>
  <c r="DI209" i="22"/>
  <c r="F210" i="22"/>
  <c r="J210" i="22"/>
  <c r="N210" i="22"/>
  <c r="R210" i="22"/>
  <c r="V210" i="22"/>
  <c r="Z210" i="22"/>
  <c r="AD210" i="22"/>
  <c r="AH210" i="22"/>
  <c r="AL210" i="22"/>
  <c r="AP210" i="22"/>
  <c r="AT210" i="22"/>
  <c r="AX210" i="22"/>
  <c r="BB210" i="22"/>
  <c r="BF210" i="22"/>
  <c r="BJ210" i="22"/>
  <c r="BN210" i="22"/>
  <c r="BR210" i="22"/>
  <c r="BV210" i="22"/>
  <c r="BZ210" i="22"/>
  <c r="CD210" i="22"/>
  <c r="CH210" i="22"/>
  <c r="CL210" i="22"/>
  <c r="CP210" i="22"/>
  <c r="CT210" i="22"/>
  <c r="CX210" i="22"/>
  <c r="DB210" i="22"/>
  <c r="DF210" i="22"/>
  <c r="H211" i="22"/>
  <c r="L211" i="22"/>
  <c r="P211" i="22"/>
  <c r="T211" i="22"/>
  <c r="X211" i="22"/>
  <c r="AB211" i="22"/>
  <c r="AF211" i="22"/>
  <c r="AJ211" i="22"/>
  <c r="AN211" i="22"/>
  <c r="AR211" i="22"/>
  <c r="AV211" i="22"/>
  <c r="AZ211" i="22"/>
  <c r="BD211" i="22"/>
  <c r="BH211" i="22"/>
  <c r="BL211" i="22"/>
  <c r="BP211" i="22"/>
  <c r="BT211" i="22"/>
  <c r="BX211" i="22"/>
  <c r="CB211" i="22"/>
  <c r="CF211" i="22"/>
  <c r="CJ211" i="22"/>
  <c r="CN211" i="22"/>
  <c r="CR211" i="22"/>
  <c r="CV211" i="22"/>
  <c r="CZ211" i="22"/>
  <c r="DD211" i="22"/>
  <c r="DH211" i="22"/>
  <c r="F212" i="22"/>
  <c r="J212" i="22"/>
  <c r="N212" i="22"/>
  <c r="R212" i="22"/>
  <c r="V212" i="22"/>
  <c r="Z212" i="22"/>
  <c r="AD212" i="22"/>
  <c r="AH212" i="22"/>
  <c r="AL212" i="22"/>
  <c r="AP212" i="22"/>
  <c r="AT212" i="22"/>
  <c r="AX212" i="22"/>
  <c r="BB212" i="22"/>
  <c r="BF212" i="22"/>
  <c r="BJ212" i="22"/>
  <c r="BN212" i="22"/>
  <c r="BR212" i="22"/>
  <c r="BV212" i="22"/>
  <c r="BZ212" i="22"/>
  <c r="CD212" i="22"/>
  <c r="CH212" i="22"/>
  <c r="CL212" i="22"/>
  <c r="CP212" i="22"/>
  <c r="CT212" i="22"/>
  <c r="CX212" i="22"/>
  <c r="DB212" i="22"/>
  <c r="DF212" i="22"/>
  <c r="H213" i="22"/>
  <c r="T188" i="22"/>
  <c r="AB188" i="22"/>
  <c r="AH188" i="22"/>
  <c r="AM188" i="22"/>
  <c r="AR188" i="22"/>
  <c r="AX188" i="22"/>
  <c r="BC188" i="22"/>
  <c r="BH188" i="22"/>
  <c r="BN188" i="22"/>
  <c r="BS188" i="22"/>
  <c r="BX188" i="22"/>
  <c r="CD188" i="22"/>
  <c r="CI188" i="22"/>
  <c r="CN188" i="22"/>
  <c r="CT188" i="22"/>
  <c r="CY188" i="22"/>
  <c r="DD188" i="22"/>
  <c r="DH188" i="22"/>
  <c r="F189" i="22"/>
  <c r="J189" i="22"/>
  <c r="N189" i="22"/>
  <c r="R189" i="22"/>
  <c r="V189" i="22"/>
  <c r="Z189" i="22"/>
  <c r="AD189" i="22"/>
  <c r="AH189" i="22"/>
  <c r="AL189" i="22"/>
  <c r="AP189" i="22"/>
  <c r="AT189" i="22"/>
  <c r="AX189" i="22"/>
  <c r="BB189" i="22"/>
  <c r="BF189" i="22"/>
  <c r="BJ189" i="22"/>
  <c r="BN189" i="22"/>
  <c r="BR189" i="22"/>
  <c r="BV189" i="22"/>
  <c r="BZ189" i="22"/>
  <c r="CD189" i="22"/>
  <c r="CH189" i="22"/>
  <c r="CL189" i="22"/>
  <c r="CP189" i="22"/>
  <c r="CT189" i="22"/>
  <c r="CX189" i="22"/>
  <c r="DB189" i="22"/>
  <c r="DF189" i="22"/>
  <c r="H190" i="22"/>
  <c r="L190" i="22"/>
  <c r="P190" i="22"/>
  <c r="T190" i="22"/>
  <c r="X190" i="22"/>
  <c r="AB190" i="22"/>
  <c r="AF190" i="22"/>
  <c r="AJ190" i="22"/>
  <c r="AN190" i="22"/>
  <c r="AR190" i="22"/>
  <c r="AV190" i="22"/>
  <c r="AZ190" i="22"/>
  <c r="BD190" i="22"/>
  <c r="BH190" i="22"/>
  <c r="BL190" i="22"/>
  <c r="BP190" i="22"/>
  <c r="BT190" i="22"/>
  <c r="BX190" i="22"/>
  <c r="CB190" i="22"/>
  <c r="CF190" i="22"/>
  <c r="CJ190" i="22"/>
  <c r="CN190" i="22"/>
  <c r="CR190" i="22"/>
  <c r="CV190" i="22"/>
  <c r="CZ190" i="22"/>
  <c r="DD190" i="22"/>
  <c r="DH190" i="22"/>
  <c r="F191" i="22"/>
  <c r="J191" i="22"/>
  <c r="N191" i="22"/>
  <c r="R191" i="22"/>
  <c r="V191" i="22"/>
  <c r="Z191" i="22"/>
  <c r="AD191" i="22"/>
  <c r="AH191" i="22"/>
  <c r="AL191" i="22"/>
  <c r="AP191" i="22"/>
  <c r="AT191" i="22"/>
  <c r="AX191" i="22"/>
  <c r="BB191" i="22"/>
  <c r="BF191" i="22"/>
  <c r="BJ191" i="22"/>
  <c r="BN191" i="22"/>
  <c r="BR191" i="22"/>
  <c r="BV191" i="22"/>
  <c r="BZ191" i="22"/>
  <c r="CD191" i="22"/>
  <c r="CH191" i="22"/>
  <c r="CL191" i="22"/>
  <c r="CP191" i="22"/>
  <c r="CT191" i="22"/>
  <c r="CX191" i="22"/>
  <c r="DB191" i="22"/>
  <c r="DF191" i="22"/>
  <c r="H192" i="22"/>
  <c r="L192" i="22"/>
  <c r="P192" i="22"/>
  <c r="T192" i="22"/>
  <c r="X192" i="22"/>
  <c r="AB192" i="22"/>
  <c r="AF192" i="22"/>
  <c r="AJ192" i="22"/>
  <c r="AN192" i="22"/>
  <c r="AR192" i="22"/>
  <c r="AV192" i="22"/>
  <c r="AZ192" i="22"/>
  <c r="BD192" i="22"/>
  <c r="BH192" i="22"/>
  <c r="BL192" i="22"/>
  <c r="BP192" i="22"/>
  <c r="BT192" i="22"/>
  <c r="BX192" i="22"/>
  <c r="CB192" i="22"/>
  <c r="CF192" i="22"/>
  <c r="CJ192" i="22"/>
  <c r="CN192" i="22"/>
  <c r="CR192" i="22"/>
  <c r="CV192" i="22"/>
  <c r="CZ192" i="22"/>
  <c r="DD192" i="22"/>
  <c r="DH192" i="22"/>
  <c r="F193" i="22"/>
  <c r="J193" i="22"/>
  <c r="N193" i="22"/>
  <c r="R193" i="22"/>
  <c r="V193" i="22"/>
  <c r="Z193" i="22"/>
  <c r="AD193" i="22"/>
  <c r="AH193" i="22"/>
  <c r="AL193" i="22"/>
  <c r="AP193" i="22"/>
  <c r="AT193" i="22"/>
  <c r="AX193" i="22"/>
  <c r="BB193" i="22"/>
  <c r="BF193" i="22"/>
  <c r="BJ193" i="22"/>
  <c r="BN193" i="22"/>
  <c r="BR193" i="22"/>
  <c r="BV193" i="22"/>
  <c r="BZ193" i="22"/>
  <c r="CD193" i="22"/>
  <c r="CH193" i="22"/>
  <c r="CL193" i="22"/>
  <c r="CP193" i="22"/>
  <c r="CT193" i="22"/>
  <c r="CX193" i="22"/>
  <c r="DB193" i="22"/>
  <c r="DF193" i="22"/>
  <c r="G194" i="22"/>
  <c r="K194" i="22"/>
  <c r="O194" i="22"/>
  <c r="S194" i="22"/>
  <c r="W194" i="22"/>
  <c r="AA194" i="22"/>
  <c r="AE194" i="22"/>
  <c r="AI194" i="22"/>
  <c r="AM194" i="22"/>
  <c r="AQ194" i="22"/>
  <c r="AU194" i="22"/>
  <c r="AY194" i="22"/>
  <c r="BC194" i="22"/>
  <c r="BG194" i="22"/>
  <c r="BK194" i="22"/>
  <c r="BO194" i="22"/>
  <c r="BS194" i="22"/>
  <c r="BW194" i="22"/>
  <c r="CA194" i="22"/>
  <c r="CE194" i="22"/>
  <c r="CI194" i="22"/>
  <c r="CM194" i="22"/>
  <c r="CQ194" i="22"/>
  <c r="CU194" i="22"/>
  <c r="CY194" i="22"/>
  <c r="DC194" i="22"/>
  <c r="DG194" i="22"/>
  <c r="E195" i="22"/>
  <c r="I195" i="22"/>
  <c r="M195" i="22"/>
  <c r="Q195" i="22"/>
  <c r="U195" i="22"/>
  <c r="Y195" i="22"/>
  <c r="AC195" i="22"/>
  <c r="AG195" i="22"/>
  <c r="AK195" i="22"/>
  <c r="AO195" i="22"/>
  <c r="AS195" i="22"/>
  <c r="AW195" i="22"/>
  <c r="BA195" i="22"/>
  <c r="BE195" i="22"/>
  <c r="BI195" i="22"/>
  <c r="BM195" i="22"/>
  <c r="BQ195" i="22"/>
  <c r="BU195" i="22"/>
  <c r="BY195" i="22"/>
  <c r="CC195" i="22"/>
  <c r="CG195" i="22"/>
  <c r="CK195" i="22"/>
  <c r="CO195" i="22"/>
  <c r="CS195" i="22"/>
  <c r="CW195" i="22"/>
  <c r="DA195" i="22"/>
  <c r="DE195" i="22"/>
  <c r="DI195" i="22"/>
  <c r="G196" i="22"/>
  <c r="K196" i="22"/>
  <c r="O196" i="22"/>
  <c r="S196" i="22"/>
  <c r="W196" i="22"/>
  <c r="AA196" i="22"/>
  <c r="AE196" i="22"/>
  <c r="AI196" i="22"/>
  <c r="AM196" i="22"/>
  <c r="AQ196" i="22"/>
  <c r="AU196" i="22"/>
  <c r="AY196" i="22"/>
  <c r="BC196" i="22"/>
  <c r="BG196" i="22"/>
  <c r="BK196" i="22"/>
  <c r="BO196" i="22"/>
  <c r="BS196" i="22"/>
  <c r="BW196" i="22"/>
  <c r="CA196" i="22"/>
  <c r="CE196" i="22"/>
  <c r="CI196" i="22"/>
  <c r="CM196" i="22"/>
  <c r="CQ196" i="22"/>
  <c r="CU196" i="22"/>
  <c r="CY196" i="22"/>
  <c r="DC196" i="22"/>
  <c r="DG196" i="22"/>
  <c r="E197" i="22"/>
  <c r="I197" i="22"/>
  <c r="M197" i="22"/>
  <c r="Q197" i="22"/>
  <c r="U197" i="22"/>
  <c r="Y197" i="22"/>
  <c r="AC197" i="22"/>
  <c r="AG197" i="22"/>
  <c r="AK197" i="22"/>
  <c r="AO197" i="22"/>
  <c r="AS197" i="22"/>
  <c r="AW197" i="22"/>
  <c r="BA197" i="22"/>
  <c r="BE197" i="22"/>
  <c r="BI197" i="22"/>
  <c r="BM197" i="22"/>
  <c r="BQ197" i="22"/>
  <c r="BU197" i="22"/>
  <c r="BY197" i="22"/>
  <c r="CC197" i="22"/>
  <c r="CG197" i="22"/>
  <c r="CK197" i="22"/>
  <c r="CO197" i="22"/>
  <c r="CS197" i="22"/>
  <c r="CW197" i="22"/>
  <c r="DA197" i="22"/>
  <c r="DE197" i="22"/>
  <c r="DI197" i="22"/>
  <c r="F198" i="22"/>
  <c r="J198" i="22"/>
  <c r="N198" i="22"/>
  <c r="R198" i="22"/>
  <c r="V198" i="22"/>
  <c r="Z198" i="22"/>
  <c r="AD198" i="22"/>
  <c r="AH198" i="22"/>
  <c r="AL198" i="22"/>
  <c r="AP198" i="22"/>
  <c r="AT198" i="22"/>
  <c r="AX198" i="22"/>
  <c r="BB198" i="22"/>
  <c r="BF198" i="22"/>
  <c r="BJ198" i="22"/>
  <c r="BN198" i="22"/>
  <c r="BR198" i="22"/>
  <c r="BV198" i="22"/>
  <c r="BZ198" i="22"/>
  <c r="CD198" i="22"/>
  <c r="CH198" i="22"/>
  <c r="CL198" i="22"/>
  <c r="CP198" i="22"/>
  <c r="CT198" i="22"/>
  <c r="CX198" i="22"/>
  <c r="DB198" i="22"/>
  <c r="DF198" i="22"/>
  <c r="H199" i="22"/>
  <c r="L199" i="22"/>
  <c r="P199" i="22"/>
  <c r="T199" i="22"/>
  <c r="X199" i="22"/>
  <c r="AB199" i="22"/>
  <c r="AF199" i="22"/>
  <c r="AJ199" i="22"/>
  <c r="AN199" i="22"/>
  <c r="AR199" i="22"/>
  <c r="AV199" i="22"/>
  <c r="AZ199" i="22"/>
  <c r="BD199" i="22"/>
  <c r="BH199" i="22"/>
  <c r="BL199" i="22"/>
  <c r="BP199" i="22"/>
  <c r="BT199" i="22"/>
  <c r="BX199" i="22"/>
  <c r="CB199" i="22"/>
  <c r="CF199" i="22"/>
  <c r="CJ199" i="22"/>
  <c r="CN199" i="22"/>
  <c r="CR199" i="22"/>
  <c r="CV199" i="22"/>
  <c r="CZ199" i="22"/>
  <c r="DD199" i="22"/>
  <c r="DH199" i="22"/>
  <c r="F200" i="22"/>
  <c r="J200" i="22"/>
  <c r="N200" i="22"/>
  <c r="R200" i="22"/>
  <c r="V200" i="22"/>
  <c r="Z200" i="22"/>
  <c r="AD200" i="22"/>
  <c r="AH200" i="22"/>
  <c r="AL200" i="22"/>
  <c r="AP200" i="22"/>
  <c r="AT200" i="22"/>
  <c r="AX200" i="22"/>
  <c r="BB200" i="22"/>
  <c r="BF200" i="22"/>
  <c r="BJ200" i="22"/>
  <c r="BN200" i="22"/>
  <c r="BR200" i="22"/>
  <c r="BV200" i="22"/>
  <c r="BZ200" i="22"/>
  <c r="CD200" i="22"/>
  <c r="CH200" i="22"/>
  <c r="CL200" i="22"/>
  <c r="CP200" i="22"/>
  <c r="CT200" i="22"/>
  <c r="CX200" i="22"/>
  <c r="DB200" i="22"/>
  <c r="DF200" i="22"/>
  <c r="H201" i="22"/>
  <c r="L201" i="22"/>
  <c r="P201" i="22"/>
  <c r="T201" i="22"/>
  <c r="X201" i="22"/>
  <c r="AB201" i="22"/>
  <c r="AF201" i="22"/>
  <c r="AJ201" i="22"/>
  <c r="AN201" i="22"/>
  <c r="AR201" i="22"/>
  <c r="AV201" i="22"/>
  <c r="AZ201" i="22"/>
  <c r="BD201" i="22"/>
  <c r="BH201" i="22"/>
  <c r="BL201" i="22"/>
  <c r="BP201" i="22"/>
  <c r="BT201" i="22"/>
  <c r="BX201" i="22"/>
  <c r="CB201" i="22"/>
  <c r="CF201" i="22"/>
  <c r="CJ201" i="22"/>
  <c r="CN201" i="22"/>
  <c r="CR201" i="22"/>
  <c r="CV201" i="22"/>
  <c r="CZ201" i="22"/>
  <c r="DD201" i="22"/>
  <c r="DH201" i="22"/>
  <c r="E202" i="22"/>
  <c r="I202" i="22"/>
  <c r="M202" i="22"/>
  <c r="Q202" i="22"/>
  <c r="U202" i="22"/>
  <c r="Y202" i="22"/>
  <c r="AC202" i="22"/>
  <c r="AG202" i="22"/>
  <c r="AK202" i="22"/>
  <c r="AO202" i="22"/>
  <c r="AS202" i="22"/>
  <c r="AW202" i="22"/>
  <c r="BA202" i="22"/>
  <c r="BE202" i="22"/>
  <c r="BI202" i="22"/>
  <c r="BM202" i="22"/>
  <c r="BQ202" i="22"/>
  <c r="BU202" i="22"/>
  <c r="BY202" i="22"/>
  <c r="CC202" i="22"/>
  <c r="CG202" i="22"/>
  <c r="CK202" i="22"/>
  <c r="CO202" i="22"/>
  <c r="CS202" i="22"/>
  <c r="CW202" i="22"/>
  <c r="DA202" i="22"/>
  <c r="DE202" i="22"/>
  <c r="DI202" i="22"/>
  <c r="G203" i="22"/>
  <c r="K203" i="22"/>
  <c r="O203" i="22"/>
  <c r="S203" i="22"/>
  <c r="W203" i="22"/>
  <c r="AA203" i="22"/>
  <c r="AE203" i="22"/>
  <c r="AI203" i="22"/>
  <c r="AM203" i="22"/>
  <c r="AQ203" i="22"/>
  <c r="AU203" i="22"/>
  <c r="AY203" i="22"/>
  <c r="BC203" i="22"/>
  <c r="BG203" i="22"/>
  <c r="BK203" i="22"/>
  <c r="BO203" i="22"/>
  <c r="BS203" i="22"/>
  <c r="BW203" i="22"/>
  <c r="CA203" i="22"/>
  <c r="CE203" i="22"/>
  <c r="CI203" i="22"/>
  <c r="CM203" i="22"/>
  <c r="CQ203" i="22"/>
  <c r="CU203" i="22"/>
  <c r="CY203" i="22"/>
  <c r="DC203" i="22"/>
  <c r="DG203" i="22"/>
  <c r="E204" i="22"/>
  <c r="I204" i="22"/>
  <c r="M204" i="22"/>
  <c r="Q204" i="22"/>
  <c r="U204" i="22"/>
  <c r="Y204" i="22"/>
  <c r="AC204" i="22"/>
  <c r="AG204" i="22"/>
  <c r="AK204" i="22"/>
  <c r="AO204" i="22"/>
  <c r="AS204" i="22"/>
  <c r="AW204" i="22"/>
  <c r="BA204" i="22"/>
  <c r="BE204" i="22"/>
  <c r="BI204" i="22"/>
  <c r="BM204" i="22"/>
  <c r="BQ204" i="22"/>
  <c r="BU204" i="22"/>
  <c r="BY204" i="22"/>
  <c r="CC204" i="22"/>
  <c r="CG204" i="22"/>
  <c r="CK204" i="22"/>
  <c r="CO204" i="22"/>
  <c r="CS204" i="22"/>
  <c r="CW204" i="22"/>
  <c r="DA204" i="22"/>
  <c r="DE204" i="22"/>
  <c r="DI204" i="22"/>
  <c r="G205" i="22"/>
  <c r="K205" i="22"/>
  <c r="O205" i="22"/>
  <c r="S205" i="22"/>
  <c r="W205" i="22"/>
  <c r="AA205" i="22"/>
  <c r="AE205" i="22"/>
  <c r="AI205" i="22"/>
  <c r="AM205" i="22"/>
  <c r="AQ205" i="22"/>
  <c r="AU205" i="22"/>
  <c r="AY205" i="22"/>
  <c r="BC205" i="22"/>
  <c r="BG205" i="22"/>
  <c r="BK205" i="22"/>
  <c r="BO205" i="22"/>
  <c r="BS205" i="22"/>
  <c r="BW205" i="22"/>
  <c r="CA205" i="22"/>
  <c r="CE205" i="22"/>
  <c r="CI205" i="22"/>
  <c r="CM205" i="22"/>
  <c r="CQ205" i="22"/>
  <c r="CU205" i="22"/>
  <c r="CY205" i="22"/>
  <c r="DC205" i="22"/>
  <c r="DG205" i="22"/>
  <c r="H206" i="22"/>
  <c r="L206" i="22"/>
  <c r="P206" i="22"/>
  <c r="T206" i="22"/>
  <c r="X206" i="22"/>
  <c r="AB206" i="22"/>
  <c r="AF206" i="22"/>
  <c r="AJ206" i="22"/>
  <c r="AN206" i="22"/>
  <c r="AR206" i="22"/>
  <c r="AV206" i="22"/>
  <c r="AZ206" i="22"/>
  <c r="BD206" i="22"/>
  <c r="BH206" i="22"/>
  <c r="BL206" i="22"/>
  <c r="BP206" i="22"/>
  <c r="BT206" i="22"/>
  <c r="BX206" i="22"/>
  <c r="CB206" i="22"/>
  <c r="CF206" i="22"/>
  <c r="CJ206" i="22"/>
  <c r="CN206" i="22"/>
  <c r="CR206" i="22"/>
  <c r="CV206" i="22"/>
  <c r="CZ206" i="22"/>
  <c r="DD206" i="22"/>
  <c r="DH206" i="22"/>
  <c r="F207" i="22"/>
  <c r="J207" i="22"/>
  <c r="N207" i="22"/>
  <c r="R207" i="22"/>
  <c r="V207" i="22"/>
  <c r="Z207" i="22"/>
  <c r="AD207" i="22"/>
  <c r="AH207" i="22"/>
  <c r="AL207" i="22"/>
  <c r="AP207" i="22"/>
  <c r="AT207" i="22"/>
  <c r="AX207" i="22"/>
  <c r="BB207" i="22"/>
  <c r="BF207" i="22"/>
  <c r="BJ207" i="22"/>
  <c r="BN207" i="22"/>
  <c r="BR207" i="22"/>
  <c r="BV207" i="22"/>
  <c r="BZ207" i="22"/>
  <c r="CD207" i="22"/>
  <c r="CH207" i="22"/>
  <c r="CL207" i="22"/>
  <c r="CP207" i="22"/>
  <c r="CT207" i="22"/>
  <c r="CX207" i="22"/>
  <c r="DB207" i="22"/>
  <c r="DF207" i="22"/>
  <c r="H208" i="22"/>
  <c r="L208" i="22"/>
  <c r="P208" i="22"/>
  <c r="T208" i="22"/>
  <c r="X208" i="22"/>
  <c r="AB208" i="22"/>
  <c r="AF208" i="22"/>
  <c r="AJ208" i="22"/>
  <c r="AN208" i="22"/>
  <c r="AR208" i="22"/>
  <c r="AV208" i="22"/>
  <c r="AZ208" i="22"/>
  <c r="BD208" i="22"/>
  <c r="BH208" i="22"/>
  <c r="BL208" i="22"/>
  <c r="BP208" i="22"/>
  <c r="BT208" i="22"/>
  <c r="BX208" i="22"/>
  <c r="CB208" i="22"/>
  <c r="CF208" i="22"/>
  <c r="CJ208" i="22"/>
  <c r="CN208" i="22"/>
  <c r="CR208" i="22"/>
  <c r="CV208" i="22"/>
  <c r="CZ208" i="22"/>
  <c r="DD208" i="22"/>
  <c r="DH208" i="22"/>
  <c r="F209" i="22"/>
  <c r="J209" i="22"/>
  <c r="N209" i="22"/>
  <c r="R209" i="22"/>
  <c r="V209" i="22"/>
  <c r="Z209" i="22"/>
  <c r="AD209" i="22"/>
  <c r="AH209" i="22"/>
  <c r="AL209" i="22"/>
  <c r="AP209" i="22"/>
  <c r="AT209" i="22"/>
  <c r="AX209" i="22"/>
  <c r="BB209" i="22"/>
  <c r="BF209" i="22"/>
  <c r="BJ209" i="22"/>
  <c r="BN209" i="22"/>
  <c r="BR209" i="22"/>
  <c r="BV209" i="22"/>
  <c r="BZ209" i="22"/>
  <c r="CD209" i="22"/>
  <c r="CH209" i="22"/>
  <c r="CL209" i="22"/>
  <c r="CP209" i="22"/>
  <c r="CT209" i="22"/>
  <c r="CX209" i="22"/>
  <c r="DB209" i="22"/>
  <c r="DF209" i="22"/>
  <c r="G210" i="22"/>
  <c r="K210" i="22"/>
  <c r="O210" i="22"/>
  <c r="S210" i="22"/>
  <c r="W210" i="22"/>
  <c r="AA210" i="22"/>
  <c r="AE210" i="22"/>
  <c r="AI210" i="22"/>
  <c r="AM210" i="22"/>
  <c r="AQ210" i="22"/>
  <c r="AU210" i="22"/>
  <c r="AY210" i="22"/>
  <c r="BC210" i="22"/>
  <c r="BG210" i="22"/>
  <c r="BK210" i="22"/>
  <c r="BO210" i="22"/>
  <c r="BS210" i="22"/>
  <c r="BW210" i="22"/>
  <c r="CA210" i="22"/>
  <c r="CE210" i="22"/>
  <c r="CI210" i="22"/>
  <c r="CM210" i="22"/>
  <c r="CQ210" i="22"/>
  <c r="CU210" i="22"/>
  <c r="CY210" i="22"/>
  <c r="DC210" i="22"/>
  <c r="DG210" i="22"/>
  <c r="E211" i="22"/>
  <c r="I211" i="22"/>
  <c r="M211" i="22"/>
  <c r="Q211" i="22"/>
  <c r="U211" i="22"/>
  <c r="Y211" i="22"/>
  <c r="AC211" i="22"/>
  <c r="AG211" i="22"/>
  <c r="AK211" i="22"/>
  <c r="AO211" i="22"/>
  <c r="AS211" i="22"/>
  <c r="AW211" i="22"/>
  <c r="BA211" i="22"/>
  <c r="BE211" i="22"/>
  <c r="BI211" i="22"/>
  <c r="BM211" i="22"/>
  <c r="BQ211" i="22"/>
  <c r="BU211" i="22"/>
  <c r="BY211" i="22"/>
  <c r="CC211" i="22"/>
  <c r="CG211" i="22"/>
  <c r="CK211" i="22"/>
  <c r="CO211" i="22"/>
  <c r="CS211" i="22"/>
  <c r="CW211" i="22"/>
  <c r="DA211" i="22"/>
  <c r="DE211" i="22"/>
  <c r="DI211" i="22"/>
  <c r="G212" i="22"/>
  <c r="K212" i="22"/>
  <c r="O212" i="22"/>
  <c r="S212" i="22"/>
  <c r="W212" i="22"/>
  <c r="AA212" i="22"/>
  <c r="AE212" i="22"/>
  <c r="AI212" i="22"/>
  <c r="AM212" i="22"/>
  <c r="AQ212" i="22"/>
  <c r="AU212" i="22"/>
  <c r="AY212" i="22"/>
  <c r="BC212" i="22"/>
  <c r="BG212" i="22"/>
  <c r="BK212" i="22"/>
  <c r="BO212" i="22"/>
  <c r="BS212" i="22"/>
  <c r="H188" i="22"/>
  <c r="X188" i="22"/>
  <c r="AD188" i="22"/>
  <c r="AI188" i="22"/>
  <c r="AN188" i="22"/>
  <c r="AT188" i="22"/>
  <c r="AY188" i="22"/>
  <c r="BD188" i="22"/>
  <c r="BJ188" i="22"/>
  <c r="BO188" i="22"/>
  <c r="BT188" i="22"/>
  <c r="BZ188" i="22"/>
  <c r="CE188" i="22"/>
  <c r="CJ188" i="22"/>
  <c r="CP188" i="22"/>
  <c r="CU188" i="22"/>
  <c r="CZ188" i="22"/>
  <c r="DE188" i="22"/>
  <c r="DI188" i="22"/>
  <c r="G189" i="22"/>
  <c r="K189" i="22"/>
  <c r="O189" i="22"/>
  <c r="S189" i="22"/>
  <c r="W189" i="22"/>
  <c r="AA189" i="22"/>
  <c r="AE189" i="22"/>
  <c r="AI189" i="22"/>
  <c r="AM189" i="22"/>
  <c r="AQ189" i="22"/>
  <c r="AU189" i="22"/>
  <c r="AY189" i="22"/>
  <c r="BC189" i="22"/>
  <c r="BG189" i="22"/>
  <c r="BK189" i="22"/>
  <c r="BO189" i="22"/>
  <c r="BS189" i="22"/>
  <c r="BW189" i="22"/>
  <c r="CA189" i="22"/>
  <c r="CE189" i="22"/>
  <c r="CI189" i="22"/>
  <c r="CM189" i="22"/>
  <c r="CQ189" i="22"/>
  <c r="CU189" i="22"/>
  <c r="CY189" i="22"/>
  <c r="DC189" i="22"/>
  <c r="DG189" i="22"/>
  <c r="E190" i="22"/>
  <c r="I190" i="22"/>
  <c r="M190" i="22"/>
  <c r="Q190" i="22"/>
  <c r="U190" i="22"/>
  <c r="Y190" i="22"/>
  <c r="AC190" i="22"/>
  <c r="AG190" i="22"/>
  <c r="AK190" i="22"/>
  <c r="AO190" i="22"/>
  <c r="AS190" i="22"/>
  <c r="AW190" i="22"/>
  <c r="BA190" i="22"/>
  <c r="BE190" i="22"/>
  <c r="BI190" i="22"/>
  <c r="BM190" i="22"/>
  <c r="BQ190" i="22"/>
  <c r="BU190" i="22"/>
  <c r="BY190" i="22"/>
  <c r="CC190" i="22"/>
  <c r="CG190" i="22"/>
  <c r="CK190" i="22"/>
  <c r="CO190" i="22"/>
  <c r="CS190" i="22"/>
  <c r="CW190" i="22"/>
  <c r="DA190" i="22"/>
  <c r="DE190" i="22"/>
  <c r="DI190" i="22"/>
  <c r="G191" i="22"/>
  <c r="K191" i="22"/>
  <c r="O191" i="22"/>
  <c r="S191" i="22"/>
  <c r="W191" i="22"/>
  <c r="AA191" i="22"/>
  <c r="AE191" i="22"/>
  <c r="AI191" i="22"/>
  <c r="AM191" i="22"/>
  <c r="AQ191" i="22"/>
  <c r="AU191" i="22"/>
  <c r="AY191" i="22"/>
  <c r="BC191" i="22"/>
  <c r="BG191" i="22"/>
  <c r="BK191" i="22"/>
  <c r="BO191" i="22"/>
  <c r="BS191" i="22"/>
  <c r="BW191" i="22"/>
  <c r="CA191" i="22"/>
  <c r="CE191" i="22"/>
  <c r="CI191" i="22"/>
  <c r="CM191" i="22"/>
  <c r="CQ191" i="22"/>
  <c r="CU191" i="22"/>
  <c r="CY191" i="22"/>
  <c r="DC191" i="22"/>
  <c r="DG191" i="22"/>
  <c r="E192" i="22"/>
  <c r="I192" i="22"/>
  <c r="M192" i="22"/>
  <c r="Q192" i="22"/>
  <c r="U192" i="22"/>
  <c r="Y192" i="22"/>
  <c r="AC192" i="22"/>
  <c r="AG192" i="22"/>
  <c r="AK192" i="22"/>
  <c r="AO192" i="22"/>
  <c r="AS192" i="22"/>
  <c r="AW192" i="22"/>
  <c r="BA192" i="22"/>
  <c r="BE192" i="22"/>
  <c r="BI192" i="22"/>
  <c r="BM192" i="22"/>
  <c r="BQ192" i="22"/>
  <c r="BU192" i="22"/>
  <c r="BY192" i="22"/>
  <c r="CC192" i="22"/>
  <c r="CG192" i="22"/>
  <c r="CK192" i="22"/>
  <c r="CO192" i="22"/>
  <c r="CS192" i="22"/>
  <c r="CW192" i="22"/>
  <c r="DA192" i="22"/>
  <c r="DE192" i="22"/>
  <c r="DI192" i="22"/>
  <c r="G193" i="22"/>
  <c r="K193" i="22"/>
  <c r="O193" i="22"/>
  <c r="S193" i="22"/>
  <c r="W193" i="22"/>
  <c r="AA193" i="22"/>
  <c r="AE193" i="22"/>
  <c r="AI193" i="22"/>
  <c r="AM193" i="22"/>
  <c r="AQ193" i="22"/>
  <c r="AU193" i="22"/>
  <c r="AY193" i="22"/>
  <c r="BC193" i="22"/>
  <c r="BG193" i="22"/>
  <c r="BK193" i="22"/>
  <c r="BO193" i="22"/>
  <c r="BS193" i="22"/>
  <c r="BW193" i="22"/>
  <c r="CA193" i="22"/>
  <c r="CE193" i="22"/>
  <c r="CI193" i="22"/>
  <c r="CM193" i="22"/>
  <c r="CQ193" i="22"/>
  <c r="CU193" i="22"/>
  <c r="CY193" i="22"/>
  <c r="DC193" i="22"/>
  <c r="DG193" i="22"/>
  <c r="H194" i="22"/>
  <c r="L194" i="22"/>
  <c r="P194" i="22"/>
  <c r="T194" i="22"/>
  <c r="X194" i="22"/>
  <c r="AB194" i="22"/>
  <c r="AF194" i="22"/>
  <c r="AJ194" i="22"/>
  <c r="AN194" i="22"/>
  <c r="AR194" i="22"/>
  <c r="AV194" i="22"/>
  <c r="AZ194" i="22"/>
  <c r="BD194" i="22"/>
  <c r="BH194" i="22"/>
  <c r="BL194" i="22"/>
  <c r="BP194" i="22"/>
  <c r="BT194" i="22"/>
  <c r="BX194" i="22"/>
  <c r="CB194" i="22"/>
  <c r="CF194" i="22"/>
  <c r="CJ194" i="22"/>
  <c r="CN194" i="22"/>
  <c r="CR194" i="22"/>
  <c r="CV194" i="22"/>
  <c r="CZ194" i="22"/>
  <c r="DD194" i="22"/>
  <c r="DH194" i="22"/>
  <c r="F195" i="22"/>
  <c r="J195" i="22"/>
  <c r="N195" i="22"/>
  <c r="R195" i="22"/>
  <c r="V195" i="22"/>
  <c r="Z195" i="22"/>
  <c r="AD195" i="22"/>
  <c r="AH195" i="22"/>
  <c r="AL195" i="22"/>
  <c r="AP195" i="22"/>
  <c r="AT195" i="22"/>
  <c r="AX195" i="22"/>
  <c r="BB195" i="22"/>
  <c r="BF195" i="22"/>
  <c r="BJ195" i="22"/>
  <c r="BN195" i="22"/>
  <c r="BR195" i="22"/>
  <c r="BV195" i="22"/>
  <c r="BZ195" i="22"/>
  <c r="CD195" i="22"/>
  <c r="CH195" i="22"/>
  <c r="CL195" i="22"/>
  <c r="CP195" i="22"/>
  <c r="CT195" i="22"/>
  <c r="CX195" i="22"/>
  <c r="DB195" i="22"/>
  <c r="DF195" i="22"/>
  <c r="H196" i="22"/>
  <c r="L196" i="22"/>
  <c r="P196" i="22"/>
  <c r="T196" i="22"/>
  <c r="X196" i="22"/>
  <c r="AB196" i="22"/>
  <c r="AF196" i="22"/>
  <c r="AJ196" i="22"/>
  <c r="AN196" i="22"/>
  <c r="AR196" i="22"/>
  <c r="AV196" i="22"/>
  <c r="AZ196" i="22"/>
  <c r="BD196" i="22"/>
  <c r="BH196" i="22"/>
  <c r="BL196" i="22"/>
  <c r="BP196" i="22"/>
  <c r="BT196" i="22"/>
  <c r="BX196" i="22"/>
  <c r="CB196" i="22"/>
  <c r="CF196" i="22"/>
  <c r="CJ196" i="22"/>
  <c r="CN196" i="22"/>
  <c r="CR196" i="22"/>
  <c r="CV196" i="22"/>
  <c r="CZ196" i="22"/>
  <c r="DD196" i="22"/>
  <c r="DH196" i="22"/>
  <c r="F197" i="22"/>
  <c r="J197" i="22"/>
  <c r="N197" i="22"/>
  <c r="R197" i="22"/>
  <c r="V197" i="22"/>
  <c r="Z197" i="22"/>
  <c r="AD197" i="22"/>
  <c r="AH197" i="22"/>
  <c r="AL197" i="22"/>
  <c r="AP197" i="22"/>
  <c r="AT197" i="22"/>
  <c r="AX197" i="22"/>
  <c r="BB197" i="22"/>
  <c r="BF197" i="22"/>
  <c r="BJ197" i="22"/>
  <c r="BN197" i="22"/>
  <c r="BR197" i="22"/>
  <c r="BV197" i="22"/>
  <c r="BZ197" i="22"/>
  <c r="CD197" i="22"/>
  <c r="CH197" i="22"/>
  <c r="CL197" i="22"/>
  <c r="CP197" i="22"/>
  <c r="CT197" i="22"/>
  <c r="CX197" i="22"/>
  <c r="DB197" i="22"/>
  <c r="DF197" i="22"/>
  <c r="G198" i="22"/>
  <c r="K198" i="22"/>
  <c r="O198" i="22"/>
  <c r="S198" i="22"/>
  <c r="W198" i="22"/>
  <c r="AA198" i="22"/>
  <c r="AE198" i="22"/>
  <c r="AI198" i="22"/>
  <c r="AM198" i="22"/>
  <c r="AQ198" i="22"/>
  <c r="AU198" i="22"/>
  <c r="AY198" i="22"/>
  <c r="BC198" i="22"/>
  <c r="BG198" i="22"/>
  <c r="BK198" i="22"/>
  <c r="BO198" i="22"/>
  <c r="BS198" i="22"/>
  <c r="BW198" i="22"/>
  <c r="CA198" i="22"/>
  <c r="CE198" i="22"/>
  <c r="CI198" i="22"/>
  <c r="CM198" i="22"/>
  <c r="CQ198" i="22"/>
  <c r="CU198" i="22"/>
  <c r="CY198" i="22"/>
  <c r="DC198" i="22"/>
  <c r="DG198" i="22"/>
  <c r="E199" i="22"/>
  <c r="I199" i="22"/>
  <c r="M199" i="22"/>
  <c r="Q199" i="22"/>
  <c r="U199" i="22"/>
  <c r="Y199" i="22"/>
  <c r="AC199" i="22"/>
  <c r="AG199" i="22"/>
  <c r="AK199" i="22"/>
  <c r="AO199" i="22"/>
  <c r="AS199" i="22"/>
  <c r="AW199" i="22"/>
  <c r="BA199" i="22"/>
  <c r="BE199" i="22"/>
  <c r="BI199" i="22"/>
  <c r="BM199" i="22"/>
  <c r="BQ199" i="22"/>
  <c r="BU199" i="22"/>
  <c r="BY199" i="22"/>
  <c r="CC199" i="22"/>
  <c r="CG199" i="22"/>
  <c r="CK199" i="22"/>
  <c r="CO199" i="22"/>
  <c r="CS199" i="22"/>
  <c r="CW199" i="22"/>
  <c r="DA199" i="22"/>
  <c r="DE199" i="22"/>
  <c r="DI199" i="22"/>
  <c r="G200" i="22"/>
  <c r="K200" i="22"/>
  <c r="O200" i="22"/>
  <c r="S200" i="22"/>
  <c r="W200" i="22"/>
  <c r="AA200" i="22"/>
  <c r="AE200" i="22"/>
  <c r="AI200" i="22"/>
  <c r="AM200" i="22"/>
  <c r="AQ200" i="22"/>
  <c r="AU200" i="22"/>
  <c r="AY200" i="22"/>
  <c r="BC200" i="22"/>
  <c r="BG200" i="22"/>
  <c r="BK200" i="22"/>
  <c r="BO200" i="22"/>
  <c r="BS200" i="22"/>
  <c r="BW200" i="22"/>
  <c r="CA200" i="22"/>
  <c r="CE200" i="22"/>
  <c r="CI200" i="22"/>
  <c r="CM200" i="22"/>
  <c r="CQ200" i="22"/>
  <c r="CU200" i="22"/>
  <c r="CY200" i="22"/>
  <c r="DC200" i="22"/>
  <c r="DG200" i="22"/>
  <c r="E201" i="22"/>
  <c r="I201" i="22"/>
  <c r="M201" i="22"/>
  <c r="Q201" i="22"/>
  <c r="U201" i="22"/>
  <c r="Y201" i="22"/>
  <c r="AC201" i="22"/>
  <c r="AG201" i="22"/>
  <c r="AK201" i="22"/>
  <c r="AO201" i="22"/>
  <c r="AS201" i="22"/>
  <c r="AW201" i="22"/>
  <c r="BA201" i="22"/>
  <c r="BE201" i="22"/>
  <c r="BI201" i="22"/>
  <c r="BM201" i="22"/>
  <c r="BQ201" i="22"/>
  <c r="BU201" i="22"/>
  <c r="BY201" i="22"/>
  <c r="CC201" i="22"/>
  <c r="CG201" i="22"/>
  <c r="CK201" i="22"/>
  <c r="CO201" i="22"/>
  <c r="CS201" i="22"/>
  <c r="CW201" i="22"/>
  <c r="DA201" i="22"/>
  <c r="DE201" i="22"/>
  <c r="DI201" i="22"/>
  <c r="F202" i="22"/>
  <c r="J202" i="22"/>
  <c r="N202" i="22"/>
  <c r="R202" i="22"/>
  <c r="V202" i="22"/>
  <c r="Z202" i="22"/>
  <c r="AD202" i="22"/>
  <c r="AH202" i="22"/>
  <c r="AL202" i="22"/>
  <c r="AP202" i="22"/>
  <c r="AT202" i="22"/>
  <c r="AX202" i="22"/>
  <c r="BB202" i="22"/>
  <c r="BF202" i="22"/>
  <c r="BJ202" i="22"/>
  <c r="BN202" i="22"/>
  <c r="BR202" i="22"/>
  <c r="BV202" i="22"/>
  <c r="BZ202" i="22"/>
  <c r="CD202" i="22"/>
  <c r="CH202" i="22"/>
  <c r="CL202" i="22"/>
  <c r="CP202" i="22"/>
  <c r="CT202" i="22"/>
  <c r="CX202" i="22"/>
  <c r="DB202" i="22"/>
  <c r="DF202" i="22"/>
  <c r="H203" i="22"/>
  <c r="L203" i="22"/>
  <c r="P203" i="22"/>
  <c r="T203" i="22"/>
  <c r="X203" i="22"/>
  <c r="AB203" i="22"/>
  <c r="AF203" i="22"/>
  <c r="AJ203" i="22"/>
  <c r="AN203" i="22"/>
  <c r="AR203" i="22"/>
  <c r="AV203" i="22"/>
  <c r="AZ203" i="22"/>
  <c r="BD203" i="22"/>
  <c r="BH203" i="22"/>
  <c r="BL203" i="22"/>
  <c r="BP203" i="22"/>
  <c r="BT203" i="22"/>
  <c r="BX203" i="22"/>
  <c r="CB203" i="22"/>
  <c r="CF203" i="22"/>
  <c r="CJ203" i="22"/>
  <c r="CN203" i="22"/>
  <c r="CR203" i="22"/>
  <c r="CV203" i="22"/>
  <c r="CZ203" i="22"/>
  <c r="DD203" i="22"/>
  <c r="DH203" i="22"/>
  <c r="F204" i="22"/>
  <c r="J204" i="22"/>
  <c r="N204" i="22"/>
  <c r="R204" i="22"/>
  <c r="V204" i="22"/>
  <c r="Z204" i="22"/>
  <c r="AD204" i="22"/>
  <c r="AH204" i="22"/>
  <c r="AL204" i="22"/>
  <c r="AP204" i="22"/>
  <c r="AT204" i="22"/>
  <c r="AX204" i="22"/>
  <c r="BB204" i="22"/>
  <c r="BF204" i="22"/>
  <c r="BJ204" i="22"/>
  <c r="BN204" i="22"/>
  <c r="BR204" i="22"/>
  <c r="BV204" i="22"/>
  <c r="BZ204" i="22"/>
  <c r="CD204" i="22"/>
  <c r="CH204" i="22"/>
  <c r="CL204" i="22"/>
  <c r="CP204" i="22"/>
  <c r="CT204" i="22"/>
  <c r="CX204" i="22"/>
  <c r="DB204" i="22"/>
  <c r="DF204" i="22"/>
  <c r="H205" i="22"/>
  <c r="L205" i="22"/>
  <c r="P205" i="22"/>
  <c r="T205" i="22"/>
  <c r="X205" i="22"/>
  <c r="AB205" i="22"/>
  <c r="AF205" i="22"/>
  <c r="AJ205" i="22"/>
  <c r="AN205" i="22"/>
  <c r="AR205" i="22"/>
  <c r="AV205" i="22"/>
  <c r="AZ205" i="22"/>
  <c r="BD205" i="22"/>
  <c r="BH205" i="22"/>
  <c r="BL205" i="22"/>
  <c r="BP205" i="22"/>
  <c r="BT205" i="22"/>
  <c r="BX205" i="22"/>
  <c r="CB205" i="22"/>
  <c r="CF205" i="22"/>
  <c r="CJ205" i="22"/>
  <c r="CN205" i="22"/>
  <c r="CR205" i="22"/>
  <c r="CV205" i="22"/>
  <c r="CZ205" i="22"/>
  <c r="DD205" i="22"/>
  <c r="DH205" i="22"/>
  <c r="E206" i="22"/>
  <c r="I206" i="22"/>
  <c r="M206" i="22"/>
  <c r="Q206" i="22"/>
  <c r="U206" i="22"/>
  <c r="Y206" i="22"/>
  <c r="AC206" i="22"/>
  <c r="AG206" i="22"/>
  <c r="AK206" i="22"/>
  <c r="AO206" i="22"/>
  <c r="AS206" i="22"/>
  <c r="AW206" i="22"/>
  <c r="BA206" i="22"/>
  <c r="BE206" i="22"/>
  <c r="BI206" i="22"/>
  <c r="BM206" i="22"/>
  <c r="BQ206" i="22"/>
  <c r="BU206" i="22"/>
  <c r="BY206" i="22"/>
  <c r="CC206" i="22"/>
  <c r="CG206" i="22"/>
  <c r="CK206" i="22"/>
  <c r="CO206" i="22"/>
  <c r="CS206" i="22"/>
  <c r="CW206" i="22"/>
  <c r="DA206" i="22"/>
  <c r="DE206" i="22"/>
  <c r="DI206" i="22"/>
  <c r="G207" i="22"/>
  <c r="K207" i="22"/>
  <c r="O207" i="22"/>
  <c r="S207" i="22"/>
  <c r="W207" i="22"/>
  <c r="AA207" i="22"/>
  <c r="AE207" i="22"/>
  <c r="AI207" i="22"/>
  <c r="AM207" i="22"/>
  <c r="AQ207" i="22"/>
  <c r="AU207" i="22"/>
  <c r="AY207" i="22"/>
  <c r="BC207" i="22"/>
  <c r="BG207" i="22"/>
  <c r="BK207" i="22"/>
  <c r="BO207" i="22"/>
  <c r="BS207" i="22"/>
  <c r="BW207" i="22"/>
  <c r="CA207" i="22"/>
  <c r="CE207" i="22"/>
  <c r="CI207" i="22"/>
  <c r="CM207" i="22"/>
  <c r="CQ207" i="22"/>
  <c r="CU207" i="22"/>
  <c r="CY207" i="22"/>
  <c r="DC207" i="22"/>
  <c r="DG207" i="22"/>
  <c r="E208" i="22"/>
  <c r="I208" i="22"/>
  <c r="M208" i="22"/>
  <c r="Q208" i="22"/>
  <c r="U208" i="22"/>
  <c r="Y208" i="22"/>
  <c r="AC208" i="22"/>
  <c r="AG208" i="22"/>
  <c r="AK208" i="22"/>
  <c r="AO208" i="22"/>
  <c r="AS208" i="22"/>
  <c r="AW208" i="22"/>
  <c r="BA208" i="22"/>
  <c r="BE208" i="22"/>
  <c r="BI208" i="22"/>
  <c r="BM208" i="22"/>
  <c r="BQ208" i="22"/>
  <c r="BU208" i="22"/>
  <c r="BY208" i="22"/>
  <c r="CC208" i="22"/>
  <c r="CG208" i="22"/>
  <c r="CK208" i="22"/>
  <c r="CO208" i="22"/>
  <c r="CS208" i="22"/>
  <c r="CW208" i="22"/>
  <c r="DA208" i="22"/>
  <c r="DE208" i="22"/>
  <c r="DI208" i="22"/>
  <c r="G209" i="22"/>
  <c r="K209" i="22"/>
  <c r="O209" i="22"/>
  <c r="S209" i="22"/>
  <c r="W209" i="22"/>
  <c r="AA209" i="22"/>
  <c r="AE209" i="22"/>
  <c r="AI209" i="22"/>
  <c r="AM209" i="22"/>
  <c r="AQ209" i="22"/>
  <c r="AU209" i="22"/>
  <c r="AY209" i="22"/>
  <c r="BC209" i="22"/>
  <c r="BG209" i="22"/>
  <c r="BK209" i="22"/>
  <c r="BO209" i="22"/>
  <c r="BS209" i="22"/>
  <c r="BW209" i="22"/>
  <c r="CA209" i="22"/>
  <c r="CE209" i="22"/>
  <c r="CI209" i="22"/>
  <c r="CM209" i="22"/>
  <c r="CQ209" i="22"/>
  <c r="CU209" i="22"/>
  <c r="CY209" i="22"/>
  <c r="DC209" i="22"/>
  <c r="DG209" i="22"/>
  <c r="H210" i="22"/>
  <c r="L210" i="22"/>
  <c r="P210" i="22"/>
  <c r="T210" i="22"/>
  <c r="X210" i="22"/>
  <c r="AB210" i="22"/>
  <c r="AF210" i="22"/>
  <c r="AJ210" i="22"/>
  <c r="AN210" i="22"/>
  <c r="AR210" i="22"/>
  <c r="AV210" i="22"/>
  <c r="AZ210" i="22"/>
  <c r="BD210" i="22"/>
  <c r="BH210" i="22"/>
  <c r="BL210" i="22"/>
  <c r="BP210" i="22"/>
  <c r="BT210" i="22"/>
  <c r="BX210" i="22"/>
  <c r="CB210" i="22"/>
  <c r="CF210" i="22"/>
  <c r="CJ210" i="22"/>
  <c r="CN210" i="22"/>
  <c r="CR210" i="22"/>
  <c r="CV210" i="22"/>
  <c r="CZ210" i="22"/>
  <c r="DD210" i="22"/>
  <c r="DH210" i="22"/>
  <c r="F211" i="22"/>
  <c r="J211" i="22"/>
  <c r="N211" i="22"/>
  <c r="R211" i="22"/>
  <c r="V211" i="22"/>
  <c r="Z211" i="22"/>
  <c r="AD211" i="22"/>
  <c r="AH211" i="22"/>
  <c r="AL211" i="22"/>
  <c r="AP211" i="22"/>
  <c r="AT211" i="22"/>
  <c r="AX211" i="22"/>
  <c r="BB211" i="22"/>
  <c r="BF211" i="22"/>
  <c r="BJ211" i="22"/>
  <c r="BN211" i="22"/>
  <c r="BR211" i="22"/>
  <c r="BV211" i="22"/>
  <c r="BZ211" i="22"/>
  <c r="CD211" i="22"/>
  <c r="CH211" i="22"/>
  <c r="CL211" i="22"/>
  <c r="CP211" i="22"/>
  <c r="CT211" i="22"/>
  <c r="CX211" i="22"/>
  <c r="DB211" i="22"/>
  <c r="DF211" i="22"/>
  <c r="H212" i="22"/>
  <c r="L212" i="22"/>
  <c r="P212" i="22"/>
  <c r="T212" i="22"/>
  <c r="X212" i="22"/>
  <c r="AB212" i="22"/>
  <c r="AF212" i="22"/>
  <c r="AJ212" i="22"/>
  <c r="AN212" i="22"/>
  <c r="AR212" i="22"/>
  <c r="AV212" i="22"/>
  <c r="AZ212" i="22"/>
  <c r="BD212" i="22"/>
  <c r="BH212" i="22"/>
  <c r="BL212" i="22"/>
  <c r="BP212" i="22"/>
  <c r="BT212" i="22"/>
  <c r="BL207" i="22"/>
  <c r="CB207" i="22"/>
  <c r="CR207" i="22"/>
  <c r="DH207" i="22"/>
  <c r="R208" i="22"/>
  <c r="AH208" i="22"/>
  <c r="AX208" i="22"/>
  <c r="BN208" i="22"/>
  <c r="CD208" i="22"/>
  <c r="CT208" i="22"/>
  <c r="T209" i="22"/>
  <c r="AJ209" i="22"/>
  <c r="AZ209" i="22"/>
  <c r="BP209" i="22"/>
  <c r="CF209" i="22"/>
  <c r="CV209" i="22"/>
  <c r="E210" i="22"/>
  <c r="U210" i="22"/>
  <c r="AK210" i="22"/>
  <c r="BA210" i="22"/>
  <c r="BQ210" i="22"/>
  <c r="CG210" i="22"/>
  <c r="CW210" i="22"/>
  <c r="G211" i="22"/>
  <c r="W211" i="22"/>
  <c r="AM211" i="22"/>
  <c r="BC211" i="22"/>
  <c r="BS211" i="22"/>
  <c r="CI211" i="22"/>
  <c r="CY211" i="22"/>
  <c r="I212" i="22"/>
  <c r="Y212" i="22"/>
  <c r="AO212" i="22"/>
  <c r="BE212" i="22"/>
  <c r="BU212" i="22"/>
  <c r="CA212" i="22"/>
  <c r="CF212" i="22"/>
  <c r="CK212" i="22"/>
  <c r="CQ212" i="22"/>
  <c r="CV212" i="22"/>
  <c r="DA212" i="22"/>
  <c r="DG212" i="22"/>
  <c r="F213" i="22"/>
  <c r="K213" i="22"/>
  <c r="O213" i="22"/>
  <c r="S213" i="22"/>
  <c r="W213" i="22"/>
  <c r="AA213" i="22"/>
  <c r="AE213" i="22"/>
  <c r="AI213" i="22"/>
  <c r="AM213" i="22"/>
  <c r="AQ213" i="22"/>
  <c r="AU213" i="22"/>
  <c r="AY213" i="22"/>
  <c r="BC213" i="22"/>
  <c r="BG213" i="22"/>
  <c r="BK213" i="22"/>
  <c r="BO213" i="22"/>
  <c r="BS213" i="22"/>
  <c r="BW213" i="22"/>
  <c r="CA213" i="22"/>
  <c r="CE213" i="22"/>
  <c r="CI213" i="22"/>
  <c r="CM213" i="22"/>
  <c r="CQ213" i="22"/>
  <c r="CU213" i="22"/>
  <c r="CY213" i="22"/>
  <c r="DC213" i="22"/>
  <c r="DG213" i="22"/>
  <c r="H214" i="22"/>
  <c r="L214" i="22"/>
  <c r="P214" i="22"/>
  <c r="T214" i="22"/>
  <c r="X214" i="22"/>
  <c r="AB214" i="22"/>
  <c r="AF214" i="22"/>
  <c r="AJ214" i="22"/>
  <c r="AN214" i="22"/>
  <c r="AR214" i="22"/>
  <c r="AV214" i="22"/>
  <c r="AZ214" i="22"/>
  <c r="BD214" i="22"/>
  <c r="BH214" i="22"/>
  <c r="BL214" i="22"/>
  <c r="BP214" i="22"/>
  <c r="BT214" i="22"/>
  <c r="BX214" i="22"/>
  <c r="CB214" i="22"/>
  <c r="CF214" i="22"/>
  <c r="CJ214" i="22"/>
  <c r="CN214" i="22"/>
  <c r="CR214" i="22"/>
  <c r="CV214" i="22"/>
  <c r="CZ214" i="22"/>
  <c r="DD214" i="22"/>
  <c r="DH214" i="22"/>
  <c r="F215" i="22"/>
  <c r="J215" i="22"/>
  <c r="N215" i="22"/>
  <c r="R215" i="22"/>
  <c r="V215" i="22"/>
  <c r="Z215" i="22"/>
  <c r="AD215" i="22"/>
  <c r="AH215" i="22"/>
  <c r="AL215" i="22"/>
  <c r="AP215" i="22"/>
  <c r="AT215" i="22"/>
  <c r="AX215" i="22"/>
  <c r="BB215" i="22"/>
  <c r="BF215" i="22"/>
  <c r="BJ215" i="22"/>
  <c r="BN215" i="22"/>
  <c r="BR215" i="22"/>
  <c r="BV215" i="22"/>
  <c r="BZ215" i="22"/>
  <c r="CD215" i="22"/>
  <c r="CH215" i="22"/>
  <c r="CL215" i="22"/>
  <c r="CP215" i="22"/>
  <c r="CT215" i="22"/>
  <c r="CX215" i="22"/>
  <c r="DB215" i="22"/>
  <c r="DF215" i="22"/>
  <c r="H216" i="22"/>
  <c r="L216" i="22"/>
  <c r="P216" i="22"/>
  <c r="T216" i="22"/>
  <c r="X216" i="22"/>
  <c r="AB216" i="22"/>
  <c r="AF216" i="22"/>
  <c r="AJ216" i="22"/>
  <c r="AN216" i="22"/>
  <c r="AR216" i="22"/>
  <c r="AV216" i="22"/>
  <c r="AZ216" i="22"/>
  <c r="BD216" i="22"/>
  <c r="BH216" i="22"/>
  <c r="BL216" i="22"/>
  <c r="BP216" i="22"/>
  <c r="BT216" i="22"/>
  <c r="BX216" i="22"/>
  <c r="CB216" i="22"/>
  <c r="CF216" i="22"/>
  <c r="CJ216" i="22"/>
  <c r="CN216" i="22"/>
  <c r="CR216" i="22"/>
  <c r="CV216" i="22"/>
  <c r="CZ216" i="22"/>
  <c r="DD216" i="22"/>
  <c r="DH216" i="22"/>
  <c r="F217" i="22"/>
  <c r="J217" i="22"/>
  <c r="N217" i="22"/>
  <c r="R217" i="22"/>
  <c r="V217" i="22"/>
  <c r="Z217" i="22"/>
  <c r="AD217" i="22"/>
  <c r="AH217" i="22"/>
  <c r="AL217" i="22"/>
  <c r="AP217" i="22"/>
  <c r="AT217" i="22"/>
  <c r="AX217" i="22"/>
  <c r="BB217" i="22"/>
  <c r="BF217" i="22"/>
  <c r="BJ217" i="22"/>
  <c r="BN217" i="22"/>
  <c r="BR217" i="22"/>
  <c r="BV217" i="22"/>
  <c r="BZ217" i="22"/>
  <c r="CD217" i="22"/>
  <c r="CH217" i="22"/>
  <c r="CL217" i="22"/>
  <c r="CP217" i="22"/>
  <c r="CT217" i="22"/>
  <c r="CX217" i="22"/>
  <c r="DB217" i="22"/>
  <c r="DF217" i="22"/>
  <c r="G218" i="22"/>
  <c r="K218" i="22"/>
  <c r="O218" i="22"/>
  <c r="S218" i="22"/>
  <c r="W218" i="22"/>
  <c r="AA218" i="22"/>
  <c r="AE218" i="22"/>
  <c r="AI218" i="22"/>
  <c r="AM218" i="22"/>
  <c r="AQ218" i="22"/>
  <c r="AU218" i="22"/>
  <c r="AY218" i="22"/>
  <c r="BC218" i="22"/>
  <c r="BG218" i="22"/>
  <c r="BK218" i="22"/>
  <c r="BO218" i="22"/>
  <c r="BS218" i="22"/>
  <c r="BW218" i="22"/>
  <c r="CA218" i="22"/>
  <c r="CE218" i="22"/>
  <c r="CI218" i="22"/>
  <c r="CM218" i="22"/>
  <c r="CQ218" i="22"/>
  <c r="CU218" i="22"/>
  <c r="CY218" i="22"/>
  <c r="DC218" i="22"/>
  <c r="DG218" i="22"/>
  <c r="E219" i="22"/>
  <c r="I219" i="22"/>
  <c r="M219" i="22"/>
  <c r="Q219" i="22"/>
  <c r="U219" i="22"/>
  <c r="Y219" i="22"/>
  <c r="AC219" i="22"/>
  <c r="AG219" i="22"/>
  <c r="AK219" i="22"/>
  <c r="AO219" i="22"/>
  <c r="AS219" i="22"/>
  <c r="AW219" i="22"/>
  <c r="BA219" i="22"/>
  <c r="BE219" i="22"/>
  <c r="BI219" i="22"/>
  <c r="BM219" i="22"/>
  <c r="BQ219" i="22"/>
  <c r="BU219" i="22"/>
  <c r="BY219" i="22"/>
  <c r="CC219" i="22"/>
  <c r="CG219" i="22"/>
  <c r="CK219" i="22"/>
  <c r="CO219" i="22"/>
  <c r="CS219" i="22"/>
  <c r="CW219" i="22"/>
  <c r="DA219" i="22"/>
  <c r="DE219" i="22"/>
  <c r="DI219" i="22"/>
  <c r="G220" i="22"/>
  <c r="K220" i="22"/>
  <c r="O220" i="22"/>
  <c r="S220" i="22"/>
  <c r="W220" i="22"/>
  <c r="AA220" i="22"/>
  <c r="AE220" i="22"/>
  <c r="AI220" i="22"/>
  <c r="AM220" i="22"/>
  <c r="AQ220" i="22"/>
  <c r="AU220" i="22"/>
  <c r="AY220" i="22"/>
  <c r="BC220" i="22"/>
  <c r="BG220" i="22"/>
  <c r="BK220" i="22"/>
  <c r="BO220" i="22"/>
  <c r="BS220" i="22"/>
  <c r="BW220" i="22"/>
  <c r="CA220" i="22"/>
  <c r="CE220" i="22"/>
  <c r="CI220" i="22"/>
  <c r="CM220" i="22"/>
  <c r="CQ220" i="22"/>
  <c r="CU220" i="22"/>
  <c r="CY220" i="22"/>
  <c r="DC220" i="22"/>
  <c r="DG220" i="22"/>
  <c r="E221" i="22"/>
  <c r="I221" i="22"/>
  <c r="M221" i="22"/>
  <c r="Q221" i="22"/>
  <c r="U221" i="22"/>
  <c r="Y221" i="22"/>
  <c r="AC221" i="22"/>
  <c r="AG221" i="22"/>
  <c r="AK221" i="22"/>
  <c r="AO221" i="22"/>
  <c r="AS221" i="22"/>
  <c r="AW221" i="22"/>
  <c r="BA221" i="22"/>
  <c r="BE221" i="22"/>
  <c r="BI221" i="22"/>
  <c r="BM221" i="22"/>
  <c r="BQ221" i="22"/>
  <c r="BU221" i="22"/>
  <c r="BY221" i="22"/>
  <c r="CC221" i="22"/>
  <c r="CG221" i="22"/>
  <c r="CK221" i="22"/>
  <c r="CO221" i="22"/>
  <c r="CS221" i="22"/>
  <c r="CW221" i="22"/>
  <c r="DA221" i="22"/>
  <c r="DE221" i="22"/>
  <c r="DI221" i="22"/>
  <c r="F222" i="22"/>
  <c r="J222" i="22"/>
  <c r="N222" i="22"/>
  <c r="R222" i="22"/>
  <c r="V222" i="22"/>
  <c r="Z222" i="22"/>
  <c r="AD222" i="22"/>
  <c r="AH222" i="22"/>
  <c r="AL222" i="22"/>
  <c r="AP222" i="22"/>
  <c r="AT222" i="22"/>
  <c r="AX222" i="22"/>
  <c r="BB222" i="22"/>
  <c r="BF222" i="22"/>
  <c r="BJ222" i="22"/>
  <c r="BN222" i="22"/>
  <c r="BR222" i="22"/>
  <c r="BV222" i="22"/>
  <c r="BZ222" i="22"/>
  <c r="CD222" i="22"/>
  <c r="CH222" i="22"/>
  <c r="CL222" i="22"/>
  <c r="CP222" i="22"/>
  <c r="CT222" i="22"/>
  <c r="CX222" i="22"/>
  <c r="DB222" i="22"/>
  <c r="DF222" i="22"/>
  <c r="H223" i="22"/>
  <c r="L223" i="22"/>
  <c r="P223" i="22"/>
  <c r="T223" i="22"/>
  <c r="X223" i="22"/>
  <c r="AB223" i="22"/>
  <c r="AF223" i="22"/>
  <c r="AJ223" i="22"/>
  <c r="AN223" i="22"/>
  <c r="AR223" i="22"/>
  <c r="AV223" i="22"/>
  <c r="AZ223" i="22"/>
  <c r="BD223" i="22"/>
  <c r="BH223" i="22"/>
  <c r="BL223" i="22"/>
  <c r="BP223" i="22"/>
  <c r="BT223" i="22"/>
  <c r="BX223" i="22"/>
  <c r="CB223" i="22"/>
  <c r="CF223" i="22"/>
  <c r="CJ223" i="22"/>
  <c r="CN223" i="22"/>
  <c r="CR223" i="22"/>
  <c r="CV223" i="22"/>
  <c r="CZ223" i="22"/>
  <c r="DD223" i="22"/>
  <c r="DH223" i="22"/>
  <c r="F224" i="22"/>
  <c r="J224" i="22"/>
  <c r="N224" i="22"/>
  <c r="R224" i="22"/>
  <c r="V224" i="22"/>
  <c r="Z224" i="22"/>
  <c r="AD224" i="22"/>
  <c r="AH224" i="22"/>
  <c r="AL224" i="22"/>
  <c r="AP224" i="22"/>
  <c r="AT224" i="22"/>
  <c r="AX224" i="22"/>
  <c r="BB224" i="22"/>
  <c r="BF224" i="22"/>
  <c r="BJ224" i="22"/>
  <c r="BN224" i="22"/>
  <c r="BR224" i="22"/>
  <c r="BV224" i="22"/>
  <c r="BZ224" i="22"/>
  <c r="CD224" i="22"/>
  <c r="CH224" i="22"/>
  <c r="CL224" i="22"/>
  <c r="CP224" i="22"/>
  <c r="CT224" i="22"/>
  <c r="CX224" i="22"/>
  <c r="DB224" i="22"/>
  <c r="DF224" i="22"/>
  <c r="H225" i="22"/>
  <c r="L225" i="22"/>
  <c r="P225" i="22"/>
  <c r="T225" i="22"/>
  <c r="X225" i="22"/>
  <c r="AB225" i="22"/>
  <c r="AF225" i="22"/>
  <c r="AJ225" i="22"/>
  <c r="AN225" i="22"/>
  <c r="AR225" i="22"/>
  <c r="AV225" i="22"/>
  <c r="AZ225" i="22"/>
  <c r="BD225" i="22"/>
  <c r="BH225" i="22"/>
  <c r="BL225" i="22"/>
  <c r="BP225" i="22"/>
  <c r="BT225" i="22"/>
  <c r="BX225" i="22"/>
  <c r="CB225" i="22"/>
  <c r="CF225" i="22"/>
  <c r="CJ225" i="22"/>
  <c r="CN225" i="22"/>
  <c r="CR225" i="22"/>
  <c r="CV225" i="22"/>
  <c r="CZ225" i="22"/>
  <c r="DD225" i="22"/>
  <c r="DH225" i="22"/>
  <c r="E226" i="22"/>
  <c r="I226" i="22"/>
  <c r="M226" i="22"/>
  <c r="Q226" i="22"/>
  <c r="U226" i="22"/>
  <c r="Y226" i="22"/>
  <c r="AC226" i="22"/>
  <c r="AG226" i="22"/>
  <c r="AK226" i="22"/>
  <c r="AO226" i="22"/>
  <c r="AS226" i="22"/>
  <c r="AW226" i="22"/>
  <c r="BA226" i="22"/>
  <c r="BE226" i="22"/>
  <c r="BI226" i="22"/>
  <c r="BM226" i="22"/>
  <c r="BQ226" i="22"/>
  <c r="BU226" i="22"/>
  <c r="BY226" i="22"/>
  <c r="CC226" i="22"/>
  <c r="CG226" i="22"/>
  <c r="CK226" i="22"/>
  <c r="CO226" i="22"/>
  <c r="CS226" i="22"/>
  <c r="CW226" i="22"/>
  <c r="DA226" i="22"/>
  <c r="DE226" i="22"/>
  <c r="DI226" i="22"/>
  <c r="G227" i="22"/>
  <c r="K227" i="22"/>
  <c r="O227" i="22"/>
  <c r="S227" i="22"/>
  <c r="W227" i="22"/>
  <c r="AA227" i="22"/>
  <c r="AE227" i="22"/>
  <c r="AI227" i="22"/>
  <c r="AM227" i="22"/>
  <c r="AQ227" i="22"/>
  <c r="AU227" i="22"/>
  <c r="AY227" i="22"/>
  <c r="BC227" i="22"/>
  <c r="BG227" i="22"/>
  <c r="BK227" i="22"/>
  <c r="BO227" i="22"/>
  <c r="BS227" i="22"/>
  <c r="BW227" i="22"/>
  <c r="CA227" i="22"/>
  <c r="CE227" i="22"/>
  <c r="CI227" i="22"/>
  <c r="CM227" i="22"/>
  <c r="CQ227" i="22"/>
  <c r="CU227" i="22"/>
  <c r="CY227" i="22"/>
  <c r="DC227" i="22"/>
  <c r="DG227" i="22"/>
  <c r="E228" i="22"/>
  <c r="I228" i="22"/>
  <c r="M228" i="22"/>
  <c r="Q228" i="22"/>
  <c r="U228" i="22"/>
  <c r="Y228" i="22"/>
  <c r="AC228" i="22"/>
  <c r="AG228" i="22"/>
  <c r="AK228" i="22"/>
  <c r="AO228" i="22"/>
  <c r="AS228" i="22"/>
  <c r="AW228" i="22"/>
  <c r="BA228" i="22"/>
  <c r="BE228" i="22"/>
  <c r="BI228" i="22"/>
  <c r="BM228" i="22"/>
  <c r="BQ228" i="22"/>
  <c r="BU228" i="22"/>
  <c r="BY228" i="22"/>
  <c r="CC228" i="22"/>
  <c r="CG228" i="22"/>
  <c r="CK228" i="22"/>
  <c r="CO228" i="22"/>
  <c r="CS228" i="22"/>
  <c r="CW228" i="22"/>
  <c r="DA228" i="22"/>
  <c r="DE228" i="22"/>
  <c r="DI228" i="22"/>
  <c r="K229" i="22"/>
  <c r="O229" i="22"/>
  <c r="W229" i="22"/>
  <c r="AE229" i="22"/>
  <c r="AM229" i="22"/>
  <c r="AU229" i="22"/>
  <c r="BC229" i="22"/>
  <c r="BK229" i="22"/>
  <c r="BS229" i="22"/>
  <c r="CA229" i="22"/>
  <c r="CI229" i="22"/>
  <c r="CQ229" i="22"/>
  <c r="CY229" i="22"/>
  <c r="DG229" i="22"/>
  <c r="H230" i="22"/>
  <c r="P230" i="22"/>
  <c r="X230" i="22"/>
  <c r="AJ230" i="22"/>
  <c r="AR230" i="22"/>
  <c r="AZ230" i="22"/>
  <c r="BD230" i="22"/>
  <c r="BL230" i="22"/>
  <c r="BT230" i="22"/>
  <c r="CF230" i="22"/>
  <c r="CN230" i="22"/>
  <c r="CV230" i="22"/>
  <c r="DD230" i="22"/>
  <c r="BP207" i="22"/>
  <c r="CF207" i="22"/>
  <c r="CV207" i="22"/>
  <c r="F208" i="22"/>
  <c r="V208" i="22"/>
  <c r="AL208" i="22"/>
  <c r="BB208" i="22"/>
  <c r="BR208" i="22"/>
  <c r="CH208" i="22"/>
  <c r="CX208" i="22"/>
  <c r="H209" i="22"/>
  <c r="X209" i="22"/>
  <c r="AN209" i="22"/>
  <c r="BD209" i="22"/>
  <c r="BT209" i="22"/>
  <c r="CJ209" i="22"/>
  <c r="CZ209" i="22"/>
  <c r="I210" i="22"/>
  <c r="Y210" i="22"/>
  <c r="AO210" i="22"/>
  <c r="BE210" i="22"/>
  <c r="BU210" i="22"/>
  <c r="CK210" i="22"/>
  <c r="DA210" i="22"/>
  <c r="K211" i="22"/>
  <c r="AA211" i="22"/>
  <c r="AQ211" i="22"/>
  <c r="BG211" i="22"/>
  <c r="BW211" i="22"/>
  <c r="CM211" i="22"/>
  <c r="DC211" i="22"/>
  <c r="M212" i="22"/>
  <c r="AC212" i="22"/>
  <c r="AS212" i="22"/>
  <c r="BI212" i="22"/>
  <c r="BW212" i="22"/>
  <c r="CB212" i="22"/>
  <c r="CG212" i="22"/>
  <c r="CM212" i="22"/>
  <c r="CR212" i="22"/>
  <c r="CW212" i="22"/>
  <c r="DC212" i="22"/>
  <c r="DH212" i="22"/>
  <c r="G213" i="22"/>
  <c r="L213" i="22"/>
  <c r="P213" i="22"/>
  <c r="T213" i="22"/>
  <c r="X213" i="22"/>
  <c r="AB213" i="22"/>
  <c r="AF213" i="22"/>
  <c r="AJ213" i="22"/>
  <c r="AN213" i="22"/>
  <c r="AR213" i="22"/>
  <c r="AV213" i="22"/>
  <c r="AZ213" i="22"/>
  <c r="BD213" i="22"/>
  <c r="BH213" i="22"/>
  <c r="BL213" i="22"/>
  <c r="BP213" i="22"/>
  <c r="BT213" i="22"/>
  <c r="BX213" i="22"/>
  <c r="CB213" i="22"/>
  <c r="CF213" i="22"/>
  <c r="CJ213" i="22"/>
  <c r="CN213" i="22"/>
  <c r="CR213" i="22"/>
  <c r="CV213" i="22"/>
  <c r="CZ213" i="22"/>
  <c r="DD213" i="22"/>
  <c r="DH213" i="22"/>
  <c r="E214" i="22"/>
  <c r="I214" i="22"/>
  <c r="M214" i="22"/>
  <c r="Q214" i="22"/>
  <c r="U214" i="22"/>
  <c r="Y214" i="22"/>
  <c r="AC214" i="22"/>
  <c r="AG214" i="22"/>
  <c r="AK214" i="22"/>
  <c r="AO214" i="22"/>
  <c r="AS214" i="22"/>
  <c r="AW214" i="22"/>
  <c r="BA214" i="22"/>
  <c r="BE214" i="22"/>
  <c r="BI214" i="22"/>
  <c r="BM214" i="22"/>
  <c r="BQ214" i="22"/>
  <c r="BU214" i="22"/>
  <c r="BY214" i="22"/>
  <c r="CC214" i="22"/>
  <c r="CG214" i="22"/>
  <c r="CK214" i="22"/>
  <c r="CO214" i="22"/>
  <c r="CS214" i="22"/>
  <c r="CW214" i="22"/>
  <c r="DA214" i="22"/>
  <c r="DE214" i="22"/>
  <c r="DI214" i="22"/>
  <c r="G215" i="22"/>
  <c r="K215" i="22"/>
  <c r="O215" i="22"/>
  <c r="S215" i="22"/>
  <c r="W215" i="22"/>
  <c r="AA215" i="22"/>
  <c r="AE215" i="22"/>
  <c r="AI215" i="22"/>
  <c r="AM215" i="22"/>
  <c r="AQ215" i="22"/>
  <c r="AU215" i="22"/>
  <c r="AY215" i="22"/>
  <c r="BC215" i="22"/>
  <c r="BG215" i="22"/>
  <c r="BK215" i="22"/>
  <c r="BO215" i="22"/>
  <c r="BS215" i="22"/>
  <c r="BW215" i="22"/>
  <c r="CA215" i="22"/>
  <c r="CE215" i="22"/>
  <c r="CI215" i="22"/>
  <c r="CM215" i="22"/>
  <c r="CQ215" i="22"/>
  <c r="CU215" i="22"/>
  <c r="CY215" i="22"/>
  <c r="DC215" i="22"/>
  <c r="DG215" i="22"/>
  <c r="E216" i="22"/>
  <c r="I216" i="22"/>
  <c r="M216" i="22"/>
  <c r="Q216" i="22"/>
  <c r="U216" i="22"/>
  <c r="Y216" i="22"/>
  <c r="AC216" i="22"/>
  <c r="AG216" i="22"/>
  <c r="AK216" i="22"/>
  <c r="AO216" i="22"/>
  <c r="AS216" i="22"/>
  <c r="AW216" i="22"/>
  <c r="BA216" i="22"/>
  <c r="BE216" i="22"/>
  <c r="BI216" i="22"/>
  <c r="BM216" i="22"/>
  <c r="BQ216" i="22"/>
  <c r="BU216" i="22"/>
  <c r="BY216" i="22"/>
  <c r="CC216" i="22"/>
  <c r="CG216" i="22"/>
  <c r="CK216" i="22"/>
  <c r="CO216" i="22"/>
  <c r="CS216" i="22"/>
  <c r="CW216" i="22"/>
  <c r="DA216" i="22"/>
  <c r="DE216" i="22"/>
  <c r="DI216" i="22"/>
  <c r="G217" i="22"/>
  <c r="K217" i="22"/>
  <c r="O217" i="22"/>
  <c r="S217" i="22"/>
  <c r="W217" i="22"/>
  <c r="AA217" i="22"/>
  <c r="AE217" i="22"/>
  <c r="AI217" i="22"/>
  <c r="AM217" i="22"/>
  <c r="AQ217" i="22"/>
  <c r="AU217" i="22"/>
  <c r="AY217" i="22"/>
  <c r="BC217" i="22"/>
  <c r="BG217" i="22"/>
  <c r="BK217" i="22"/>
  <c r="BO217" i="22"/>
  <c r="BS217" i="22"/>
  <c r="BW217" i="22"/>
  <c r="CA217" i="22"/>
  <c r="CE217" i="22"/>
  <c r="CI217" i="22"/>
  <c r="CM217" i="22"/>
  <c r="CQ217" i="22"/>
  <c r="CU217" i="22"/>
  <c r="CY217" i="22"/>
  <c r="DC217" i="22"/>
  <c r="DG217" i="22"/>
  <c r="H218" i="22"/>
  <c r="L218" i="22"/>
  <c r="P218" i="22"/>
  <c r="T218" i="22"/>
  <c r="X218" i="22"/>
  <c r="AB218" i="22"/>
  <c r="AF218" i="22"/>
  <c r="AJ218" i="22"/>
  <c r="AN218" i="22"/>
  <c r="AR218" i="22"/>
  <c r="AV218" i="22"/>
  <c r="AZ218" i="22"/>
  <c r="BD218" i="22"/>
  <c r="BH218" i="22"/>
  <c r="BL218" i="22"/>
  <c r="BP218" i="22"/>
  <c r="BT218" i="22"/>
  <c r="BX218" i="22"/>
  <c r="CB218" i="22"/>
  <c r="CF218" i="22"/>
  <c r="CJ218" i="22"/>
  <c r="CN218" i="22"/>
  <c r="CR218" i="22"/>
  <c r="CV218" i="22"/>
  <c r="CZ218" i="22"/>
  <c r="DD218" i="22"/>
  <c r="DH218" i="22"/>
  <c r="F219" i="22"/>
  <c r="J219" i="22"/>
  <c r="N219" i="22"/>
  <c r="R219" i="22"/>
  <c r="V219" i="22"/>
  <c r="Z219" i="22"/>
  <c r="AD219" i="22"/>
  <c r="AH219" i="22"/>
  <c r="AL219" i="22"/>
  <c r="AP219" i="22"/>
  <c r="AT219" i="22"/>
  <c r="AX219" i="22"/>
  <c r="BB219" i="22"/>
  <c r="BF219" i="22"/>
  <c r="BJ219" i="22"/>
  <c r="BN219" i="22"/>
  <c r="BR219" i="22"/>
  <c r="BV219" i="22"/>
  <c r="BZ219" i="22"/>
  <c r="CD219" i="22"/>
  <c r="CH219" i="22"/>
  <c r="CL219" i="22"/>
  <c r="CP219" i="22"/>
  <c r="CT219" i="22"/>
  <c r="CX219" i="22"/>
  <c r="DB219" i="22"/>
  <c r="DF219" i="22"/>
  <c r="H220" i="22"/>
  <c r="L220" i="22"/>
  <c r="P220" i="22"/>
  <c r="T220" i="22"/>
  <c r="X220" i="22"/>
  <c r="AB220" i="22"/>
  <c r="AF220" i="22"/>
  <c r="AJ220" i="22"/>
  <c r="AN220" i="22"/>
  <c r="AR220" i="22"/>
  <c r="AV220" i="22"/>
  <c r="AZ220" i="22"/>
  <c r="BD220" i="22"/>
  <c r="BH220" i="22"/>
  <c r="BL220" i="22"/>
  <c r="BP220" i="22"/>
  <c r="BT220" i="22"/>
  <c r="BX220" i="22"/>
  <c r="CB220" i="22"/>
  <c r="CF220" i="22"/>
  <c r="CJ220" i="22"/>
  <c r="CN220" i="22"/>
  <c r="CR220" i="22"/>
  <c r="CV220" i="22"/>
  <c r="CZ220" i="22"/>
  <c r="DD220" i="22"/>
  <c r="DH220" i="22"/>
  <c r="F221" i="22"/>
  <c r="J221" i="22"/>
  <c r="N221" i="22"/>
  <c r="R221" i="22"/>
  <c r="V221" i="22"/>
  <c r="Z221" i="22"/>
  <c r="AD221" i="22"/>
  <c r="AH221" i="22"/>
  <c r="AL221" i="22"/>
  <c r="AP221" i="22"/>
  <c r="AT221" i="22"/>
  <c r="AX221" i="22"/>
  <c r="BB221" i="22"/>
  <c r="BF221" i="22"/>
  <c r="BJ221" i="22"/>
  <c r="BN221" i="22"/>
  <c r="BR221" i="22"/>
  <c r="BV221" i="22"/>
  <c r="BZ221" i="22"/>
  <c r="CD221" i="22"/>
  <c r="CH221" i="22"/>
  <c r="CL221" i="22"/>
  <c r="CP221" i="22"/>
  <c r="CT221" i="22"/>
  <c r="CX221" i="22"/>
  <c r="DB221" i="22"/>
  <c r="DF221" i="22"/>
  <c r="G222" i="22"/>
  <c r="K222" i="22"/>
  <c r="O222" i="22"/>
  <c r="S222" i="22"/>
  <c r="W222" i="22"/>
  <c r="AA222" i="22"/>
  <c r="AE222" i="22"/>
  <c r="AI222" i="22"/>
  <c r="AM222" i="22"/>
  <c r="AQ222" i="22"/>
  <c r="AU222" i="22"/>
  <c r="AY222" i="22"/>
  <c r="BC222" i="22"/>
  <c r="BG222" i="22"/>
  <c r="BK222" i="22"/>
  <c r="BO222" i="22"/>
  <c r="BS222" i="22"/>
  <c r="BW222" i="22"/>
  <c r="CA222" i="22"/>
  <c r="CE222" i="22"/>
  <c r="CI222" i="22"/>
  <c r="CM222" i="22"/>
  <c r="CQ222" i="22"/>
  <c r="CU222" i="22"/>
  <c r="CY222" i="22"/>
  <c r="DC222" i="22"/>
  <c r="DG222" i="22"/>
  <c r="E223" i="22"/>
  <c r="I223" i="22"/>
  <c r="M223" i="22"/>
  <c r="Q223" i="22"/>
  <c r="U223" i="22"/>
  <c r="Y223" i="22"/>
  <c r="AC223" i="22"/>
  <c r="AG223" i="22"/>
  <c r="AK223" i="22"/>
  <c r="AO223" i="22"/>
  <c r="AS223" i="22"/>
  <c r="AW223" i="22"/>
  <c r="BA223" i="22"/>
  <c r="BE223" i="22"/>
  <c r="BI223" i="22"/>
  <c r="BM223" i="22"/>
  <c r="BQ223" i="22"/>
  <c r="BU223" i="22"/>
  <c r="BY223" i="22"/>
  <c r="CC223" i="22"/>
  <c r="CG223" i="22"/>
  <c r="CK223" i="22"/>
  <c r="CO223" i="22"/>
  <c r="CS223" i="22"/>
  <c r="CW223" i="22"/>
  <c r="DA223" i="22"/>
  <c r="DE223" i="22"/>
  <c r="DI223" i="22"/>
  <c r="G224" i="22"/>
  <c r="K224" i="22"/>
  <c r="O224" i="22"/>
  <c r="S224" i="22"/>
  <c r="W224" i="22"/>
  <c r="AA224" i="22"/>
  <c r="AE224" i="22"/>
  <c r="AI224" i="22"/>
  <c r="AM224" i="22"/>
  <c r="AQ224" i="22"/>
  <c r="AU224" i="22"/>
  <c r="AY224" i="22"/>
  <c r="BC224" i="22"/>
  <c r="BG224" i="22"/>
  <c r="BK224" i="22"/>
  <c r="BO224" i="22"/>
  <c r="BS224" i="22"/>
  <c r="BW224" i="22"/>
  <c r="CA224" i="22"/>
  <c r="CE224" i="22"/>
  <c r="CI224" i="22"/>
  <c r="CM224" i="22"/>
  <c r="CQ224" i="22"/>
  <c r="CU224" i="22"/>
  <c r="CY224" i="22"/>
  <c r="DC224" i="22"/>
  <c r="DG224" i="22"/>
  <c r="E225" i="22"/>
  <c r="I225" i="22"/>
  <c r="M225" i="22"/>
  <c r="Q225" i="22"/>
  <c r="U225" i="22"/>
  <c r="Y225" i="22"/>
  <c r="AC225" i="22"/>
  <c r="AG225" i="22"/>
  <c r="AK225" i="22"/>
  <c r="AO225" i="22"/>
  <c r="AS225" i="22"/>
  <c r="AW225" i="22"/>
  <c r="BA225" i="22"/>
  <c r="BE225" i="22"/>
  <c r="BI225" i="22"/>
  <c r="BM225" i="22"/>
  <c r="BQ225" i="22"/>
  <c r="BU225" i="22"/>
  <c r="BY225" i="22"/>
  <c r="CC225" i="22"/>
  <c r="CG225" i="22"/>
  <c r="CK225" i="22"/>
  <c r="CO225" i="22"/>
  <c r="CS225" i="22"/>
  <c r="CW225" i="22"/>
  <c r="DA225" i="22"/>
  <c r="DE225" i="22"/>
  <c r="DI225" i="22"/>
  <c r="F226" i="22"/>
  <c r="J226" i="22"/>
  <c r="N226" i="22"/>
  <c r="R226" i="22"/>
  <c r="V226" i="22"/>
  <c r="Z226" i="22"/>
  <c r="AD226" i="22"/>
  <c r="AH226" i="22"/>
  <c r="AL226" i="22"/>
  <c r="AP226" i="22"/>
  <c r="AT226" i="22"/>
  <c r="AX226" i="22"/>
  <c r="BB226" i="22"/>
  <c r="BF226" i="22"/>
  <c r="BJ226" i="22"/>
  <c r="BN226" i="22"/>
  <c r="BR226" i="22"/>
  <c r="BV226" i="22"/>
  <c r="BZ226" i="22"/>
  <c r="CD226" i="22"/>
  <c r="CH226" i="22"/>
  <c r="CL226" i="22"/>
  <c r="CP226" i="22"/>
  <c r="CT226" i="22"/>
  <c r="CX226" i="22"/>
  <c r="DB226" i="22"/>
  <c r="DF226" i="22"/>
  <c r="H227" i="22"/>
  <c r="L227" i="22"/>
  <c r="P227" i="22"/>
  <c r="T227" i="22"/>
  <c r="X227" i="22"/>
  <c r="AB227" i="22"/>
  <c r="AF227" i="22"/>
  <c r="AJ227" i="22"/>
  <c r="AN227" i="22"/>
  <c r="AR227" i="22"/>
  <c r="AV227" i="22"/>
  <c r="AZ227" i="22"/>
  <c r="BD227" i="22"/>
  <c r="BH227" i="22"/>
  <c r="BL227" i="22"/>
  <c r="BP227" i="22"/>
  <c r="BT227" i="22"/>
  <c r="BX227" i="22"/>
  <c r="CB227" i="22"/>
  <c r="CF227" i="22"/>
  <c r="CJ227" i="22"/>
  <c r="CN227" i="22"/>
  <c r="CR227" i="22"/>
  <c r="CV227" i="22"/>
  <c r="CZ227" i="22"/>
  <c r="DD227" i="22"/>
  <c r="DH227" i="22"/>
  <c r="F228" i="22"/>
  <c r="J228" i="22"/>
  <c r="N228" i="22"/>
  <c r="R228" i="22"/>
  <c r="V228" i="22"/>
  <c r="Z228" i="22"/>
  <c r="AD228" i="22"/>
  <c r="AH228" i="22"/>
  <c r="AL228" i="22"/>
  <c r="AP228" i="22"/>
  <c r="AT228" i="22"/>
  <c r="AX228" i="22"/>
  <c r="BB228" i="22"/>
  <c r="BF228" i="22"/>
  <c r="BJ228" i="22"/>
  <c r="BN228" i="22"/>
  <c r="BR228" i="22"/>
  <c r="BV228" i="22"/>
  <c r="BZ228" i="22"/>
  <c r="CD228" i="22"/>
  <c r="CH228" i="22"/>
  <c r="CL228" i="22"/>
  <c r="CP228" i="22"/>
  <c r="CT228" i="22"/>
  <c r="CX228" i="22"/>
  <c r="DB228" i="22"/>
  <c r="DF228" i="22"/>
  <c r="H229" i="22"/>
  <c r="L229" i="22"/>
  <c r="P229" i="22"/>
  <c r="T229" i="22"/>
  <c r="X229" i="22"/>
  <c r="AB229" i="22"/>
  <c r="AF229" i="22"/>
  <c r="AJ229" i="22"/>
  <c r="AN229" i="22"/>
  <c r="AR229" i="22"/>
  <c r="AV229" i="22"/>
  <c r="AZ229" i="22"/>
  <c r="BD229" i="22"/>
  <c r="BH229" i="22"/>
  <c r="BL229" i="22"/>
  <c r="BP229" i="22"/>
  <c r="BT229" i="22"/>
  <c r="BX229" i="22"/>
  <c r="CB229" i="22"/>
  <c r="CF229" i="22"/>
  <c r="CJ229" i="22"/>
  <c r="CN229" i="22"/>
  <c r="CR229" i="22"/>
  <c r="CV229" i="22"/>
  <c r="CZ229" i="22"/>
  <c r="DD229" i="22"/>
  <c r="DH229" i="22"/>
  <c r="E230" i="22"/>
  <c r="I230" i="22"/>
  <c r="M230" i="22"/>
  <c r="Q230" i="22"/>
  <c r="U230" i="22"/>
  <c r="Y230" i="22"/>
  <c r="AC230" i="22"/>
  <c r="AG230" i="22"/>
  <c r="AK230" i="22"/>
  <c r="AO230" i="22"/>
  <c r="AS230" i="22"/>
  <c r="AW230" i="22"/>
  <c r="BA230" i="22"/>
  <c r="BE230" i="22"/>
  <c r="BI230" i="22"/>
  <c r="BM230" i="22"/>
  <c r="BQ230" i="22"/>
  <c r="BU230" i="22"/>
  <c r="BY230" i="22"/>
  <c r="CC230" i="22"/>
  <c r="CG230" i="22"/>
  <c r="CK230" i="22"/>
  <c r="CO230" i="22"/>
  <c r="CS230" i="22"/>
  <c r="CW230" i="22"/>
  <c r="DA230" i="22"/>
  <c r="DE230" i="22"/>
  <c r="DI230" i="22"/>
  <c r="DC228" i="22"/>
  <c r="M229" i="22"/>
  <c r="U229" i="22"/>
  <c r="AC229" i="22"/>
  <c r="AK229" i="22"/>
  <c r="AS229" i="22"/>
  <c r="BA229" i="22"/>
  <c r="BI229" i="22"/>
  <c r="BQ229" i="22"/>
  <c r="BY229" i="22"/>
  <c r="CG229" i="22"/>
  <c r="CO229" i="22"/>
  <c r="CW229" i="22"/>
  <c r="DE229" i="22"/>
  <c r="F230" i="22"/>
  <c r="N230" i="22"/>
  <c r="V230" i="22"/>
  <c r="AD230" i="22"/>
  <c r="AL230" i="22"/>
  <c r="AT230" i="22"/>
  <c r="BB230" i="22"/>
  <c r="BJ230" i="22"/>
  <c r="BN230" i="22"/>
  <c r="BV230" i="22"/>
  <c r="CD230" i="22"/>
  <c r="CL230" i="22"/>
  <c r="CT230" i="22"/>
  <c r="DB230" i="22"/>
  <c r="BT207" i="22"/>
  <c r="CJ207" i="22"/>
  <c r="CZ207" i="22"/>
  <c r="J208" i="22"/>
  <c r="Z208" i="22"/>
  <c r="AP208" i="22"/>
  <c r="BF208" i="22"/>
  <c r="BV208" i="22"/>
  <c r="CL208" i="22"/>
  <c r="DB208" i="22"/>
  <c r="L209" i="22"/>
  <c r="AB209" i="22"/>
  <c r="AR209" i="22"/>
  <c r="BH209" i="22"/>
  <c r="BX209" i="22"/>
  <c r="CN209" i="22"/>
  <c r="DD209" i="22"/>
  <c r="M210" i="22"/>
  <c r="AC210" i="22"/>
  <c r="AS210" i="22"/>
  <c r="BI210" i="22"/>
  <c r="BY210" i="22"/>
  <c r="CO210" i="22"/>
  <c r="DE210" i="22"/>
  <c r="O211" i="22"/>
  <c r="AE211" i="22"/>
  <c r="AU211" i="22"/>
  <c r="BK211" i="22"/>
  <c r="CA211" i="22"/>
  <c r="CQ211" i="22"/>
  <c r="DG211" i="22"/>
  <c r="Q212" i="22"/>
  <c r="AG212" i="22"/>
  <c r="AW212" i="22"/>
  <c r="BM212" i="22"/>
  <c r="BX212" i="22"/>
  <c r="CC212" i="22"/>
  <c r="CI212" i="22"/>
  <c r="CN212" i="22"/>
  <c r="CS212" i="22"/>
  <c r="CY212" i="22"/>
  <c r="DD212" i="22"/>
  <c r="DI212" i="22"/>
  <c r="I213" i="22"/>
  <c r="M213" i="22"/>
  <c r="Q213" i="22"/>
  <c r="U213" i="22"/>
  <c r="Y213" i="22"/>
  <c r="AC213" i="22"/>
  <c r="AG213" i="22"/>
  <c r="AK213" i="22"/>
  <c r="AO213" i="22"/>
  <c r="AS213" i="22"/>
  <c r="AW213" i="22"/>
  <c r="BA213" i="22"/>
  <c r="BE213" i="22"/>
  <c r="BI213" i="22"/>
  <c r="BM213" i="22"/>
  <c r="BQ213" i="22"/>
  <c r="BU213" i="22"/>
  <c r="BY213" i="22"/>
  <c r="CC213" i="22"/>
  <c r="CG213" i="22"/>
  <c r="CK213" i="22"/>
  <c r="CO213" i="22"/>
  <c r="CS213" i="22"/>
  <c r="CW213" i="22"/>
  <c r="DA213" i="22"/>
  <c r="DE213" i="22"/>
  <c r="DI213" i="22"/>
  <c r="F214" i="22"/>
  <c r="J214" i="22"/>
  <c r="N214" i="22"/>
  <c r="R214" i="22"/>
  <c r="V214" i="22"/>
  <c r="Z214" i="22"/>
  <c r="AD214" i="22"/>
  <c r="AH214" i="22"/>
  <c r="AL214" i="22"/>
  <c r="AP214" i="22"/>
  <c r="AT214" i="22"/>
  <c r="AX214" i="22"/>
  <c r="BB214" i="22"/>
  <c r="BF214" i="22"/>
  <c r="BJ214" i="22"/>
  <c r="BN214" i="22"/>
  <c r="BR214" i="22"/>
  <c r="BV214" i="22"/>
  <c r="BZ214" i="22"/>
  <c r="CD214" i="22"/>
  <c r="CH214" i="22"/>
  <c r="CL214" i="22"/>
  <c r="CP214" i="22"/>
  <c r="CT214" i="22"/>
  <c r="CX214" i="22"/>
  <c r="DB214" i="22"/>
  <c r="DF214" i="22"/>
  <c r="H215" i="22"/>
  <c r="L215" i="22"/>
  <c r="P215" i="22"/>
  <c r="T215" i="22"/>
  <c r="X215" i="22"/>
  <c r="AB215" i="22"/>
  <c r="AF215" i="22"/>
  <c r="AJ215" i="22"/>
  <c r="AN215" i="22"/>
  <c r="AR215" i="22"/>
  <c r="AV215" i="22"/>
  <c r="AZ215" i="22"/>
  <c r="BD215" i="22"/>
  <c r="BH215" i="22"/>
  <c r="BL215" i="22"/>
  <c r="BP215" i="22"/>
  <c r="BT215" i="22"/>
  <c r="BX215" i="22"/>
  <c r="CB215" i="22"/>
  <c r="CF215" i="22"/>
  <c r="CJ215" i="22"/>
  <c r="CN215" i="22"/>
  <c r="CR215" i="22"/>
  <c r="CV215" i="22"/>
  <c r="CZ215" i="22"/>
  <c r="DD215" i="22"/>
  <c r="DH215" i="22"/>
  <c r="F216" i="22"/>
  <c r="J216" i="22"/>
  <c r="N216" i="22"/>
  <c r="R216" i="22"/>
  <c r="V216" i="22"/>
  <c r="Z216" i="22"/>
  <c r="AD216" i="22"/>
  <c r="AH216" i="22"/>
  <c r="AL216" i="22"/>
  <c r="AP216" i="22"/>
  <c r="AT216" i="22"/>
  <c r="AX216" i="22"/>
  <c r="BB216" i="22"/>
  <c r="BF216" i="22"/>
  <c r="BJ216" i="22"/>
  <c r="BN216" i="22"/>
  <c r="BR216" i="22"/>
  <c r="BV216" i="22"/>
  <c r="BZ216" i="22"/>
  <c r="CD216" i="22"/>
  <c r="CH216" i="22"/>
  <c r="CL216" i="22"/>
  <c r="CP216" i="22"/>
  <c r="CT216" i="22"/>
  <c r="CX216" i="22"/>
  <c r="DB216" i="22"/>
  <c r="DF216" i="22"/>
  <c r="H217" i="22"/>
  <c r="L217" i="22"/>
  <c r="P217" i="22"/>
  <c r="T217" i="22"/>
  <c r="X217" i="22"/>
  <c r="AB217" i="22"/>
  <c r="AF217" i="22"/>
  <c r="AJ217" i="22"/>
  <c r="AN217" i="22"/>
  <c r="AR217" i="22"/>
  <c r="AV217" i="22"/>
  <c r="AZ217" i="22"/>
  <c r="BD217" i="22"/>
  <c r="BH217" i="22"/>
  <c r="BL217" i="22"/>
  <c r="BP217" i="22"/>
  <c r="BT217" i="22"/>
  <c r="BX217" i="22"/>
  <c r="CB217" i="22"/>
  <c r="CF217" i="22"/>
  <c r="CJ217" i="22"/>
  <c r="CN217" i="22"/>
  <c r="CR217" i="22"/>
  <c r="CV217" i="22"/>
  <c r="CZ217" i="22"/>
  <c r="DD217" i="22"/>
  <c r="DH217" i="22"/>
  <c r="E218" i="22"/>
  <c r="I218" i="22"/>
  <c r="M218" i="22"/>
  <c r="Q218" i="22"/>
  <c r="U218" i="22"/>
  <c r="Y218" i="22"/>
  <c r="AC218" i="22"/>
  <c r="AG218" i="22"/>
  <c r="AK218" i="22"/>
  <c r="AO218" i="22"/>
  <c r="AS218" i="22"/>
  <c r="AW218" i="22"/>
  <c r="BA218" i="22"/>
  <c r="BE218" i="22"/>
  <c r="BI218" i="22"/>
  <c r="BM218" i="22"/>
  <c r="BQ218" i="22"/>
  <c r="BU218" i="22"/>
  <c r="BY218" i="22"/>
  <c r="CC218" i="22"/>
  <c r="CG218" i="22"/>
  <c r="CK218" i="22"/>
  <c r="CO218" i="22"/>
  <c r="CS218" i="22"/>
  <c r="CW218" i="22"/>
  <c r="DA218" i="22"/>
  <c r="DE218" i="22"/>
  <c r="DI218" i="22"/>
  <c r="G219" i="22"/>
  <c r="K219" i="22"/>
  <c r="O219" i="22"/>
  <c r="S219" i="22"/>
  <c r="W219" i="22"/>
  <c r="AA219" i="22"/>
  <c r="AE219" i="22"/>
  <c r="AI219" i="22"/>
  <c r="AM219" i="22"/>
  <c r="AQ219" i="22"/>
  <c r="AU219" i="22"/>
  <c r="AY219" i="22"/>
  <c r="BC219" i="22"/>
  <c r="BG219" i="22"/>
  <c r="BK219" i="22"/>
  <c r="BO219" i="22"/>
  <c r="BS219" i="22"/>
  <c r="BW219" i="22"/>
  <c r="CA219" i="22"/>
  <c r="CE219" i="22"/>
  <c r="CI219" i="22"/>
  <c r="CM219" i="22"/>
  <c r="CQ219" i="22"/>
  <c r="CU219" i="22"/>
  <c r="CY219" i="22"/>
  <c r="DC219" i="22"/>
  <c r="DG219" i="22"/>
  <c r="E220" i="22"/>
  <c r="I220" i="22"/>
  <c r="M220" i="22"/>
  <c r="Q220" i="22"/>
  <c r="U220" i="22"/>
  <c r="Y220" i="22"/>
  <c r="AC220" i="22"/>
  <c r="AG220" i="22"/>
  <c r="AK220" i="22"/>
  <c r="AO220" i="22"/>
  <c r="AS220" i="22"/>
  <c r="AW220" i="22"/>
  <c r="BA220" i="22"/>
  <c r="BE220" i="22"/>
  <c r="BI220" i="22"/>
  <c r="BM220" i="22"/>
  <c r="BQ220" i="22"/>
  <c r="BU220" i="22"/>
  <c r="BY220" i="22"/>
  <c r="CC220" i="22"/>
  <c r="CG220" i="22"/>
  <c r="CK220" i="22"/>
  <c r="CO220" i="22"/>
  <c r="CS220" i="22"/>
  <c r="CW220" i="22"/>
  <c r="DA220" i="22"/>
  <c r="DE220" i="22"/>
  <c r="DI220" i="22"/>
  <c r="G221" i="22"/>
  <c r="K221" i="22"/>
  <c r="O221" i="22"/>
  <c r="S221" i="22"/>
  <c r="W221" i="22"/>
  <c r="AA221" i="22"/>
  <c r="AE221" i="22"/>
  <c r="AI221" i="22"/>
  <c r="AM221" i="22"/>
  <c r="AQ221" i="22"/>
  <c r="AU221" i="22"/>
  <c r="AY221" i="22"/>
  <c r="BC221" i="22"/>
  <c r="BG221" i="22"/>
  <c r="BK221" i="22"/>
  <c r="BO221" i="22"/>
  <c r="BS221" i="22"/>
  <c r="BW221" i="22"/>
  <c r="CA221" i="22"/>
  <c r="CE221" i="22"/>
  <c r="CI221" i="22"/>
  <c r="CM221" i="22"/>
  <c r="CQ221" i="22"/>
  <c r="CU221" i="22"/>
  <c r="CY221" i="22"/>
  <c r="DC221" i="22"/>
  <c r="DG221" i="22"/>
  <c r="H222" i="22"/>
  <c r="L222" i="22"/>
  <c r="P222" i="22"/>
  <c r="T222" i="22"/>
  <c r="X222" i="22"/>
  <c r="AB222" i="22"/>
  <c r="AF222" i="22"/>
  <c r="AJ222" i="22"/>
  <c r="AN222" i="22"/>
  <c r="AR222" i="22"/>
  <c r="AV222" i="22"/>
  <c r="AZ222" i="22"/>
  <c r="BD222" i="22"/>
  <c r="BH222" i="22"/>
  <c r="BL222" i="22"/>
  <c r="BP222" i="22"/>
  <c r="BT222" i="22"/>
  <c r="BX222" i="22"/>
  <c r="CB222" i="22"/>
  <c r="CF222" i="22"/>
  <c r="CJ222" i="22"/>
  <c r="CN222" i="22"/>
  <c r="CR222" i="22"/>
  <c r="CV222" i="22"/>
  <c r="CZ222" i="22"/>
  <c r="DD222" i="22"/>
  <c r="DH222" i="22"/>
  <c r="F223" i="22"/>
  <c r="J223" i="22"/>
  <c r="N223" i="22"/>
  <c r="R223" i="22"/>
  <c r="V223" i="22"/>
  <c r="Z223" i="22"/>
  <c r="AD223" i="22"/>
  <c r="AH223" i="22"/>
  <c r="AL223" i="22"/>
  <c r="AP223" i="22"/>
  <c r="AT223" i="22"/>
  <c r="AX223" i="22"/>
  <c r="BB223" i="22"/>
  <c r="BF223" i="22"/>
  <c r="BJ223" i="22"/>
  <c r="BN223" i="22"/>
  <c r="BR223" i="22"/>
  <c r="BV223" i="22"/>
  <c r="BZ223" i="22"/>
  <c r="CD223" i="22"/>
  <c r="CH223" i="22"/>
  <c r="CL223" i="22"/>
  <c r="CP223" i="22"/>
  <c r="CT223" i="22"/>
  <c r="CX223" i="22"/>
  <c r="DB223" i="22"/>
  <c r="DF223" i="22"/>
  <c r="H224" i="22"/>
  <c r="L224" i="22"/>
  <c r="P224" i="22"/>
  <c r="T224" i="22"/>
  <c r="X224" i="22"/>
  <c r="AB224" i="22"/>
  <c r="AF224" i="22"/>
  <c r="AJ224" i="22"/>
  <c r="AN224" i="22"/>
  <c r="AR224" i="22"/>
  <c r="AV224" i="22"/>
  <c r="AZ224" i="22"/>
  <c r="BD224" i="22"/>
  <c r="BH224" i="22"/>
  <c r="BL224" i="22"/>
  <c r="BP224" i="22"/>
  <c r="BT224" i="22"/>
  <c r="BX224" i="22"/>
  <c r="CB224" i="22"/>
  <c r="CF224" i="22"/>
  <c r="CJ224" i="22"/>
  <c r="CN224" i="22"/>
  <c r="CR224" i="22"/>
  <c r="CV224" i="22"/>
  <c r="CZ224" i="22"/>
  <c r="DD224" i="22"/>
  <c r="DH224" i="22"/>
  <c r="F225" i="22"/>
  <c r="J225" i="22"/>
  <c r="N225" i="22"/>
  <c r="R225" i="22"/>
  <c r="V225" i="22"/>
  <c r="Z225" i="22"/>
  <c r="AD225" i="22"/>
  <c r="AH225" i="22"/>
  <c r="AL225" i="22"/>
  <c r="AP225" i="22"/>
  <c r="AT225" i="22"/>
  <c r="AX225" i="22"/>
  <c r="BB225" i="22"/>
  <c r="BF225" i="22"/>
  <c r="BJ225" i="22"/>
  <c r="BN225" i="22"/>
  <c r="BR225" i="22"/>
  <c r="BV225" i="22"/>
  <c r="BZ225" i="22"/>
  <c r="CD225" i="22"/>
  <c r="CH225" i="22"/>
  <c r="CL225" i="22"/>
  <c r="CP225" i="22"/>
  <c r="CT225" i="22"/>
  <c r="CX225" i="22"/>
  <c r="DB225" i="22"/>
  <c r="DF225" i="22"/>
  <c r="G226" i="22"/>
  <c r="K226" i="22"/>
  <c r="O226" i="22"/>
  <c r="S226" i="22"/>
  <c r="W226" i="22"/>
  <c r="AA226" i="22"/>
  <c r="AE226" i="22"/>
  <c r="AI226" i="22"/>
  <c r="AM226" i="22"/>
  <c r="AQ226" i="22"/>
  <c r="AU226" i="22"/>
  <c r="AY226" i="22"/>
  <c r="BC226" i="22"/>
  <c r="BG226" i="22"/>
  <c r="BK226" i="22"/>
  <c r="BO226" i="22"/>
  <c r="BS226" i="22"/>
  <c r="BW226" i="22"/>
  <c r="CA226" i="22"/>
  <c r="CE226" i="22"/>
  <c r="CI226" i="22"/>
  <c r="CM226" i="22"/>
  <c r="CQ226" i="22"/>
  <c r="CU226" i="22"/>
  <c r="CY226" i="22"/>
  <c r="DC226" i="22"/>
  <c r="DG226" i="22"/>
  <c r="E227" i="22"/>
  <c r="I227" i="22"/>
  <c r="M227" i="22"/>
  <c r="Q227" i="22"/>
  <c r="U227" i="22"/>
  <c r="Y227" i="22"/>
  <c r="AC227" i="22"/>
  <c r="AG227" i="22"/>
  <c r="AK227" i="22"/>
  <c r="AO227" i="22"/>
  <c r="AS227" i="22"/>
  <c r="AW227" i="22"/>
  <c r="BA227" i="22"/>
  <c r="BE227" i="22"/>
  <c r="BI227" i="22"/>
  <c r="BM227" i="22"/>
  <c r="BQ227" i="22"/>
  <c r="BU227" i="22"/>
  <c r="BY227" i="22"/>
  <c r="CC227" i="22"/>
  <c r="CG227" i="22"/>
  <c r="CK227" i="22"/>
  <c r="CO227" i="22"/>
  <c r="CS227" i="22"/>
  <c r="CW227" i="22"/>
  <c r="DA227" i="22"/>
  <c r="DE227" i="22"/>
  <c r="DI227" i="22"/>
  <c r="G228" i="22"/>
  <c r="K228" i="22"/>
  <c r="O228" i="22"/>
  <c r="S228" i="22"/>
  <c r="W228" i="22"/>
  <c r="AA228" i="22"/>
  <c r="AE228" i="22"/>
  <c r="AI228" i="22"/>
  <c r="AM228" i="22"/>
  <c r="AQ228" i="22"/>
  <c r="AU228" i="22"/>
  <c r="AY228" i="22"/>
  <c r="BC228" i="22"/>
  <c r="BG228" i="22"/>
  <c r="BK228" i="22"/>
  <c r="BO228" i="22"/>
  <c r="BS228" i="22"/>
  <c r="BW228" i="22"/>
  <c r="CA228" i="22"/>
  <c r="CE228" i="22"/>
  <c r="CI228" i="22"/>
  <c r="CM228" i="22"/>
  <c r="CQ228" i="22"/>
  <c r="CU228" i="22"/>
  <c r="CY228" i="22"/>
  <c r="DG228" i="22"/>
  <c r="E229" i="22"/>
  <c r="I229" i="22"/>
  <c r="Q229" i="22"/>
  <c r="Y229" i="22"/>
  <c r="AG229" i="22"/>
  <c r="AO229" i="22"/>
  <c r="AW229" i="22"/>
  <c r="BE229" i="22"/>
  <c r="BM229" i="22"/>
  <c r="BU229" i="22"/>
  <c r="CC229" i="22"/>
  <c r="CK229" i="22"/>
  <c r="CS229" i="22"/>
  <c r="DA229" i="22"/>
  <c r="DI229" i="22"/>
  <c r="J230" i="22"/>
  <c r="R230" i="22"/>
  <c r="Z230" i="22"/>
  <c r="AH230" i="22"/>
  <c r="AP230" i="22"/>
  <c r="AX230" i="22"/>
  <c r="BF230" i="22"/>
  <c r="BR230" i="22"/>
  <c r="BZ230" i="22"/>
  <c r="CH230" i="22"/>
  <c r="CP230" i="22"/>
  <c r="CX230" i="22"/>
  <c r="BX207" i="22"/>
  <c r="CN207" i="22"/>
  <c r="DD207" i="22"/>
  <c r="N208" i="22"/>
  <c r="AD208" i="22"/>
  <c r="AT208" i="22"/>
  <c r="BJ208" i="22"/>
  <c r="BZ208" i="22"/>
  <c r="CP208" i="22"/>
  <c r="DF208" i="22"/>
  <c r="P209" i="22"/>
  <c r="AF209" i="22"/>
  <c r="AV209" i="22"/>
  <c r="BL209" i="22"/>
  <c r="CB209" i="22"/>
  <c r="CR209" i="22"/>
  <c r="DH209" i="22"/>
  <c r="Q210" i="22"/>
  <c r="AG210" i="22"/>
  <c r="AW210" i="22"/>
  <c r="BM210" i="22"/>
  <c r="CC210" i="22"/>
  <c r="CS210" i="22"/>
  <c r="DI210" i="22"/>
  <c r="S211" i="22"/>
  <c r="AI211" i="22"/>
  <c r="AY211" i="22"/>
  <c r="BO211" i="22"/>
  <c r="CE211" i="22"/>
  <c r="CU211" i="22"/>
  <c r="E212" i="22"/>
  <c r="U212" i="22"/>
  <c r="AK212" i="22"/>
  <c r="BA212" i="22"/>
  <c r="BQ212" i="22"/>
  <c r="BY212" i="22"/>
  <c r="CE212" i="22"/>
  <c r="CJ212" i="22"/>
  <c r="CO212" i="22"/>
  <c r="CU212" i="22"/>
  <c r="CZ212" i="22"/>
  <c r="DE212" i="22"/>
  <c r="E213" i="22"/>
  <c r="J213" i="22"/>
  <c r="N213" i="22"/>
  <c r="R213" i="22"/>
  <c r="V213" i="22"/>
  <c r="Z213" i="22"/>
  <c r="AD213" i="22"/>
  <c r="AH213" i="22"/>
  <c r="AL213" i="22"/>
  <c r="AP213" i="22"/>
  <c r="AT213" i="22"/>
  <c r="AX213" i="22"/>
  <c r="BB213" i="22"/>
  <c r="BF213" i="22"/>
  <c r="BJ213" i="22"/>
  <c r="BN213" i="22"/>
  <c r="BR213" i="22"/>
  <c r="BV213" i="22"/>
  <c r="BZ213" i="22"/>
  <c r="CD213" i="22"/>
  <c r="CH213" i="22"/>
  <c r="CL213" i="22"/>
  <c r="CP213" i="22"/>
  <c r="CT213" i="22"/>
  <c r="CX213" i="22"/>
  <c r="DB213" i="22"/>
  <c r="DF213" i="22"/>
  <c r="G214" i="22"/>
  <c r="K214" i="22"/>
  <c r="O214" i="22"/>
  <c r="S214" i="22"/>
  <c r="W214" i="22"/>
  <c r="AA214" i="22"/>
  <c r="AE214" i="22"/>
  <c r="AI214" i="22"/>
  <c r="AM214" i="22"/>
  <c r="AQ214" i="22"/>
  <c r="AU214" i="22"/>
  <c r="AY214" i="22"/>
  <c r="BC214" i="22"/>
  <c r="BG214" i="22"/>
  <c r="BK214" i="22"/>
  <c r="BO214" i="22"/>
  <c r="BS214" i="22"/>
  <c r="BW214" i="22"/>
  <c r="CA214" i="22"/>
  <c r="CE214" i="22"/>
  <c r="CI214" i="22"/>
  <c r="CM214" i="22"/>
  <c r="CQ214" i="22"/>
  <c r="CU214" i="22"/>
  <c r="CY214" i="22"/>
  <c r="DC214" i="22"/>
  <c r="DG214" i="22"/>
  <c r="E215" i="22"/>
  <c r="I215" i="22"/>
  <c r="M215" i="22"/>
  <c r="Q215" i="22"/>
  <c r="U215" i="22"/>
  <c r="Y215" i="22"/>
  <c r="AC215" i="22"/>
  <c r="AG215" i="22"/>
  <c r="AK215" i="22"/>
  <c r="AO215" i="22"/>
  <c r="AS215" i="22"/>
  <c r="AW215" i="22"/>
  <c r="BA215" i="22"/>
  <c r="BE215" i="22"/>
  <c r="BI215" i="22"/>
  <c r="BM215" i="22"/>
  <c r="BQ215" i="22"/>
  <c r="BU215" i="22"/>
  <c r="BY215" i="22"/>
  <c r="CC215" i="22"/>
  <c r="CG215" i="22"/>
  <c r="CK215" i="22"/>
  <c r="CO215" i="22"/>
  <c r="CS215" i="22"/>
  <c r="CW215" i="22"/>
  <c r="DA215" i="22"/>
  <c r="DE215" i="22"/>
  <c r="DI215" i="22"/>
  <c r="G216" i="22"/>
  <c r="K216" i="22"/>
  <c r="O216" i="22"/>
  <c r="S216" i="22"/>
  <c r="W216" i="22"/>
  <c r="AA216" i="22"/>
  <c r="AE216" i="22"/>
  <c r="AI216" i="22"/>
  <c r="AM216" i="22"/>
  <c r="AQ216" i="22"/>
  <c r="AU216" i="22"/>
  <c r="AY216" i="22"/>
  <c r="BC216" i="22"/>
  <c r="BG216" i="22"/>
  <c r="BK216" i="22"/>
  <c r="BO216" i="22"/>
  <c r="BS216" i="22"/>
  <c r="BW216" i="22"/>
  <c r="CA216" i="22"/>
  <c r="CE216" i="22"/>
  <c r="CI216" i="22"/>
  <c r="CM216" i="22"/>
  <c r="CQ216" i="22"/>
  <c r="CU216" i="22"/>
  <c r="CY216" i="22"/>
  <c r="DC216" i="22"/>
  <c r="DG216" i="22"/>
  <c r="E217" i="22"/>
  <c r="I217" i="22"/>
  <c r="M217" i="22"/>
  <c r="Q217" i="22"/>
  <c r="U217" i="22"/>
  <c r="Y217" i="22"/>
  <c r="AC217" i="22"/>
  <c r="AG217" i="22"/>
  <c r="AK217" i="22"/>
  <c r="AO217" i="22"/>
  <c r="AS217" i="22"/>
  <c r="AW217" i="22"/>
  <c r="BA217" i="22"/>
  <c r="BE217" i="22"/>
  <c r="BI217" i="22"/>
  <c r="BM217" i="22"/>
  <c r="BQ217" i="22"/>
  <c r="BU217" i="22"/>
  <c r="BY217" i="22"/>
  <c r="CC217" i="22"/>
  <c r="CG217" i="22"/>
  <c r="CK217" i="22"/>
  <c r="CO217" i="22"/>
  <c r="CS217" i="22"/>
  <c r="CW217" i="22"/>
  <c r="DA217" i="22"/>
  <c r="DE217" i="22"/>
  <c r="DI217" i="22"/>
  <c r="F218" i="22"/>
  <c r="J218" i="22"/>
  <c r="N218" i="22"/>
  <c r="R218" i="22"/>
  <c r="V218" i="22"/>
  <c r="Z218" i="22"/>
  <c r="AD218" i="22"/>
  <c r="AH218" i="22"/>
  <c r="AL218" i="22"/>
  <c r="AP218" i="22"/>
  <c r="AT218" i="22"/>
  <c r="AX218" i="22"/>
  <c r="BB218" i="22"/>
  <c r="BF218" i="22"/>
  <c r="BJ218" i="22"/>
  <c r="BN218" i="22"/>
  <c r="BR218" i="22"/>
  <c r="BV218" i="22"/>
  <c r="BZ218" i="22"/>
  <c r="CD218" i="22"/>
  <c r="CH218" i="22"/>
  <c r="CL218" i="22"/>
  <c r="CP218" i="22"/>
  <c r="CT218" i="22"/>
  <c r="CX218" i="22"/>
  <c r="DB218" i="22"/>
  <c r="DF218" i="22"/>
  <c r="H219" i="22"/>
  <c r="L219" i="22"/>
  <c r="P219" i="22"/>
  <c r="T219" i="22"/>
  <c r="X219" i="22"/>
  <c r="AB219" i="22"/>
  <c r="AF219" i="22"/>
  <c r="AJ219" i="22"/>
  <c r="AN219" i="22"/>
  <c r="AR219" i="22"/>
  <c r="AV219" i="22"/>
  <c r="AZ219" i="22"/>
  <c r="BD219" i="22"/>
  <c r="BH219" i="22"/>
  <c r="BL219" i="22"/>
  <c r="BP219" i="22"/>
  <c r="BT219" i="22"/>
  <c r="BX219" i="22"/>
  <c r="CB219" i="22"/>
  <c r="CF219" i="22"/>
  <c r="CJ219" i="22"/>
  <c r="CN219" i="22"/>
  <c r="CR219" i="22"/>
  <c r="CV219" i="22"/>
  <c r="CZ219" i="22"/>
  <c r="DD219" i="22"/>
  <c r="DH219" i="22"/>
  <c r="F220" i="22"/>
  <c r="J220" i="22"/>
  <c r="N220" i="22"/>
  <c r="R220" i="22"/>
  <c r="V220" i="22"/>
  <c r="Z220" i="22"/>
  <c r="AD220" i="22"/>
  <c r="AH220" i="22"/>
  <c r="AL220" i="22"/>
  <c r="AP220" i="22"/>
  <c r="AT220" i="22"/>
  <c r="AX220" i="22"/>
  <c r="BB220" i="22"/>
  <c r="BF220" i="22"/>
  <c r="BJ220" i="22"/>
  <c r="BN220" i="22"/>
  <c r="BR220" i="22"/>
  <c r="BV220" i="22"/>
  <c r="BZ220" i="22"/>
  <c r="CD220" i="22"/>
  <c r="CH220" i="22"/>
  <c r="CL220" i="22"/>
  <c r="CP220" i="22"/>
  <c r="CT220" i="22"/>
  <c r="CX220" i="22"/>
  <c r="DB220" i="22"/>
  <c r="DF220" i="22"/>
  <c r="H221" i="22"/>
  <c r="L221" i="22"/>
  <c r="P221" i="22"/>
  <c r="T221" i="22"/>
  <c r="X221" i="22"/>
  <c r="AB221" i="22"/>
  <c r="AF221" i="22"/>
  <c r="AJ221" i="22"/>
  <c r="AN221" i="22"/>
  <c r="AR221" i="22"/>
  <c r="AV221" i="22"/>
  <c r="AZ221" i="22"/>
  <c r="BD221" i="22"/>
  <c r="BH221" i="22"/>
  <c r="BL221" i="22"/>
  <c r="BP221" i="22"/>
  <c r="BT221" i="22"/>
  <c r="BX221" i="22"/>
  <c r="CB221" i="22"/>
  <c r="CF221" i="22"/>
  <c r="CJ221" i="22"/>
  <c r="CN221" i="22"/>
  <c r="CR221" i="22"/>
  <c r="CV221" i="22"/>
  <c r="CZ221" i="22"/>
  <c r="DD221" i="22"/>
  <c r="DH221" i="22"/>
  <c r="E222" i="22"/>
  <c r="I222" i="22"/>
  <c r="M222" i="22"/>
  <c r="Q222" i="22"/>
  <c r="U222" i="22"/>
  <c r="Y222" i="22"/>
  <c r="AC222" i="22"/>
  <c r="AG222" i="22"/>
  <c r="AK222" i="22"/>
  <c r="AO222" i="22"/>
  <c r="AS222" i="22"/>
  <c r="AW222" i="22"/>
  <c r="BA222" i="22"/>
  <c r="BE222" i="22"/>
  <c r="BI222" i="22"/>
  <c r="BM222" i="22"/>
  <c r="BQ222" i="22"/>
  <c r="BU222" i="22"/>
  <c r="BY222" i="22"/>
  <c r="CC222" i="22"/>
  <c r="CG222" i="22"/>
  <c r="CK222" i="22"/>
  <c r="CO222" i="22"/>
  <c r="CS222" i="22"/>
  <c r="CW222" i="22"/>
  <c r="DA222" i="22"/>
  <c r="DE222" i="22"/>
  <c r="DI222" i="22"/>
  <c r="G223" i="22"/>
  <c r="K223" i="22"/>
  <c r="O223" i="22"/>
  <c r="S223" i="22"/>
  <c r="W223" i="22"/>
  <c r="AA223" i="22"/>
  <c r="AE223" i="22"/>
  <c r="AI223" i="22"/>
  <c r="AM223" i="22"/>
  <c r="AQ223" i="22"/>
  <c r="AU223" i="22"/>
  <c r="AY223" i="22"/>
  <c r="BC223" i="22"/>
  <c r="BG223" i="22"/>
  <c r="BK223" i="22"/>
  <c r="BO223" i="22"/>
  <c r="BS223" i="22"/>
  <c r="BW223" i="22"/>
  <c r="CA223" i="22"/>
  <c r="CE223" i="22"/>
  <c r="CI223" i="22"/>
  <c r="CM223" i="22"/>
  <c r="CQ223" i="22"/>
  <c r="CU223" i="22"/>
  <c r="CY223" i="22"/>
  <c r="DC223" i="22"/>
  <c r="DG223" i="22"/>
  <c r="E224" i="22"/>
  <c r="I224" i="22"/>
  <c r="M224" i="22"/>
  <c r="Q224" i="22"/>
  <c r="U224" i="22"/>
  <c r="Y224" i="22"/>
  <c r="AC224" i="22"/>
  <c r="AG224" i="22"/>
  <c r="AK224" i="22"/>
  <c r="AO224" i="22"/>
  <c r="AS224" i="22"/>
  <c r="AW224" i="22"/>
  <c r="BA224" i="22"/>
  <c r="BE224" i="22"/>
  <c r="BI224" i="22"/>
  <c r="BM224" i="22"/>
  <c r="BQ224" i="22"/>
  <c r="BU224" i="22"/>
  <c r="BY224" i="22"/>
  <c r="CC224" i="22"/>
  <c r="CG224" i="22"/>
  <c r="CK224" i="22"/>
  <c r="CO224" i="22"/>
  <c r="CS224" i="22"/>
  <c r="CW224" i="22"/>
  <c r="DA224" i="22"/>
  <c r="DE224" i="22"/>
  <c r="DI224" i="22"/>
  <c r="G225" i="22"/>
  <c r="K225" i="22"/>
  <c r="O225" i="22"/>
  <c r="S225" i="22"/>
  <c r="W225" i="22"/>
  <c r="AA225" i="22"/>
  <c r="AE225" i="22"/>
  <c r="AI225" i="22"/>
  <c r="AM225" i="22"/>
  <c r="AQ225" i="22"/>
  <c r="AU225" i="22"/>
  <c r="AY225" i="22"/>
  <c r="BC225" i="22"/>
  <c r="BG225" i="22"/>
  <c r="BK225" i="22"/>
  <c r="BO225" i="22"/>
  <c r="BS225" i="22"/>
  <c r="BW225" i="22"/>
  <c r="CA225" i="22"/>
  <c r="CE225" i="22"/>
  <c r="CI225" i="22"/>
  <c r="CM225" i="22"/>
  <c r="CQ225" i="22"/>
  <c r="CU225" i="22"/>
  <c r="CY225" i="22"/>
  <c r="DC225" i="22"/>
  <c r="DG225" i="22"/>
  <c r="H226" i="22"/>
  <c r="L226" i="22"/>
  <c r="P226" i="22"/>
  <c r="T226" i="22"/>
  <c r="X226" i="22"/>
  <c r="AB226" i="22"/>
  <c r="AF226" i="22"/>
  <c r="AJ226" i="22"/>
  <c r="AN226" i="22"/>
  <c r="AR226" i="22"/>
  <c r="AV226" i="22"/>
  <c r="AZ226" i="22"/>
  <c r="BD226" i="22"/>
  <c r="BH226" i="22"/>
  <c r="BL226" i="22"/>
  <c r="BP226" i="22"/>
  <c r="BT226" i="22"/>
  <c r="BX226" i="22"/>
  <c r="CB226" i="22"/>
  <c r="CF226" i="22"/>
  <c r="CJ226" i="22"/>
  <c r="CN226" i="22"/>
  <c r="CR226" i="22"/>
  <c r="CV226" i="22"/>
  <c r="CZ226" i="22"/>
  <c r="DD226" i="22"/>
  <c r="DH226" i="22"/>
  <c r="F227" i="22"/>
  <c r="J227" i="22"/>
  <c r="N227" i="22"/>
  <c r="R227" i="22"/>
  <c r="V227" i="22"/>
  <c r="Z227" i="22"/>
  <c r="AD227" i="22"/>
  <c r="AH227" i="22"/>
  <c r="AL227" i="22"/>
  <c r="AP227" i="22"/>
  <c r="AT227" i="22"/>
  <c r="AX227" i="22"/>
  <c r="BB227" i="22"/>
  <c r="BF227" i="22"/>
  <c r="BJ227" i="22"/>
  <c r="BN227" i="22"/>
  <c r="BR227" i="22"/>
  <c r="BV227" i="22"/>
  <c r="BZ227" i="22"/>
  <c r="CD227" i="22"/>
  <c r="CH227" i="22"/>
  <c r="CL227" i="22"/>
  <c r="CP227" i="22"/>
  <c r="CT227" i="22"/>
  <c r="CX227" i="22"/>
  <c r="DB227" i="22"/>
  <c r="DF227" i="22"/>
  <c r="H228" i="22"/>
  <c r="L228" i="22"/>
  <c r="P228" i="22"/>
  <c r="T228" i="22"/>
  <c r="X228" i="22"/>
  <c r="AB228" i="22"/>
  <c r="AF228" i="22"/>
  <c r="AJ228" i="22"/>
  <c r="AN228" i="22"/>
  <c r="AR228" i="22"/>
  <c r="AV228" i="22"/>
  <c r="AZ228" i="22"/>
  <c r="BD228" i="22"/>
  <c r="BH228" i="22"/>
  <c r="BL228" i="22"/>
  <c r="BP228" i="22"/>
  <c r="BT228" i="22"/>
  <c r="BX228" i="22"/>
  <c r="CB228" i="22"/>
  <c r="CF228" i="22"/>
  <c r="CJ228" i="22"/>
  <c r="CN228" i="22"/>
  <c r="CR228" i="22"/>
  <c r="CV228" i="22"/>
  <c r="CZ228" i="22"/>
  <c r="DD228" i="22"/>
  <c r="DH228" i="22"/>
  <c r="F229" i="22"/>
  <c r="J229" i="22"/>
  <c r="N229" i="22"/>
  <c r="R229" i="22"/>
  <c r="V229" i="22"/>
  <c r="Z229" i="22"/>
  <c r="AD229" i="22"/>
  <c r="AH229" i="22"/>
  <c r="AL229" i="22"/>
  <c r="AP229" i="22"/>
  <c r="AT229" i="22"/>
  <c r="AX229" i="22"/>
  <c r="BB229" i="22"/>
  <c r="BF229" i="22"/>
  <c r="BJ229" i="22"/>
  <c r="BN229" i="22"/>
  <c r="BR229" i="22"/>
  <c r="BV229" i="22"/>
  <c r="BZ229" i="22"/>
  <c r="CD229" i="22"/>
  <c r="CH229" i="22"/>
  <c r="CL229" i="22"/>
  <c r="CP229" i="22"/>
  <c r="CT229" i="22"/>
  <c r="CX229" i="22"/>
  <c r="DB229" i="22"/>
  <c r="DF229" i="22"/>
  <c r="G230" i="22"/>
  <c r="K230" i="22"/>
  <c r="O230" i="22"/>
  <c r="S230" i="22"/>
  <c r="W230" i="22"/>
  <c r="AA230" i="22"/>
  <c r="AE230" i="22"/>
  <c r="AI230" i="22"/>
  <c r="AM230" i="22"/>
  <c r="AQ230" i="22"/>
  <c r="AU230" i="22"/>
  <c r="AY230" i="22"/>
  <c r="BC230" i="22"/>
  <c r="BG230" i="22"/>
  <c r="BK230" i="22"/>
  <c r="BO230" i="22"/>
  <c r="BS230" i="22"/>
  <c r="BW230" i="22"/>
  <c r="CA230" i="22"/>
  <c r="CE230" i="22"/>
  <c r="CI230" i="22"/>
  <c r="CM230" i="22"/>
  <c r="CQ230" i="22"/>
  <c r="CU230" i="22"/>
  <c r="CY230" i="22"/>
  <c r="DC230" i="22"/>
  <c r="DG230" i="22"/>
  <c r="G229" i="22"/>
  <c r="S229" i="22"/>
  <c r="AA229" i="22"/>
  <c r="AI229" i="22"/>
  <c r="AQ229" i="22"/>
  <c r="AY229" i="22"/>
  <c r="BG229" i="22"/>
  <c r="BO229" i="22"/>
  <c r="BW229" i="22"/>
  <c r="CE229" i="22"/>
  <c r="CM229" i="22"/>
  <c r="CU229" i="22"/>
  <c r="DC229" i="22"/>
  <c r="L230" i="22"/>
  <c r="T230" i="22"/>
  <c r="AB230" i="22"/>
  <c r="AF230" i="22"/>
  <c r="AN230" i="22"/>
  <c r="AV230" i="22"/>
  <c r="BH230" i="22"/>
  <c r="BP230" i="22"/>
  <c r="BX230" i="22"/>
  <c r="CB230" i="22"/>
  <c r="CJ230" i="22"/>
  <c r="CR230" i="22"/>
  <c r="CZ230" i="22"/>
  <c r="DH230" i="22"/>
  <c r="DF230" i="22"/>
  <c r="D120" i="22"/>
  <c r="DD121" i="22"/>
  <c r="CM121" i="22"/>
  <c r="DC121" i="22"/>
  <c r="N121" i="22"/>
  <c r="AN121" i="22"/>
  <c r="AI121" i="22"/>
  <c r="BL121" i="22"/>
  <c r="DA121" i="22"/>
  <c r="BT121" i="22"/>
  <c r="AQ121" i="22"/>
  <c r="J121" i="22"/>
  <c r="Q121" i="22"/>
  <c r="E121" i="22"/>
  <c r="BX121" i="22"/>
  <c r="L121" i="22"/>
  <c r="CU121" i="22"/>
  <c r="BP121" i="22"/>
  <c r="CC121" i="22"/>
  <c r="BV121" i="22"/>
  <c r="M121" i="22"/>
  <c r="CL121" i="22"/>
  <c r="BW121" i="22"/>
  <c r="F121" i="22"/>
  <c r="BB121" i="22"/>
  <c r="W121" i="22"/>
  <c r="K121" i="22"/>
  <c r="AE121" i="22"/>
  <c r="BY121" i="22"/>
  <c r="AM121" i="22"/>
  <c r="CK121" i="22"/>
  <c r="CQ121" i="22"/>
  <c r="CI121" i="22"/>
  <c r="BF121" i="22"/>
  <c r="Y121" i="22"/>
  <c r="DB121" i="22"/>
  <c r="CO121" i="22"/>
  <c r="AX121" i="22"/>
  <c r="AO121" i="22"/>
  <c r="BJ121" i="22"/>
  <c r="AT121" i="22"/>
  <c r="AL121" i="22"/>
  <c r="BH121" i="22"/>
  <c r="CG121" i="22"/>
  <c r="BE121" i="22"/>
  <c r="U121" i="22"/>
  <c r="BU121" i="22"/>
  <c r="AZ121" i="22"/>
  <c r="BQ121" i="22"/>
  <c r="CX121" i="22"/>
  <c r="CT121" i="22"/>
  <c r="DF121" i="22"/>
  <c r="DG121" i="22"/>
  <c r="CY121" i="22"/>
  <c r="AU121" i="22"/>
  <c r="I121" i="22"/>
  <c r="CS121" i="22"/>
  <c r="AC121" i="22"/>
  <c r="X121" i="22"/>
  <c r="CZ121" i="22"/>
  <c r="AA121" i="22"/>
  <c r="BD121" i="22"/>
  <c r="BC121" i="22"/>
  <c r="AP121" i="22"/>
  <c r="AY121" i="22"/>
  <c r="AG121" i="22"/>
  <c r="Z121" i="22"/>
  <c r="BG121" i="22"/>
  <c r="AB121" i="22"/>
  <c r="CN121" i="22"/>
  <c r="BZ121" i="22"/>
  <c r="H121" i="22"/>
  <c r="P121" i="22"/>
  <c r="BM121" i="22"/>
  <c r="G121" i="22"/>
  <c r="T121" i="22"/>
  <c r="AH121" i="22"/>
  <c r="AV121" i="22"/>
  <c r="CJ121" i="22"/>
  <c r="BS121" i="22"/>
  <c r="CE121" i="22"/>
  <c r="DH121" i="22"/>
  <c r="BN121" i="22"/>
  <c r="S121" i="22"/>
  <c r="CF121" i="22"/>
  <c r="CD121" i="22"/>
  <c r="AF121" i="22"/>
  <c r="CR121" i="22"/>
  <c r="DI121" i="22"/>
  <c r="BK121" i="22"/>
  <c r="CP121" i="22"/>
  <c r="CB121" i="22"/>
  <c r="BR121" i="22"/>
  <c r="CA121" i="22"/>
  <c r="BI121" i="22"/>
  <c r="O121" i="22"/>
  <c r="CW121" i="22"/>
  <c r="BO121" i="22"/>
  <c r="AD121" i="22"/>
  <c r="AJ121" i="22"/>
  <c r="CV121" i="22"/>
  <c r="BA121" i="22"/>
  <c r="R121" i="22"/>
  <c r="V121" i="22"/>
  <c r="AS121" i="22"/>
  <c r="DE121" i="22"/>
  <c r="AK121" i="22"/>
  <c r="AW121" i="22"/>
  <c r="CH121" i="22"/>
  <c r="AR121" i="22"/>
  <c r="P24" i="16"/>
  <c r="P46" i="15"/>
  <c r="R62" i="14"/>
  <c r="R33" i="14"/>
  <c r="P63" i="14"/>
  <c r="Q9" i="15"/>
  <c r="Q9" i="16"/>
  <c r="Q9" i="14"/>
  <c r="R10" i="15"/>
  <c r="R10" i="14"/>
  <c r="R29" i="15"/>
  <c r="R29" i="14"/>
  <c r="R17" i="15"/>
  <c r="R17" i="14"/>
  <c r="R31" i="15"/>
  <c r="R15" i="16"/>
  <c r="R34" i="14"/>
  <c r="R37" i="15"/>
  <c r="R48" i="14"/>
  <c r="R27" i="15"/>
  <c r="R27" i="14"/>
  <c r="R41" i="15"/>
  <c r="R56" i="14"/>
  <c r="R13" i="15"/>
  <c r="R12" i="16"/>
  <c r="R13" i="14"/>
  <c r="R14" i="15"/>
  <c r="R13" i="16"/>
  <c r="R14" i="14"/>
  <c r="R15" i="15"/>
  <c r="R15" i="14"/>
  <c r="R44" i="15"/>
  <c r="R19" i="15"/>
  <c r="R19" i="14"/>
  <c r="R16" i="15"/>
  <c r="R16" i="14"/>
  <c r="R42" i="15"/>
  <c r="R58" i="14"/>
  <c r="R39" i="15"/>
  <c r="R21" i="16"/>
  <c r="R51" i="14"/>
  <c r="R20" i="15"/>
  <c r="R20" i="14"/>
  <c r="R33" i="15"/>
  <c r="R16" i="16"/>
  <c r="R36" i="14"/>
  <c r="R43" i="15"/>
  <c r="R59" i="14"/>
  <c r="R21" i="15"/>
  <c r="R21" i="14"/>
  <c r="R24" i="15"/>
  <c r="R24" i="14"/>
  <c r="R36" i="15"/>
  <c r="R19" i="16"/>
  <c r="R40" i="14"/>
  <c r="R45" i="15"/>
  <c r="R22" i="16"/>
  <c r="R30" i="15"/>
  <c r="R14" i="16"/>
  <c r="R30" i="14"/>
  <c r="R40" i="15"/>
  <c r="R52" i="14"/>
  <c r="R28" i="15"/>
  <c r="R28" i="14"/>
  <c r="R22" i="15"/>
  <c r="R22" i="14"/>
  <c r="R12" i="15"/>
  <c r="R11" i="16"/>
  <c r="R12" i="14"/>
  <c r="R18" i="15"/>
  <c r="R18" i="14"/>
  <c r="R23" i="15"/>
  <c r="R23" i="14"/>
  <c r="R34" i="15"/>
  <c r="R17" i="16"/>
  <c r="R38" i="14"/>
  <c r="R35" i="15"/>
  <c r="R18" i="16"/>
  <c r="R39" i="14"/>
  <c r="R38" i="15"/>
  <c r="R20" i="16"/>
  <c r="R49" i="14"/>
  <c r="R32" i="15"/>
  <c r="R35" i="14"/>
  <c r="R26" i="15"/>
  <c r="R26" i="14"/>
  <c r="R11" i="15"/>
  <c r="R10" i="16"/>
  <c r="R11" i="14"/>
  <c r="R25" i="15"/>
  <c r="R25" i="14"/>
  <c r="R9" i="16"/>
  <c r="R9" i="15"/>
  <c r="R9" i="14"/>
  <c r="Q44" i="15"/>
  <c r="Q41" i="15"/>
  <c r="Q56" i="14"/>
  <c r="Q40" i="15"/>
  <c r="Q52" i="14"/>
  <c r="Q39" i="15"/>
  <c r="Q21" i="16"/>
  <c r="Q51" i="14"/>
  <c r="Q38" i="15"/>
  <c r="Q20" i="16"/>
  <c r="Q49" i="14"/>
  <c r="Q35" i="15"/>
  <c r="Q18" i="16"/>
  <c r="Q39" i="14"/>
  <c r="Q30" i="15"/>
  <c r="Q14" i="16"/>
  <c r="Q30" i="14"/>
  <c r="Q27" i="15"/>
  <c r="Q27" i="14"/>
  <c r="Q26" i="15"/>
  <c r="Q26" i="14"/>
  <c r="Q25" i="15"/>
  <c r="Q25" i="14"/>
  <c r="Q24" i="15"/>
  <c r="Q24" i="14"/>
  <c r="Q23" i="15"/>
  <c r="Q23" i="14"/>
  <c r="Q22" i="15"/>
  <c r="Q22" i="14"/>
  <c r="Q21" i="15"/>
  <c r="Q21" i="14"/>
  <c r="Q20" i="15"/>
  <c r="Q20" i="14"/>
  <c r="Q19" i="15"/>
  <c r="Q19" i="14"/>
  <c r="Q29" i="15"/>
  <c r="Q29" i="14"/>
  <c r="Q16" i="15"/>
  <c r="Q16" i="14"/>
  <c r="Q15" i="15"/>
  <c r="Q15" i="14"/>
  <c r="Q14" i="15"/>
  <c r="Q13" i="16"/>
  <c r="Q14" i="14"/>
  <c r="Q12" i="15"/>
  <c r="Q11" i="16"/>
  <c r="Q12" i="14"/>
  <c r="Q45" i="15"/>
  <c r="Q22" i="16"/>
  <c r="Q43" i="15"/>
  <c r="Q59" i="14"/>
  <c r="Q42" i="15"/>
  <c r="Q58" i="14"/>
  <c r="Q37" i="15"/>
  <c r="Q48" i="14"/>
  <c r="Q36" i="15"/>
  <c r="Q19" i="16"/>
  <c r="Q40" i="14"/>
  <c r="Q34" i="15"/>
  <c r="Q17" i="16"/>
  <c r="Q38" i="14"/>
  <c r="Q33" i="15"/>
  <c r="Q16" i="16"/>
  <c r="Q36" i="14"/>
  <c r="Q32" i="15"/>
  <c r="Q35" i="14"/>
  <c r="Q31" i="15"/>
  <c r="Q15" i="16"/>
  <c r="Q34" i="14"/>
  <c r="Q28" i="15"/>
  <c r="Q28" i="14"/>
  <c r="Q18" i="15"/>
  <c r="Q18" i="14"/>
  <c r="Q17" i="15"/>
  <c r="Q17" i="14"/>
  <c r="Q13" i="15"/>
  <c r="Q12" i="16"/>
  <c r="Q13" i="14"/>
  <c r="Q11" i="15"/>
  <c r="Q10" i="16"/>
  <c r="Q11" i="14"/>
  <c r="Q10" i="15"/>
  <c r="Q10" i="14"/>
  <c r="D122" i="22" l="1"/>
  <c r="DJ122" i="22" s="1"/>
  <c r="V11" i="8" s="1"/>
  <c r="D123" i="22"/>
  <c r="DJ123" i="22" s="1"/>
  <c r="D124" i="22"/>
  <c r="DJ124" i="22" s="1"/>
  <c r="V13" i="8" s="1"/>
  <c r="D125" i="22"/>
  <c r="DJ125" i="22" s="1"/>
  <c r="V14" i="8" s="1"/>
  <c r="D126" i="22"/>
  <c r="DJ126" i="22" s="1"/>
  <c r="V15" i="8" s="1"/>
  <c r="D129" i="22"/>
  <c r="DJ129" i="22" s="1"/>
  <c r="D127" i="22"/>
  <c r="DJ127" i="22" s="1"/>
  <c r="V16" i="8" s="1"/>
  <c r="D128" i="22"/>
  <c r="DJ128" i="22" s="1"/>
  <c r="V17" i="8" s="1"/>
  <c r="D131" i="22"/>
  <c r="DJ131" i="22" s="1"/>
  <c r="V20" i="8" s="1"/>
  <c r="D130" i="22"/>
  <c r="DJ130" i="22" s="1"/>
  <c r="V19" i="8" s="1"/>
  <c r="D132" i="22"/>
  <c r="DJ132" i="22" s="1"/>
  <c r="V21" i="8" s="1"/>
  <c r="D134" i="22"/>
  <c r="DJ134" i="22" s="1"/>
  <c r="V23" i="8" s="1"/>
  <c r="D136" i="22"/>
  <c r="DJ136" i="22" s="1"/>
  <c r="V25" i="8" s="1"/>
  <c r="D133" i="22"/>
  <c r="DJ133" i="22" s="1"/>
  <c r="D135" i="22"/>
  <c r="DJ135" i="22" s="1"/>
  <c r="V24" i="8" s="1"/>
  <c r="D139" i="22"/>
  <c r="DJ139" i="22" s="1"/>
  <c r="V28" i="8" s="1"/>
  <c r="D141" i="22"/>
  <c r="DJ141" i="22" s="1"/>
  <c r="D137" i="22"/>
  <c r="DJ137" i="22" s="1"/>
  <c r="D138" i="22"/>
  <c r="D140" i="22"/>
  <c r="DJ140" i="22" s="1"/>
  <c r="V29" i="8" s="1"/>
  <c r="D142" i="22"/>
  <c r="DJ142" i="22" s="1"/>
  <c r="V31" i="8" s="1"/>
  <c r="D143" i="22"/>
  <c r="DJ143" i="22" s="1"/>
  <c r="V32" i="8" s="1"/>
  <c r="D145" i="22"/>
  <c r="DJ145" i="22" s="1"/>
  <c r="V34" i="8" s="1"/>
  <c r="D144" i="22"/>
  <c r="DJ144" i="22" s="1"/>
  <c r="V33" i="8" s="1"/>
  <c r="D147" i="22"/>
  <c r="DJ147" i="22" s="1"/>
  <c r="V36" i="8" s="1"/>
  <c r="D148" i="22"/>
  <c r="DJ148" i="22" s="1"/>
  <c r="V37" i="8" s="1"/>
  <c r="D155" i="22"/>
  <c r="DJ155" i="22" s="1"/>
  <c r="D157" i="22"/>
  <c r="DJ157" i="22" s="1"/>
  <c r="V46" i="8" s="1"/>
  <c r="D150" i="22"/>
  <c r="DJ150" i="22" s="1"/>
  <c r="V39" i="8" s="1"/>
  <c r="D149" i="22"/>
  <c r="DJ149" i="22" s="1"/>
  <c r="D154" i="22"/>
  <c r="DJ154" i="22" s="1"/>
  <c r="D156" i="22"/>
  <c r="DJ156" i="22" s="1"/>
  <c r="V45" i="8" s="1"/>
  <c r="D146" i="22"/>
  <c r="DJ146" i="22" s="1"/>
  <c r="V35" i="8" s="1"/>
  <c r="D151" i="22"/>
  <c r="DJ151" i="22" s="1"/>
  <c r="V40" i="8" s="1"/>
  <c r="D152" i="22"/>
  <c r="DJ152" i="22" s="1"/>
  <c r="V41" i="8" s="1"/>
  <c r="D162" i="22"/>
  <c r="DJ162" i="22" s="1"/>
  <c r="V51" i="8" s="1"/>
  <c r="D164" i="22"/>
  <c r="DJ164" i="22" s="1"/>
  <c r="V53" i="8" s="1"/>
  <c r="D159" i="22"/>
  <c r="DJ159" i="22" s="1"/>
  <c r="D161" i="22"/>
  <c r="DJ161" i="22" s="1"/>
  <c r="D153" i="22"/>
  <c r="DJ153" i="22" s="1"/>
  <c r="V42" i="8" s="1"/>
  <c r="D158" i="22"/>
  <c r="DJ158" i="22" s="1"/>
  <c r="V47" i="8" s="1"/>
  <c r="D166" i="22"/>
  <c r="DJ166" i="22" s="1"/>
  <c r="D168" i="22"/>
  <c r="DJ168" i="22" s="1"/>
  <c r="V57" i="8" s="1"/>
  <c r="D160" i="22"/>
  <c r="DJ160" i="22" s="1"/>
  <c r="V49" i="8" s="1"/>
  <c r="D167" i="22"/>
  <c r="DJ167" i="22" s="1"/>
  <c r="V56" i="8" s="1"/>
  <c r="D169" i="22"/>
  <c r="DJ169" i="22" s="1"/>
  <c r="V58" i="8" s="1"/>
  <c r="D170" i="22"/>
  <c r="DJ170" i="22" s="1"/>
  <c r="V59" i="8" s="1"/>
  <c r="D173" i="22"/>
  <c r="DJ173" i="22" s="1"/>
  <c r="V62" i="8" s="1"/>
  <c r="D178" i="22"/>
  <c r="DJ178" i="22" s="1"/>
  <c r="V67" i="8" s="1"/>
  <c r="D180" i="22"/>
  <c r="D175" i="22"/>
  <c r="DJ175" i="22" s="1"/>
  <c r="D177" i="22"/>
  <c r="DJ177" i="22" s="1"/>
  <c r="V66" i="8" s="1"/>
  <c r="D165" i="22"/>
  <c r="DJ165" i="22" s="1"/>
  <c r="V54" i="8" s="1"/>
  <c r="D176" i="22"/>
  <c r="DJ176" i="22" s="1"/>
  <c r="V65" i="8" s="1"/>
  <c r="D182" i="22"/>
  <c r="DJ182" i="22" s="1"/>
  <c r="V71" i="8" s="1"/>
  <c r="D183" i="22"/>
  <c r="DJ183" i="22" s="1"/>
  <c r="V72" i="8" s="1"/>
  <c r="D185" i="22"/>
  <c r="DJ185" i="22" s="1"/>
  <c r="V74" i="8" s="1"/>
  <c r="D179" i="22"/>
  <c r="DJ179" i="22" s="1"/>
  <c r="V68" i="8" s="1"/>
  <c r="D187" i="22"/>
  <c r="DJ187" i="22" s="1"/>
  <c r="V76" i="8" s="1"/>
  <c r="D163" i="22"/>
  <c r="DJ163" i="22" s="1"/>
  <c r="V52" i="8" s="1"/>
  <c r="D174" i="22"/>
  <c r="DJ174" i="22" s="1"/>
  <c r="V63" i="8" s="1"/>
  <c r="D184" i="22"/>
  <c r="D171" i="22"/>
  <c r="DJ171" i="22" s="1"/>
  <c r="V60" i="8" s="1"/>
  <c r="D172" i="22"/>
  <c r="DJ172" i="22" s="1"/>
  <c r="V61" i="8" s="1"/>
  <c r="D181" i="22"/>
  <c r="DJ181" i="22" s="1"/>
  <c r="V70" i="8" s="1"/>
  <c r="D186" i="22"/>
  <c r="D189" i="22"/>
  <c r="DJ189" i="22" s="1"/>
  <c r="V78" i="8" s="1"/>
  <c r="D191" i="22"/>
  <c r="DJ191" i="22" s="1"/>
  <c r="V80" i="8" s="1"/>
  <c r="D193" i="22"/>
  <c r="DJ193" i="22" s="1"/>
  <c r="V82" i="8" s="1"/>
  <c r="D198" i="22"/>
  <c r="DJ198" i="22" s="1"/>
  <c r="V87" i="8" s="1"/>
  <c r="D200" i="22"/>
  <c r="DJ200" i="22" s="1"/>
  <c r="V89" i="8" s="1"/>
  <c r="D207" i="22"/>
  <c r="DJ207" i="22" s="1"/>
  <c r="V96" i="8" s="1"/>
  <c r="D195" i="22"/>
  <c r="DJ195" i="22" s="1"/>
  <c r="V84" i="8" s="1"/>
  <c r="D197" i="22"/>
  <c r="DJ197" i="22" s="1"/>
  <c r="D202" i="22"/>
  <c r="DJ202" i="22" s="1"/>
  <c r="D204" i="22"/>
  <c r="DJ204" i="22" s="1"/>
  <c r="V93" i="8" s="1"/>
  <c r="D211" i="22"/>
  <c r="DJ211" i="22" s="1"/>
  <c r="V100" i="8" s="1"/>
  <c r="D213" i="22"/>
  <c r="DJ213" i="22" s="1"/>
  <c r="D188" i="22"/>
  <c r="DJ188" i="22" s="1"/>
  <c r="V77" i="8" s="1"/>
  <c r="D190" i="22"/>
  <c r="DJ190" i="22" s="1"/>
  <c r="V79" i="8" s="1"/>
  <c r="D192" i="22"/>
  <c r="DJ192" i="22" s="1"/>
  <c r="V81" i="8" s="1"/>
  <c r="D199" i="22"/>
  <c r="DJ199" i="22" s="1"/>
  <c r="D201" i="22"/>
  <c r="DJ201" i="22" s="1"/>
  <c r="V90" i="8" s="1"/>
  <c r="D206" i="22"/>
  <c r="DJ206" i="22" s="1"/>
  <c r="V95" i="8" s="1"/>
  <c r="D208" i="22"/>
  <c r="DJ208" i="22" s="1"/>
  <c r="V97" i="8" s="1"/>
  <c r="D194" i="22"/>
  <c r="DJ194" i="22" s="1"/>
  <c r="D196" i="22"/>
  <c r="DJ196" i="22" s="1"/>
  <c r="V85" i="8" s="1"/>
  <c r="D203" i="22"/>
  <c r="DJ203" i="22" s="1"/>
  <c r="V92" i="8" s="1"/>
  <c r="D205" i="22"/>
  <c r="DJ205" i="22" s="1"/>
  <c r="V94" i="8" s="1"/>
  <c r="D210" i="22"/>
  <c r="DJ210" i="22" s="1"/>
  <c r="D212" i="22"/>
  <c r="DJ212" i="22" s="1"/>
  <c r="V101" i="8" s="1"/>
  <c r="D209" i="22"/>
  <c r="DJ209" i="22" s="1"/>
  <c r="V98" i="8" s="1"/>
  <c r="D214" i="22"/>
  <c r="DJ214" i="22" s="1"/>
  <c r="V103" i="8" s="1"/>
  <c r="D216" i="22"/>
  <c r="DJ216" i="22" s="1"/>
  <c r="V105" i="8" s="1"/>
  <c r="D223" i="22"/>
  <c r="DJ223" i="22" s="1"/>
  <c r="V112" i="8" s="1"/>
  <c r="D225" i="22"/>
  <c r="DJ225" i="22" s="1"/>
  <c r="V114" i="8" s="1"/>
  <c r="D218" i="22"/>
  <c r="DJ218" i="22" s="1"/>
  <c r="V107" i="8" s="1"/>
  <c r="D220" i="22"/>
  <c r="DJ220" i="22" s="1"/>
  <c r="V109" i="8" s="1"/>
  <c r="D227" i="22"/>
  <c r="DJ227" i="22" s="1"/>
  <c r="V116" i="8" s="1"/>
  <c r="D229" i="22"/>
  <c r="DJ229" i="22" s="1"/>
  <c r="V118" i="8" s="1"/>
  <c r="D215" i="22"/>
  <c r="DJ215" i="22" s="1"/>
  <c r="V104" i="8" s="1"/>
  <c r="D217" i="22"/>
  <c r="DJ217" i="22" s="1"/>
  <c r="D222" i="22"/>
  <c r="DJ222" i="22" s="1"/>
  <c r="V111" i="8" s="1"/>
  <c r="D224" i="22"/>
  <c r="DJ224" i="22" s="1"/>
  <c r="V113" i="8" s="1"/>
  <c r="D219" i="22"/>
  <c r="DJ219" i="22" s="1"/>
  <c r="V108" i="8" s="1"/>
  <c r="D221" i="22"/>
  <c r="DJ221" i="22" s="1"/>
  <c r="V110" i="8" s="1"/>
  <c r="D226" i="22"/>
  <c r="DJ226" i="22" s="1"/>
  <c r="V115" i="8" s="1"/>
  <c r="D228" i="22"/>
  <c r="DJ228" i="22" s="1"/>
  <c r="V117" i="8" s="1"/>
  <c r="D230" i="22"/>
  <c r="DJ230" i="22" s="1"/>
  <c r="V119" i="8" s="1"/>
  <c r="DJ184" i="22"/>
  <c r="V73" i="8" s="1"/>
  <c r="DJ186" i="22"/>
  <c r="V75" i="8" s="1"/>
  <c r="DJ180" i="22"/>
  <c r="V69" i="8" s="1"/>
  <c r="DJ138" i="22"/>
  <c r="V27" i="8" s="1"/>
  <c r="V83" i="8"/>
  <c r="DJ120" i="22"/>
  <c r="V50" i="8"/>
  <c r="V106" i="8"/>
  <c r="V86" i="8"/>
  <c r="V91" i="8"/>
  <c r="V102" i="8"/>
  <c r="V30" i="8"/>
  <c r="V44" i="8"/>
  <c r="V22" i="8"/>
  <c r="V88" i="8"/>
  <c r="V18" i="8"/>
  <c r="V55" i="8"/>
  <c r="V12" i="8"/>
  <c r="D121" i="22"/>
  <c r="DJ121" i="22" s="1"/>
  <c r="V10" i="8" s="1"/>
  <c r="V43" i="8"/>
  <c r="V26" i="8"/>
  <c r="V48" i="8"/>
  <c r="V99" i="8"/>
  <c r="V64" i="8"/>
  <c r="V38" i="8"/>
  <c r="R24" i="16"/>
  <c r="Q24" i="16"/>
  <c r="R46" i="15"/>
  <c r="R63" i="14"/>
  <c r="Q63" i="14"/>
  <c r="Q46" i="15"/>
  <c r="X119" i="8" l="1"/>
  <c r="AH119" i="8"/>
  <c r="AI119" i="8" s="1"/>
  <c r="AF23" i="16" s="1"/>
  <c r="W119" i="8"/>
  <c r="AD119" i="8"/>
  <c r="AE119" i="8" s="1"/>
  <c r="AB23" i="16" s="1"/>
  <c r="S23" i="16"/>
  <c r="G74" i="21" s="1"/>
  <c r="Y119" i="8"/>
  <c r="V23" i="16" s="1"/>
  <c r="H74" i="21" s="1"/>
  <c r="X99" i="8"/>
  <c r="AA99" i="8" s="1"/>
  <c r="Y99" i="8"/>
  <c r="AD99" i="8"/>
  <c r="AE99" i="8" s="1"/>
  <c r="AH99" i="8"/>
  <c r="AI99" i="8" s="1"/>
  <c r="W99" i="8"/>
  <c r="Z99" i="8" s="1"/>
  <c r="W62" i="8"/>
  <c r="Z62" i="8" s="1"/>
  <c r="X62" i="8"/>
  <c r="AA62" i="8" s="1"/>
  <c r="AD62" i="8"/>
  <c r="AE62" i="8" s="1"/>
  <c r="Y62" i="8"/>
  <c r="AH62" i="8"/>
  <c r="AI62" i="8" s="1"/>
  <c r="W96" i="8"/>
  <c r="Z96" i="8" s="1"/>
  <c r="Y96" i="8"/>
  <c r="X96" i="8"/>
  <c r="AA96" i="8" s="1"/>
  <c r="AH96" i="8"/>
  <c r="AI96" i="8" s="1"/>
  <c r="AD96" i="8"/>
  <c r="AE96" i="8" s="1"/>
  <c r="X39" i="8"/>
  <c r="AA39" i="8" s="1"/>
  <c r="AD39" i="8"/>
  <c r="AE39" i="8" s="1"/>
  <c r="W39" i="8"/>
  <c r="Z39" i="8" s="1"/>
  <c r="Y39" i="8"/>
  <c r="AH39" i="8"/>
  <c r="AI39" i="8" s="1"/>
  <c r="W55" i="8"/>
  <c r="Z55" i="8" s="1"/>
  <c r="X55" i="8"/>
  <c r="AA55" i="8" s="1"/>
  <c r="Y55" i="8"/>
  <c r="AD55" i="8"/>
  <c r="AE55" i="8" s="1"/>
  <c r="AH55" i="8"/>
  <c r="AI55" i="8" s="1"/>
  <c r="AH19" i="8"/>
  <c r="AI19" i="8" s="1"/>
  <c r="W19" i="8"/>
  <c r="Z19" i="8" s="1"/>
  <c r="Y19" i="8"/>
  <c r="X19" i="8"/>
  <c r="AA19" i="8" s="1"/>
  <c r="AD19" i="8"/>
  <c r="AE19" i="8" s="1"/>
  <c r="AD100" i="8"/>
  <c r="AE100" i="8" s="1"/>
  <c r="AH100" i="8"/>
  <c r="AI100" i="8" s="1"/>
  <c r="X100" i="8"/>
  <c r="AA100" i="8" s="1"/>
  <c r="W100" i="8"/>
  <c r="Z100" i="8" s="1"/>
  <c r="Y100" i="8"/>
  <c r="W59" i="8"/>
  <c r="Z59" i="8" s="1"/>
  <c r="X59" i="8"/>
  <c r="AA59" i="8" s="1"/>
  <c r="Y59" i="8"/>
  <c r="AH59" i="8"/>
  <c r="AI59" i="8" s="1"/>
  <c r="AD59" i="8"/>
  <c r="AE59" i="8" s="1"/>
  <c r="AD28" i="8"/>
  <c r="AE28" i="8" s="1"/>
  <c r="AH28" i="8"/>
  <c r="AI28" i="8" s="1"/>
  <c r="Y28" i="8"/>
  <c r="X28" i="8"/>
  <c r="AA28" i="8" s="1"/>
  <c r="W28" i="8"/>
  <c r="Z28" i="8" s="1"/>
  <c r="W115" i="8"/>
  <c r="Z115" i="8" s="1"/>
  <c r="AH115" i="8"/>
  <c r="AI115" i="8" s="1"/>
  <c r="X115" i="8"/>
  <c r="AA115" i="8" s="1"/>
  <c r="Y115" i="8"/>
  <c r="AD115" i="8"/>
  <c r="AE115" i="8" s="1"/>
  <c r="AH67" i="8"/>
  <c r="AI67" i="8" s="1"/>
  <c r="AD67" i="8"/>
  <c r="AE67" i="8" s="1"/>
  <c r="W67" i="8"/>
  <c r="Z67" i="8" s="1"/>
  <c r="X67" i="8"/>
  <c r="AA67" i="8" s="1"/>
  <c r="Y67" i="8"/>
  <c r="AD50" i="8"/>
  <c r="AE50" i="8" s="1"/>
  <c r="Y50" i="8"/>
  <c r="X50" i="8"/>
  <c r="AA50" i="8" s="1"/>
  <c r="AH50" i="8"/>
  <c r="AI50" i="8" s="1"/>
  <c r="W50" i="8"/>
  <c r="Z50" i="8" s="1"/>
  <c r="W84" i="8"/>
  <c r="Z84" i="8" s="1"/>
  <c r="Y84" i="8"/>
  <c r="X84" i="8"/>
  <c r="AA84" i="8" s="1"/>
  <c r="AH84" i="8"/>
  <c r="AI84" i="8" s="1"/>
  <c r="AD84" i="8"/>
  <c r="AE84" i="8" s="1"/>
  <c r="AH66" i="8"/>
  <c r="AI66" i="8" s="1"/>
  <c r="Y66" i="8"/>
  <c r="AD66" i="8"/>
  <c r="AE66" i="8" s="1"/>
  <c r="X66" i="8"/>
  <c r="AA66" i="8" s="1"/>
  <c r="W66" i="8"/>
  <c r="Z66" i="8" s="1"/>
  <c r="W26" i="8"/>
  <c r="Z26" i="8" s="1"/>
  <c r="X26" i="8"/>
  <c r="AA26" i="8" s="1"/>
  <c r="AH26" i="8"/>
  <c r="AI26" i="8" s="1"/>
  <c r="AD26" i="8"/>
  <c r="AE26" i="8" s="1"/>
  <c r="Y26" i="8"/>
  <c r="X79" i="8"/>
  <c r="AA79" i="8" s="1"/>
  <c r="Y79" i="8"/>
  <c r="W79" i="8"/>
  <c r="Z79" i="8" s="1"/>
  <c r="AD79" i="8"/>
  <c r="AE79" i="8" s="1"/>
  <c r="AH79" i="8"/>
  <c r="AI79" i="8" s="1"/>
  <c r="AD90" i="8"/>
  <c r="AE90" i="8" s="1"/>
  <c r="X90" i="8"/>
  <c r="AA90" i="8" s="1"/>
  <c r="W90" i="8"/>
  <c r="Z90" i="8" s="1"/>
  <c r="Y90" i="8"/>
  <c r="AH90" i="8"/>
  <c r="AI90" i="8" s="1"/>
  <c r="AH81" i="8"/>
  <c r="AI81" i="8" s="1"/>
  <c r="AD81" i="8"/>
  <c r="AE81" i="8" s="1"/>
  <c r="Y81" i="8"/>
  <c r="W81" i="8"/>
  <c r="Z81" i="8" s="1"/>
  <c r="X81" i="8"/>
  <c r="AA81" i="8" s="1"/>
  <c r="AH36" i="8"/>
  <c r="AI36" i="8" s="1"/>
  <c r="AD36" i="8"/>
  <c r="AE36" i="8" s="1"/>
  <c r="Y36" i="8"/>
  <c r="W36" i="8"/>
  <c r="Z36" i="8" s="1"/>
  <c r="X36" i="8"/>
  <c r="AA36" i="8" s="1"/>
  <c r="W107" i="8"/>
  <c r="Z107" i="8" s="1"/>
  <c r="X107" i="8"/>
  <c r="AA107" i="8" s="1"/>
  <c r="Y107" i="8"/>
  <c r="AD107" i="8"/>
  <c r="AE107" i="8" s="1"/>
  <c r="AH107" i="8"/>
  <c r="AI107" i="8" s="1"/>
  <c r="X51" i="8"/>
  <c r="AA51" i="8" s="1"/>
  <c r="Y51" i="8"/>
  <c r="W51" i="8"/>
  <c r="Z51" i="8" s="1"/>
  <c r="AD51" i="8"/>
  <c r="AE51" i="8" s="1"/>
  <c r="AH51" i="8"/>
  <c r="AI51" i="8" s="1"/>
  <c r="X11" i="8"/>
  <c r="AA11" i="8" s="1"/>
  <c r="AD11" i="8"/>
  <c r="AE11" i="8" s="1"/>
  <c r="W11" i="8"/>
  <c r="Z11" i="8" s="1"/>
  <c r="AH11" i="8"/>
  <c r="AI11" i="8" s="1"/>
  <c r="Y11" i="8"/>
  <c r="AD116" i="8"/>
  <c r="AE116" i="8" s="1"/>
  <c r="AH116" i="8"/>
  <c r="AI116" i="8" s="1"/>
  <c r="W116" i="8"/>
  <c r="Z116" i="8" s="1"/>
  <c r="Y116" i="8"/>
  <c r="X116" i="8"/>
  <c r="AA116" i="8" s="1"/>
  <c r="AD15" i="8"/>
  <c r="AE15" i="8" s="1"/>
  <c r="AH15" i="8"/>
  <c r="AI15" i="8" s="1"/>
  <c r="X15" i="8"/>
  <c r="AA15" i="8" s="1"/>
  <c r="W15" i="8"/>
  <c r="Z15" i="8" s="1"/>
  <c r="Y15" i="8"/>
  <c r="AH35" i="8"/>
  <c r="AI35" i="8" s="1"/>
  <c r="AD35" i="8"/>
  <c r="AE35" i="8" s="1"/>
  <c r="Y35" i="8"/>
  <c r="W35" i="8"/>
  <c r="Z35" i="8" s="1"/>
  <c r="X35" i="8"/>
  <c r="AA35" i="8" s="1"/>
  <c r="AD21" i="8"/>
  <c r="AE21" i="8" s="1"/>
  <c r="Y21" i="8"/>
  <c r="X21" i="8"/>
  <c r="AA21" i="8" s="1"/>
  <c r="AH21" i="8"/>
  <c r="AI21" i="8" s="1"/>
  <c r="W21" i="8"/>
  <c r="Z21" i="8" s="1"/>
  <c r="W22" i="8"/>
  <c r="Z22" i="8" s="1"/>
  <c r="X22" i="8"/>
  <c r="AA22" i="8" s="1"/>
  <c r="Y22" i="8"/>
  <c r="AD22" i="8"/>
  <c r="AE22" i="8" s="1"/>
  <c r="AH22" i="8"/>
  <c r="AI22" i="8" s="1"/>
  <c r="AH82" i="8"/>
  <c r="AI82" i="8" s="1"/>
  <c r="W82" i="8"/>
  <c r="Z82" i="8" s="1"/>
  <c r="AD82" i="8"/>
  <c r="AE82" i="8" s="1"/>
  <c r="Y82" i="8"/>
  <c r="X82" i="8"/>
  <c r="AA82" i="8" s="1"/>
  <c r="AD44" i="8"/>
  <c r="AE44" i="8" s="1"/>
  <c r="Y44" i="8"/>
  <c r="X44" i="8"/>
  <c r="AA44" i="8" s="1"/>
  <c r="AH44" i="8"/>
  <c r="AI44" i="8" s="1"/>
  <c r="W44" i="8"/>
  <c r="Z44" i="8" s="1"/>
  <c r="X20" i="8"/>
  <c r="AA20" i="8" s="1"/>
  <c r="W20" i="8"/>
  <c r="Z20" i="8" s="1"/>
  <c r="AD20" i="8"/>
  <c r="AE20" i="8" s="1"/>
  <c r="Y20" i="8"/>
  <c r="AH20" i="8"/>
  <c r="AI20" i="8" s="1"/>
  <c r="W104" i="8"/>
  <c r="Z104" i="8" s="1"/>
  <c r="Y104" i="8"/>
  <c r="AD104" i="8"/>
  <c r="AE104" i="8" s="1"/>
  <c r="X104" i="8"/>
  <c r="AA104" i="8" s="1"/>
  <c r="AH104" i="8"/>
  <c r="AI104" i="8" s="1"/>
  <c r="AH102" i="8"/>
  <c r="AI102" i="8" s="1"/>
  <c r="AD102" i="8"/>
  <c r="AE102" i="8" s="1"/>
  <c r="W102" i="8"/>
  <c r="Z102" i="8" s="1"/>
  <c r="X102" i="8"/>
  <c r="AA102" i="8" s="1"/>
  <c r="Y102" i="8"/>
  <c r="X113" i="8"/>
  <c r="AA113" i="8" s="1"/>
  <c r="W113" i="8"/>
  <c r="Z113" i="8" s="1"/>
  <c r="AD113" i="8"/>
  <c r="AE113" i="8" s="1"/>
  <c r="Y113" i="8"/>
  <c r="AH113" i="8"/>
  <c r="AI113" i="8" s="1"/>
  <c r="AD86" i="8"/>
  <c r="AE86" i="8" s="1"/>
  <c r="X86" i="8"/>
  <c r="AA86" i="8" s="1"/>
  <c r="W86" i="8"/>
  <c r="Z86" i="8" s="1"/>
  <c r="Y86" i="8"/>
  <c r="AH86" i="8"/>
  <c r="AI86" i="8" s="1"/>
  <c r="AD80" i="8"/>
  <c r="AE80" i="8" s="1"/>
  <c r="AH80" i="8"/>
  <c r="AI80" i="8" s="1"/>
  <c r="W80" i="8"/>
  <c r="Z80" i="8" s="1"/>
  <c r="Y80" i="8"/>
  <c r="X80" i="8"/>
  <c r="AA80" i="8" s="1"/>
  <c r="W24" i="8"/>
  <c r="Z24" i="8" s="1"/>
  <c r="Y24" i="8"/>
  <c r="AH24" i="8"/>
  <c r="AI24" i="8" s="1"/>
  <c r="X24" i="8"/>
  <c r="AA24" i="8" s="1"/>
  <c r="AD24" i="8"/>
  <c r="AE24" i="8" s="1"/>
  <c r="AD46" i="8"/>
  <c r="AE46" i="8" s="1"/>
  <c r="X46" i="8"/>
  <c r="AA46" i="8" s="1"/>
  <c r="W46" i="8"/>
  <c r="Z46" i="8" s="1"/>
  <c r="AH46" i="8"/>
  <c r="AI46" i="8" s="1"/>
  <c r="Y46" i="8"/>
  <c r="W106" i="8"/>
  <c r="Z106" i="8" s="1"/>
  <c r="X106" i="8"/>
  <c r="AA106" i="8" s="1"/>
  <c r="AD106" i="8"/>
  <c r="AE106" i="8" s="1"/>
  <c r="Y106" i="8"/>
  <c r="AH106" i="8"/>
  <c r="AI106" i="8" s="1"/>
  <c r="X53" i="8"/>
  <c r="AA53" i="8" s="1"/>
  <c r="Y53" i="8"/>
  <c r="W53" i="8"/>
  <c r="Z53" i="8" s="1"/>
  <c r="AD53" i="8"/>
  <c r="AE53" i="8" s="1"/>
  <c r="AH53" i="8"/>
  <c r="AI53" i="8" s="1"/>
  <c r="AH48" i="8"/>
  <c r="AI48" i="8" s="1"/>
  <c r="X48" i="8"/>
  <c r="AA48" i="8" s="1"/>
  <c r="Y48" i="8"/>
  <c r="AD48" i="8"/>
  <c r="AE48" i="8" s="1"/>
  <c r="W48" i="8"/>
  <c r="Z48" i="8" s="1"/>
  <c r="X31" i="8"/>
  <c r="AA31" i="8" s="1"/>
  <c r="AD31" i="8"/>
  <c r="AE31" i="8" s="1"/>
  <c r="Y31" i="8"/>
  <c r="W31" i="8"/>
  <c r="Z31" i="8" s="1"/>
  <c r="AH31" i="8"/>
  <c r="AI31" i="8" s="1"/>
  <c r="X77" i="8"/>
  <c r="AA77" i="8" s="1"/>
  <c r="AD77" i="8"/>
  <c r="AE77" i="8" s="1"/>
  <c r="Y77" i="8"/>
  <c r="AH77" i="8"/>
  <c r="AI77" i="8" s="1"/>
  <c r="W77" i="8"/>
  <c r="Z77" i="8" s="1"/>
  <c r="W12" i="8"/>
  <c r="Z12" i="8" s="1"/>
  <c r="AH12" i="8"/>
  <c r="AI12" i="8" s="1"/>
  <c r="X12" i="8"/>
  <c r="AA12" i="8" s="1"/>
  <c r="AD12" i="8"/>
  <c r="AE12" i="8" s="1"/>
  <c r="Y12" i="8"/>
  <c r="AD93" i="8"/>
  <c r="AE93" i="8" s="1"/>
  <c r="Y93" i="8"/>
  <c r="X93" i="8"/>
  <c r="AA93" i="8" s="1"/>
  <c r="AH93" i="8"/>
  <c r="AI93" i="8" s="1"/>
  <c r="W93" i="8"/>
  <c r="Z93" i="8" s="1"/>
  <c r="AD58" i="8"/>
  <c r="AE58" i="8" s="1"/>
  <c r="Y58" i="8"/>
  <c r="AH58" i="8"/>
  <c r="AI58" i="8" s="1"/>
  <c r="W58" i="8"/>
  <c r="Z58" i="8" s="1"/>
  <c r="X58" i="8"/>
  <c r="AA58" i="8" s="1"/>
  <c r="AH117" i="8"/>
  <c r="AI117" i="8" s="1"/>
  <c r="Y117" i="8"/>
  <c r="X117" i="8"/>
  <c r="AA117" i="8" s="1"/>
  <c r="W117" i="8"/>
  <c r="Z117" i="8" s="1"/>
  <c r="AD117" i="8"/>
  <c r="AE117" i="8" s="1"/>
  <c r="W33" i="8"/>
  <c r="Z33" i="8" s="1"/>
  <c r="Y33" i="8"/>
  <c r="X33" i="8"/>
  <c r="AA33" i="8" s="1"/>
  <c r="AH33" i="8"/>
  <c r="AI33" i="8" s="1"/>
  <c r="AD33" i="8"/>
  <c r="AE33" i="8" s="1"/>
  <c r="AH108" i="8"/>
  <c r="AI108" i="8" s="1"/>
  <c r="AD108" i="8"/>
  <c r="AE108" i="8" s="1"/>
  <c r="W108" i="8"/>
  <c r="Z108" i="8" s="1"/>
  <c r="Y108" i="8"/>
  <c r="X108" i="8"/>
  <c r="AA108" i="8" s="1"/>
  <c r="AH91" i="8"/>
  <c r="AI91" i="8" s="1"/>
  <c r="AD91" i="8"/>
  <c r="AE91" i="8" s="1"/>
  <c r="W91" i="8"/>
  <c r="Z91" i="8" s="1"/>
  <c r="X91" i="8"/>
  <c r="AA91" i="8" s="1"/>
  <c r="Y91" i="8"/>
  <c r="AD45" i="8"/>
  <c r="AE45" i="8" s="1"/>
  <c r="X45" i="8"/>
  <c r="AA45" i="8" s="1"/>
  <c r="Y45" i="8"/>
  <c r="AH45" i="8"/>
  <c r="AI45" i="8" s="1"/>
  <c r="W45" i="8"/>
  <c r="Z45" i="8" s="1"/>
  <c r="W32" i="8"/>
  <c r="Z32" i="8" s="1"/>
  <c r="AH32" i="8"/>
  <c r="AI32" i="8" s="1"/>
  <c r="X32" i="8"/>
  <c r="AA32" i="8" s="1"/>
  <c r="Y32" i="8"/>
  <c r="AD32" i="8"/>
  <c r="AE32" i="8" s="1"/>
  <c r="AH114" i="8"/>
  <c r="AI114" i="8" s="1"/>
  <c r="Y114" i="8"/>
  <c r="AD114" i="8"/>
  <c r="AE114" i="8" s="1"/>
  <c r="X114" i="8"/>
  <c r="AA114" i="8" s="1"/>
  <c r="W114" i="8"/>
  <c r="Z114" i="8" s="1"/>
  <c r="AH70" i="8"/>
  <c r="AI70" i="8" s="1"/>
  <c r="AD70" i="8"/>
  <c r="AE70" i="8" s="1"/>
  <c r="W70" i="8"/>
  <c r="Z70" i="8" s="1"/>
  <c r="X70" i="8"/>
  <c r="AA70" i="8" s="1"/>
  <c r="Y70" i="8"/>
  <c r="AD112" i="8"/>
  <c r="AE112" i="8" s="1"/>
  <c r="W112" i="8"/>
  <c r="Z112" i="8" s="1"/>
  <c r="Y112" i="8"/>
  <c r="X112" i="8"/>
  <c r="AA112" i="8" s="1"/>
  <c r="AH112" i="8"/>
  <c r="AI112" i="8" s="1"/>
  <c r="AD76" i="8"/>
  <c r="AE76" i="8" s="1"/>
  <c r="X76" i="8"/>
  <c r="AA76" i="8" s="1"/>
  <c r="AH76" i="8"/>
  <c r="AI76" i="8" s="1"/>
  <c r="W76" i="8"/>
  <c r="Z76" i="8" s="1"/>
  <c r="Y76" i="8"/>
  <c r="X71" i="8"/>
  <c r="AA71" i="8" s="1"/>
  <c r="Y71" i="8"/>
  <c r="W71" i="8"/>
  <c r="Z71" i="8" s="1"/>
  <c r="AH71" i="8"/>
  <c r="AI71" i="8" s="1"/>
  <c r="AD71" i="8"/>
  <c r="AE71" i="8" s="1"/>
  <c r="W69" i="8"/>
  <c r="Z69" i="8" s="1"/>
  <c r="AH69" i="8"/>
  <c r="AI69" i="8" s="1"/>
  <c r="X69" i="8"/>
  <c r="AA69" i="8" s="1"/>
  <c r="AD69" i="8"/>
  <c r="AE69" i="8" s="1"/>
  <c r="Y69" i="8"/>
  <c r="X118" i="8"/>
  <c r="AA118" i="8" s="1"/>
  <c r="AH118" i="8"/>
  <c r="AI118" i="8" s="1"/>
  <c r="AD118" i="8"/>
  <c r="AE118" i="8" s="1"/>
  <c r="W118" i="8"/>
  <c r="Z118" i="8" s="1"/>
  <c r="Y118" i="8"/>
  <c r="AD16" i="8"/>
  <c r="AE16" i="8" s="1"/>
  <c r="Y16" i="8"/>
  <c r="AH16" i="8"/>
  <c r="AI16" i="8" s="1"/>
  <c r="X16" i="8"/>
  <c r="AA16" i="8" s="1"/>
  <c r="W16" i="8"/>
  <c r="Z16" i="8" s="1"/>
  <c r="AH29" i="8"/>
  <c r="AI29" i="8" s="1"/>
  <c r="AD29" i="8"/>
  <c r="AE29" i="8" s="1"/>
  <c r="W29" i="8"/>
  <c r="Z29" i="8" s="1"/>
  <c r="Y29" i="8"/>
  <c r="X29" i="8"/>
  <c r="AA29" i="8" s="1"/>
  <c r="W85" i="8"/>
  <c r="Z85" i="8" s="1"/>
  <c r="X85" i="8"/>
  <c r="AA85" i="8" s="1"/>
  <c r="AD85" i="8"/>
  <c r="AE85" i="8" s="1"/>
  <c r="Y85" i="8"/>
  <c r="AH85" i="8"/>
  <c r="AI85" i="8" s="1"/>
  <c r="X27" i="8"/>
  <c r="AA27" i="8" s="1"/>
  <c r="Y27" i="8"/>
  <c r="AD27" i="8"/>
  <c r="AE27" i="8" s="1"/>
  <c r="AH27" i="8"/>
  <c r="AI27" i="8" s="1"/>
  <c r="W27" i="8"/>
  <c r="Z27" i="8" s="1"/>
  <c r="AH18" i="8"/>
  <c r="AI18" i="8" s="1"/>
  <c r="AD18" i="8"/>
  <c r="AE18" i="8" s="1"/>
  <c r="W18" i="8"/>
  <c r="Z18" i="8" s="1"/>
  <c r="X18" i="8"/>
  <c r="AA18" i="8" s="1"/>
  <c r="Y18" i="8"/>
  <c r="W111" i="8"/>
  <c r="Z111" i="8" s="1"/>
  <c r="X111" i="8"/>
  <c r="AA111" i="8" s="1"/>
  <c r="Y111" i="8"/>
  <c r="AH111" i="8"/>
  <c r="AI111" i="8" s="1"/>
  <c r="AD111" i="8"/>
  <c r="AE111" i="8" s="1"/>
  <c r="AH92" i="8"/>
  <c r="AI92" i="8" s="1"/>
  <c r="X92" i="8"/>
  <c r="AA92" i="8" s="1"/>
  <c r="W92" i="8"/>
  <c r="Z92" i="8" s="1"/>
  <c r="Y92" i="8"/>
  <c r="AD92" i="8"/>
  <c r="AE92" i="8" s="1"/>
  <c r="W63" i="8"/>
  <c r="Z63" i="8" s="1"/>
  <c r="AH63" i="8"/>
  <c r="AI63" i="8" s="1"/>
  <c r="X63" i="8"/>
  <c r="AA63" i="8" s="1"/>
  <c r="Y63" i="8"/>
  <c r="AD63" i="8"/>
  <c r="AE63" i="8" s="1"/>
  <c r="W110" i="8"/>
  <c r="Z110" i="8" s="1"/>
  <c r="AH110" i="8"/>
  <c r="AI110" i="8" s="1"/>
  <c r="X110" i="8"/>
  <c r="AA110" i="8" s="1"/>
  <c r="AD110" i="8"/>
  <c r="AE110" i="8" s="1"/>
  <c r="Y110" i="8"/>
  <c r="W42" i="8"/>
  <c r="Z42" i="8" s="1"/>
  <c r="Y42" i="8"/>
  <c r="AH42" i="8"/>
  <c r="AI42" i="8" s="1"/>
  <c r="X42" i="8"/>
  <c r="AA42" i="8" s="1"/>
  <c r="AD42" i="8"/>
  <c r="AE42" i="8" s="1"/>
  <c r="W94" i="8"/>
  <c r="Z94" i="8" s="1"/>
  <c r="X94" i="8"/>
  <c r="AA94" i="8" s="1"/>
  <c r="AD94" i="8"/>
  <c r="AE94" i="8" s="1"/>
  <c r="Y94" i="8"/>
  <c r="AH94" i="8"/>
  <c r="AI94" i="8" s="1"/>
  <c r="X109" i="8"/>
  <c r="AA109" i="8" s="1"/>
  <c r="W109" i="8"/>
  <c r="Z109" i="8" s="1"/>
  <c r="AD109" i="8"/>
  <c r="AE109" i="8" s="1"/>
  <c r="Y109" i="8"/>
  <c r="AH109" i="8"/>
  <c r="AI109" i="8" s="1"/>
  <c r="AD34" i="8"/>
  <c r="AE34" i="8" s="1"/>
  <c r="Y34" i="8"/>
  <c r="X34" i="8"/>
  <c r="AA34" i="8" s="1"/>
  <c r="W34" i="8"/>
  <c r="Z34" i="8" s="1"/>
  <c r="AH34" i="8"/>
  <c r="AI34" i="8" s="1"/>
  <c r="AD73" i="8"/>
  <c r="AE73" i="8" s="1"/>
  <c r="Y73" i="8"/>
  <c r="X73" i="8"/>
  <c r="AA73" i="8" s="1"/>
  <c r="AH73" i="8"/>
  <c r="AI73" i="8" s="1"/>
  <c r="W73" i="8"/>
  <c r="Z73" i="8" s="1"/>
  <c r="AH105" i="8"/>
  <c r="AI105" i="8" s="1"/>
  <c r="AD105" i="8"/>
  <c r="AE105" i="8" s="1"/>
  <c r="W105" i="8"/>
  <c r="Z105" i="8" s="1"/>
  <c r="X105" i="8"/>
  <c r="AA105" i="8" s="1"/>
  <c r="Y105" i="8"/>
  <c r="W17" i="8"/>
  <c r="Z17" i="8" s="1"/>
  <c r="X17" i="8"/>
  <c r="AA17" i="8" s="1"/>
  <c r="AD17" i="8"/>
  <c r="AE17" i="8" s="1"/>
  <c r="Y17" i="8"/>
  <c r="AH17" i="8"/>
  <c r="AI17" i="8" s="1"/>
  <c r="X98" i="8"/>
  <c r="AA98" i="8" s="1"/>
  <c r="W98" i="8"/>
  <c r="Z98" i="8" s="1"/>
  <c r="AD98" i="8"/>
  <c r="AE98" i="8" s="1"/>
  <c r="Y98" i="8"/>
  <c r="AH98" i="8"/>
  <c r="AI98" i="8" s="1"/>
  <c r="X49" i="8"/>
  <c r="AA49" i="8" s="1"/>
  <c r="Y49" i="8"/>
  <c r="W49" i="8"/>
  <c r="Z49" i="8" s="1"/>
  <c r="AH49" i="8"/>
  <c r="AI49" i="8" s="1"/>
  <c r="AD49" i="8"/>
  <c r="AE49" i="8" s="1"/>
  <c r="X60" i="8"/>
  <c r="AA60" i="8" s="1"/>
  <c r="Y60" i="8"/>
  <c r="AD60" i="8"/>
  <c r="AE60" i="8" s="1"/>
  <c r="AH60" i="8"/>
  <c r="AI60" i="8" s="1"/>
  <c r="W60" i="8"/>
  <c r="Z60" i="8" s="1"/>
  <c r="W65" i="8"/>
  <c r="Z65" i="8" s="1"/>
  <c r="AH65" i="8"/>
  <c r="AI65" i="8" s="1"/>
  <c r="X65" i="8"/>
  <c r="AA65" i="8" s="1"/>
  <c r="AD65" i="8"/>
  <c r="AE65" i="8" s="1"/>
  <c r="Y65" i="8"/>
  <c r="AH54" i="8"/>
  <c r="AI54" i="8" s="1"/>
  <c r="Y54" i="8"/>
  <c r="W54" i="8"/>
  <c r="Z54" i="8" s="1"/>
  <c r="X54" i="8"/>
  <c r="AA54" i="8" s="1"/>
  <c r="AD54" i="8"/>
  <c r="AE54" i="8" s="1"/>
  <c r="X10" i="8"/>
  <c r="Y10" i="8"/>
  <c r="AD10" i="8"/>
  <c r="AH10" i="8"/>
  <c r="W10" i="8"/>
  <c r="V120" i="8"/>
  <c r="G57" i="5" s="1"/>
  <c r="J66" i="5" s="1"/>
  <c r="AD101" i="8"/>
  <c r="AE101" i="8" s="1"/>
  <c r="Y101" i="8"/>
  <c r="X101" i="8"/>
  <c r="AA101" i="8" s="1"/>
  <c r="AH101" i="8"/>
  <c r="AI101" i="8" s="1"/>
  <c r="W101" i="8"/>
  <c r="Z101" i="8" s="1"/>
  <c r="W38" i="8"/>
  <c r="Z38" i="8" s="1"/>
  <c r="Y38" i="8"/>
  <c r="AH38" i="8"/>
  <c r="AI38" i="8" s="1"/>
  <c r="X38" i="8"/>
  <c r="AA38" i="8" s="1"/>
  <c r="AD38" i="8"/>
  <c r="AE38" i="8" s="1"/>
  <c r="AH64" i="8"/>
  <c r="AI64" i="8" s="1"/>
  <c r="AD64" i="8"/>
  <c r="AE64" i="8" s="1"/>
  <c r="W64" i="8"/>
  <c r="Z64" i="8" s="1"/>
  <c r="Y64" i="8"/>
  <c r="X64" i="8"/>
  <c r="AA64" i="8" s="1"/>
  <c r="AD40" i="8"/>
  <c r="AE40" i="8" s="1"/>
  <c r="Y40" i="8"/>
  <c r="AH40" i="8"/>
  <c r="AI40" i="8" s="1"/>
  <c r="W40" i="8"/>
  <c r="Z40" i="8" s="1"/>
  <c r="X40" i="8"/>
  <c r="AA40" i="8" s="1"/>
  <c r="X56" i="8"/>
  <c r="AA56" i="8" s="1"/>
  <c r="W56" i="8"/>
  <c r="Z56" i="8" s="1"/>
  <c r="Y56" i="8"/>
  <c r="AH56" i="8"/>
  <c r="AI56" i="8" s="1"/>
  <c r="AD56" i="8"/>
  <c r="AE56" i="8" s="1"/>
  <c r="AH43" i="8"/>
  <c r="AI43" i="8" s="1"/>
  <c r="AD43" i="8"/>
  <c r="AE43" i="8" s="1"/>
  <c r="W43" i="8"/>
  <c r="Z43" i="8" s="1"/>
  <c r="X43" i="8"/>
  <c r="AA43" i="8" s="1"/>
  <c r="Y43" i="8"/>
  <c r="AH72" i="8"/>
  <c r="AI72" i="8" s="1"/>
  <c r="X72" i="8"/>
  <c r="AA72" i="8" s="1"/>
  <c r="AD72" i="8"/>
  <c r="AE72" i="8" s="1"/>
  <c r="W72" i="8"/>
  <c r="Z72" i="8" s="1"/>
  <c r="Y72" i="8"/>
  <c r="AH57" i="8"/>
  <c r="AI57" i="8" s="1"/>
  <c r="AD57" i="8"/>
  <c r="AE57" i="8" s="1"/>
  <c r="Y57" i="8"/>
  <c r="W57" i="8"/>
  <c r="Z57" i="8" s="1"/>
  <c r="X57" i="8"/>
  <c r="AA57" i="8" s="1"/>
  <c r="AH23" i="8"/>
  <c r="AI23" i="8" s="1"/>
  <c r="W23" i="8"/>
  <c r="Z23" i="8" s="1"/>
  <c r="X23" i="8"/>
  <c r="AA23" i="8" s="1"/>
  <c r="Y23" i="8"/>
  <c r="AD23" i="8"/>
  <c r="AE23" i="8" s="1"/>
  <c r="AH78" i="8"/>
  <c r="AI78" i="8" s="1"/>
  <c r="Y78" i="8"/>
  <c r="W78" i="8"/>
  <c r="Z78" i="8" s="1"/>
  <c r="X78" i="8"/>
  <c r="AA78" i="8" s="1"/>
  <c r="AD78" i="8"/>
  <c r="AE78" i="8" s="1"/>
  <c r="W13" i="8"/>
  <c r="Z13" i="8" s="1"/>
  <c r="AH13" i="8"/>
  <c r="AI13" i="8" s="1"/>
  <c r="X13" i="8"/>
  <c r="AA13" i="8" s="1"/>
  <c r="AD13" i="8"/>
  <c r="AE13" i="8" s="1"/>
  <c r="Y13" i="8"/>
  <c r="AD95" i="8"/>
  <c r="AE95" i="8" s="1"/>
  <c r="AH95" i="8"/>
  <c r="AI95" i="8" s="1"/>
  <c r="Y95" i="8"/>
  <c r="W95" i="8"/>
  <c r="Z95" i="8" s="1"/>
  <c r="X95" i="8"/>
  <c r="AA95" i="8" s="1"/>
  <c r="AH103" i="8"/>
  <c r="AI103" i="8" s="1"/>
  <c r="W103" i="8"/>
  <c r="Z103" i="8" s="1"/>
  <c r="X103" i="8"/>
  <c r="AA103" i="8" s="1"/>
  <c r="Y103" i="8"/>
  <c r="AD103" i="8"/>
  <c r="AE103" i="8" s="1"/>
  <c r="X88" i="8"/>
  <c r="AA88" i="8" s="1"/>
  <c r="W88" i="8"/>
  <c r="Z88" i="8" s="1"/>
  <c r="AH88" i="8"/>
  <c r="AI88" i="8" s="1"/>
  <c r="AD88" i="8"/>
  <c r="AE88" i="8" s="1"/>
  <c r="Y88" i="8"/>
  <c r="W68" i="8"/>
  <c r="Z68" i="8" s="1"/>
  <c r="Y68" i="8"/>
  <c r="AD68" i="8"/>
  <c r="AE68" i="8" s="1"/>
  <c r="AH68" i="8"/>
  <c r="AI68" i="8" s="1"/>
  <c r="X68" i="8"/>
  <c r="AA68" i="8" s="1"/>
  <c r="W97" i="8"/>
  <c r="Z97" i="8" s="1"/>
  <c r="X97" i="8"/>
  <c r="AA97" i="8" s="1"/>
  <c r="AD97" i="8"/>
  <c r="AE97" i="8" s="1"/>
  <c r="Y97" i="8"/>
  <c r="AH97" i="8"/>
  <c r="AI97" i="8" s="1"/>
  <c r="AH14" i="8"/>
  <c r="AI14" i="8" s="1"/>
  <c r="AD14" i="8"/>
  <c r="AE14" i="8" s="1"/>
  <c r="W14" i="8"/>
  <c r="Z14" i="8" s="1"/>
  <c r="X14" i="8"/>
  <c r="AA14" i="8" s="1"/>
  <c r="Y14" i="8"/>
  <c r="AD41" i="8"/>
  <c r="AE41" i="8" s="1"/>
  <c r="Y41" i="8"/>
  <c r="AH41" i="8"/>
  <c r="AI41" i="8" s="1"/>
  <c r="W41" i="8"/>
  <c r="Z41" i="8" s="1"/>
  <c r="X41" i="8"/>
  <c r="AA41" i="8" s="1"/>
  <c r="AD89" i="8"/>
  <c r="AE89" i="8" s="1"/>
  <c r="Y89" i="8"/>
  <c r="W89" i="8"/>
  <c r="Z89" i="8" s="1"/>
  <c r="AH89" i="8"/>
  <c r="AI89" i="8" s="1"/>
  <c r="X89" i="8"/>
  <c r="AA89" i="8" s="1"/>
  <c r="AH30" i="8"/>
  <c r="AI30" i="8" s="1"/>
  <c r="AD30" i="8"/>
  <c r="AE30" i="8" s="1"/>
  <c r="Y30" i="8"/>
  <c r="W30" i="8"/>
  <c r="Z30" i="8" s="1"/>
  <c r="X30" i="8"/>
  <c r="AA30" i="8" s="1"/>
  <c r="W74" i="8"/>
  <c r="Z74" i="8" s="1"/>
  <c r="AH74" i="8"/>
  <c r="AI74" i="8" s="1"/>
  <c r="X74" i="8"/>
  <c r="AA74" i="8" s="1"/>
  <c r="AD74" i="8"/>
  <c r="AE74" i="8" s="1"/>
  <c r="Y74" i="8"/>
  <c r="W37" i="8"/>
  <c r="Z37" i="8" s="1"/>
  <c r="AH37" i="8"/>
  <c r="AI37" i="8" s="1"/>
  <c r="X37" i="8"/>
  <c r="AA37" i="8" s="1"/>
  <c r="Y37" i="8"/>
  <c r="AD37" i="8"/>
  <c r="AE37" i="8" s="1"/>
  <c r="AD25" i="8"/>
  <c r="AE25" i="8" s="1"/>
  <c r="W25" i="8"/>
  <c r="Z25" i="8" s="1"/>
  <c r="Y25" i="8"/>
  <c r="X25" i="8"/>
  <c r="AA25" i="8" s="1"/>
  <c r="AH25" i="8"/>
  <c r="AI25" i="8" s="1"/>
  <c r="X87" i="8"/>
  <c r="AA87" i="8" s="1"/>
  <c r="Y87" i="8"/>
  <c r="W87" i="8"/>
  <c r="Z87" i="8" s="1"/>
  <c r="AD87" i="8"/>
  <c r="AE87" i="8" s="1"/>
  <c r="AH87" i="8"/>
  <c r="AI87" i="8" s="1"/>
  <c r="AH47" i="8"/>
  <c r="AI47" i="8" s="1"/>
  <c r="AD47" i="8"/>
  <c r="AE47" i="8" s="1"/>
  <c r="X47" i="8"/>
  <c r="AA47" i="8" s="1"/>
  <c r="W47" i="8"/>
  <c r="Z47" i="8" s="1"/>
  <c r="Y47" i="8"/>
  <c r="AD52" i="8"/>
  <c r="AE52" i="8" s="1"/>
  <c r="W52" i="8"/>
  <c r="Z52" i="8" s="1"/>
  <c r="Y52" i="8"/>
  <c r="X52" i="8"/>
  <c r="AA52" i="8" s="1"/>
  <c r="AH52" i="8"/>
  <c r="AI52" i="8" s="1"/>
  <c r="AD61" i="8"/>
  <c r="AE61" i="8" s="1"/>
  <c r="Y61" i="8"/>
  <c r="X61" i="8"/>
  <c r="AA61" i="8" s="1"/>
  <c r="AH61" i="8"/>
  <c r="AI61" i="8" s="1"/>
  <c r="W61" i="8"/>
  <c r="Z61" i="8" s="1"/>
  <c r="AD75" i="8"/>
  <c r="AE75" i="8" s="1"/>
  <c r="X75" i="8"/>
  <c r="AA75" i="8" s="1"/>
  <c r="Y75" i="8"/>
  <c r="AH75" i="8"/>
  <c r="AI75" i="8" s="1"/>
  <c r="W75" i="8"/>
  <c r="Z75" i="8" s="1"/>
  <c r="X83" i="8"/>
  <c r="AA83" i="8" s="1"/>
  <c r="Y83" i="8"/>
  <c r="AD83" i="8"/>
  <c r="AE83" i="8" s="1"/>
  <c r="AH83" i="8"/>
  <c r="AI83" i="8" s="1"/>
  <c r="W83" i="8"/>
  <c r="Z83" i="8" s="1"/>
  <c r="S57" i="14"/>
  <c r="G107" i="17" s="1"/>
  <c r="S44" i="15"/>
  <c r="G94" i="19" s="1"/>
  <c r="T23" i="16" l="1"/>
  <c r="Z119" i="8"/>
  <c r="W23" i="16" s="1"/>
  <c r="U23" i="16"/>
  <c r="AA119" i="8"/>
  <c r="X23" i="16" s="1"/>
  <c r="Z10" i="8"/>
  <c r="Z120" i="8" s="1"/>
  <c r="W120" i="8"/>
  <c r="L62" i="5" s="1"/>
  <c r="AE10" i="8"/>
  <c r="AE120" i="8" s="1"/>
  <c r="AD120" i="8"/>
  <c r="AL56" i="5" s="1"/>
  <c r="AA10" i="8"/>
  <c r="X120" i="8"/>
  <c r="L63" i="5" s="1"/>
  <c r="AI10" i="8"/>
  <c r="AI120" i="8" s="1"/>
  <c r="AH120" i="8"/>
  <c r="AL57" i="5" s="1"/>
  <c r="Y120" i="8"/>
  <c r="V57" i="14"/>
  <c r="H107" i="17" s="1"/>
  <c r="X54" i="14"/>
  <c r="U54" i="14"/>
  <c r="AB37" i="14"/>
  <c r="AA37" i="14"/>
  <c r="AA34" i="15"/>
  <c r="AA17" i="16"/>
  <c r="AA38" i="14"/>
  <c r="V44" i="15"/>
  <c r="H94" i="19" s="1"/>
  <c r="T44" i="15"/>
  <c r="U44" i="15"/>
  <c r="AA44" i="15"/>
  <c r="AE44" i="15"/>
  <c r="W57" i="14"/>
  <c r="T57" i="14"/>
  <c r="X57" i="14"/>
  <c r="U57" i="14"/>
  <c r="AB57" i="14"/>
  <c r="AA57" i="14"/>
  <c r="AF57" i="14"/>
  <c r="AE57" i="14"/>
  <c r="T39" i="15"/>
  <c r="T51" i="14"/>
  <c r="AE10" i="15"/>
  <c r="AE10" i="14"/>
  <c r="S62" i="14"/>
  <c r="S41" i="15"/>
  <c r="G91" i="19" s="1"/>
  <c r="S56" i="14"/>
  <c r="S38" i="15"/>
  <c r="G88" i="19" s="1"/>
  <c r="S20" i="16"/>
  <c r="G71" i="21" s="1"/>
  <c r="S49" i="14"/>
  <c r="S45" i="14"/>
  <c r="S35" i="15"/>
  <c r="G85" i="19" s="1"/>
  <c r="S18" i="16"/>
  <c r="G69" i="21" s="1"/>
  <c r="S39" i="14"/>
  <c r="S25" i="15"/>
  <c r="G75" i="19" s="1"/>
  <c r="S25" i="14"/>
  <c r="S23" i="15"/>
  <c r="G73" i="19" s="1"/>
  <c r="S23" i="14"/>
  <c r="S20" i="15"/>
  <c r="G70" i="19" s="1"/>
  <c r="S20" i="14"/>
  <c r="S15" i="15"/>
  <c r="G65" i="19" s="1"/>
  <c r="S15" i="14"/>
  <c r="S12" i="15"/>
  <c r="G62" i="19" s="1"/>
  <c r="S11" i="16"/>
  <c r="G62" i="21" s="1"/>
  <c r="S12" i="14"/>
  <c r="S42" i="15"/>
  <c r="G92" i="19" s="1"/>
  <c r="S58" i="14"/>
  <c r="S50" i="14"/>
  <c r="S46" i="14"/>
  <c r="S31" i="15"/>
  <c r="G81" i="19" s="1"/>
  <c r="S15" i="16"/>
  <c r="G66" i="21" s="1"/>
  <c r="S34" i="14"/>
  <c r="S28" i="15"/>
  <c r="G78" i="19" s="1"/>
  <c r="S28" i="14"/>
  <c r="S13" i="15"/>
  <c r="G63" i="19" s="1"/>
  <c r="S12" i="16"/>
  <c r="G63" i="21" s="1"/>
  <c r="S13" i="14"/>
  <c r="S40" i="15"/>
  <c r="G90" i="19" s="1"/>
  <c r="S52" i="14"/>
  <c r="S41" i="14"/>
  <c r="S30" i="15"/>
  <c r="G80" i="19" s="1"/>
  <c r="S14" i="16"/>
  <c r="G65" i="21" s="1"/>
  <c r="S30" i="14"/>
  <c r="S27" i="15"/>
  <c r="G77" i="19" s="1"/>
  <c r="S27" i="14"/>
  <c r="S24" i="15"/>
  <c r="G74" i="19" s="1"/>
  <c r="S24" i="14"/>
  <c r="S21" i="15"/>
  <c r="G71" i="19" s="1"/>
  <c r="S21" i="14"/>
  <c r="S19" i="15"/>
  <c r="G69" i="19" s="1"/>
  <c r="S19" i="14"/>
  <c r="S14" i="15"/>
  <c r="G64" i="19" s="1"/>
  <c r="S13" i="16"/>
  <c r="G64" i="21" s="1"/>
  <c r="S14" i="14"/>
  <c r="S9" i="15"/>
  <c r="G59" i="19" s="1"/>
  <c r="S9" i="16"/>
  <c r="S9" i="14"/>
  <c r="S43" i="15"/>
  <c r="G93" i="19" s="1"/>
  <c r="S59" i="14"/>
  <c r="S53" i="14"/>
  <c r="S42" i="14"/>
  <c r="S33" i="15"/>
  <c r="G83" i="19" s="1"/>
  <c r="S16" i="16"/>
  <c r="G67" i="21" s="1"/>
  <c r="S36" i="14"/>
  <c r="S31" i="14"/>
  <c r="S10" i="15"/>
  <c r="G60" i="19" s="1"/>
  <c r="S10" i="14"/>
  <c r="S39" i="15"/>
  <c r="G89" i="19" s="1"/>
  <c r="S21" i="16"/>
  <c r="G72" i="21" s="1"/>
  <c r="S51" i="14"/>
  <c r="S47" i="14"/>
  <c r="S16" i="15"/>
  <c r="G66" i="19" s="1"/>
  <c r="S16" i="14"/>
  <c r="S45" i="15"/>
  <c r="G95" i="19" s="1"/>
  <c r="S22" i="16"/>
  <c r="G73" i="21" s="1"/>
  <c r="S37" i="15"/>
  <c r="G87" i="19" s="1"/>
  <c r="S48" i="14"/>
  <c r="S36" i="15"/>
  <c r="G86" i="19" s="1"/>
  <c r="S19" i="16"/>
  <c r="G70" i="21" s="1"/>
  <c r="S40" i="14"/>
  <c r="S32" i="15"/>
  <c r="G82" i="19" s="1"/>
  <c r="S35" i="14"/>
  <c r="S43" i="14"/>
  <c r="S37" i="14"/>
  <c r="S33" i="14"/>
  <c r="S22" i="15"/>
  <c r="G72" i="19" s="1"/>
  <c r="S22" i="14"/>
  <c r="S29" i="15"/>
  <c r="G79" i="19" s="1"/>
  <c r="S29" i="14"/>
  <c r="S61" i="14"/>
  <c r="S44" i="14"/>
  <c r="S34" i="15"/>
  <c r="G84" i="19" s="1"/>
  <c r="S17" i="16"/>
  <c r="G68" i="21" s="1"/>
  <c r="S38" i="14"/>
  <c r="S32" i="14"/>
  <c r="S18" i="15"/>
  <c r="G68" i="19" s="1"/>
  <c r="S18" i="14"/>
  <c r="S17" i="15"/>
  <c r="G67" i="19" s="1"/>
  <c r="S17" i="14"/>
  <c r="S11" i="15"/>
  <c r="G61" i="19" s="1"/>
  <c r="S10" i="16"/>
  <c r="G61" i="21" s="1"/>
  <c r="S11" i="14"/>
  <c r="S60" i="14"/>
  <c r="S55" i="14"/>
  <c r="S26" i="15"/>
  <c r="G76" i="19" s="1"/>
  <c r="S26" i="14"/>
  <c r="S54" i="14"/>
  <c r="V54" i="14"/>
  <c r="V55" i="14"/>
  <c r="V32" i="14"/>
  <c r="V43" i="14"/>
  <c r="V44" i="14"/>
  <c r="V60" i="14"/>
  <c r="V37" i="14"/>
  <c r="V50" i="14"/>
  <c r="V61" i="14"/>
  <c r="V45" i="14"/>
  <c r="V46" i="14"/>
  <c r="V47" i="14"/>
  <c r="V41" i="14"/>
  <c r="V53" i="14"/>
  <c r="V42" i="14"/>
  <c r="V31" i="14"/>
  <c r="F23" i="4"/>
  <c r="F24" i="4" s="1"/>
  <c r="F25" i="4" s="1"/>
  <c r="AA120" i="8" l="1"/>
  <c r="G60" i="21"/>
  <c r="S24" i="16"/>
  <c r="H91" i="17"/>
  <c r="H81" i="17"/>
  <c r="H92" i="17"/>
  <c r="H103" i="17"/>
  <c r="H97" i="17"/>
  <c r="H96" i="17"/>
  <c r="H95" i="17"/>
  <c r="H111" i="17"/>
  <c r="H100" i="17"/>
  <c r="H93" i="17"/>
  <c r="H105" i="17"/>
  <c r="H104" i="17"/>
  <c r="G104" i="17"/>
  <c r="G76" i="17"/>
  <c r="G68" i="17"/>
  <c r="G72" i="17"/>
  <c r="G90" i="17"/>
  <c r="G98" i="17"/>
  <c r="G97" i="17"/>
  <c r="G101" i="17"/>
  <c r="G60" i="17"/>
  <c r="G64" i="17"/>
  <c r="G69" i="17"/>
  <c r="G74" i="17"/>
  <c r="G80" i="17"/>
  <c r="G91" i="17"/>
  <c r="G102" i="17"/>
  <c r="G84" i="17"/>
  <c r="G96" i="17"/>
  <c r="G100" i="17"/>
  <c r="G108" i="17"/>
  <c r="G70" i="17"/>
  <c r="G75" i="17"/>
  <c r="G112" i="17"/>
  <c r="H87" i="17"/>
  <c r="H110" i="17"/>
  <c r="H94" i="17"/>
  <c r="H82" i="17"/>
  <c r="G105" i="17"/>
  <c r="G110" i="17"/>
  <c r="G61" i="17"/>
  <c r="G67" i="17"/>
  <c r="G82" i="17"/>
  <c r="G88" i="17"/>
  <c r="G94" i="17"/>
  <c r="G111" i="17"/>
  <c r="G79" i="17"/>
  <c r="G83" i="17"/>
  <c r="G87" i="17"/>
  <c r="G93" i="17"/>
  <c r="G85" i="17"/>
  <c r="G66" i="17"/>
  <c r="G81" i="17"/>
  <c r="G86" i="17"/>
  <c r="G92" i="17"/>
  <c r="G103" i="17"/>
  <c r="G109" i="17"/>
  <c r="G71" i="17"/>
  <c r="G77" i="17"/>
  <c r="G63" i="17"/>
  <c r="G78" i="17"/>
  <c r="G62" i="17"/>
  <c r="G65" i="17"/>
  <c r="G73" i="17"/>
  <c r="G89" i="17"/>
  <c r="G95" i="17"/>
  <c r="G99" i="17"/>
  <c r="G106" i="17"/>
  <c r="V33" i="14"/>
  <c r="T21" i="16"/>
  <c r="V62" i="14"/>
  <c r="U29" i="15"/>
  <c r="U29" i="14"/>
  <c r="AF9" i="16"/>
  <c r="AF9" i="15"/>
  <c r="AF9" i="14"/>
  <c r="U28" i="15"/>
  <c r="U28" i="14"/>
  <c r="X50" i="14"/>
  <c r="U50" i="14"/>
  <c r="T15" i="15"/>
  <c r="T15" i="14"/>
  <c r="T23" i="15"/>
  <c r="T23" i="14"/>
  <c r="T35" i="15"/>
  <c r="T18" i="16"/>
  <c r="T39" i="14"/>
  <c r="T38" i="15"/>
  <c r="T20" i="16"/>
  <c r="T49" i="14"/>
  <c r="W62" i="14"/>
  <c r="T62" i="14"/>
  <c r="U33" i="15"/>
  <c r="U16" i="16"/>
  <c r="U36" i="14"/>
  <c r="U43" i="15"/>
  <c r="U59" i="14"/>
  <c r="T14" i="15"/>
  <c r="T13" i="16"/>
  <c r="T14" i="14"/>
  <c r="T21" i="15"/>
  <c r="T21" i="14"/>
  <c r="T27" i="15"/>
  <c r="T27" i="14"/>
  <c r="U10" i="15"/>
  <c r="U10" i="14"/>
  <c r="W31" i="14"/>
  <c r="T31" i="14"/>
  <c r="W42" i="14"/>
  <c r="T42" i="14"/>
  <c r="W53" i="14"/>
  <c r="T53" i="14"/>
  <c r="V9" i="16"/>
  <c r="V9" i="15"/>
  <c r="H59" i="19" s="1"/>
  <c r="V9" i="14"/>
  <c r="U19" i="15"/>
  <c r="U19" i="14"/>
  <c r="V19" i="15"/>
  <c r="H69" i="19" s="1"/>
  <c r="V19" i="14"/>
  <c r="U24" i="15"/>
  <c r="U24" i="14"/>
  <c r="V24" i="15"/>
  <c r="H74" i="19" s="1"/>
  <c r="V24" i="14"/>
  <c r="U30" i="15"/>
  <c r="U14" i="16"/>
  <c r="U30" i="14"/>
  <c r="V30" i="15"/>
  <c r="H80" i="19" s="1"/>
  <c r="V14" i="16"/>
  <c r="H65" i="21" s="1"/>
  <c r="V30" i="14"/>
  <c r="X41" i="14"/>
  <c r="U41" i="14"/>
  <c r="U40" i="15"/>
  <c r="U52" i="14"/>
  <c r="V40" i="15"/>
  <c r="H90" i="19" s="1"/>
  <c r="V52" i="14"/>
  <c r="T32" i="15"/>
  <c r="T35" i="14"/>
  <c r="V32" i="15"/>
  <c r="H82" i="19" s="1"/>
  <c r="V35" i="14"/>
  <c r="T37" i="15"/>
  <c r="T48" i="14"/>
  <c r="V37" i="15"/>
  <c r="H87" i="19" s="1"/>
  <c r="V48" i="14"/>
  <c r="T45" i="15"/>
  <c r="T22" i="16"/>
  <c r="T16" i="15"/>
  <c r="T16" i="14"/>
  <c r="X47" i="14"/>
  <c r="U47" i="14"/>
  <c r="T13" i="15"/>
  <c r="T12" i="16"/>
  <c r="T13" i="14"/>
  <c r="V13" i="15"/>
  <c r="H63" i="19" s="1"/>
  <c r="V12" i="16"/>
  <c r="H63" i="21" s="1"/>
  <c r="V13" i="14"/>
  <c r="T31" i="15"/>
  <c r="T15" i="16"/>
  <c r="T34" i="14"/>
  <c r="V31" i="15"/>
  <c r="H81" i="19" s="1"/>
  <c r="V15" i="16"/>
  <c r="H66" i="21" s="1"/>
  <c r="V34" i="14"/>
  <c r="W46" i="14"/>
  <c r="T46" i="14"/>
  <c r="T42" i="15"/>
  <c r="T58" i="14"/>
  <c r="V42" i="15"/>
  <c r="H92" i="19" s="1"/>
  <c r="V58" i="14"/>
  <c r="U12" i="15"/>
  <c r="U11" i="16"/>
  <c r="U12" i="14"/>
  <c r="V12" i="15"/>
  <c r="H62" i="19" s="1"/>
  <c r="V11" i="16"/>
  <c r="H62" i="21" s="1"/>
  <c r="V12" i="14"/>
  <c r="U20" i="15"/>
  <c r="U20" i="14"/>
  <c r="V20" i="15"/>
  <c r="H70" i="19" s="1"/>
  <c r="V20" i="14"/>
  <c r="U25" i="15"/>
  <c r="U25" i="14"/>
  <c r="V25" i="15"/>
  <c r="H75" i="19" s="1"/>
  <c r="V25" i="14"/>
  <c r="X45" i="14"/>
  <c r="U45" i="14"/>
  <c r="U41" i="15"/>
  <c r="U56" i="14"/>
  <c r="V41" i="15"/>
  <c r="H91" i="19" s="1"/>
  <c r="V56" i="14"/>
  <c r="AA19" i="15"/>
  <c r="AA19" i="14"/>
  <c r="T24" i="15"/>
  <c r="T24" i="14"/>
  <c r="AA30" i="15"/>
  <c r="AA14" i="16"/>
  <c r="AA30" i="14"/>
  <c r="W41" i="14"/>
  <c r="T41" i="14"/>
  <c r="AA40" i="15"/>
  <c r="AA52" i="14"/>
  <c r="U9" i="15"/>
  <c r="U9" i="16"/>
  <c r="U9" i="14"/>
  <c r="T10" i="15"/>
  <c r="T10" i="14"/>
  <c r="AB31" i="14"/>
  <c r="AA31" i="14"/>
  <c r="X42" i="14"/>
  <c r="U42" i="14"/>
  <c r="AF53" i="14"/>
  <c r="AE53" i="14"/>
  <c r="U32" i="15"/>
  <c r="U35" i="14"/>
  <c r="AE37" i="15"/>
  <c r="AE48" i="14"/>
  <c r="AA45" i="15"/>
  <c r="AA22" i="16"/>
  <c r="V45" i="15"/>
  <c r="H95" i="19" s="1"/>
  <c r="V22" i="16"/>
  <c r="H73" i="21" s="1"/>
  <c r="AE16" i="15"/>
  <c r="AE16" i="14"/>
  <c r="V16" i="15"/>
  <c r="H66" i="19" s="1"/>
  <c r="V16" i="14"/>
  <c r="W47" i="14"/>
  <c r="T47" i="14"/>
  <c r="U13" i="15"/>
  <c r="U12" i="16"/>
  <c r="U13" i="14"/>
  <c r="U31" i="15"/>
  <c r="U15" i="16"/>
  <c r="U34" i="14"/>
  <c r="AF46" i="14"/>
  <c r="AE46" i="14"/>
  <c r="U42" i="15"/>
  <c r="U58" i="14"/>
  <c r="AA12" i="15"/>
  <c r="AA11" i="16"/>
  <c r="AA12" i="14"/>
  <c r="AA20" i="15"/>
  <c r="AA20" i="14"/>
  <c r="T25" i="15"/>
  <c r="T25" i="14"/>
  <c r="W45" i="14"/>
  <c r="T45" i="14"/>
  <c r="AA41" i="15"/>
  <c r="AA56" i="14"/>
  <c r="V10" i="15"/>
  <c r="H60" i="19" s="1"/>
  <c r="V10" i="14"/>
  <c r="U45" i="15"/>
  <c r="U22" i="16"/>
  <c r="U16" i="15"/>
  <c r="U16" i="14"/>
  <c r="AA13" i="15"/>
  <c r="AA12" i="16"/>
  <c r="AA13" i="14"/>
  <c r="AA31" i="15"/>
  <c r="AA15" i="16"/>
  <c r="AA34" i="14"/>
  <c r="X46" i="14"/>
  <c r="U46" i="14"/>
  <c r="AE42" i="15"/>
  <c r="AE58" i="14"/>
  <c r="T12" i="15"/>
  <c r="T11" i="16"/>
  <c r="T12" i="14"/>
  <c r="T20" i="15"/>
  <c r="T20" i="14"/>
  <c r="AA25" i="15"/>
  <c r="AA25" i="14"/>
  <c r="AB45" i="14"/>
  <c r="AA45" i="14"/>
  <c r="T41" i="15"/>
  <c r="T56" i="14"/>
  <c r="AA9" i="15"/>
  <c r="AA9" i="16"/>
  <c r="AA9" i="14"/>
  <c r="T9" i="16"/>
  <c r="T9" i="15"/>
  <c r="T9" i="14"/>
  <c r="T19" i="15"/>
  <c r="T19" i="14"/>
  <c r="AA24" i="15"/>
  <c r="AA24" i="14"/>
  <c r="T30" i="15"/>
  <c r="T14" i="16"/>
  <c r="T30" i="14"/>
  <c r="AB41" i="14"/>
  <c r="AA41" i="14"/>
  <c r="T40" i="15"/>
  <c r="T52" i="14"/>
  <c r="X31" i="14"/>
  <c r="U31" i="14"/>
  <c r="AB42" i="14"/>
  <c r="AA42" i="14"/>
  <c r="X53" i="14"/>
  <c r="U53" i="14"/>
  <c r="AB47" i="14"/>
  <c r="AA47" i="14"/>
  <c r="U11" i="15"/>
  <c r="U10" i="16"/>
  <c r="U11" i="14"/>
  <c r="U17" i="15"/>
  <c r="U17" i="14"/>
  <c r="X32" i="14"/>
  <c r="U32" i="14"/>
  <c r="X44" i="14"/>
  <c r="U44" i="14"/>
  <c r="W61" i="14"/>
  <c r="T61" i="14"/>
  <c r="U22" i="15"/>
  <c r="U22" i="14"/>
  <c r="V22" i="15"/>
  <c r="H72" i="19" s="1"/>
  <c r="V22" i="14"/>
  <c r="W33" i="14"/>
  <c r="T33" i="14"/>
  <c r="W43" i="14"/>
  <c r="T43" i="14"/>
  <c r="T33" i="15"/>
  <c r="T16" i="16"/>
  <c r="T36" i="14"/>
  <c r="T43" i="15"/>
  <c r="T59" i="14"/>
  <c r="AE14" i="15"/>
  <c r="AE13" i="16"/>
  <c r="AE14" i="14"/>
  <c r="V14" i="15"/>
  <c r="H64" i="19" s="1"/>
  <c r="V13" i="16"/>
  <c r="H64" i="21" s="1"/>
  <c r="V14" i="14"/>
  <c r="AE21" i="15"/>
  <c r="AE21" i="14"/>
  <c r="V21" i="15"/>
  <c r="H71" i="19" s="1"/>
  <c r="V21" i="14"/>
  <c r="U27" i="15"/>
  <c r="U27" i="14"/>
  <c r="T36" i="15"/>
  <c r="T19" i="16"/>
  <c r="T40" i="14"/>
  <c r="V36" i="15"/>
  <c r="H86" i="19" s="1"/>
  <c r="V19" i="16"/>
  <c r="H70" i="21" s="1"/>
  <c r="V40" i="14"/>
  <c r="U39" i="15"/>
  <c r="U21" i="16"/>
  <c r="U51" i="14"/>
  <c r="V39" i="15"/>
  <c r="H89" i="19" s="1"/>
  <c r="V21" i="16"/>
  <c r="H72" i="21" s="1"/>
  <c r="V51" i="14"/>
  <c r="AE28" i="15"/>
  <c r="AE28" i="14"/>
  <c r="V28" i="15"/>
  <c r="H78" i="19" s="1"/>
  <c r="V28" i="14"/>
  <c r="AB50" i="14"/>
  <c r="AA50" i="14"/>
  <c r="AE15" i="15"/>
  <c r="AE15" i="14"/>
  <c r="V15" i="15"/>
  <c r="H65" i="19" s="1"/>
  <c r="V15" i="14"/>
  <c r="AE23" i="15"/>
  <c r="AE23" i="14"/>
  <c r="V23" i="15"/>
  <c r="H73" i="19" s="1"/>
  <c r="V23" i="14"/>
  <c r="AE35" i="15"/>
  <c r="AE18" i="16"/>
  <c r="AE39" i="14"/>
  <c r="V35" i="15"/>
  <c r="H85" i="19" s="1"/>
  <c r="V18" i="16"/>
  <c r="H69" i="21" s="1"/>
  <c r="V39" i="14"/>
  <c r="U38" i="15"/>
  <c r="U20" i="16"/>
  <c r="U49" i="14"/>
  <c r="AF62" i="14"/>
  <c r="AE62" i="14"/>
  <c r="T18" i="15"/>
  <c r="T18" i="14"/>
  <c r="V18" i="15"/>
  <c r="H68" i="19" s="1"/>
  <c r="V18" i="14"/>
  <c r="T34" i="15"/>
  <c r="T17" i="16"/>
  <c r="T38" i="14"/>
  <c r="V34" i="15"/>
  <c r="H84" i="19" s="1"/>
  <c r="V17" i="16"/>
  <c r="H68" i="21" s="1"/>
  <c r="V38" i="14"/>
  <c r="X55" i="14"/>
  <c r="U55" i="14"/>
  <c r="T29" i="15"/>
  <c r="T29" i="14"/>
  <c r="X37" i="14"/>
  <c r="U37" i="14"/>
  <c r="X60" i="14"/>
  <c r="U60" i="14"/>
  <c r="U37" i="15"/>
  <c r="U48" i="14"/>
  <c r="T11" i="15"/>
  <c r="T10" i="16"/>
  <c r="T11" i="14"/>
  <c r="AE17" i="15"/>
  <c r="AE17" i="14"/>
  <c r="V17" i="15"/>
  <c r="H67" i="19" s="1"/>
  <c r="V17" i="14"/>
  <c r="W32" i="14"/>
  <c r="T32" i="14"/>
  <c r="AF44" i="14"/>
  <c r="AE44" i="14"/>
  <c r="AF61" i="14"/>
  <c r="AE61" i="14"/>
  <c r="T22" i="15"/>
  <c r="T22" i="14"/>
  <c r="X33" i="14"/>
  <c r="U33" i="14"/>
  <c r="AF43" i="14"/>
  <c r="AE43" i="14"/>
  <c r="AA43" i="15"/>
  <c r="AA59" i="14"/>
  <c r="U14" i="15"/>
  <c r="U13" i="16"/>
  <c r="U14" i="14"/>
  <c r="AE27" i="15"/>
  <c r="AE27" i="14"/>
  <c r="W50" i="14"/>
  <c r="T50" i="14"/>
  <c r="U23" i="15"/>
  <c r="U23" i="14"/>
  <c r="AE38" i="15"/>
  <c r="AE20" i="16"/>
  <c r="AE49" i="14"/>
  <c r="X62" i="14"/>
  <c r="U62" i="14"/>
  <c r="V33" i="15"/>
  <c r="H83" i="19" s="1"/>
  <c r="V16" i="16"/>
  <c r="H67" i="21" s="1"/>
  <c r="V36" i="14"/>
  <c r="V43" i="15"/>
  <c r="H93" i="19" s="1"/>
  <c r="V59" i="14"/>
  <c r="U21" i="15"/>
  <c r="U21" i="14"/>
  <c r="U15" i="15"/>
  <c r="U15" i="14"/>
  <c r="V38" i="15"/>
  <c r="H88" i="19" s="1"/>
  <c r="V20" i="16"/>
  <c r="H71" i="21" s="1"/>
  <c r="V49" i="14"/>
  <c r="AA32" i="15"/>
  <c r="AA35" i="14"/>
  <c r="T26" i="15"/>
  <c r="T26" i="14"/>
  <c r="V11" i="15"/>
  <c r="H61" i="19" s="1"/>
  <c r="V10" i="16"/>
  <c r="H61" i="21" s="1"/>
  <c r="V11" i="14"/>
  <c r="AE33" i="15"/>
  <c r="AE16" i="16"/>
  <c r="AE36" i="14"/>
  <c r="T28" i="15"/>
  <c r="T28" i="14"/>
  <c r="U36" i="15"/>
  <c r="U19" i="16"/>
  <c r="U40" i="14"/>
  <c r="AA39" i="15"/>
  <c r="AA21" i="16"/>
  <c r="AA51" i="14"/>
  <c r="U35" i="15"/>
  <c r="U18" i="16"/>
  <c r="U39" i="14"/>
  <c r="U18" i="15"/>
  <c r="U18" i="14"/>
  <c r="U34" i="15"/>
  <c r="U17" i="16"/>
  <c r="U38" i="14"/>
  <c r="AB55" i="14"/>
  <c r="AA55" i="14"/>
  <c r="AE29" i="15"/>
  <c r="AE29" i="14"/>
  <c r="V29" i="15"/>
  <c r="H79" i="19" s="1"/>
  <c r="V29" i="14"/>
  <c r="W37" i="14"/>
  <c r="T37" i="14"/>
  <c r="W60" i="14"/>
  <c r="T60" i="14"/>
  <c r="AA18" i="15"/>
  <c r="AA18" i="14"/>
  <c r="W55" i="14"/>
  <c r="T55" i="14"/>
  <c r="AE26" i="15"/>
  <c r="AE26" i="14"/>
  <c r="V26" i="15"/>
  <c r="H76" i="19" s="1"/>
  <c r="V26" i="14"/>
  <c r="AE11" i="15"/>
  <c r="AE10" i="16"/>
  <c r="AE11" i="14"/>
  <c r="AF32" i="14"/>
  <c r="AE32" i="14"/>
  <c r="W44" i="14"/>
  <c r="T44" i="14"/>
  <c r="X61" i="14"/>
  <c r="U61" i="14"/>
  <c r="AA22" i="15"/>
  <c r="AA22" i="14"/>
  <c r="AF33" i="14"/>
  <c r="AE33" i="14"/>
  <c r="X43" i="14"/>
  <c r="U43" i="14"/>
  <c r="V27" i="15"/>
  <c r="H77" i="19" s="1"/>
  <c r="V27" i="14"/>
  <c r="AA36" i="15"/>
  <c r="AA19" i="16"/>
  <c r="AA40" i="14"/>
  <c r="AB60" i="14"/>
  <c r="AA60" i="14"/>
  <c r="U26" i="15"/>
  <c r="U26" i="14"/>
  <c r="T17" i="15"/>
  <c r="T17" i="14"/>
  <c r="W54" i="14"/>
  <c r="T54" i="14"/>
  <c r="AF54" i="14"/>
  <c r="AE54" i="14"/>
  <c r="AB54" i="14"/>
  <c r="AA54" i="14"/>
  <c r="AA26" i="15"/>
  <c r="AA26" i="14"/>
  <c r="AF55" i="14"/>
  <c r="AE55" i="14"/>
  <c r="AF60" i="14"/>
  <c r="AE60" i="14"/>
  <c r="AA11" i="15"/>
  <c r="AA10" i="16"/>
  <c r="AA11" i="14"/>
  <c r="AA17" i="15"/>
  <c r="AA17" i="14"/>
  <c r="AE18" i="15"/>
  <c r="AE18" i="14"/>
  <c r="AB32" i="14"/>
  <c r="AA32" i="14"/>
  <c r="AE34" i="15"/>
  <c r="AE17" i="16"/>
  <c r="AE38" i="14"/>
  <c r="AB44" i="14"/>
  <c r="AA44" i="14"/>
  <c r="AB61" i="14"/>
  <c r="AA61" i="14"/>
  <c r="AA29" i="15"/>
  <c r="AA29" i="14"/>
  <c r="AE22" i="15"/>
  <c r="AE22" i="14"/>
  <c r="AB33" i="14"/>
  <c r="AA33" i="14"/>
  <c r="AF37" i="14"/>
  <c r="AE37" i="14"/>
  <c r="AB43" i="14"/>
  <c r="AA43" i="14"/>
  <c r="AE32" i="15"/>
  <c r="AE35" i="14"/>
  <c r="AE36" i="15"/>
  <c r="AE19" i="16"/>
  <c r="AE40" i="14"/>
  <c r="AA37" i="15"/>
  <c r="AA48" i="14"/>
  <c r="AE45" i="15"/>
  <c r="AE22" i="16"/>
  <c r="AA16" i="15"/>
  <c r="AA16" i="14"/>
  <c r="AF47" i="14"/>
  <c r="AE47" i="14"/>
  <c r="AE39" i="15"/>
  <c r="AE21" i="16"/>
  <c r="AE51" i="14"/>
  <c r="AA10" i="15"/>
  <c r="AA10" i="14"/>
  <c r="AF31" i="14"/>
  <c r="AE31" i="14"/>
  <c r="AA33" i="15"/>
  <c r="AA16" i="16"/>
  <c r="AA36" i="14"/>
  <c r="AF42" i="14"/>
  <c r="AE42" i="14"/>
  <c r="AB53" i="14"/>
  <c r="AA53" i="14"/>
  <c r="AE43" i="15"/>
  <c r="AE59" i="14"/>
  <c r="S63" i="14"/>
  <c r="G59" i="17"/>
  <c r="S46" i="15"/>
  <c r="G96" i="19" s="1"/>
  <c r="AE9" i="15"/>
  <c r="AE9" i="16"/>
  <c r="AE9" i="14"/>
  <c r="AA14" i="15"/>
  <c r="AA13" i="16"/>
  <c r="AA14" i="14"/>
  <c r="AE19" i="15"/>
  <c r="AE19" i="14"/>
  <c r="AA21" i="15"/>
  <c r="AA21" i="14"/>
  <c r="AE24" i="15"/>
  <c r="AE24" i="14"/>
  <c r="AA27" i="15"/>
  <c r="AA27" i="14"/>
  <c r="AE30" i="15"/>
  <c r="AE14" i="16"/>
  <c r="AE30" i="14"/>
  <c r="AF41" i="14"/>
  <c r="AE41" i="14"/>
  <c r="AE40" i="15"/>
  <c r="AE52" i="14"/>
  <c r="AE13" i="15"/>
  <c r="AE12" i="16"/>
  <c r="AE13" i="14"/>
  <c r="AA28" i="15"/>
  <c r="AA28" i="14"/>
  <c r="AE31" i="15"/>
  <c r="AE15" i="16"/>
  <c r="AE34" i="14"/>
  <c r="AB46" i="14"/>
  <c r="AA46" i="14"/>
  <c r="AF50" i="14"/>
  <c r="AE50" i="14"/>
  <c r="AA42" i="15"/>
  <c r="AA58" i="14"/>
  <c r="AE12" i="15"/>
  <c r="AE11" i="16"/>
  <c r="AE12" i="14"/>
  <c r="AA15" i="15"/>
  <c r="AA15" i="14"/>
  <c r="AE20" i="15"/>
  <c r="AE20" i="14"/>
  <c r="AA23" i="15"/>
  <c r="AA23" i="14"/>
  <c r="AE25" i="15"/>
  <c r="AE25" i="14"/>
  <c r="AA35" i="15"/>
  <c r="AA18" i="16"/>
  <c r="AA39" i="14"/>
  <c r="AF45" i="14"/>
  <c r="AE45" i="14"/>
  <c r="AA38" i="15"/>
  <c r="AA20" i="16"/>
  <c r="AA49" i="14"/>
  <c r="AE41" i="15"/>
  <c r="AE56" i="14"/>
  <c r="AB62" i="14"/>
  <c r="AA62" i="14"/>
  <c r="AF10" i="15"/>
  <c r="AF10" i="14"/>
  <c r="W39" i="15"/>
  <c r="W21" i="16"/>
  <c r="W51" i="14"/>
  <c r="AF44" i="15"/>
  <c r="AB44" i="15"/>
  <c r="X44" i="15"/>
  <c r="W44" i="15"/>
  <c r="AB34" i="15"/>
  <c r="AB17" i="16"/>
  <c r="AB38" i="14"/>
  <c r="X29" i="15"/>
  <c r="X29" i="14"/>
  <c r="I23" i="4"/>
  <c r="I24" i="4" s="1"/>
  <c r="T24" i="16" l="1"/>
  <c r="AA24" i="16"/>
  <c r="H60" i="21"/>
  <c r="I67" i="21" s="1"/>
  <c r="V24" i="16"/>
  <c r="AE24" i="16"/>
  <c r="U24" i="16"/>
  <c r="I77" i="19"/>
  <c r="I94" i="19"/>
  <c r="I76" i="19"/>
  <c r="I79" i="19"/>
  <c r="I61" i="19"/>
  <c r="I83" i="19"/>
  <c r="I67" i="19"/>
  <c r="I84" i="19"/>
  <c r="I68" i="19"/>
  <c r="I85" i="19"/>
  <c r="I73" i="19"/>
  <c r="I78" i="19"/>
  <c r="I89" i="19"/>
  <c r="I71" i="19"/>
  <c r="I64" i="19"/>
  <c r="I75" i="19"/>
  <c r="I63" i="19"/>
  <c r="I82" i="19"/>
  <c r="I69" i="19"/>
  <c r="G75" i="21"/>
  <c r="G43" i="21"/>
  <c r="I88" i="19"/>
  <c r="I93" i="19"/>
  <c r="I65" i="19"/>
  <c r="I86" i="19"/>
  <c r="I72" i="19"/>
  <c r="I60" i="19"/>
  <c r="I66" i="19"/>
  <c r="I95" i="19"/>
  <c r="I91" i="19"/>
  <c r="I70" i="19"/>
  <c r="I62" i="19"/>
  <c r="I92" i="19"/>
  <c r="I81" i="19"/>
  <c r="I87" i="19"/>
  <c r="I90" i="19"/>
  <c r="I80" i="19"/>
  <c r="I74" i="19"/>
  <c r="I59" i="19"/>
  <c r="H77" i="17"/>
  <c r="H61" i="17"/>
  <c r="H109" i="17"/>
  <c r="H86" i="17"/>
  <c r="H88" i="17"/>
  <c r="H89" i="17"/>
  <c r="H65" i="17"/>
  <c r="H101" i="17"/>
  <c r="H64" i="17"/>
  <c r="H72" i="17"/>
  <c r="H60" i="17"/>
  <c r="H66" i="17"/>
  <c r="H106" i="17"/>
  <c r="H70" i="17"/>
  <c r="H108" i="17"/>
  <c r="H63" i="17"/>
  <c r="H98" i="17"/>
  <c r="H102" i="17"/>
  <c r="H74" i="17"/>
  <c r="G113" i="17"/>
  <c r="H76" i="17"/>
  <c r="H79" i="17"/>
  <c r="H99" i="17"/>
  <c r="H67" i="17"/>
  <c r="H68" i="17"/>
  <c r="H73" i="17"/>
  <c r="H78" i="17"/>
  <c r="H90" i="17"/>
  <c r="H71" i="17"/>
  <c r="H75" i="17"/>
  <c r="H62" i="17"/>
  <c r="H84" i="17"/>
  <c r="H85" i="17"/>
  <c r="H80" i="17"/>
  <c r="H69" i="17"/>
  <c r="H112" i="17"/>
  <c r="H83" i="17"/>
  <c r="T46" i="15"/>
  <c r="AE63" i="14"/>
  <c r="AE46" i="15"/>
  <c r="T63" i="14"/>
  <c r="AA63" i="14"/>
  <c r="AA46" i="15"/>
  <c r="U63" i="14"/>
  <c r="U46" i="15"/>
  <c r="AF41" i="15"/>
  <c r="AF56" i="14"/>
  <c r="AB38" i="15"/>
  <c r="AB20" i="16"/>
  <c r="AB49" i="14"/>
  <c r="AB35" i="15"/>
  <c r="AB18" i="16"/>
  <c r="AB39" i="14"/>
  <c r="AF25" i="15"/>
  <c r="AF25" i="14"/>
  <c r="AB23" i="15"/>
  <c r="AB23" i="14"/>
  <c r="AF20" i="15"/>
  <c r="AF20" i="14"/>
  <c r="AB15" i="15"/>
  <c r="AB15" i="14"/>
  <c r="AF12" i="15"/>
  <c r="AF11" i="16"/>
  <c r="AF12" i="14"/>
  <c r="AB42" i="15"/>
  <c r="AB58" i="14"/>
  <c r="AF31" i="15"/>
  <c r="AF15" i="16"/>
  <c r="AF34" i="14"/>
  <c r="AB28" i="15"/>
  <c r="AB28" i="14"/>
  <c r="AF13" i="15"/>
  <c r="AF12" i="16"/>
  <c r="AF13" i="14"/>
  <c r="AF40" i="15"/>
  <c r="AF52" i="14"/>
  <c r="AF30" i="15"/>
  <c r="AF14" i="16"/>
  <c r="AF30" i="14"/>
  <c r="AB27" i="15"/>
  <c r="AB27" i="14"/>
  <c r="AF24" i="15"/>
  <c r="AF24" i="14"/>
  <c r="AB21" i="15"/>
  <c r="AB21" i="14"/>
  <c r="AF19" i="15"/>
  <c r="AF19" i="14"/>
  <c r="AB14" i="15"/>
  <c r="AB13" i="16"/>
  <c r="AB14" i="14"/>
  <c r="AF43" i="15"/>
  <c r="AF59" i="14"/>
  <c r="AB33" i="15"/>
  <c r="AB16" i="16"/>
  <c r="AB36" i="14"/>
  <c r="AB10" i="15"/>
  <c r="AB10" i="14"/>
  <c r="AF39" i="15"/>
  <c r="AF21" i="16"/>
  <c r="AF51" i="14"/>
  <c r="AB16" i="15"/>
  <c r="AB16" i="14"/>
  <c r="AF45" i="15"/>
  <c r="AF22" i="16"/>
  <c r="AB37" i="15"/>
  <c r="AB48" i="14"/>
  <c r="AF36" i="15"/>
  <c r="AF19" i="16"/>
  <c r="AF40" i="14"/>
  <c r="AF32" i="15"/>
  <c r="AF35" i="14"/>
  <c r="AF22" i="15"/>
  <c r="AF22" i="14"/>
  <c r="AB29" i="15"/>
  <c r="AB29" i="14"/>
  <c r="AF34" i="15"/>
  <c r="AF17" i="16"/>
  <c r="AF38" i="14"/>
  <c r="AF18" i="15"/>
  <c r="AF18" i="14"/>
  <c r="AB17" i="15"/>
  <c r="AB17" i="14"/>
  <c r="AB11" i="15"/>
  <c r="AB10" i="16"/>
  <c r="AB11" i="14"/>
  <c r="AB26" i="15"/>
  <c r="AB26" i="14"/>
  <c r="W17" i="15"/>
  <c r="W17" i="14"/>
  <c r="X26" i="15"/>
  <c r="X26" i="14"/>
  <c r="AB36" i="15"/>
  <c r="AB19" i="16"/>
  <c r="AB40" i="14"/>
  <c r="AB22" i="15"/>
  <c r="AB22" i="14"/>
  <c r="AF11" i="15"/>
  <c r="AF10" i="16"/>
  <c r="AF11" i="14"/>
  <c r="AF26" i="15"/>
  <c r="AF26" i="14"/>
  <c r="AB18" i="15"/>
  <c r="AB18" i="14"/>
  <c r="AF29" i="15"/>
  <c r="AF29" i="14"/>
  <c r="X34" i="15"/>
  <c r="X17" i="16"/>
  <c r="X38" i="14"/>
  <c r="X18" i="15"/>
  <c r="X18" i="14"/>
  <c r="X35" i="15"/>
  <c r="X18" i="16"/>
  <c r="X39" i="14"/>
  <c r="AB39" i="15"/>
  <c r="AB21" i="16"/>
  <c r="AB51" i="14"/>
  <c r="X36" i="15"/>
  <c r="X19" i="16"/>
  <c r="X40" i="14"/>
  <c r="W28" i="15"/>
  <c r="W28" i="14"/>
  <c r="AF33" i="15"/>
  <c r="AF16" i="16"/>
  <c r="AF36" i="14"/>
  <c r="W26" i="15"/>
  <c r="W26" i="14"/>
  <c r="AB32" i="15"/>
  <c r="AB35" i="14"/>
  <c r="X15" i="15"/>
  <c r="X15" i="14"/>
  <c r="X21" i="15"/>
  <c r="X21" i="14"/>
  <c r="AF38" i="15"/>
  <c r="AF20" i="16"/>
  <c r="AF49" i="14"/>
  <c r="X23" i="15"/>
  <c r="X23" i="14"/>
  <c r="AF27" i="15"/>
  <c r="AF27" i="14"/>
  <c r="X14" i="15"/>
  <c r="X13" i="16"/>
  <c r="X14" i="14"/>
  <c r="AB43" i="15"/>
  <c r="AB59" i="14"/>
  <c r="W22" i="15"/>
  <c r="W22" i="14"/>
  <c r="AF17" i="15"/>
  <c r="AF17" i="14"/>
  <c r="W11" i="15"/>
  <c r="W10" i="16"/>
  <c r="W11" i="14"/>
  <c r="X37" i="15"/>
  <c r="X48" i="14"/>
  <c r="W29" i="15"/>
  <c r="W29" i="14"/>
  <c r="W34" i="15"/>
  <c r="W17" i="16"/>
  <c r="W38" i="14"/>
  <c r="W18" i="15"/>
  <c r="W18" i="14"/>
  <c r="X38" i="15"/>
  <c r="X20" i="16"/>
  <c r="X49" i="14"/>
  <c r="AF35" i="15"/>
  <c r="AF18" i="16"/>
  <c r="AF39" i="14"/>
  <c r="AF23" i="15"/>
  <c r="AF23" i="14"/>
  <c r="AF15" i="15"/>
  <c r="AF15" i="14"/>
  <c r="AF28" i="15"/>
  <c r="AF28" i="14"/>
  <c r="X39" i="15"/>
  <c r="X21" i="16"/>
  <c r="X51" i="14"/>
  <c r="W36" i="15"/>
  <c r="W19" i="16"/>
  <c r="W40" i="14"/>
  <c r="X27" i="15"/>
  <c r="X27" i="14"/>
  <c r="AF21" i="15"/>
  <c r="AF21" i="14"/>
  <c r="AF14" i="15"/>
  <c r="AF13" i="16"/>
  <c r="AF14" i="14"/>
  <c r="W43" i="15"/>
  <c r="W59" i="14"/>
  <c r="W33" i="15"/>
  <c r="W16" i="16"/>
  <c r="W36" i="14"/>
  <c r="X22" i="15"/>
  <c r="X22" i="14"/>
  <c r="X17" i="15"/>
  <c r="X17" i="14"/>
  <c r="X11" i="15"/>
  <c r="X10" i="16"/>
  <c r="X11" i="14"/>
  <c r="W40" i="15"/>
  <c r="W52" i="14"/>
  <c r="W30" i="15"/>
  <c r="W14" i="16"/>
  <c r="W30" i="14"/>
  <c r="AB24" i="15"/>
  <c r="AB24" i="14"/>
  <c r="W19" i="15"/>
  <c r="W19" i="14"/>
  <c r="W9" i="15"/>
  <c r="W9" i="16"/>
  <c r="W9" i="14"/>
  <c r="AB9" i="16"/>
  <c r="AB9" i="15"/>
  <c r="AB9" i="14"/>
  <c r="W41" i="15"/>
  <c r="W56" i="14"/>
  <c r="AB25" i="15"/>
  <c r="AB25" i="14"/>
  <c r="W20" i="15"/>
  <c r="W20" i="14"/>
  <c r="W12" i="15"/>
  <c r="W11" i="16"/>
  <c r="W12" i="14"/>
  <c r="AF42" i="15"/>
  <c r="AF58" i="14"/>
  <c r="AB31" i="15"/>
  <c r="AB15" i="16"/>
  <c r="AB34" i="14"/>
  <c r="AB13" i="15"/>
  <c r="AB12" i="16"/>
  <c r="AB13" i="14"/>
  <c r="X16" i="15"/>
  <c r="X16" i="14"/>
  <c r="X45" i="15"/>
  <c r="X22" i="16"/>
  <c r="AB41" i="15"/>
  <c r="AB56" i="14"/>
  <c r="W25" i="15"/>
  <c r="W25" i="14"/>
  <c r="AB20" i="15"/>
  <c r="AB20" i="14"/>
  <c r="AB12" i="15"/>
  <c r="AB11" i="16"/>
  <c r="AB12" i="14"/>
  <c r="X42" i="15"/>
  <c r="X58" i="14"/>
  <c r="X31" i="15"/>
  <c r="X15" i="16"/>
  <c r="X34" i="14"/>
  <c r="X13" i="15"/>
  <c r="X12" i="16"/>
  <c r="X13" i="14"/>
  <c r="AF16" i="15"/>
  <c r="AF16" i="14"/>
  <c r="AB45" i="15"/>
  <c r="AB22" i="16"/>
  <c r="AF37" i="15"/>
  <c r="AF48" i="14"/>
  <c r="X32" i="15"/>
  <c r="X35" i="14"/>
  <c r="W10" i="15"/>
  <c r="W10" i="14"/>
  <c r="X9" i="16"/>
  <c r="X9" i="15"/>
  <c r="X9" i="14"/>
  <c r="AB40" i="15"/>
  <c r="AB52" i="14"/>
  <c r="AB30" i="15"/>
  <c r="AB14" i="16"/>
  <c r="AB30" i="14"/>
  <c r="W24" i="15"/>
  <c r="W24" i="14"/>
  <c r="AB19" i="15"/>
  <c r="AB19" i="14"/>
  <c r="X41" i="15"/>
  <c r="X56" i="14"/>
  <c r="X25" i="15"/>
  <c r="X25" i="14"/>
  <c r="X20" i="15"/>
  <c r="X20" i="14"/>
  <c r="X12" i="15"/>
  <c r="X11" i="16"/>
  <c r="X12" i="14"/>
  <c r="W42" i="15"/>
  <c r="W58" i="14"/>
  <c r="W31" i="15"/>
  <c r="W15" i="16"/>
  <c r="W34" i="14"/>
  <c r="W13" i="15"/>
  <c r="W12" i="16"/>
  <c r="W13" i="14"/>
  <c r="W16" i="15"/>
  <c r="W16" i="14"/>
  <c r="W45" i="15"/>
  <c r="W22" i="16"/>
  <c r="W37" i="15"/>
  <c r="W48" i="14"/>
  <c r="W32" i="15"/>
  <c r="W35" i="14"/>
  <c r="X40" i="15"/>
  <c r="X52" i="14"/>
  <c r="X30" i="15"/>
  <c r="X14" i="16"/>
  <c r="X30" i="14"/>
  <c r="X24" i="15"/>
  <c r="X24" i="14"/>
  <c r="X19" i="15"/>
  <c r="X19" i="14"/>
  <c r="V63" i="14"/>
  <c r="H59" i="17"/>
  <c r="V46" i="15"/>
  <c r="H96" i="19" s="1"/>
  <c r="X10" i="15"/>
  <c r="X10" i="14"/>
  <c r="W27" i="15"/>
  <c r="W27" i="14"/>
  <c r="W21" i="15"/>
  <c r="W21" i="14"/>
  <c r="W14" i="15"/>
  <c r="W13" i="16"/>
  <c r="W14" i="14"/>
  <c r="X43" i="15"/>
  <c r="X59" i="14"/>
  <c r="X33" i="15"/>
  <c r="X16" i="16"/>
  <c r="X36" i="14"/>
  <c r="W38" i="15"/>
  <c r="W20" i="16"/>
  <c r="W49" i="14"/>
  <c r="W35" i="15"/>
  <c r="W18" i="16"/>
  <c r="W39" i="14"/>
  <c r="W23" i="15"/>
  <c r="W23" i="14"/>
  <c r="W15" i="15"/>
  <c r="W15" i="14"/>
  <c r="X28" i="15"/>
  <c r="X28" i="14"/>
  <c r="H23" i="4"/>
  <c r="H24" i="4" s="1"/>
  <c r="J23" i="4"/>
  <c r="J24" i="4" s="1"/>
  <c r="G23" i="4"/>
  <c r="G24" i="4" s="1"/>
  <c r="I68" i="21" l="1"/>
  <c r="I40" i="21"/>
  <c r="I61" i="21"/>
  <c r="I31" i="21"/>
  <c r="I66" i="21"/>
  <c r="I35" i="21"/>
  <c r="I39" i="21"/>
  <c r="I62" i="21"/>
  <c r="I64" i="21"/>
  <c r="I28" i="21"/>
  <c r="I29" i="21"/>
  <c r="AF24" i="16"/>
  <c r="I60" i="21"/>
  <c r="I42" i="21"/>
  <c r="I74" i="21"/>
  <c r="X24" i="16"/>
  <c r="I32" i="21"/>
  <c r="I37" i="21"/>
  <c r="I34" i="21"/>
  <c r="I41" i="21"/>
  <c r="I70" i="21"/>
  <c r="I72" i="21"/>
  <c r="AB24" i="16"/>
  <c r="W24" i="16"/>
  <c r="I36" i="21"/>
  <c r="I33" i="21"/>
  <c r="I30" i="21"/>
  <c r="I38" i="21"/>
  <c r="I65" i="21"/>
  <c r="I63" i="21"/>
  <c r="I69" i="21"/>
  <c r="I73" i="21"/>
  <c r="I71" i="21"/>
  <c r="I107" i="17"/>
  <c r="H75" i="21"/>
  <c r="H43" i="21"/>
  <c r="D37" i="19"/>
  <c r="H36" i="19"/>
  <c r="D36" i="19"/>
  <c r="H35" i="19"/>
  <c r="D35" i="19"/>
  <c r="H34" i="19"/>
  <c r="D34" i="19"/>
  <c r="H33" i="19"/>
  <c r="D33" i="19"/>
  <c r="H32" i="19"/>
  <c r="D32" i="19"/>
  <c r="H31" i="19"/>
  <c r="D31" i="19"/>
  <c r="F30" i="19"/>
  <c r="D29" i="19"/>
  <c r="F28" i="19"/>
  <c r="G37" i="19"/>
  <c r="C37" i="19"/>
  <c r="E36" i="19"/>
  <c r="G35" i="19"/>
  <c r="C35" i="19"/>
  <c r="E34" i="19"/>
  <c r="G33" i="19"/>
  <c r="C33" i="19"/>
  <c r="E32" i="19"/>
  <c r="G31" i="19"/>
  <c r="C31" i="19"/>
  <c r="E30" i="19"/>
  <c r="G29" i="19"/>
  <c r="C29" i="19"/>
  <c r="E28" i="19"/>
  <c r="H30" i="19"/>
  <c r="H29" i="19"/>
  <c r="B29" i="19"/>
  <c r="F37" i="19"/>
  <c r="B37" i="19"/>
  <c r="F36" i="19"/>
  <c r="B36" i="19"/>
  <c r="F35" i="19"/>
  <c r="B35" i="19"/>
  <c r="F34" i="19"/>
  <c r="B34" i="19"/>
  <c r="F33" i="19"/>
  <c r="B33" i="19"/>
  <c r="F32" i="19"/>
  <c r="B32" i="19"/>
  <c r="F31" i="19"/>
  <c r="B31" i="19"/>
  <c r="B30" i="19"/>
  <c r="H28" i="19"/>
  <c r="B28" i="19"/>
  <c r="E37" i="19"/>
  <c r="G36" i="19"/>
  <c r="C36" i="19"/>
  <c r="E35" i="19"/>
  <c r="G34" i="19"/>
  <c r="C34" i="19"/>
  <c r="E33" i="19"/>
  <c r="G32" i="19"/>
  <c r="C32" i="19"/>
  <c r="E31" i="19"/>
  <c r="G30" i="19"/>
  <c r="C30" i="19"/>
  <c r="E29" i="19"/>
  <c r="G28" i="19"/>
  <c r="C28" i="19"/>
  <c r="D30" i="19"/>
  <c r="F29" i="19"/>
  <c r="D28" i="19"/>
  <c r="H37" i="19"/>
  <c r="I108" i="17"/>
  <c r="I106" i="17"/>
  <c r="I109" i="17"/>
  <c r="I110" i="17"/>
  <c r="I61" i="17"/>
  <c r="H113" i="17"/>
  <c r="AF63" i="14"/>
  <c r="AF46" i="15"/>
  <c r="X46" i="15"/>
  <c r="AB63" i="14"/>
  <c r="I80" i="17"/>
  <c r="I85" i="17"/>
  <c r="I84" i="17"/>
  <c r="I76" i="17"/>
  <c r="I112" i="17"/>
  <c r="I74" i="17"/>
  <c r="I102" i="17"/>
  <c r="I98" i="17"/>
  <c r="I63" i="17"/>
  <c r="I70" i="17"/>
  <c r="I60" i="17"/>
  <c r="I89" i="17"/>
  <c r="I86" i="17"/>
  <c r="I59" i="17"/>
  <c r="I87" i="17"/>
  <c r="I92" i="17"/>
  <c r="I97" i="17"/>
  <c r="I95" i="17"/>
  <c r="I100" i="17"/>
  <c r="I93" i="17"/>
  <c r="I104" i="17"/>
  <c r="I94" i="17"/>
  <c r="I83" i="17"/>
  <c r="I91" i="17"/>
  <c r="I81" i="17"/>
  <c r="I103" i="17"/>
  <c r="I96" i="17"/>
  <c r="I111" i="17"/>
  <c r="I105" i="17"/>
  <c r="I82" i="17"/>
  <c r="X63" i="14"/>
  <c r="AB46" i="15"/>
  <c r="W63" i="14"/>
  <c r="W46" i="15"/>
  <c r="I69" i="17"/>
  <c r="I62" i="17"/>
  <c r="I75" i="17"/>
  <c r="I71" i="17"/>
  <c r="I90" i="17"/>
  <c r="I78" i="17"/>
  <c r="I73" i="17"/>
  <c r="I68" i="17"/>
  <c r="I67" i="17"/>
  <c r="I99" i="17"/>
  <c r="I79" i="17"/>
  <c r="I66" i="17"/>
  <c r="I72" i="17"/>
  <c r="I64" i="17"/>
  <c r="I101" i="17"/>
  <c r="I65" i="17"/>
  <c r="I88" i="17"/>
  <c r="I77" i="17"/>
  <c r="H38" i="19" l="1"/>
  <c r="H39" i="19" s="1"/>
  <c r="D38" i="19"/>
  <c r="D39" i="19" s="1"/>
  <c r="G38" i="19"/>
  <c r="G39" i="19" s="1"/>
  <c r="E38" i="19"/>
  <c r="E39" i="19" s="1"/>
  <c r="F38" i="19"/>
  <c r="F39" i="19" s="1"/>
  <c r="H29" i="21"/>
  <c r="H33" i="21"/>
  <c r="H37" i="21"/>
  <c r="H41" i="21"/>
  <c r="G30" i="21"/>
  <c r="G34" i="21"/>
  <c r="G38" i="21"/>
  <c r="G42" i="21"/>
  <c r="F31" i="21"/>
  <c r="F35" i="21"/>
  <c r="F39" i="21"/>
  <c r="F28" i="21"/>
  <c r="E32" i="21"/>
  <c r="E36" i="21"/>
  <c r="E40" i="21"/>
  <c r="D29" i="21"/>
  <c r="D33" i="21"/>
  <c r="D37" i="21"/>
  <c r="D41" i="21"/>
  <c r="C30" i="21"/>
  <c r="C34" i="21"/>
  <c r="C38" i="21"/>
  <c r="C42" i="21"/>
  <c r="B31" i="21"/>
  <c r="B35" i="21"/>
  <c r="B39" i="21"/>
  <c r="B28" i="21"/>
  <c r="H31" i="21"/>
  <c r="H35" i="21"/>
  <c r="H39" i="21"/>
  <c r="H28" i="21"/>
  <c r="G32" i="21"/>
  <c r="G36" i="21"/>
  <c r="G40" i="21"/>
  <c r="F29" i="21"/>
  <c r="F33" i="21"/>
  <c r="F37" i="21"/>
  <c r="F41" i="21"/>
  <c r="E30" i="21"/>
  <c r="E34" i="21"/>
  <c r="E38" i="21"/>
  <c r="D31" i="21"/>
  <c r="D35" i="21"/>
  <c r="D39" i="21"/>
  <c r="D28" i="21"/>
  <c r="C32" i="21"/>
  <c r="C40" i="21"/>
  <c r="B33" i="21"/>
  <c r="B41" i="21"/>
  <c r="H30" i="21"/>
  <c r="H34" i="21"/>
  <c r="H38" i="21"/>
  <c r="H42" i="21"/>
  <c r="G31" i="21"/>
  <c r="G35" i="21"/>
  <c r="G39" i="21"/>
  <c r="G28" i="21"/>
  <c r="F32" i="21"/>
  <c r="F36" i="21"/>
  <c r="F40" i="21"/>
  <c r="E29" i="21"/>
  <c r="E33" i="21"/>
  <c r="E37" i="21"/>
  <c r="E41" i="21"/>
  <c r="D30" i="21"/>
  <c r="D34" i="21"/>
  <c r="D38" i="21"/>
  <c r="D42" i="21"/>
  <c r="C31" i="21"/>
  <c r="C35" i="21"/>
  <c r="C39" i="21"/>
  <c r="C28" i="21"/>
  <c r="B32" i="21"/>
  <c r="B36" i="21"/>
  <c r="B40" i="21"/>
  <c r="E42" i="21"/>
  <c r="C36" i="21"/>
  <c r="B29" i="21"/>
  <c r="B37" i="21"/>
  <c r="H32" i="21"/>
  <c r="H36" i="21"/>
  <c r="H40" i="21"/>
  <c r="G29" i="21"/>
  <c r="G33" i="21"/>
  <c r="G37" i="21"/>
  <c r="G41" i="21"/>
  <c r="F30" i="21"/>
  <c r="F34" i="21"/>
  <c r="F38" i="21"/>
  <c r="F42" i="21"/>
  <c r="E31" i="21"/>
  <c r="E35" i="21"/>
  <c r="E39" i="21"/>
  <c r="E28" i="21"/>
  <c r="D32" i="21"/>
  <c r="D36" i="21"/>
  <c r="D40" i="21"/>
  <c r="C29" i="21"/>
  <c r="C33" i="21"/>
  <c r="C37" i="21"/>
  <c r="C41" i="21"/>
  <c r="B30" i="21"/>
  <c r="B34" i="21"/>
  <c r="B38" i="21"/>
  <c r="B42" i="21"/>
  <c r="B28" i="17"/>
  <c r="D28" i="17"/>
  <c r="F28" i="17"/>
  <c r="H28" i="17"/>
  <c r="C28" i="17"/>
  <c r="E28" i="17"/>
  <c r="G28" i="17"/>
  <c r="H34" i="17"/>
  <c r="D37" i="17"/>
  <c r="H35" i="17"/>
  <c r="D36" i="17"/>
  <c r="D30" i="17"/>
  <c r="G32" i="17"/>
  <c r="G31" i="17"/>
  <c r="B31" i="17"/>
  <c r="C37" i="17"/>
  <c r="C30" i="17"/>
  <c r="B35" i="17"/>
  <c r="E29" i="17"/>
  <c r="B34" i="17"/>
  <c r="F33" i="17"/>
  <c r="F32" i="17"/>
  <c r="B36" i="17"/>
  <c r="B29" i="17"/>
  <c r="F31" i="17"/>
  <c r="H33" i="17"/>
  <c r="C36" i="17"/>
  <c r="F30" i="17"/>
  <c r="H32" i="17"/>
  <c r="C35" i="17"/>
  <c r="E37" i="17"/>
  <c r="H29" i="17"/>
  <c r="E32" i="17"/>
  <c r="G34" i="17"/>
  <c r="B37" i="17"/>
  <c r="C29" i="17"/>
  <c r="E31" i="17"/>
  <c r="G33" i="17"/>
  <c r="G37" i="17"/>
  <c r="F29" i="17"/>
  <c r="G30" i="17"/>
  <c r="C32" i="17"/>
  <c r="D33" i="17"/>
  <c r="E34" i="17"/>
  <c r="F35" i="17"/>
  <c r="G36" i="17"/>
  <c r="H37" i="17"/>
  <c r="B30" i="17"/>
  <c r="C31" i="17"/>
  <c r="D32" i="17"/>
  <c r="E33" i="17"/>
  <c r="F34" i="17"/>
  <c r="G35" i="17"/>
  <c r="H36" i="17"/>
  <c r="D29" i="17"/>
  <c r="E30" i="17"/>
  <c r="H31" i="17"/>
  <c r="B33" i="17"/>
  <c r="C34" i="17"/>
  <c r="D35" i="17"/>
  <c r="E36" i="17"/>
  <c r="F37" i="17"/>
  <c r="G29" i="17"/>
  <c r="H30" i="17"/>
  <c r="B32" i="17"/>
  <c r="C33" i="17"/>
  <c r="D34" i="17"/>
  <c r="E35" i="17"/>
  <c r="F36" i="17"/>
  <c r="D31" i="17"/>
  <c r="H38" i="17" l="1"/>
  <c r="H39" i="17" s="1"/>
  <c r="F38" i="17"/>
  <c r="F39" i="17" s="1"/>
  <c r="D38" i="17"/>
  <c r="D39" i="17" s="1"/>
  <c r="G38" i="17"/>
  <c r="G39" i="17" s="1"/>
  <c r="E38" i="17"/>
  <c r="E39" i="1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<sst xmlns="http://schemas.openxmlformats.org/spreadsheetml/2006/main" count="3217" uniqueCount="797">
  <si>
    <t>林業</t>
  </si>
  <si>
    <t>漁業</t>
  </si>
  <si>
    <t>その他の製造工業製品</t>
  </si>
  <si>
    <t>金融・保険</t>
  </si>
  <si>
    <t>事務用品</t>
  </si>
  <si>
    <t>分類不明</t>
  </si>
  <si>
    <t>住宅建築</t>
  </si>
  <si>
    <t>非住宅建築</t>
  </si>
  <si>
    <t>公共事業</t>
  </si>
  <si>
    <t>卸売</t>
  </si>
  <si>
    <t>小売</t>
  </si>
  <si>
    <t>鉄道輸送</t>
  </si>
  <si>
    <t>道路輸送（除自家輸送）</t>
  </si>
  <si>
    <t>水運</t>
  </si>
  <si>
    <t>航空輸送</t>
  </si>
  <si>
    <t>倉庫</t>
  </si>
  <si>
    <t>公務（中央）</t>
  </si>
  <si>
    <t>公務（地方）</t>
  </si>
  <si>
    <t>医療</t>
  </si>
  <si>
    <t>物品賃貸サービス</t>
  </si>
  <si>
    <t>その他の対事業所サービス</t>
  </si>
  <si>
    <t>その他の対個人サービス</t>
  </si>
  <si>
    <t>移輸入率</t>
    <rPh sb="1" eb="2">
      <t>ユ</t>
    </rPh>
    <phoneticPr fontId="7"/>
  </si>
  <si>
    <t>各種係数</t>
    <rPh sb="0" eb="2">
      <t>カクシュ</t>
    </rPh>
    <rPh sb="2" eb="4">
      <t>ケイスウ</t>
    </rPh>
    <phoneticPr fontId="7"/>
  </si>
  <si>
    <t>就業係数</t>
    <rPh sb="0" eb="2">
      <t>シュウギョウ</t>
    </rPh>
    <rPh sb="2" eb="4">
      <t>ケイスウ</t>
    </rPh>
    <phoneticPr fontId="7"/>
  </si>
  <si>
    <t>雇用係数</t>
    <rPh sb="0" eb="2">
      <t>コヨウ</t>
    </rPh>
    <rPh sb="2" eb="4">
      <t>ケイスウ</t>
    </rPh>
    <phoneticPr fontId="7"/>
  </si>
  <si>
    <t>部　　　 　門 　　　　名</t>
    <rPh sb="0" eb="7">
      <t>ブモン</t>
    </rPh>
    <rPh sb="12" eb="13">
      <t>メイ</t>
    </rPh>
    <phoneticPr fontId="7"/>
  </si>
  <si>
    <r>
      <t>部　　　 　門　</t>
    </r>
    <r>
      <rPr>
        <sz val="10"/>
        <rFont val="ＭＳ ゴシック"/>
        <family val="3"/>
        <charset val="128"/>
      </rPr>
      <t xml:space="preserve"> </t>
    </r>
    <r>
      <rPr>
        <sz val="10"/>
        <rFont val="ＭＳ ゴシック"/>
        <family val="3"/>
        <charset val="128"/>
      </rPr>
      <t>　　　名</t>
    </r>
    <rPh sb="0" eb="13">
      <t>ブモンメイ</t>
    </rPh>
    <phoneticPr fontId="4"/>
  </si>
  <si>
    <t>合　　　　　　　　　　計</t>
    <rPh sb="0" eb="12">
      <t>ゴウケイ</t>
    </rPh>
    <phoneticPr fontId="4"/>
  </si>
  <si>
    <t>畜産</t>
  </si>
  <si>
    <t>自家輸送</t>
  </si>
  <si>
    <t>部　　　　門　　　　名</t>
  </si>
  <si>
    <t>産業連関分析結果</t>
    <rPh sb="0" eb="2">
      <t>サンギョウ</t>
    </rPh>
    <rPh sb="2" eb="4">
      <t>レンカン</t>
    </rPh>
    <rPh sb="4" eb="6">
      <t>ブンセキ</t>
    </rPh>
    <rPh sb="6" eb="8">
      <t>ケッカ</t>
    </rPh>
    <phoneticPr fontId="4"/>
  </si>
  <si>
    <t>１　分析内容(事項・与件データ等）</t>
    <rPh sb="2" eb="4">
      <t>ブンセキ</t>
    </rPh>
    <rPh sb="4" eb="6">
      <t>ナイヨウ</t>
    </rPh>
    <rPh sb="7" eb="9">
      <t>ジコウ</t>
    </rPh>
    <rPh sb="10" eb="12">
      <t>ヨケン</t>
    </rPh>
    <rPh sb="15" eb="16">
      <t>トウ</t>
    </rPh>
    <phoneticPr fontId="4"/>
  </si>
  <si>
    <t>２　当初設定</t>
    <rPh sb="2" eb="4">
      <t>トウショ</t>
    </rPh>
    <rPh sb="4" eb="6">
      <t>セッテイ</t>
    </rPh>
    <phoneticPr fontId="4"/>
  </si>
  <si>
    <t>消費転換係数</t>
    <rPh sb="0" eb="2">
      <t>ショウヒ</t>
    </rPh>
    <rPh sb="2" eb="4">
      <t>テンカン</t>
    </rPh>
    <rPh sb="4" eb="6">
      <t>ケイスウ</t>
    </rPh>
    <phoneticPr fontId="4"/>
  </si>
  <si>
    <t>３　分析結果</t>
    <rPh sb="2" eb="4">
      <t>ブンセキ</t>
    </rPh>
    <rPh sb="4" eb="6">
      <t>ケッカ</t>
    </rPh>
    <phoneticPr fontId="4"/>
  </si>
  <si>
    <t>生産誘発額</t>
    <rPh sb="0" eb="2">
      <t>セイサン</t>
    </rPh>
    <rPh sb="2" eb="5">
      <t>ユウハツガク</t>
    </rPh>
    <phoneticPr fontId="4"/>
  </si>
  <si>
    <t>区分</t>
    <rPh sb="0" eb="2">
      <t>クブン</t>
    </rPh>
    <phoneticPr fontId="4"/>
  </si>
  <si>
    <t>第１次波及効果</t>
    <rPh sb="0" eb="1">
      <t>ダイ</t>
    </rPh>
    <rPh sb="2" eb="3">
      <t>ジ</t>
    </rPh>
    <rPh sb="3" eb="7">
      <t>ハキュウコウカ</t>
    </rPh>
    <phoneticPr fontId="4"/>
  </si>
  <si>
    <t>直接効果</t>
    <rPh sb="0" eb="2">
      <t>チョクセツ</t>
    </rPh>
    <rPh sb="2" eb="4">
      <t>コウカ</t>
    </rPh>
    <phoneticPr fontId="4"/>
  </si>
  <si>
    <t>第１次間接効果</t>
    <rPh sb="0" eb="1">
      <t>ダイ</t>
    </rPh>
    <rPh sb="2" eb="3">
      <t>ジ</t>
    </rPh>
    <rPh sb="3" eb="5">
      <t>カンセツ</t>
    </rPh>
    <rPh sb="5" eb="7">
      <t>コウカ</t>
    </rPh>
    <phoneticPr fontId="4"/>
  </si>
  <si>
    <t>第２次波及効果</t>
    <rPh sb="0" eb="1">
      <t>ダイ</t>
    </rPh>
    <rPh sb="2" eb="3">
      <t>ジ</t>
    </rPh>
    <rPh sb="3" eb="7">
      <t>ハキュウコウカ</t>
    </rPh>
    <phoneticPr fontId="4"/>
  </si>
  <si>
    <t>総合効果</t>
    <rPh sb="0" eb="2">
      <t>ソウゴウ</t>
    </rPh>
    <rPh sb="2" eb="4">
      <t>コウカ</t>
    </rPh>
    <phoneticPr fontId="4"/>
  </si>
  <si>
    <t>波及効果倍率</t>
    <rPh sb="0" eb="4">
      <t>ハキュウコウカ</t>
    </rPh>
    <rPh sb="4" eb="6">
      <t>バイリツ</t>
    </rPh>
    <phoneticPr fontId="4"/>
  </si>
  <si>
    <t>４　注意事項</t>
    <rPh sb="2" eb="4">
      <t>チュウイ</t>
    </rPh>
    <rPh sb="4" eb="6">
      <t>ジコウ</t>
    </rPh>
    <phoneticPr fontId="4"/>
  </si>
  <si>
    <t>５　その他の注意点</t>
    <rPh sb="4" eb="5">
      <t>ホカ</t>
    </rPh>
    <rPh sb="6" eb="9">
      <t>チュウイテン</t>
    </rPh>
    <phoneticPr fontId="4"/>
  </si>
  <si>
    <t>×雇用者所得率</t>
  </si>
  <si>
    <t>移輸入額</t>
    <rPh sb="0" eb="1">
      <t>イ</t>
    </rPh>
    <rPh sb="1" eb="4">
      <t>ユニュウガク</t>
    </rPh>
    <phoneticPr fontId="4"/>
  </si>
  <si>
    <t>×粗付加価値率</t>
  </si>
  <si>
    <t>消費支出額</t>
  </si>
  <si>
    <t>×自給率</t>
  </si>
  <si>
    <t>×移輸入率</t>
  </si>
  <si>
    <t>移輸入額</t>
  </si>
  <si>
    <t>経済波及効果フロー</t>
    <rPh sb="0" eb="2">
      <t>ケイザイ</t>
    </rPh>
    <rPh sb="2" eb="6">
      <t>ハキュウコウカ</t>
    </rPh>
    <phoneticPr fontId="7"/>
  </si>
  <si>
    <t>直接効果</t>
    <rPh sb="0" eb="2">
      <t>チョクセツ</t>
    </rPh>
    <rPh sb="2" eb="4">
      <t>コウカ</t>
    </rPh>
    <phoneticPr fontId="7"/>
  </si>
  <si>
    <t>×就業係数</t>
    <rPh sb="1" eb="3">
      <t>シュウギョウ</t>
    </rPh>
    <rPh sb="3" eb="5">
      <t>ケイスウ</t>
    </rPh>
    <phoneticPr fontId="7"/>
  </si>
  <si>
    <t>×雇用係数</t>
    <rPh sb="1" eb="3">
      <t>コヨウ</t>
    </rPh>
    <rPh sb="3" eb="5">
      <t>ケイスウ</t>
    </rPh>
    <phoneticPr fontId="7"/>
  </si>
  <si>
    <t>県内需要額</t>
    <rPh sb="0" eb="2">
      <t>ケンナイ</t>
    </rPh>
    <rPh sb="2" eb="5">
      <t>ジュヨウガク</t>
    </rPh>
    <phoneticPr fontId="7"/>
  </si>
  <si>
    <t>第１次間接効果</t>
    <rPh sb="0" eb="1">
      <t>ダイ</t>
    </rPh>
    <rPh sb="2" eb="3">
      <t>ジ</t>
    </rPh>
    <rPh sb="3" eb="5">
      <t>カンセツ</t>
    </rPh>
    <rPh sb="5" eb="7">
      <t>コウカ</t>
    </rPh>
    <phoneticPr fontId="7"/>
  </si>
  <si>
    <t>雇用者所得額(直接＋第１次)</t>
    <rPh sb="0" eb="3">
      <t>コヨウシャ</t>
    </rPh>
    <rPh sb="3" eb="6">
      <t>ショトクガク</t>
    </rPh>
    <rPh sb="7" eb="9">
      <t>チョクセツ</t>
    </rPh>
    <rPh sb="10" eb="11">
      <t>ダイ</t>
    </rPh>
    <rPh sb="12" eb="13">
      <t>ジ</t>
    </rPh>
    <phoneticPr fontId="7"/>
  </si>
  <si>
    <t>×民間消費支出の構成比</t>
    <rPh sb="1" eb="3">
      <t>ミンカン</t>
    </rPh>
    <rPh sb="3" eb="5">
      <t>ショウヒ</t>
    </rPh>
    <rPh sb="5" eb="7">
      <t>シシュツ</t>
    </rPh>
    <rPh sb="8" eb="11">
      <t>コウセイヒ</t>
    </rPh>
    <phoneticPr fontId="7"/>
  </si>
  <si>
    <t>第２次間接効果</t>
    <rPh sb="0" eb="1">
      <t>ダイ</t>
    </rPh>
    <rPh sb="2" eb="3">
      <t>ジ</t>
    </rPh>
    <rPh sb="3" eb="5">
      <t>カンセツ</t>
    </rPh>
    <rPh sb="5" eb="7">
      <t>コウカ</t>
    </rPh>
    <phoneticPr fontId="7"/>
  </si>
  <si>
    <t>県内需要額</t>
    <rPh sb="1" eb="2">
      <t>ナイ</t>
    </rPh>
    <phoneticPr fontId="14"/>
  </si>
  <si>
    <t>部  門  名</t>
    <rPh sb="0" eb="4">
      <t>ブモン</t>
    </rPh>
    <rPh sb="6" eb="7">
      <t>メイ</t>
    </rPh>
    <phoneticPr fontId="4"/>
  </si>
  <si>
    <t>県  内
需要額</t>
    <rPh sb="0" eb="4">
      <t>ケンナイ</t>
    </rPh>
    <rPh sb="5" eb="8">
      <t>ジュヨウガク</t>
    </rPh>
    <phoneticPr fontId="4"/>
  </si>
  <si>
    <t>粗付加価値誘発額</t>
    <rPh sb="0" eb="5">
      <t>ソフカカチ</t>
    </rPh>
    <rPh sb="5" eb="7">
      <t>ユウハツ</t>
    </rPh>
    <rPh sb="7" eb="8">
      <t>ガク</t>
    </rPh>
    <phoneticPr fontId="4"/>
  </si>
  <si>
    <t>消費支
出総額</t>
    <rPh sb="0" eb="2">
      <t>ショウヒ</t>
    </rPh>
    <rPh sb="2" eb="5">
      <t>シシュツ</t>
    </rPh>
    <rPh sb="5" eb="7">
      <t>ソウガク</t>
    </rPh>
    <phoneticPr fontId="4"/>
  </si>
  <si>
    <t>部門別
消費支出</t>
    <rPh sb="0" eb="3">
      <t>ブモンベツ</t>
    </rPh>
    <rPh sb="4" eb="8">
      <t>ショウヒシシュツ</t>
    </rPh>
    <phoneticPr fontId="4"/>
  </si>
  <si>
    <t>就業誘発者数計</t>
    <rPh sb="6" eb="7">
      <t>ケイ</t>
    </rPh>
    <phoneticPr fontId="4"/>
  </si>
  <si>
    <t>雇用誘発者数計</t>
    <rPh sb="6" eb="7">
      <t>ケイ</t>
    </rPh>
    <phoneticPr fontId="4"/>
  </si>
  <si>
    <t>合計</t>
    <rPh sb="0" eb="2">
      <t>ゴウケイ</t>
    </rPh>
    <phoneticPr fontId="4"/>
  </si>
  <si>
    <t>第１次生産誘発額</t>
    <rPh sb="0" eb="1">
      <t>ダイ</t>
    </rPh>
    <rPh sb="2" eb="3">
      <t>ジ</t>
    </rPh>
    <rPh sb="3" eb="5">
      <t>セイサン</t>
    </rPh>
    <rPh sb="5" eb="7">
      <t>ユウハツ</t>
    </rPh>
    <rPh sb="7" eb="8">
      <t>ガク</t>
    </rPh>
    <phoneticPr fontId="4"/>
  </si>
  <si>
    <t>第１次生産誘発額</t>
    <rPh sb="0" eb="1">
      <t>ダイ</t>
    </rPh>
    <phoneticPr fontId="14"/>
  </si>
  <si>
    <t>原材料
投入額</t>
    <rPh sb="0" eb="3">
      <t>ゲンザイリョウ</t>
    </rPh>
    <rPh sb="4" eb="6">
      <t>トウニュウ</t>
    </rPh>
    <rPh sb="6" eb="7">
      <t>ガク</t>
    </rPh>
    <phoneticPr fontId="4"/>
  </si>
  <si>
    <t>県内需要
増加額</t>
    <rPh sb="0" eb="1">
      <t>ケン</t>
    </rPh>
    <rPh sb="1" eb="2">
      <t>ナイ</t>
    </rPh>
    <rPh sb="2" eb="4">
      <t>ジュヨウ</t>
    </rPh>
    <rPh sb="5" eb="7">
      <t>ゾウカ</t>
    </rPh>
    <rPh sb="7" eb="8">
      <t>ガク</t>
    </rPh>
    <phoneticPr fontId="4"/>
  </si>
  <si>
    <t>県内
需要額</t>
    <rPh sb="1" eb="2">
      <t>ナイ</t>
    </rPh>
    <phoneticPr fontId="4"/>
  </si>
  <si>
    <t>粗付加価値額</t>
    <rPh sb="0" eb="5">
      <t>ソフカカチ</t>
    </rPh>
    <rPh sb="5" eb="6">
      <t>ガク</t>
    </rPh>
    <phoneticPr fontId="4"/>
  </si>
  <si>
    <t>雇用者
所得額</t>
    <rPh sb="0" eb="3">
      <t>コヨウシャ</t>
    </rPh>
    <rPh sb="4" eb="6">
      <t>ショトク</t>
    </rPh>
    <rPh sb="6" eb="7">
      <t>ガク</t>
    </rPh>
    <phoneticPr fontId="4"/>
  </si>
  <si>
    <t>移輸入額</t>
    <rPh sb="0" eb="1">
      <t>イ</t>
    </rPh>
    <rPh sb="1" eb="3">
      <t>ユニュウ</t>
    </rPh>
    <phoneticPr fontId="4"/>
  </si>
  <si>
    <t>(直接)</t>
    <rPh sb="1" eb="3">
      <t>チョクセツ</t>
    </rPh>
    <phoneticPr fontId="4"/>
  </si>
  <si>
    <t>直　接　効　果</t>
    <rPh sb="0" eb="1">
      <t>チョク</t>
    </rPh>
    <rPh sb="2" eb="3">
      <t>セツ</t>
    </rPh>
    <rPh sb="4" eb="5">
      <t>コウ</t>
    </rPh>
    <rPh sb="6" eb="7">
      <t>カ</t>
    </rPh>
    <phoneticPr fontId="4"/>
  </si>
  <si>
    <t>C=B×粗付加価値率</t>
    <rPh sb="4" eb="7">
      <t>ソフカ</t>
    </rPh>
    <rPh sb="7" eb="9">
      <t>カチ</t>
    </rPh>
    <rPh sb="9" eb="10">
      <t>リツ</t>
    </rPh>
    <phoneticPr fontId="4"/>
  </si>
  <si>
    <t>D=B×雇用者所得率</t>
    <rPh sb="4" eb="7">
      <t>コヨウシャ</t>
    </rPh>
    <rPh sb="7" eb="10">
      <t>ショトクリツ</t>
    </rPh>
    <phoneticPr fontId="4"/>
  </si>
  <si>
    <t>E=B×投入係数</t>
    <rPh sb="4" eb="6">
      <t>トウニュウ</t>
    </rPh>
    <rPh sb="6" eb="8">
      <t>ケイスウ</t>
    </rPh>
    <phoneticPr fontId="4"/>
  </si>
  <si>
    <t>F=E×自給率</t>
    <rPh sb="4" eb="7">
      <t>ジキュウリツ</t>
    </rPh>
    <phoneticPr fontId="4"/>
  </si>
  <si>
    <t>G=E×移輸入率</t>
    <rPh sb="4" eb="5">
      <t>イ</t>
    </rPh>
    <rPh sb="5" eb="7">
      <t>ユニュウ</t>
    </rPh>
    <phoneticPr fontId="4"/>
  </si>
  <si>
    <t>I=H×粗付加価値率</t>
    <rPh sb="4" eb="7">
      <t>ソフカ</t>
    </rPh>
    <rPh sb="7" eb="9">
      <t>カチ</t>
    </rPh>
    <rPh sb="9" eb="10">
      <t>リツ</t>
    </rPh>
    <phoneticPr fontId="4"/>
  </si>
  <si>
    <t>J=H×雇用者所得率</t>
    <rPh sb="4" eb="7">
      <t>コヨウシャ</t>
    </rPh>
    <rPh sb="7" eb="10">
      <t>ショトクリツ</t>
    </rPh>
    <phoneticPr fontId="4"/>
  </si>
  <si>
    <t>生産誘発額</t>
    <rPh sb="0" eb="2">
      <t>セイサン</t>
    </rPh>
    <rPh sb="2" eb="4">
      <t>ユウハツ</t>
    </rPh>
    <rPh sb="4" eb="5">
      <t>ガク</t>
    </rPh>
    <phoneticPr fontId="4"/>
  </si>
  <si>
    <t>B×就業係数</t>
    <rPh sb="2" eb="4">
      <t>シュウギョウ</t>
    </rPh>
    <rPh sb="4" eb="6">
      <t>ケイスウ</t>
    </rPh>
    <phoneticPr fontId="4"/>
  </si>
  <si>
    <t>H×就業係数</t>
    <rPh sb="2" eb="4">
      <t>シュウギョウ</t>
    </rPh>
    <rPh sb="4" eb="6">
      <t>ケイスウ</t>
    </rPh>
    <phoneticPr fontId="4"/>
  </si>
  <si>
    <t>B×雇用係数</t>
    <rPh sb="2" eb="4">
      <t>コヨウ</t>
    </rPh>
    <rPh sb="4" eb="6">
      <t>ケイスウ</t>
    </rPh>
    <phoneticPr fontId="4"/>
  </si>
  <si>
    <t>H×雇用係数</t>
    <rPh sb="2" eb="4">
      <t>コヨウ</t>
    </rPh>
    <rPh sb="4" eb="6">
      <t>ケイスウ</t>
    </rPh>
    <phoneticPr fontId="4"/>
  </si>
  <si>
    <t>雇用者所得誘発額</t>
    <rPh sb="0" eb="3">
      <t>コヨウシャ</t>
    </rPh>
    <rPh sb="3" eb="5">
      <t>ショトク</t>
    </rPh>
    <rPh sb="5" eb="7">
      <t>ユウハツ</t>
    </rPh>
    <rPh sb="7" eb="8">
      <t>ガク</t>
    </rPh>
    <phoneticPr fontId="4"/>
  </si>
  <si>
    <t>第２次生産誘発額</t>
    <rPh sb="0" eb="1">
      <t>ダイ</t>
    </rPh>
    <rPh sb="2" eb="3">
      <t>ジ</t>
    </rPh>
    <rPh sb="3" eb="5">
      <t>セイサン</t>
    </rPh>
    <rPh sb="5" eb="7">
      <t>ユウハツ</t>
    </rPh>
    <rPh sb="7" eb="8">
      <t>ガク</t>
    </rPh>
    <phoneticPr fontId="4"/>
  </si>
  <si>
    <t>雇用者所得誘発額</t>
    <rPh sb="0" eb="3">
      <t>コヨウシャ</t>
    </rPh>
    <rPh sb="3" eb="5">
      <t>ショトク</t>
    </rPh>
    <rPh sb="5" eb="8">
      <t>ユウハツガク</t>
    </rPh>
    <phoneticPr fontId="4"/>
  </si>
  <si>
    <t>粗付加価値誘発額</t>
    <rPh sb="0" eb="1">
      <t>ホボ</t>
    </rPh>
    <rPh sb="1" eb="3">
      <t>フカ</t>
    </rPh>
    <rPh sb="3" eb="5">
      <t>カチ</t>
    </rPh>
    <rPh sb="5" eb="7">
      <t>ユウハツ</t>
    </rPh>
    <rPh sb="7" eb="8">
      <t>ガク</t>
    </rPh>
    <phoneticPr fontId="4"/>
  </si>
  <si>
    <t>K</t>
    <phoneticPr fontId="4"/>
  </si>
  <si>
    <t>L=(D+J)×K</t>
    <phoneticPr fontId="4"/>
  </si>
  <si>
    <t>M=L×消費支出構成</t>
    <rPh sb="4" eb="6">
      <t>ショウヒ</t>
    </rPh>
    <rPh sb="6" eb="8">
      <t>シシュツ</t>
    </rPh>
    <rPh sb="8" eb="10">
      <t>コウセイ</t>
    </rPh>
    <phoneticPr fontId="4"/>
  </si>
  <si>
    <t>N=M×自給率</t>
    <rPh sb="4" eb="7">
      <t>ジキュウリツ</t>
    </rPh>
    <phoneticPr fontId="4"/>
  </si>
  <si>
    <t>O=M×移輸入率</t>
    <rPh sb="4" eb="5">
      <t>イ</t>
    </rPh>
    <rPh sb="5" eb="7">
      <t>ユニュウ</t>
    </rPh>
    <rPh sb="7" eb="8">
      <t>リツ</t>
    </rPh>
    <phoneticPr fontId="4"/>
  </si>
  <si>
    <t>Q=P×粗付加価値率</t>
    <rPh sb="4" eb="7">
      <t>ソフカ</t>
    </rPh>
    <rPh sb="7" eb="9">
      <t>カチ</t>
    </rPh>
    <rPh sb="9" eb="10">
      <t>リツ</t>
    </rPh>
    <phoneticPr fontId="4"/>
  </si>
  <si>
    <t>R=P×雇用者所得率</t>
    <rPh sb="4" eb="7">
      <t>コヨウシャ</t>
    </rPh>
    <rPh sb="7" eb="10">
      <t>ショトクリツ</t>
    </rPh>
    <phoneticPr fontId="4"/>
  </si>
  <si>
    <t>P×就業係数</t>
    <rPh sb="2" eb="4">
      <t>シュウギョウ</t>
    </rPh>
    <rPh sb="4" eb="6">
      <t>ケイスウ</t>
    </rPh>
    <phoneticPr fontId="4"/>
  </si>
  <si>
    <t>P×雇用係数</t>
    <rPh sb="2" eb="4">
      <t>コヨウ</t>
    </rPh>
    <rPh sb="4" eb="6">
      <t>ケイスウ</t>
    </rPh>
    <phoneticPr fontId="4"/>
  </si>
  <si>
    <t>（単位：人）</t>
    <rPh sb="1" eb="3">
      <t>タンイ</t>
    </rPh>
    <rPh sb="4" eb="5">
      <t>ニン</t>
    </rPh>
    <phoneticPr fontId="4"/>
  </si>
  <si>
    <t>(第1次)</t>
    <rPh sb="1" eb="2">
      <t>ダイ</t>
    </rPh>
    <rPh sb="3" eb="4">
      <t>ジ</t>
    </rPh>
    <phoneticPr fontId="4"/>
  </si>
  <si>
    <t>(第2次)</t>
    <rPh sb="1" eb="2">
      <t>ダイ</t>
    </rPh>
    <rPh sb="3" eb="4">
      <t>ジ</t>
    </rPh>
    <phoneticPr fontId="4"/>
  </si>
  <si>
    <t>消費転換係数</t>
    <phoneticPr fontId="4"/>
  </si>
  <si>
    <t>介護</t>
  </si>
  <si>
    <t>百万円</t>
  </si>
  <si>
    <t>億円</t>
  </si>
  <si>
    <t>うち雇用者所得額</t>
    <rPh sb="2" eb="5">
      <t>コヨウシャ</t>
    </rPh>
    <rPh sb="5" eb="7">
      <t>ショトク</t>
    </rPh>
    <rPh sb="7" eb="8">
      <t>ガク</t>
    </rPh>
    <phoneticPr fontId="7"/>
  </si>
  <si>
    <t>粗付加価値額</t>
    <rPh sb="0" eb="3">
      <t>ソフカ</t>
    </rPh>
    <rPh sb="3" eb="5">
      <t>カチ</t>
    </rPh>
    <rPh sb="5" eb="6">
      <t>ガク</t>
    </rPh>
    <phoneticPr fontId="7"/>
  </si>
  <si>
    <t>うち雇用者所得誘発額</t>
  </si>
  <si>
    <t>就業誘発者数</t>
  </si>
  <si>
    <t>就業誘発者数</t>
    <rPh sb="0" eb="2">
      <t>シュウギョウ</t>
    </rPh>
    <rPh sb="2" eb="4">
      <t>ユウハツ</t>
    </rPh>
    <rPh sb="4" eb="5">
      <t>シャ</t>
    </rPh>
    <rPh sb="5" eb="6">
      <t>スウ</t>
    </rPh>
    <phoneticPr fontId="7"/>
  </si>
  <si>
    <t>人</t>
    <rPh sb="0" eb="1">
      <t>ニン</t>
    </rPh>
    <phoneticPr fontId="7"/>
  </si>
  <si>
    <t>雇用誘発者数</t>
  </si>
  <si>
    <t>雇用誘発者数</t>
    <rPh sb="0" eb="2">
      <t>コヨウ</t>
    </rPh>
    <rPh sb="2" eb="4">
      <t>ユウハツ</t>
    </rPh>
    <rPh sb="4" eb="5">
      <t>シャ</t>
    </rPh>
    <rPh sb="5" eb="6">
      <t>スウ</t>
    </rPh>
    <phoneticPr fontId="7"/>
  </si>
  <si>
    <t>万円</t>
  </si>
  <si>
    <t>千円</t>
  </si>
  <si>
    <t>円</t>
  </si>
  <si>
    <t>就業係数、雇用係数</t>
    <rPh sb="0" eb="2">
      <t>シュウギョウ</t>
    </rPh>
    <rPh sb="2" eb="4">
      <t>ケイスウ</t>
    </rPh>
    <rPh sb="5" eb="7">
      <t>コヨウ</t>
    </rPh>
    <rPh sb="7" eb="9">
      <t>ケイスウ</t>
    </rPh>
    <phoneticPr fontId="14"/>
  </si>
  <si>
    <t>（単位：百万円／人）</t>
    <rPh sb="1" eb="3">
      <t>タンイ</t>
    </rPh>
    <rPh sb="4" eb="5">
      <t>ヒャク</t>
    </rPh>
    <rPh sb="5" eb="7">
      <t>マンエン</t>
    </rPh>
    <rPh sb="8" eb="9">
      <t>ニン</t>
    </rPh>
    <phoneticPr fontId="14"/>
  </si>
  <si>
    <t>係数の単位を調整</t>
    <rPh sb="0" eb="2">
      <t>ケイスウ</t>
    </rPh>
    <phoneticPr fontId="14"/>
  </si>
  <si>
    <t>№</t>
    <phoneticPr fontId="4"/>
  </si>
  <si>
    <t>就業誘
発者数</t>
    <phoneticPr fontId="4"/>
  </si>
  <si>
    <t>雇用誘
発者数</t>
    <phoneticPr fontId="4"/>
  </si>
  <si>
    <t>A</t>
    <phoneticPr fontId="4"/>
  </si>
  <si>
    <t>B+H+P</t>
    <phoneticPr fontId="4"/>
  </si>
  <si>
    <t>C+I+Q</t>
    <phoneticPr fontId="4"/>
  </si>
  <si>
    <t>D+J+R</t>
    <phoneticPr fontId="4"/>
  </si>
  <si>
    <t>価格の単位</t>
    <rPh sb="0" eb="2">
      <t>カカク</t>
    </rPh>
    <rPh sb="3" eb="5">
      <t>タンイ</t>
    </rPh>
    <phoneticPr fontId="4"/>
  </si>
  <si>
    <t>分析タイトル</t>
    <rPh sb="0" eb="2">
      <t>ブンセキ</t>
    </rPh>
    <phoneticPr fontId="4"/>
  </si>
  <si>
    <t>分析タイトル：</t>
  </si>
  <si>
    <t>雇用誘</t>
    <phoneticPr fontId="4"/>
  </si>
  <si>
    <t>発者数</t>
    <rPh sb="1" eb="2">
      <t>シャ</t>
    </rPh>
    <rPh sb="2" eb="3">
      <t>スウ</t>
    </rPh>
    <phoneticPr fontId="4"/>
  </si>
  <si>
    <t>第１次間接効果</t>
  </si>
  <si>
    <t>第２次波及効果</t>
  </si>
  <si>
    <t>　この分析ツールについての問い合わせは、下記までお願いします。</t>
    <rPh sb="20" eb="22">
      <t>カキ</t>
    </rPh>
    <rPh sb="25" eb="26">
      <t>ネガ</t>
    </rPh>
    <phoneticPr fontId="14"/>
  </si>
  <si>
    <t>(1)</t>
    <phoneticPr fontId="14"/>
  </si>
  <si>
    <t>(2)</t>
    <phoneticPr fontId="14"/>
  </si>
  <si>
    <t>(3)</t>
    <phoneticPr fontId="14"/>
  </si>
  <si>
    <t>その他</t>
    <rPh sb="2" eb="3">
      <t>ホカ</t>
    </rPh>
    <phoneticPr fontId="14"/>
  </si>
  <si>
    <t>産業連関表を用いた分析の留意点</t>
    <rPh sb="12" eb="15">
      <t>リュウイテン</t>
    </rPh>
    <phoneticPr fontId="14"/>
  </si>
  <si>
    <t>１　使用方法</t>
    <rPh sb="2" eb="4">
      <t>シヨウ</t>
    </rPh>
    <rPh sb="4" eb="6">
      <t>ホウホウ</t>
    </rPh>
    <phoneticPr fontId="14"/>
  </si>
  <si>
    <t>ファイルの構成</t>
    <rPh sb="5" eb="7">
      <t>コウセイ</t>
    </rPh>
    <phoneticPr fontId="14"/>
  </si>
  <si>
    <t>「データ入力」シートで以下の作業を行います。</t>
    <rPh sb="4" eb="6">
      <t>ニュウリョク</t>
    </rPh>
    <rPh sb="11" eb="13">
      <t>イカ</t>
    </rPh>
    <rPh sb="14" eb="16">
      <t>サギョウ</t>
    </rPh>
    <rPh sb="17" eb="18">
      <t>オコナ</t>
    </rPh>
    <phoneticPr fontId="14"/>
  </si>
  <si>
    <t>分析ツールが利用できない事例</t>
    <rPh sb="6" eb="8">
      <t>リヨウ</t>
    </rPh>
    <rPh sb="12" eb="14">
      <t>ジレイ</t>
    </rPh>
    <phoneticPr fontId="14"/>
  </si>
  <si>
    <t>H=逆行列係数×F</t>
    <rPh sb="2" eb="5">
      <t>ギャクギョウレツ</t>
    </rPh>
    <rPh sb="5" eb="7">
      <t>ケイスウ</t>
    </rPh>
    <phoneticPr fontId="4"/>
  </si>
  <si>
    <t>P=逆行列係数×N</t>
    <rPh sb="2" eb="5">
      <t>ギャクギョウレツ</t>
    </rPh>
    <rPh sb="5" eb="7">
      <t>ケイスウ</t>
    </rPh>
    <phoneticPr fontId="4"/>
  </si>
  <si>
    <r>
      <t>逆行列係数〔Ｉ－（Ｉ－Ｍ）Ａ〕</t>
    </r>
    <r>
      <rPr>
        <vertAlign val="superscript"/>
        <sz val="10"/>
        <rFont val="ＭＳ ゴシック"/>
        <family val="3"/>
        <charset val="128"/>
      </rPr>
      <t>-1</t>
    </r>
    <r>
      <rPr>
        <sz val="10"/>
        <rFont val="ＭＳ ゴシック"/>
        <family val="3"/>
        <charset val="128"/>
      </rPr>
      <t>　（開放経済型）</t>
    </r>
    <rPh sb="11" eb="12">
      <t xml:space="preserve"> ^</t>
    </rPh>
    <phoneticPr fontId="14"/>
  </si>
  <si>
    <t>行和</t>
    <rPh sb="0" eb="2">
      <t>ギョウワ</t>
    </rPh>
    <phoneticPr fontId="3"/>
  </si>
  <si>
    <t>100</t>
  </si>
  <si>
    <t>101</t>
  </si>
  <si>
    <t>102</t>
  </si>
  <si>
    <t>103</t>
  </si>
  <si>
    <t>104</t>
  </si>
  <si>
    <t>105</t>
  </si>
  <si>
    <t>106</t>
  </si>
  <si>
    <t>107</t>
  </si>
  <si>
    <t>108</t>
  </si>
  <si>
    <t>109</t>
  </si>
  <si>
    <t>110</t>
  </si>
  <si>
    <t>耕種農業</t>
  </si>
  <si>
    <t>農業サービス</t>
  </si>
  <si>
    <t>石炭・原油・天然ガス</t>
  </si>
  <si>
    <t>食料品</t>
  </si>
  <si>
    <t>飲料</t>
  </si>
  <si>
    <t>飼料・有機質肥料（除別掲）</t>
  </si>
  <si>
    <t>たばこ</t>
  </si>
  <si>
    <t>繊維工業製品</t>
  </si>
  <si>
    <t>衣服・その他の繊維既製品</t>
  </si>
  <si>
    <t>家具・装備品</t>
  </si>
  <si>
    <t>パルプ・紙・板紙・加工紙</t>
  </si>
  <si>
    <t>紙加工品</t>
  </si>
  <si>
    <t>化学肥料</t>
  </si>
  <si>
    <t>無機化学工業製品</t>
  </si>
  <si>
    <t>石油化学基礎製品</t>
  </si>
  <si>
    <t>合成樹脂</t>
  </si>
  <si>
    <t>化学繊維</t>
  </si>
  <si>
    <t>医薬品</t>
  </si>
  <si>
    <t>化学最終製品（除医薬品）</t>
  </si>
  <si>
    <t>石油製品</t>
  </si>
  <si>
    <t>石炭製品</t>
  </si>
  <si>
    <t>プラスチック製品</t>
  </si>
  <si>
    <t>ゴム製品</t>
  </si>
  <si>
    <t>なめし革・毛皮・同製品</t>
  </si>
  <si>
    <t>ガラス・ガラス製品</t>
  </si>
  <si>
    <t>セメント・セメント製品</t>
  </si>
  <si>
    <t>陶磁器</t>
  </si>
  <si>
    <t>その他の窯業・土石製品</t>
  </si>
  <si>
    <t>銑鉄・粗鋼</t>
  </si>
  <si>
    <t>鋼材</t>
  </si>
  <si>
    <t>鋳鍛造品</t>
  </si>
  <si>
    <t>その他の鉄鋼製品</t>
  </si>
  <si>
    <t>非鉄金属製錬・精製</t>
  </si>
  <si>
    <t>非鉄金属加工製品</t>
  </si>
  <si>
    <t>建設・建築用金属製品</t>
  </si>
  <si>
    <t>その他の金属製品</t>
  </si>
  <si>
    <t>産業用電気機器</t>
  </si>
  <si>
    <t>通信機械・同関連機器</t>
  </si>
  <si>
    <t>電子計算機・同付属装置</t>
  </si>
  <si>
    <t>乗用車</t>
  </si>
  <si>
    <t>その他の自動車</t>
  </si>
  <si>
    <t>自動車部品・同付属品</t>
  </si>
  <si>
    <t>船舶・同修理</t>
  </si>
  <si>
    <t>その他の輸送機械・同修理</t>
  </si>
  <si>
    <t>再生資源回収・加工処理</t>
  </si>
  <si>
    <t>建設補修</t>
  </si>
  <si>
    <t>その他の土木建設</t>
  </si>
  <si>
    <t>電力</t>
  </si>
  <si>
    <t>ガス・熱供給</t>
  </si>
  <si>
    <t>水道</t>
  </si>
  <si>
    <t>廃棄物処理</t>
  </si>
  <si>
    <t>不動産仲介及び賃貸</t>
  </si>
  <si>
    <t>住宅賃貸料</t>
  </si>
  <si>
    <t>住宅賃貸料（帰属家賃）</t>
  </si>
  <si>
    <t>貨物利用運送</t>
  </si>
  <si>
    <t>通信</t>
  </si>
  <si>
    <t>放送</t>
  </si>
  <si>
    <t>情報サービス</t>
  </si>
  <si>
    <t>インターネット附随サービス</t>
  </si>
  <si>
    <t>教育</t>
  </si>
  <si>
    <t>研究</t>
  </si>
  <si>
    <t>広告</t>
  </si>
  <si>
    <t>自動車・機械修理</t>
  </si>
  <si>
    <t>洗濯・理容・美容・浴場業</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</si>
  <si>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</si>
  <si>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</si>
  <si>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</si>
  <si>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</si>
  <si>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</si>
  <si>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</si>
  <si>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</si>
  <si>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</si>
  <si>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</si>
  <si>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</si>
  <si>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</si>
  <si>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</si>
  <si>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</si>
  <si>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</si>
  <si>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</si>
  <si>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</si>
  <si>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</si>
  <si>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</si>
  <si>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</si>
  <si>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</si>
  <si>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</si>
  <si>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</si>
  <si>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</si>
  <si>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</si>
  <si>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</si>
  <si>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</si>
  <si>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</si>
  <si>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</si>
  <si>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</si>
  <si>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</si>
  <si>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</si>
  <si>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</si>
  <si>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</si>
  <si>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</si>
  <si>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</si>
  <si>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</si>
  <si>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</si>
  <si>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</si>
  <si>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</si>
  <si>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</si>
  <si>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</si>
  <si>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</si>
  <si>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</si>
  <si>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</si>
  <si>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</si>
  <si>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</si>
  <si>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</si>
  <si>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</si>
  <si>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</si>
  <si>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</si>
  <si>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</si>
  <si>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</si>
  <si>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</si>
  <si>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</si>
  <si>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</si>
  <si>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</si>
  <si>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</si>
  <si>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</si>
  <si>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</si>
  <si>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</si>
  <si>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</si>
  <si>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</si>
  <si>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</si>
  <si>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</si>
  <si>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</si>
  <si>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</si>
  <si>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</si>
  <si>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</si>
  <si>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</si>
  <si>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</si>
  <si>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</si>
  <si>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</si>
  <si>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</si>
  <si>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</si>
  <si>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</si>
  <si>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</si>
  <si>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</si>
  <si>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</si>
  <si>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</si>
  <si>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</si>
  <si>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</si>
  <si>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</si>
  <si>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</si>
  <si>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</si>
  <si>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</si>
  <si>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</si>
  <si>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</si>
  <si>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</si>
  <si>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</si>
  <si>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</si>
  <si>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</si>
  <si>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</si>
  <si>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</si>
  <si>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</si>
  <si>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</si>
  <si>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</si>
  <si>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</si>
  <si>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</si>
  <si>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</si>
  <si>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「フロー」　　　：　分析結果をフロー図で表示しています。</t>
    <phoneticPr fontId="14"/>
  </si>
  <si>
    <t>「計算」　　　　：　経済波及効果計算シート。部門別に結果が表示されます。</t>
    <rPh sb="1" eb="3">
      <t>ケイサン</t>
    </rPh>
    <phoneticPr fontId="14"/>
  </si>
  <si>
    <t>　分析の前提条件、設定事項、与件データが、分析者によって様々であるため、同じ産業連関表を使っても分析結果が異なることがあります。</t>
    <rPh sb="4" eb="6">
      <t>ゼンテイ</t>
    </rPh>
    <rPh sb="6" eb="8">
      <t>ジョウケン</t>
    </rPh>
    <phoneticPr fontId="14"/>
  </si>
  <si>
    <t>　自給率は一定としています。需要が増加すれば、県産品で賄う割合も変化することが考えられますが、県内の原材料調達率（自給率・移輸入率）は一定と仮定しています。</t>
    <rPh sb="23" eb="26">
      <t>ケンサンピン</t>
    </rPh>
    <rPh sb="27" eb="28">
      <t>マカナ</t>
    </rPh>
    <rPh sb="29" eb="31">
      <t>ワリアイ</t>
    </rPh>
    <rPh sb="32" eb="34">
      <t>ヘンカ</t>
    </rPh>
    <rPh sb="39" eb="40">
      <t>カンガ</t>
    </rPh>
    <rPh sb="57" eb="60">
      <t>ジキュウリツ</t>
    </rPh>
    <rPh sb="67" eb="69">
      <t>イッテイ</t>
    </rPh>
    <rPh sb="70" eb="72">
      <t>カテイ</t>
    </rPh>
    <phoneticPr fontId="14"/>
  </si>
  <si>
    <t>　生産波及効果が達成される期間は、不明確です。</t>
    <rPh sb="17" eb="20">
      <t>フメイカク</t>
    </rPh>
    <phoneticPr fontId="14"/>
  </si>
  <si>
    <t>　就業(雇用)誘発効果に時間外勤務対応による影響は考慮していません。生産増加に対し、現員の時間外勤務で対応する場合が考えられますが、新規就業（雇用）者が誘発されることを前提としています。</t>
    <rPh sb="1" eb="3">
      <t>シュウギョウ</t>
    </rPh>
    <rPh sb="4" eb="6">
      <t>コヨウ</t>
    </rPh>
    <rPh sb="7" eb="9">
      <t>ユウハツ</t>
    </rPh>
    <rPh sb="9" eb="11">
      <t>コウカ</t>
    </rPh>
    <rPh sb="12" eb="15">
      <t>ジカンガイ</t>
    </rPh>
    <rPh sb="15" eb="17">
      <t>キンム</t>
    </rPh>
    <rPh sb="17" eb="19">
      <t>タイオウ</t>
    </rPh>
    <rPh sb="22" eb="24">
      <t>エイキョウ</t>
    </rPh>
    <rPh sb="25" eb="27">
      <t>コウリョ</t>
    </rPh>
    <rPh sb="34" eb="36">
      <t>セイサン</t>
    </rPh>
    <rPh sb="36" eb="38">
      <t>ゾウカ</t>
    </rPh>
    <rPh sb="39" eb="40">
      <t>タイ</t>
    </rPh>
    <rPh sb="58" eb="59">
      <t>カンガ</t>
    </rPh>
    <rPh sb="66" eb="68">
      <t>シンキ</t>
    </rPh>
    <rPh sb="68" eb="70">
      <t>シュウギョウ</t>
    </rPh>
    <rPh sb="71" eb="73">
      <t>コヨウ</t>
    </rPh>
    <rPh sb="74" eb="75">
      <t>シャ</t>
    </rPh>
    <rPh sb="76" eb="78">
      <t>ユウハツ</t>
    </rPh>
    <rPh sb="84" eb="86">
      <t>ゼンテイ</t>
    </rPh>
    <phoneticPr fontId="14"/>
  </si>
  <si>
    <t>この分析ツールで設定した事項</t>
  </si>
  <si>
    <t>　県内の産業に需要が発生しないことが明らかな場合。（例：県外の企業に全額発注する等）</t>
    <rPh sb="4" eb="6">
      <t>サンギョウ</t>
    </rPh>
    <rPh sb="7" eb="9">
      <t>ジュヨウ</t>
    </rPh>
    <rPh sb="10" eb="12">
      <t>ハッセイ</t>
    </rPh>
    <rPh sb="18" eb="19">
      <t>アキ</t>
    </rPh>
    <rPh sb="22" eb="24">
      <t>バアイ</t>
    </rPh>
    <phoneticPr fontId="14"/>
  </si>
  <si>
    <t>　分析方法の見直し等により、当該分析ツールの内容を予告なしに変更する場合があります。</t>
    <rPh sb="34" eb="36">
      <t>バアイ</t>
    </rPh>
    <phoneticPr fontId="14"/>
  </si>
  <si>
    <t>「データ入力」　：　分析に必要なデータを入力します（(3) を参照）。</t>
    <rPh sb="4" eb="6">
      <t>ニュウリョク</t>
    </rPh>
    <phoneticPr fontId="14"/>
  </si>
  <si>
    <t>「結果」　　　　：　分析結果を集約しています（(4) を参照）。</t>
    <rPh sb="1" eb="3">
      <t>ケッカ</t>
    </rPh>
    <phoneticPr fontId="14"/>
  </si>
  <si>
    <t>01</t>
  </si>
  <si>
    <t>02</t>
  </si>
  <si>
    <t>03</t>
  </si>
  <si>
    <t>04</t>
  </si>
  <si>
    <t>05</t>
  </si>
  <si>
    <t>06</t>
  </si>
  <si>
    <t>07</t>
  </si>
  <si>
    <t>08</t>
  </si>
  <si>
    <t>パルプ・紙・木製品</t>
  </si>
  <si>
    <t>09</t>
  </si>
  <si>
    <t>10</t>
  </si>
  <si>
    <t>11</t>
  </si>
  <si>
    <t>12</t>
  </si>
  <si>
    <t>13</t>
  </si>
  <si>
    <t>14</t>
  </si>
  <si>
    <t>15</t>
  </si>
  <si>
    <t>16</t>
  </si>
  <si>
    <t>17</t>
  </si>
  <si>
    <t>情報・通信機器</t>
  </si>
  <si>
    <t>18</t>
  </si>
  <si>
    <t>電子部品</t>
  </si>
  <si>
    <t>19</t>
  </si>
  <si>
    <t>20</t>
  </si>
  <si>
    <t>21</t>
  </si>
  <si>
    <t>22</t>
  </si>
  <si>
    <t>23</t>
  </si>
  <si>
    <t>24</t>
  </si>
  <si>
    <t>25</t>
  </si>
  <si>
    <t>その他の土木建築</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</si>
  <si>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</si>
  <si>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</si>
  <si>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</si>
  <si>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</si>
  <si>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</si>
  <si>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</si>
  <si>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</si>
  <si>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</si>
  <si>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</si>
  <si>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</si>
  <si>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</si>
  <si>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</si>
  <si>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</si>
  <si>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</si>
  <si>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</si>
  <si>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</si>
  <si>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</si>
  <si>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</si>
  <si>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</si>
  <si>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</si>
  <si>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</si>
  <si>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</si>
  <si>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</si>
  <si>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</si>
  <si>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</si>
  <si>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</si>
  <si>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</si>
  <si>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</si>
  <si>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</si>
  <si>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農業</t>
  </si>
  <si>
    <t>飲食料品</t>
  </si>
  <si>
    <t>繊維製品</t>
  </si>
  <si>
    <t>化学製品</t>
  </si>
  <si>
    <t>石油・石炭製品</t>
  </si>
  <si>
    <t>窯業・土石製品</t>
  </si>
  <si>
    <t>鉄鋼</t>
  </si>
  <si>
    <t>非鉄金属</t>
  </si>
  <si>
    <t>金属製品</t>
  </si>
  <si>
    <t>電気機械</t>
  </si>
  <si>
    <t>輸送機械</t>
  </si>
  <si>
    <t>不動産</t>
  </si>
  <si>
    <t>情報通信</t>
  </si>
  <si>
    <t>教育・研究</t>
  </si>
  <si>
    <t>小計</t>
    <rPh sb="0" eb="2">
      <t>ショウケイ</t>
    </rPh>
    <phoneticPr fontId="4"/>
  </si>
  <si>
    <t>CT</t>
  </si>
  <si>
    <t>製造業</t>
  </si>
  <si>
    <t>建設</t>
  </si>
  <si>
    <t>電力・ガス・水道</t>
  </si>
  <si>
    <t>商業</t>
  </si>
  <si>
    <t>サービス</t>
  </si>
  <si>
    <t>対事業所サービス</t>
  </si>
  <si>
    <t>鉱業</t>
  </si>
  <si>
    <r>
      <t>n</t>
    </r>
    <r>
      <rPr>
        <sz val="10"/>
        <rFont val="ＭＳ ゴシック"/>
        <family val="3"/>
        <charset val="128"/>
      </rPr>
      <t>57</t>
    </r>
    <phoneticPr fontId="4"/>
  </si>
  <si>
    <r>
      <t>n</t>
    </r>
    <r>
      <rPr>
        <sz val="10"/>
        <rFont val="ＭＳ ゴシック"/>
        <family val="3"/>
        <charset val="128"/>
      </rPr>
      <t>37</t>
    </r>
    <phoneticPr fontId="4"/>
  </si>
  <si>
    <r>
      <t>n</t>
    </r>
    <r>
      <rPr>
        <sz val="10"/>
        <rFont val="ＭＳ ゴシック"/>
        <family val="3"/>
        <charset val="128"/>
      </rPr>
      <t>14</t>
    </r>
    <phoneticPr fontId="4"/>
  </si>
  <si>
    <t>№</t>
  </si>
  <si>
    <t>37部門集計結果</t>
    <rPh sb="2" eb="4">
      <t>ブモン</t>
    </rPh>
    <rPh sb="4" eb="6">
      <t>シュウケイ</t>
    </rPh>
    <rPh sb="6" eb="8">
      <t>ケッカ</t>
    </rPh>
    <phoneticPr fontId="14"/>
  </si>
  <si>
    <t>総合効果の大きい部門トップ10（37部門集計結果）</t>
    <rPh sb="0" eb="2">
      <t>ソウゴウ</t>
    </rPh>
    <rPh sb="2" eb="4">
      <t>コウカ</t>
    </rPh>
    <rPh sb="5" eb="6">
      <t>オオ</t>
    </rPh>
    <rPh sb="8" eb="10">
      <t>ブモン</t>
    </rPh>
    <rPh sb="18" eb="20">
      <t>ブモン</t>
    </rPh>
    <rPh sb="20" eb="22">
      <t>シュウケイ</t>
    </rPh>
    <rPh sb="22" eb="24">
      <t>ケッカ</t>
    </rPh>
    <phoneticPr fontId="14"/>
  </si>
  <si>
    <t>第 ２ 次
波及効果</t>
    <rPh sb="0" eb="1">
      <t>ダイ</t>
    </rPh>
    <rPh sb="4" eb="5">
      <t>ジ</t>
    </rPh>
    <rPh sb="6" eb="10">
      <t>ハキュウコウカ</t>
    </rPh>
    <phoneticPr fontId="4"/>
  </si>
  <si>
    <t>第 １ 次
波及効果</t>
    <rPh sb="0" eb="1">
      <t>ダイ</t>
    </rPh>
    <rPh sb="4" eb="5">
      <t>ジ</t>
    </rPh>
    <rPh sb="6" eb="10">
      <t>ハキュウコウカ</t>
    </rPh>
    <phoneticPr fontId="4"/>
  </si>
  <si>
    <t>うち粗付加</t>
    <rPh sb="2" eb="5">
      <t>ソフカ</t>
    </rPh>
    <phoneticPr fontId="4"/>
  </si>
  <si>
    <t>価値誘発額</t>
    <phoneticPr fontId="4"/>
  </si>
  <si>
    <t>うち雇用者</t>
    <phoneticPr fontId="4"/>
  </si>
  <si>
    <t>所得誘発額</t>
    <rPh sb="2" eb="5">
      <t>ユウハツガク</t>
    </rPh>
    <phoneticPr fontId="4"/>
  </si>
  <si>
    <t>う　ち</t>
    <phoneticPr fontId="4"/>
  </si>
  <si>
    <t>　　産業連関表は一つの経済モデルであるため、次のような事項に注意が必要。</t>
    <phoneticPr fontId="4"/>
  </si>
  <si>
    <t>　(1) 生産能力の限界を無視している。</t>
    <phoneticPr fontId="4"/>
  </si>
  <si>
    <t>　(2) 在庫による調整を無視している。</t>
    <phoneticPr fontId="4"/>
  </si>
  <si>
    <t>　(3) 投入係数の短期的安定を前提としている。</t>
    <phoneticPr fontId="4"/>
  </si>
  <si>
    <t>　(4) 自給率は一定としている。</t>
    <phoneticPr fontId="4"/>
  </si>
  <si>
    <t>　(5) 時間的問題が不明確である。</t>
    <phoneticPr fontId="4"/>
  </si>
  <si>
    <t>　(6) 就業(雇用)誘発効果に時間外勤務対応による影響を考慮していない。</t>
    <rPh sb="5" eb="7">
      <t>シュウギョウ</t>
    </rPh>
    <rPh sb="8" eb="10">
      <t>コヨウ</t>
    </rPh>
    <rPh sb="11" eb="13">
      <t>ユウハツ</t>
    </rPh>
    <rPh sb="13" eb="15">
      <t>コウカ</t>
    </rPh>
    <rPh sb="18" eb="19">
      <t>ガイ</t>
    </rPh>
    <rPh sb="19" eb="21">
      <t>キンム</t>
    </rPh>
    <rPh sb="21" eb="23">
      <t>タイオウ</t>
    </rPh>
    <rPh sb="26" eb="28">
      <t>エイキョウ</t>
    </rPh>
    <rPh sb="29" eb="31">
      <t>コウリョ</t>
    </rPh>
    <phoneticPr fontId="4"/>
  </si>
  <si>
    <t>　※　四捨五入による端数処理のため、内訳と合計は必ずしも一致しない。</t>
    <phoneticPr fontId="4"/>
  </si>
  <si>
    <t>　※　波及効果倍率＝生産誘発額（総合効果）／最終需要額</t>
    <rPh sb="3" eb="7">
      <t>ハキュウコウカ</t>
    </rPh>
    <rPh sb="7" eb="9">
      <t>バイリツ</t>
    </rPh>
    <rPh sb="10" eb="12">
      <t>セイサン</t>
    </rPh>
    <rPh sb="12" eb="14">
      <t>ユウハツ</t>
    </rPh>
    <rPh sb="14" eb="15">
      <t>ガク</t>
    </rPh>
    <rPh sb="16" eb="18">
      <t>ソウゴウ</t>
    </rPh>
    <rPh sb="18" eb="20">
      <t>コウカ</t>
    </rPh>
    <rPh sb="22" eb="24">
      <t>サイシュウ</t>
    </rPh>
    <rPh sb="24" eb="26">
      <t>ジュヨウ</t>
    </rPh>
    <rPh sb="26" eb="27">
      <t>ガク</t>
    </rPh>
    <phoneticPr fontId="4"/>
  </si>
  <si>
    <t>リストから選択してください↓</t>
    <phoneticPr fontId="4"/>
  </si>
  <si>
    <t>部門</t>
    <rPh sb="0" eb="2">
      <t>ブモン</t>
    </rPh>
    <phoneticPr fontId="4"/>
  </si>
  <si>
    <t>分析内容
(事項・与件データ等）</t>
    <phoneticPr fontId="4"/>
  </si>
  <si>
    <t>現在入力済み合計＝</t>
    <rPh sb="0" eb="2">
      <t>ゲンザイ</t>
    </rPh>
    <rPh sb="2" eb="4">
      <t>ニュウリョク</t>
    </rPh>
    <rPh sb="4" eb="5">
      <t>ズ</t>
    </rPh>
    <rPh sb="6" eb="8">
      <t>ゴウケイ</t>
    </rPh>
    <phoneticPr fontId="4"/>
  </si>
  <si>
    <t>　分析タイトル：</t>
    <phoneticPr fontId="4"/>
  </si>
  <si>
    <t>１　分析結果</t>
    <rPh sb="2" eb="4">
      <t>ブンセキ</t>
    </rPh>
    <rPh sb="4" eb="6">
      <t>ケッカ</t>
    </rPh>
    <phoneticPr fontId="14"/>
  </si>
  <si>
    <t>合計</t>
    <rPh sb="0" eb="2">
      <t>ゴウケイ</t>
    </rPh>
    <phoneticPr fontId="14"/>
  </si>
  <si>
    <t>生産増加額</t>
    <rPh sb="0" eb="2">
      <t>セイサン</t>
    </rPh>
    <rPh sb="2" eb="4">
      <t>ゾウカ</t>
    </rPh>
    <rPh sb="4" eb="5">
      <t>ガク</t>
    </rPh>
    <phoneticPr fontId="4"/>
  </si>
  <si>
    <t>(生産者価格)</t>
  </si>
  <si>
    <t>生産増加額</t>
    <rPh sb="0" eb="2">
      <t>セイサン</t>
    </rPh>
    <rPh sb="2" eb="4">
      <t>ゾウカ</t>
    </rPh>
    <phoneticPr fontId="4"/>
  </si>
  <si>
    <r>
      <t>外生化した逆行列係数〔Ｉ－（Ｉ－Ｍ）Ａ〕</t>
    </r>
    <r>
      <rPr>
        <vertAlign val="superscript"/>
        <sz val="10"/>
        <rFont val="ＭＳ ゴシック"/>
        <family val="3"/>
        <charset val="128"/>
      </rPr>
      <t>-1</t>
    </r>
    <r>
      <rPr>
        <sz val="10"/>
        <rFont val="ＭＳ ゴシック"/>
        <family val="3"/>
        <charset val="128"/>
      </rPr>
      <t>　（開放経済型）</t>
    </r>
    <rPh sb="0" eb="3">
      <t>ガイセイカ</t>
    </rPh>
    <rPh sb="16" eb="17">
      <t xml:space="preserve"> ^</t>
    </rPh>
    <phoneticPr fontId="14"/>
  </si>
  <si>
    <t>生産増加額(生産者価格)</t>
    <rPh sb="0" eb="2">
      <t>セイサン</t>
    </rPh>
    <rPh sb="2" eb="4">
      <t>ゾウカ</t>
    </rPh>
    <rPh sb="4" eb="5">
      <t>ガク</t>
    </rPh>
    <rPh sb="6" eb="9">
      <t>セイサンシャ</t>
    </rPh>
    <rPh sb="9" eb="11">
      <t>カカク</t>
    </rPh>
    <phoneticPr fontId="4"/>
  </si>
  <si>
    <t>直接・</t>
    <rPh sb="0" eb="2">
      <t>チョクセツ</t>
    </rPh>
    <phoneticPr fontId="4"/>
  </si>
  <si>
    <t>第２次波及効果</t>
    <rPh sb="0" eb="1">
      <t>ダイ</t>
    </rPh>
    <rPh sb="2" eb="3">
      <t>ジ</t>
    </rPh>
    <rPh sb="3" eb="5">
      <t>ハキュウ</t>
    </rPh>
    <rPh sb="5" eb="7">
      <t>コウカ</t>
    </rPh>
    <phoneticPr fontId="4"/>
  </si>
  <si>
    <t>県内生産
増加額</t>
    <rPh sb="0" eb="2">
      <t>ケンナイ</t>
    </rPh>
    <rPh sb="2" eb="4">
      <t>セイサン</t>
    </rPh>
    <rPh sb="5" eb="7">
      <t>ゾウカ</t>
    </rPh>
    <rPh sb="7" eb="8">
      <t>ガク</t>
    </rPh>
    <phoneticPr fontId="4"/>
  </si>
  <si>
    <t>就業誘
発者数</t>
    <phoneticPr fontId="4"/>
  </si>
  <si>
    <t>雇用誘
発者数</t>
    <phoneticPr fontId="4"/>
  </si>
  <si>
    <t>A</t>
    <phoneticPr fontId="4"/>
  </si>
  <si>
    <t>B=A</t>
    <phoneticPr fontId="4"/>
  </si>
  <si>
    <t>E=逆行列係数(外生化)×B</t>
    <rPh sb="2" eb="5">
      <t>ギャクギョウレツ</t>
    </rPh>
    <rPh sb="5" eb="7">
      <t>ケイスウ</t>
    </rPh>
    <phoneticPr fontId="4"/>
  </si>
  <si>
    <t>F=E-B</t>
    <phoneticPr fontId="4"/>
  </si>
  <si>
    <t>G=F×粗付加価値率</t>
    <rPh sb="4" eb="7">
      <t>ソフカ</t>
    </rPh>
    <rPh sb="7" eb="9">
      <t>カチ</t>
    </rPh>
    <rPh sb="9" eb="10">
      <t>リツ</t>
    </rPh>
    <phoneticPr fontId="4"/>
  </si>
  <si>
    <t>H=F×雇用者所得率</t>
    <rPh sb="4" eb="7">
      <t>コヨウシャ</t>
    </rPh>
    <rPh sb="7" eb="10">
      <t>ショトクリツ</t>
    </rPh>
    <phoneticPr fontId="4"/>
  </si>
  <si>
    <t>I</t>
    <phoneticPr fontId="4"/>
  </si>
  <si>
    <t>J=(D+H)×I</t>
    <phoneticPr fontId="4"/>
  </si>
  <si>
    <t>K=J×消費支出構成</t>
    <rPh sb="4" eb="6">
      <t>ショウヒ</t>
    </rPh>
    <rPh sb="6" eb="8">
      <t>シシュツ</t>
    </rPh>
    <rPh sb="8" eb="10">
      <t>コウセイ</t>
    </rPh>
    <phoneticPr fontId="4"/>
  </si>
  <si>
    <t>L=K×自給率</t>
    <rPh sb="4" eb="7">
      <t>ジキュウリツ</t>
    </rPh>
    <phoneticPr fontId="4"/>
  </si>
  <si>
    <t>M=K×移輸入率</t>
    <rPh sb="4" eb="5">
      <t>イ</t>
    </rPh>
    <rPh sb="5" eb="7">
      <t>ユニュウ</t>
    </rPh>
    <rPh sb="7" eb="8">
      <t>リツ</t>
    </rPh>
    <phoneticPr fontId="4"/>
  </si>
  <si>
    <t>N=逆行列係数×L</t>
    <rPh sb="2" eb="5">
      <t>ギャクギョウレツ</t>
    </rPh>
    <rPh sb="5" eb="7">
      <t>ケイスウ</t>
    </rPh>
    <phoneticPr fontId="4"/>
  </si>
  <si>
    <t>O=N×粗付加価値率</t>
    <rPh sb="4" eb="7">
      <t>ソフカ</t>
    </rPh>
    <rPh sb="7" eb="9">
      <t>カチ</t>
    </rPh>
    <rPh sb="9" eb="10">
      <t>リツ</t>
    </rPh>
    <phoneticPr fontId="4"/>
  </si>
  <si>
    <t>P=N×雇用者所得率</t>
    <rPh sb="4" eb="7">
      <t>コヨウシャ</t>
    </rPh>
    <rPh sb="7" eb="10">
      <t>ショトクリツ</t>
    </rPh>
    <phoneticPr fontId="4"/>
  </si>
  <si>
    <t>B+F+N</t>
    <phoneticPr fontId="4"/>
  </si>
  <si>
    <t>C+G+O</t>
    <phoneticPr fontId="4"/>
  </si>
  <si>
    <t>D+H+P</t>
    <phoneticPr fontId="4"/>
  </si>
  <si>
    <t>F×就業係数</t>
    <rPh sb="2" eb="4">
      <t>シュウギョウ</t>
    </rPh>
    <rPh sb="4" eb="6">
      <t>ケイスウ</t>
    </rPh>
    <phoneticPr fontId="4"/>
  </si>
  <si>
    <t>N×就業係数</t>
    <rPh sb="2" eb="4">
      <t>シュウギョウ</t>
    </rPh>
    <rPh sb="4" eb="6">
      <t>ケイスウ</t>
    </rPh>
    <phoneticPr fontId="4"/>
  </si>
  <si>
    <t>F×雇用係数</t>
    <rPh sb="2" eb="4">
      <t>コヨウ</t>
    </rPh>
    <rPh sb="4" eb="6">
      <t>ケイスウ</t>
    </rPh>
    <phoneticPr fontId="4"/>
  </si>
  <si>
    <t>N×雇用係数</t>
    <rPh sb="2" eb="4">
      <t>コヨウ</t>
    </rPh>
    <rPh sb="4" eb="6">
      <t>ケイスウ</t>
    </rPh>
    <phoneticPr fontId="4"/>
  </si>
  <si>
    <t>自給率</t>
    <phoneticPr fontId="7"/>
  </si>
  <si>
    <t>粗付加</t>
    <phoneticPr fontId="7"/>
  </si>
  <si>
    <t>雇用者</t>
    <phoneticPr fontId="7"/>
  </si>
  <si>
    <t>消費支出</t>
    <phoneticPr fontId="14"/>
  </si>
  <si>
    <t>価値率</t>
    <phoneticPr fontId="7"/>
  </si>
  <si>
    <t>所得率</t>
    <phoneticPr fontId="7"/>
  </si>
  <si>
    <t>構成比</t>
    <phoneticPr fontId="14"/>
  </si>
  <si>
    <t>部門内
CT比</t>
    <phoneticPr fontId="7"/>
  </si>
  <si>
    <t>生産増加額</t>
    <rPh sb="0" eb="2">
      <t>セイサン</t>
    </rPh>
    <rPh sb="2" eb="4">
      <t>ゾウカ</t>
    </rPh>
    <rPh sb="4" eb="5">
      <t>ガク</t>
    </rPh>
    <phoneticPr fontId="3"/>
  </si>
  <si>
    <t>県内生産増加額</t>
    <rPh sb="0" eb="2">
      <t>ケンナイ</t>
    </rPh>
    <rPh sb="2" eb="4">
      <t>セイサン</t>
    </rPh>
    <rPh sb="4" eb="7">
      <t>ゾウカガク</t>
    </rPh>
    <phoneticPr fontId="3"/>
  </si>
  <si>
    <t>鉱業</t>
    <phoneticPr fontId="4"/>
  </si>
  <si>
    <r>
      <t>×逆行列係数〔Ｉ－（Ｉ－Ｍ）Ａ〕</t>
    </r>
    <r>
      <rPr>
        <vertAlign val="superscript"/>
        <sz val="10"/>
        <rFont val="ＭＳ ゴシック"/>
        <family val="3"/>
        <charset val="128"/>
      </rPr>
      <t>-1</t>
    </r>
    <rPh sb="12" eb="13">
      <t xml:space="preserve">  ^</t>
    </rPh>
    <phoneticPr fontId="7"/>
  </si>
  <si>
    <t>うち粗付加価値誘発額</t>
    <phoneticPr fontId="7"/>
  </si>
  <si>
    <t>×粗付加価値率</t>
    <phoneticPr fontId="7"/>
  </si>
  <si>
    <t>うち雇用者所得誘発額</t>
    <phoneticPr fontId="7"/>
  </si>
  <si>
    <t>生産増加額</t>
    <rPh sb="0" eb="2">
      <t>セイサン</t>
    </rPh>
    <rPh sb="2" eb="5">
      <t>ゾウカガク</t>
    </rPh>
    <phoneticPr fontId="7"/>
  </si>
  <si>
    <t>×外生化した逆行列係数</t>
    <rPh sb="1" eb="4">
      <t>ガイセイカ</t>
    </rPh>
    <phoneticPr fontId="7"/>
  </si>
  <si>
    <r>
      <t>　〔Ｉ－（Ｉ－Ｍ）Ａ〕</t>
    </r>
    <r>
      <rPr>
        <vertAlign val="superscript"/>
        <sz val="10"/>
        <rFont val="ＭＳ ゴシック"/>
        <family val="3"/>
        <charset val="128"/>
      </rPr>
      <t>-1</t>
    </r>
    <rPh sb="7" eb="8">
      <t xml:space="preserve">  ^</t>
    </rPh>
    <phoneticPr fontId="7"/>
  </si>
  <si>
    <t>　－生産増加額（直接効果）</t>
    <rPh sb="2" eb="4">
      <t>セイサン</t>
    </rPh>
    <rPh sb="4" eb="7">
      <t>ゾウカガク</t>
    </rPh>
    <rPh sb="8" eb="10">
      <t>チョクセツ</t>
    </rPh>
    <rPh sb="10" eb="12">
      <t>コウカ</t>
    </rPh>
    <phoneticPr fontId="7"/>
  </si>
  <si>
    <t>ださい。</t>
  </si>
  <si>
    <t>→　観光客の消費による県内経済への波及効果を求める際には、「観光分析」ファイルを使用してく</t>
    <phoneticPr fontId="14"/>
  </si>
  <si>
    <t>「37結果」　　　：　分析結果を37部門に集計したものです。</t>
    <rPh sb="3" eb="5">
      <t>ケッカ</t>
    </rPh>
    <rPh sb="11" eb="13">
      <t>ブンセキ</t>
    </rPh>
    <rPh sb="13" eb="15">
      <t>ケッカ</t>
    </rPh>
    <rPh sb="18" eb="20">
      <t>ブモン</t>
    </rPh>
    <rPh sb="21" eb="23">
      <t>シュウケイ</t>
    </rPh>
    <phoneticPr fontId="14"/>
  </si>
  <si>
    <t>　　　　　　　　：　経済波及効果計算を行うための作業用シートです。</t>
    <phoneticPr fontId="14"/>
  </si>
  <si>
    <t>※　ユーザーが操作するのは、「データ入力」シートです。</t>
    <phoneticPr fontId="14"/>
  </si>
  <si>
    <t xml:space="preserve">
</t>
    <phoneticPr fontId="14"/>
  </si>
  <si>
    <t>②　「消費転換係数」の入力</t>
    <phoneticPr fontId="14"/>
  </si>
  <si>
    <t xml:space="preserve">
</t>
    <phoneticPr fontId="14"/>
  </si>
  <si>
    <t>　使用する年次の宮崎市平均消費性向（家計調査）の数値（より精度の高いデータがある場合、０以上１以下の任意の数値）を入力します。</t>
    <rPh sb="8" eb="11">
      <t>ミヤザキシ</t>
    </rPh>
    <rPh sb="11" eb="13">
      <t>ヘイキン</t>
    </rPh>
    <rPh sb="13" eb="15">
      <t>ショウヒ</t>
    </rPh>
    <rPh sb="15" eb="17">
      <t>セイコウ</t>
    </rPh>
    <rPh sb="18" eb="20">
      <t>カケイ</t>
    </rPh>
    <rPh sb="20" eb="22">
      <t>チョウサ</t>
    </rPh>
    <rPh sb="24" eb="26">
      <t>スウチ</t>
    </rPh>
    <phoneticPr fontId="14"/>
  </si>
  <si>
    <t>※</t>
    <phoneticPr fontId="14"/>
  </si>
  <si>
    <t>※　必要に応じて「分析タイトル」、「分析内容」を入力してください。</t>
    <rPh sb="18" eb="20">
      <t>ブンセキ</t>
    </rPh>
    <rPh sb="20" eb="22">
      <t>ナイヨウ</t>
    </rPh>
    <phoneticPr fontId="14"/>
  </si>
  <si>
    <t>(4)</t>
    <phoneticPr fontId="14"/>
  </si>
  <si>
    <t>入力された数値により計算された経済波及効果が、「結果」シートで参照できます。</t>
    <rPh sb="0" eb="2">
      <t>ニュウリョク</t>
    </rPh>
    <rPh sb="5" eb="7">
      <t>スウチ</t>
    </rPh>
    <rPh sb="10" eb="12">
      <t>ケイサン</t>
    </rPh>
    <rPh sb="15" eb="17">
      <t>ケイザイ</t>
    </rPh>
    <rPh sb="17" eb="21">
      <t>ハキュウコウカ</t>
    </rPh>
    <rPh sb="31" eb="33">
      <t>サンショウ</t>
    </rPh>
    <phoneticPr fontId="14"/>
  </si>
  <si>
    <t xml:space="preserve">
</t>
    <phoneticPr fontId="14"/>
  </si>
  <si>
    <t>２　利用上の注意事項</t>
    <phoneticPr fontId="14"/>
  </si>
  <si>
    <t>(1)</t>
    <phoneticPr fontId="14"/>
  </si>
  <si>
    <t>分析ツールの目的等</t>
    <phoneticPr fontId="14"/>
  </si>
  <si>
    <t xml:space="preserve">
</t>
    <phoneticPr fontId="14"/>
  </si>
  <si>
    <t>(2)</t>
    <phoneticPr fontId="14"/>
  </si>
  <si>
    <t>①</t>
    <phoneticPr fontId="14"/>
  </si>
  <si>
    <t>②</t>
    <phoneticPr fontId="14"/>
  </si>
  <si>
    <t>　生産能力の限界は無視されます。現実には、需要が増加すれば県内での原材料調達が間に合わなくなり、県外から原材料を調達することも考えられますが、あらゆる需要に応えられると想定しています。</t>
    <rPh sb="9" eb="11">
      <t>ムシ</t>
    </rPh>
    <rPh sb="16" eb="18">
      <t>ゲンジツ</t>
    </rPh>
    <rPh sb="75" eb="77">
      <t>ジュヨウ</t>
    </rPh>
    <rPh sb="78" eb="79">
      <t>コタ</t>
    </rPh>
    <rPh sb="84" eb="86">
      <t>ソウテイ</t>
    </rPh>
    <phoneticPr fontId="14"/>
  </si>
  <si>
    <t>③</t>
    <phoneticPr fontId="14"/>
  </si>
  <si>
    <t>　在庫による調整を無視しています。需要の増加には全て生産増で対応し、在庫の取り崩しや移輸入品の増加等による波及の中断は想定していません。</t>
    <phoneticPr fontId="14"/>
  </si>
  <si>
    <t>④</t>
    <phoneticPr fontId="14"/>
  </si>
  <si>
    <t>⑤</t>
    <phoneticPr fontId="14"/>
  </si>
  <si>
    <t>⑥</t>
    <phoneticPr fontId="14"/>
  </si>
  <si>
    <t>⑦</t>
    <phoneticPr fontId="14"/>
  </si>
  <si>
    <t>⑧</t>
    <phoneticPr fontId="14"/>
  </si>
  <si>
    <t>　各部門が生産活動を個別に行った効果の和は、それらの部門が同時に行ったときの総効果に等しいものとなります。</t>
    <phoneticPr fontId="14"/>
  </si>
  <si>
    <t>(3)</t>
    <phoneticPr fontId="14"/>
  </si>
  <si>
    <t>　生産誘発額、粗付加価値誘発額、雇用者所得誘発額、就業誘発者数及び雇用誘発者数を第２次波及効果まで測定します。</t>
    <phoneticPr fontId="14"/>
  </si>
  <si>
    <t>　第２次波及効果における、雇用者所得の増加によってもたらされる消費需要額の算出に当たっては、雇用者所得の一定割合が消費（最終需要）にまわるものとします。これを所得の消費への転換と呼び、その転換比率（消費転換係数）は一般的に使われる「平均消費性向」（資料：総務省「家計調査」）を利用しています。</t>
    <rPh sb="49" eb="51">
      <t>ショトク</t>
    </rPh>
    <rPh sb="57" eb="59">
      <t>ショウヒ</t>
    </rPh>
    <rPh sb="79" eb="81">
      <t>ショトク</t>
    </rPh>
    <rPh sb="82" eb="84">
      <t>ショウヒ</t>
    </rPh>
    <rPh sb="86" eb="88">
      <t>テンカン</t>
    </rPh>
    <rPh sb="89" eb="90">
      <t>ヨ</t>
    </rPh>
    <rPh sb="94" eb="96">
      <t>テンカン</t>
    </rPh>
    <rPh sb="96" eb="98">
      <t>ヒリツ</t>
    </rPh>
    <rPh sb="99" eb="101">
      <t>ショウヒ</t>
    </rPh>
    <rPh sb="101" eb="103">
      <t>テンカン</t>
    </rPh>
    <rPh sb="103" eb="105">
      <t>ケイスウ</t>
    </rPh>
    <rPh sb="107" eb="110">
      <t>イッパンテキ</t>
    </rPh>
    <rPh sb="111" eb="112">
      <t>ツカ</t>
    </rPh>
    <rPh sb="116" eb="118">
      <t>ヘイキン</t>
    </rPh>
    <rPh sb="118" eb="120">
      <t>ショウヒ</t>
    </rPh>
    <rPh sb="120" eb="122">
      <t>セイコウ</t>
    </rPh>
    <phoneticPr fontId="14"/>
  </si>
  <si>
    <t>　どの産業部門にどれだけ需要が増加したか推計（把握）できない場合。（例：使途の特定できない補助金）</t>
    <phoneticPr fontId="14"/>
  </si>
  <si>
    <t>(5)</t>
    <phoneticPr fontId="14"/>
  </si>
  <si>
    <t>３　問い合せ先・連絡先</t>
    <phoneticPr fontId="14"/>
  </si>
  <si>
    <t>　　　「生産分析」ファイルについて</t>
    <rPh sb="4" eb="6">
      <t>セイサン</t>
    </rPh>
    <rPh sb="6" eb="8">
      <t>ブンセキ</t>
    </rPh>
    <phoneticPr fontId="14"/>
  </si>
  <si>
    <t>この「生産分析」ファイルは、特定の産業部門の生産額が増減する場合の県内経済への波及効果を</t>
    <rPh sb="3" eb="5">
      <t>セイサン</t>
    </rPh>
    <rPh sb="14" eb="16">
      <t>トクテイ</t>
    </rPh>
    <rPh sb="17" eb="19">
      <t>サンギョウ</t>
    </rPh>
    <rPh sb="19" eb="21">
      <t>ブモン</t>
    </rPh>
    <rPh sb="22" eb="25">
      <t>セイサンガク</t>
    </rPh>
    <rPh sb="26" eb="28">
      <t>ゾウゲン</t>
    </rPh>
    <rPh sb="30" eb="32">
      <t>バアイ</t>
    </rPh>
    <phoneticPr fontId="14"/>
  </si>
  <si>
    <t>求める際に使用します。</t>
    <phoneticPr fontId="14"/>
  </si>
  <si>
    <t>（例：新たな工場の操業開始により、製造業で県内生産額が増加した場合）</t>
    <rPh sb="1" eb="2">
      <t>レイ</t>
    </rPh>
    <rPh sb="3" eb="4">
      <t>アラ</t>
    </rPh>
    <rPh sb="6" eb="8">
      <t>コウジョウ</t>
    </rPh>
    <rPh sb="9" eb="11">
      <t>ソウギョウ</t>
    </rPh>
    <rPh sb="11" eb="13">
      <t>カイシ</t>
    </rPh>
    <rPh sb="17" eb="20">
      <t>セイゾウギョウ</t>
    </rPh>
    <rPh sb="21" eb="23">
      <t>ケンナイ</t>
    </rPh>
    <rPh sb="23" eb="26">
      <t>セイサンガク</t>
    </rPh>
    <rPh sb="27" eb="29">
      <t>ゾウカ</t>
    </rPh>
    <rPh sb="31" eb="33">
      <t>バアイ</t>
    </rPh>
    <phoneticPr fontId="14"/>
  </si>
  <si>
    <t>→　需要額の増減による県内経済への波及効果を求める際には、「需要分析」ファイルを使用してく</t>
    <rPh sb="2" eb="4">
      <t>ジュヨウ</t>
    </rPh>
    <rPh sb="30" eb="32">
      <t>ジュヨウ</t>
    </rPh>
    <phoneticPr fontId="14"/>
  </si>
  <si>
    <t>①　「生産増加額」の入力</t>
    <rPh sb="3" eb="5">
      <t>セイサン</t>
    </rPh>
    <rPh sb="5" eb="7">
      <t>ゾウカ</t>
    </rPh>
    <phoneticPr fontId="14"/>
  </si>
  <si>
    <t>「生産増加額」を与件データとして、該当する産業部門に入力します。</t>
    <rPh sb="1" eb="3">
      <t>セイサン</t>
    </rPh>
    <rPh sb="3" eb="5">
      <t>ゾウカ</t>
    </rPh>
    <rPh sb="5" eb="6">
      <t>ガク</t>
    </rPh>
    <rPh sb="8" eb="10">
      <t>ヨケン</t>
    </rPh>
    <rPh sb="17" eb="19">
      <t>ガイトウ</t>
    </rPh>
    <rPh sb="21" eb="23">
      <t>サンギョウ</t>
    </rPh>
    <rPh sb="23" eb="25">
      <t>ブモン</t>
    </rPh>
    <rPh sb="26" eb="28">
      <t>ニュウリョク</t>
    </rPh>
    <phoneticPr fontId="14"/>
  </si>
  <si>
    <t>③　「価格の単位」の選択</t>
    <phoneticPr fontId="14"/>
  </si>
  <si>
    <t>生産増加額に入力する数値の単位を選択します。</t>
    <rPh sb="0" eb="2">
      <t>セイサン</t>
    </rPh>
    <rPh sb="2" eb="4">
      <t>ゾウカ</t>
    </rPh>
    <rPh sb="4" eb="5">
      <t>ガク</t>
    </rPh>
    <rPh sb="6" eb="8">
      <t>ニュウリョク</t>
    </rPh>
    <rPh sb="10" eb="12">
      <t>スウチ</t>
    </rPh>
    <rPh sb="13" eb="15">
      <t>タンイ</t>
    </rPh>
    <rPh sb="16" eb="18">
      <t>センタク</t>
    </rPh>
    <phoneticPr fontId="14"/>
  </si>
  <si>
    <t>就業誘発者数</t>
    <rPh sb="0" eb="2">
      <t>シュウギョウ</t>
    </rPh>
    <rPh sb="2" eb="4">
      <t>ユウハツ</t>
    </rPh>
    <rPh sb="4" eb="5">
      <t>シャ</t>
    </rPh>
    <rPh sb="5" eb="6">
      <t>スウ</t>
    </rPh>
    <phoneticPr fontId="4"/>
  </si>
  <si>
    <t>　入力等の作業を行わない部分については、全て「シート保護」（パスワードなし）機能を用いて変更できないようにしています。シートの内容を修正する場合には、「シート保護の解除」機能を用いて、保護を解除してから修正を行ってください（解除の方法については、エクセルの各バージョンのヘルプ等を参照してください。）。</t>
    <rPh sb="3" eb="4">
      <t>トウ</t>
    </rPh>
    <rPh sb="5" eb="7">
      <t>サギョウ</t>
    </rPh>
    <rPh sb="8" eb="9">
      <t>オコナ</t>
    </rPh>
    <rPh sb="12" eb="14">
      <t>ブブン</t>
    </rPh>
    <rPh sb="112" eb="114">
      <t>カイジョ</t>
    </rPh>
    <rPh sb="115" eb="117">
      <t>ホウホウ</t>
    </rPh>
    <rPh sb="128" eb="129">
      <t>カク</t>
    </rPh>
    <rPh sb="138" eb="139">
      <t>トウ</t>
    </rPh>
    <rPh sb="140" eb="142">
      <t>サンショウ</t>
    </rPh>
    <phoneticPr fontId="14"/>
  </si>
  <si>
    <t>　投入係数の短期的安定を前提としています。技術革新により生産技術が変化すれば原材料等の構成も変化し、それに伴い「投入係数」も変化すると考えられますが、大幅な生産技術の変化は想定しておらず、「投入係数」は一定です。</t>
    <rPh sb="6" eb="9">
      <t>タンキテキ</t>
    </rPh>
    <rPh sb="9" eb="11">
      <t>アンテイ</t>
    </rPh>
    <rPh sb="12" eb="14">
      <t>ゼンテイ</t>
    </rPh>
    <rPh sb="21" eb="23">
      <t>ギジュツ</t>
    </rPh>
    <rPh sb="23" eb="25">
      <t>カクシン</t>
    </rPh>
    <rPh sb="28" eb="30">
      <t>セイサン</t>
    </rPh>
    <rPh sb="30" eb="32">
      <t>ギジュツ</t>
    </rPh>
    <rPh sb="33" eb="35">
      <t>ヘンカ</t>
    </rPh>
    <rPh sb="38" eb="41">
      <t>ゲンザイリョウ</t>
    </rPh>
    <rPh sb="41" eb="42">
      <t>トウ</t>
    </rPh>
    <rPh sb="43" eb="45">
      <t>コウセイ</t>
    </rPh>
    <rPh sb="46" eb="48">
      <t>ヘンカ</t>
    </rPh>
    <rPh sb="75" eb="77">
      <t>オオハバ</t>
    </rPh>
    <rPh sb="78" eb="80">
      <t>セイサン</t>
    </rPh>
    <rPh sb="80" eb="82">
      <t>ギジュツ</t>
    </rPh>
    <rPh sb="83" eb="85">
      <t>ヘンカ</t>
    </rPh>
    <rPh sb="86" eb="88">
      <t>ソウテイ</t>
    </rPh>
    <rPh sb="95" eb="97">
      <t>トウニュウ</t>
    </rPh>
    <rPh sb="97" eb="99">
      <t>ケイスウ</t>
    </rPh>
    <rPh sb="101" eb="103">
      <t>イッテイ</t>
    </rPh>
    <phoneticPr fontId="14"/>
  </si>
  <si>
    <t>　この分析ツールの整備にあたり、設定した事項は次のとおりです。</t>
    <phoneticPr fontId="14"/>
  </si>
  <si>
    <t>生産増加額(生産者価格)</t>
    <phoneticPr fontId="4"/>
  </si>
  <si>
    <t>54部門入力</t>
    <rPh sb="2" eb="4">
      <t>ブモン</t>
    </rPh>
    <rPh sb="4" eb="6">
      <t>ニュウリョク</t>
    </rPh>
    <phoneticPr fontId="4"/>
  </si>
  <si>
    <t>石炭・原油・天然ガス</t>
    <rPh sb="0" eb="2">
      <t>セキタン</t>
    </rPh>
    <phoneticPr fontId="4"/>
  </si>
  <si>
    <t>木材・木製品</t>
    <rPh sb="0" eb="2">
      <t>モクザイ</t>
    </rPh>
    <rPh sb="3" eb="6">
      <t>モクセイヒン</t>
    </rPh>
    <phoneticPr fontId="4"/>
  </si>
  <si>
    <t>11</t>
    <phoneticPr fontId="4"/>
  </si>
  <si>
    <t>プラスチック・ゴム</t>
    <phoneticPr fontId="4"/>
  </si>
  <si>
    <t>12</t>
    <phoneticPr fontId="4"/>
  </si>
  <si>
    <t>13</t>
    <phoneticPr fontId="4"/>
  </si>
  <si>
    <t>14</t>
    <phoneticPr fontId="4"/>
  </si>
  <si>
    <t>15</t>
    <phoneticPr fontId="4"/>
  </si>
  <si>
    <t>16</t>
    <phoneticPr fontId="4"/>
  </si>
  <si>
    <t>はん用機械</t>
    <rPh sb="2" eb="5">
      <t>ヨウキカイ</t>
    </rPh>
    <phoneticPr fontId="4"/>
  </si>
  <si>
    <t>17</t>
    <phoneticPr fontId="4"/>
  </si>
  <si>
    <t>生産用機械</t>
    <rPh sb="0" eb="2">
      <t>セイサン</t>
    </rPh>
    <rPh sb="2" eb="5">
      <t>ヨウキカイ</t>
    </rPh>
    <phoneticPr fontId="4"/>
  </si>
  <si>
    <t>18</t>
    <phoneticPr fontId="4"/>
  </si>
  <si>
    <t>業務用機械</t>
    <rPh sb="0" eb="2">
      <t>ギョウム</t>
    </rPh>
    <rPh sb="2" eb="5">
      <t>ヨウキカイ</t>
    </rPh>
    <phoneticPr fontId="4"/>
  </si>
  <si>
    <t>19</t>
    <phoneticPr fontId="4"/>
  </si>
  <si>
    <t>電子デバイス</t>
    <rPh sb="0" eb="2">
      <t>デンシ</t>
    </rPh>
    <phoneticPr fontId="7"/>
  </si>
  <si>
    <t>その他の電子部品</t>
    <rPh sb="2" eb="3">
      <t>タ</t>
    </rPh>
    <rPh sb="4" eb="6">
      <t>デンシ</t>
    </rPh>
    <rPh sb="6" eb="8">
      <t>ブヒン</t>
    </rPh>
    <phoneticPr fontId="7"/>
  </si>
  <si>
    <t>20</t>
    <phoneticPr fontId="4"/>
  </si>
  <si>
    <t>50</t>
    <phoneticPr fontId="4"/>
  </si>
  <si>
    <t>民生用電気機器</t>
    <phoneticPr fontId="4"/>
  </si>
  <si>
    <t>電子応用装置・電気計測器</t>
    <rPh sb="0" eb="2">
      <t>デンシ</t>
    </rPh>
    <rPh sb="2" eb="4">
      <t>オウヨウ</t>
    </rPh>
    <rPh sb="4" eb="6">
      <t>ソウチ</t>
    </rPh>
    <rPh sb="7" eb="9">
      <t>デンキ</t>
    </rPh>
    <rPh sb="9" eb="12">
      <t>ケイソクキ</t>
    </rPh>
    <phoneticPr fontId="4"/>
  </si>
  <si>
    <t>その他の電気機械</t>
    <rPh sb="2" eb="3">
      <t>ホカ</t>
    </rPh>
    <rPh sb="4" eb="6">
      <t>デンキ</t>
    </rPh>
    <rPh sb="6" eb="8">
      <t>キカイ</t>
    </rPh>
    <phoneticPr fontId="4"/>
  </si>
  <si>
    <t>21</t>
    <phoneticPr fontId="4"/>
  </si>
  <si>
    <t>22</t>
    <phoneticPr fontId="4"/>
  </si>
  <si>
    <t>23</t>
    <phoneticPr fontId="4"/>
  </si>
  <si>
    <t>なめし革・毛皮・同製品</t>
    <phoneticPr fontId="4"/>
  </si>
  <si>
    <t>その他の製造工業製品</t>
    <rPh sb="2" eb="3">
      <t>ホカ</t>
    </rPh>
    <rPh sb="4" eb="6">
      <t>セイゾウ</t>
    </rPh>
    <rPh sb="6" eb="8">
      <t>コウギョウ</t>
    </rPh>
    <rPh sb="8" eb="10">
      <t>セイヒン</t>
    </rPh>
    <phoneticPr fontId="4"/>
  </si>
  <si>
    <t>24</t>
    <phoneticPr fontId="4"/>
  </si>
  <si>
    <t>建築</t>
    <rPh sb="0" eb="2">
      <t>ケンチク</t>
    </rPh>
    <phoneticPr fontId="4"/>
  </si>
  <si>
    <t>25</t>
    <phoneticPr fontId="4"/>
  </si>
  <si>
    <t>26</t>
    <phoneticPr fontId="4"/>
  </si>
  <si>
    <t>27</t>
    <phoneticPr fontId="4"/>
  </si>
  <si>
    <t>電力・ガス・水道・廃棄物</t>
    <phoneticPr fontId="4"/>
  </si>
  <si>
    <t>28</t>
    <phoneticPr fontId="4"/>
  </si>
  <si>
    <t>商業</t>
    <rPh sb="0" eb="2">
      <t>ショウギョウ</t>
    </rPh>
    <phoneticPr fontId="4"/>
  </si>
  <si>
    <t>29</t>
    <phoneticPr fontId="4"/>
  </si>
  <si>
    <t>30</t>
    <phoneticPr fontId="4"/>
  </si>
  <si>
    <t>31</t>
    <phoneticPr fontId="4"/>
  </si>
  <si>
    <t>32</t>
    <phoneticPr fontId="4"/>
  </si>
  <si>
    <t>33</t>
    <phoneticPr fontId="4"/>
  </si>
  <si>
    <t>34</t>
    <phoneticPr fontId="4"/>
  </si>
  <si>
    <t>35</t>
    <phoneticPr fontId="4"/>
  </si>
  <si>
    <t>36</t>
    <phoneticPr fontId="4"/>
  </si>
  <si>
    <t>37</t>
    <phoneticPr fontId="4"/>
  </si>
  <si>
    <t>38</t>
    <phoneticPr fontId="4"/>
  </si>
  <si>
    <t>運輸附帯サービス</t>
    <rPh sb="0" eb="2">
      <t>ウンユ</t>
    </rPh>
    <rPh sb="2" eb="4">
      <t>フタイ</t>
    </rPh>
    <phoneticPr fontId="4"/>
  </si>
  <si>
    <t>郵便・信書便</t>
    <rPh sb="3" eb="5">
      <t>シンショ</t>
    </rPh>
    <rPh sb="5" eb="6">
      <t>ビン</t>
    </rPh>
    <phoneticPr fontId="7"/>
  </si>
  <si>
    <t>39</t>
    <phoneticPr fontId="4"/>
  </si>
  <si>
    <t>40</t>
    <phoneticPr fontId="4"/>
  </si>
  <si>
    <t>公務</t>
    <rPh sb="0" eb="2">
      <t>コウム</t>
    </rPh>
    <phoneticPr fontId="4"/>
  </si>
  <si>
    <t>41</t>
    <phoneticPr fontId="4"/>
  </si>
  <si>
    <t>42</t>
    <phoneticPr fontId="4"/>
  </si>
  <si>
    <t>43</t>
    <phoneticPr fontId="4"/>
  </si>
  <si>
    <t>保健衛生</t>
    <rPh sb="0" eb="2">
      <t>ホケン</t>
    </rPh>
    <rPh sb="2" eb="4">
      <t>エイセイ</t>
    </rPh>
    <phoneticPr fontId="4"/>
  </si>
  <si>
    <t>44</t>
    <phoneticPr fontId="4"/>
  </si>
  <si>
    <t>社会保険・社会福祉</t>
    <rPh sb="0" eb="2">
      <t>シャカイ</t>
    </rPh>
    <rPh sb="2" eb="4">
      <t>ホケン</t>
    </rPh>
    <rPh sb="5" eb="7">
      <t>シャカイ</t>
    </rPh>
    <rPh sb="7" eb="9">
      <t>フクシ</t>
    </rPh>
    <phoneticPr fontId="4"/>
  </si>
  <si>
    <t>45</t>
    <phoneticPr fontId="4"/>
  </si>
  <si>
    <t>46</t>
    <phoneticPr fontId="4"/>
  </si>
  <si>
    <t>その他の非営利団体サービス</t>
    <rPh sb="2" eb="3">
      <t>ホカ</t>
    </rPh>
    <rPh sb="4" eb="7">
      <t>ヒエイリ</t>
    </rPh>
    <rPh sb="7" eb="9">
      <t>ダンタイ</t>
    </rPh>
    <phoneticPr fontId="4"/>
  </si>
  <si>
    <t>47</t>
    <phoneticPr fontId="4"/>
  </si>
  <si>
    <t>48</t>
    <phoneticPr fontId="4"/>
  </si>
  <si>
    <t>49</t>
    <phoneticPr fontId="4"/>
  </si>
  <si>
    <t>宿泊業</t>
    <rPh sb="0" eb="2">
      <t>シュクハク</t>
    </rPh>
    <rPh sb="2" eb="3">
      <t>ギョウ</t>
    </rPh>
    <phoneticPr fontId="4"/>
  </si>
  <si>
    <t>飲食サービス</t>
    <rPh sb="0" eb="2">
      <t>インショク</t>
    </rPh>
    <phoneticPr fontId="4"/>
  </si>
  <si>
    <t>51</t>
    <phoneticPr fontId="4"/>
  </si>
  <si>
    <t>娯楽サービス</t>
    <rPh sb="0" eb="2">
      <t>ゴラク</t>
    </rPh>
    <phoneticPr fontId="4"/>
  </si>
  <si>
    <t>108</t>
    <phoneticPr fontId="4"/>
  </si>
  <si>
    <t>52</t>
    <phoneticPr fontId="4"/>
  </si>
  <si>
    <t>53</t>
    <phoneticPr fontId="4"/>
  </si>
  <si>
    <t>54</t>
    <phoneticPr fontId="4"/>
  </si>
  <si>
    <t>110</t>
    <phoneticPr fontId="4"/>
  </si>
  <si>
    <t>109</t>
    <phoneticPr fontId="4"/>
  </si>
  <si>
    <t>飼料・有機質肥料（別掲を除く。）</t>
  </si>
  <si>
    <t>自動車部品・同附属品</t>
  </si>
  <si>
    <t>自動車整備・機械修理</t>
  </si>
  <si>
    <t>農業</t>
    <rPh sb="0" eb="2">
      <t>ノウギョウ</t>
    </rPh>
    <phoneticPr fontId="8"/>
  </si>
  <si>
    <t>畜産</t>
    <rPh sb="0" eb="2">
      <t>チクサン</t>
    </rPh>
    <phoneticPr fontId="8"/>
  </si>
  <si>
    <t>林業</t>
    <rPh sb="0" eb="2">
      <t>リンギョウ</t>
    </rPh>
    <phoneticPr fontId="8"/>
  </si>
  <si>
    <t>漁業</t>
    <rPh sb="0" eb="2">
      <t>ギョギョウ</t>
    </rPh>
    <phoneticPr fontId="8"/>
  </si>
  <si>
    <t>鉱業</t>
    <rPh sb="0" eb="2">
      <t>コウギョウ</t>
    </rPh>
    <phoneticPr fontId="8"/>
  </si>
  <si>
    <t>飲食料品　　　　　　　</t>
    <rPh sb="0" eb="2">
      <t>インショク</t>
    </rPh>
    <phoneticPr fontId="8"/>
  </si>
  <si>
    <t>繊維製品　</t>
  </si>
  <si>
    <t>化学製品  　　　  　</t>
  </si>
  <si>
    <t>石油・石炭製品　　　</t>
  </si>
  <si>
    <t>プラスチック・ゴム</t>
  </si>
  <si>
    <t>窯業・土石製品　　</t>
  </si>
  <si>
    <t>鉄鋼　　　　　　　　</t>
  </si>
  <si>
    <t>非鉄金属　　　　　　</t>
  </si>
  <si>
    <t>金属製品　　　　　　</t>
  </si>
  <si>
    <t>はん用機械</t>
    <rPh sb="2" eb="3">
      <t>ヨウ</t>
    </rPh>
    <rPh sb="3" eb="5">
      <t>キカイ</t>
    </rPh>
    <phoneticPr fontId="8"/>
  </si>
  <si>
    <t>生産用機械</t>
    <rPh sb="0" eb="2">
      <t>セイサン</t>
    </rPh>
    <rPh sb="2" eb="3">
      <t>ヨウ</t>
    </rPh>
    <rPh sb="3" eb="5">
      <t>キカイ</t>
    </rPh>
    <phoneticPr fontId="8"/>
  </si>
  <si>
    <t>業務用機械</t>
    <rPh sb="0" eb="2">
      <t>ギョウム</t>
    </rPh>
    <rPh sb="2" eb="3">
      <t>ヨウ</t>
    </rPh>
    <rPh sb="3" eb="5">
      <t>キカイ</t>
    </rPh>
    <phoneticPr fontId="8"/>
  </si>
  <si>
    <t>電子部品</t>
    <rPh sb="0" eb="2">
      <t>デンシ</t>
    </rPh>
    <rPh sb="2" eb="4">
      <t>ブヒン</t>
    </rPh>
    <phoneticPr fontId="8"/>
  </si>
  <si>
    <t>電気機械　　　　　　</t>
  </si>
  <si>
    <t>情報・通信機器</t>
    <rPh sb="0" eb="2">
      <t>ジョウホウ</t>
    </rPh>
    <rPh sb="3" eb="5">
      <t>ツウシン</t>
    </rPh>
    <rPh sb="5" eb="7">
      <t>キキ</t>
    </rPh>
    <phoneticPr fontId="8"/>
  </si>
  <si>
    <t>輸送機械  　　　　　</t>
  </si>
  <si>
    <t>建築</t>
  </si>
  <si>
    <t>公共事業</t>
    <rPh sb="0" eb="2">
      <t>コウキョウ</t>
    </rPh>
    <rPh sb="2" eb="4">
      <t>ジギョウ</t>
    </rPh>
    <phoneticPr fontId="8"/>
  </si>
  <si>
    <t>その他の土木建設</t>
    <rPh sb="2" eb="3">
      <t>タ</t>
    </rPh>
    <rPh sb="4" eb="6">
      <t>ドボク</t>
    </rPh>
    <rPh sb="6" eb="8">
      <t>ケンセツ</t>
    </rPh>
    <phoneticPr fontId="8"/>
  </si>
  <si>
    <t>電力・ガス・水道・廃棄物</t>
    <rPh sb="0" eb="1">
      <t>デン</t>
    </rPh>
    <rPh sb="1" eb="2">
      <t>チカラ</t>
    </rPh>
    <rPh sb="6" eb="8">
      <t>スイドウ</t>
    </rPh>
    <rPh sb="9" eb="12">
      <t>ハイキブツ</t>
    </rPh>
    <phoneticPr fontId="8"/>
  </si>
  <si>
    <t>商業　　　　　　　　</t>
  </si>
  <si>
    <t>金融・保険　　　　　</t>
  </si>
  <si>
    <t>不動産　　　　　　　</t>
  </si>
  <si>
    <t>道路輸送（自家輸送を除く。）</t>
    <rPh sb="7" eb="9">
      <t>ユソウ</t>
    </rPh>
    <phoneticPr fontId="8"/>
  </si>
  <si>
    <t>貨物利用運送</t>
    <rPh sb="2" eb="4">
      <t>リヨウ</t>
    </rPh>
    <rPh sb="4" eb="6">
      <t>ウンソウ</t>
    </rPh>
    <phoneticPr fontId="8"/>
  </si>
  <si>
    <t>運輸附帯サービス</t>
    <rPh sb="2" eb="4">
      <t>フタイ</t>
    </rPh>
    <phoneticPr fontId="0"/>
  </si>
  <si>
    <t>情報通信</t>
    <rPh sb="0" eb="2">
      <t>ジョウホウ</t>
    </rPh>
    <rPh sb="2" eb="4">
      <t>ツウシン</t>
    </rPh>
    <phoneticPr fontId="8"/>
  </si>
  <si>
    <t>公務　　　　　　　　</t>
  </si>
  <si>
    <t>教育・研究　　　　　</t>
  </si>
  <si>
    <t>医療</t>
    <rPh sb="0" eb="2">
      <t>イリョウ</t>
    </rPh>
    <phoneticPr fontId="8"/>
  </si>
  <si>
    <t>保健衛生</t>
    <rPh sb="0" eb="2">
      <t>ホケン</t>
    </rPh>
    <rPh sb="2" eb="4">
      <t>エイセイ</t>
    </rPh>
    <phoneticPr fontId="8"/>
  </si>
  <si>
    <t>社会保険・社会福祉</t>
    <rPh sb="0" eb="2">
      <t>シャカイ</t>
    </rPh>
    <rPh sb="2" eb="4">
      <t>ホケン</t>
    </rPh>
    <rPh sb="5" eb="7">
      <t>シャカイ</t>
    </rPh>
    <rPh sb="7" eb="9">
      <t>フクシ</t>
    </rPh>
    <phoneticPr fontId="8"/>
  </si>
  <si>
    <t>介護</t>
    <rPh sb="0" eb="2">
      <t>カイゴ</t>
    </rPh>
    <phoneticPr fontId="8"/>
  </si>
  <si>
    <t>その他の非営利団体サービス</t>
    <rPh sb="4" eb="7">
      <t>ヒエイリ</t>
    </rPh>
    <rPh sb="7" eb="9">
      <t>ダンタイ</t>
    </rPh>
    <phoneticPr fontId="8"/>
  </si>
  <si>
    <t>その他の対事業所サービス</t>
    <rPh sb="2" eb="3">
      <t>ホカ</t>
    </rPh>
    <rPh sb="4" eb="5">
      <t>タイ</t>
    </rPh>
    <rPh sb="5" eb="8">
      <t>ジギョウショ</t>
    </rPh>
    <phoneticPr fontId="8"/>
  </si>
  <si>
    <t>宿泊業</t>
    <rPh sb="0" eb="2">
      <t>シュクハク</t>
    </rPh>
    <rPh sb="2" eb="3">
      <t>ギョウ</t>
    </rPh>
    <phoneticPr fontId="8"/>
  </si>
  <si>
    <t>飲食サービス</t>
    <rPh sb="0" eb="2">
      <t>インショク</t>
    </rPh>
    <phoneticPr fontId="8"/>
  </si>
  <si>
    <t>娯楽サービス</t>
    <rPh sb="0" eb="2">
      <t>ゴラク</t>
    </rPh>
    <phoneticPr fontId="8"/>
  </si>
  <si>
    <t>事務用品</t>
    <rPh sb="0" eb="2">
      <t>ジム</t>
    </rPh>
    <rPh sb="2" eb="4">
      <t>ヨウヒン</t>
    </rPh>
    <phoneticPr fontId="8"/>
  </si>
  <si>
    <t>分類不明</t>
    <rPh sb="0" eb="2">
      <t>ブンルイ</t>
    </rPh>
    <rPh sb="2" eb="4">
      <t>フメイ</t>
    </rPh>
    <phoneticPr fontId="8"/>
  </si>
  <si>
    <t>窯業・土石製品</t>
    <rPh sb="0" eb="2">
      <t>ヨウギョウ</t>
    </rPh>
    <rPh sb="3" eb="5">
      <t>ドセキ</t>
    </rPh>
    <rPh sb="5" eb="7">
      <t>セイヒン</t>
    </rPh>
    <phoneticPr fontId="14"/>
  </si>
  <si>
    <t>鉄鋼</t>
    <rPh sb="0" eb="2">
      <t>テッコウ</t>
    </rPh>
    <phoneticPr fontId="14"/>
  </si>
  <si>
    <t>非鉄金属</t>
    <rPh sb="0" eb="2">
      <t>ヒテツ</t>
    </rPh>
    <rPh sb="2" eb="4">
      <t>キンゾク</t>
    </rPh>
    <phoneticPr fontId="14"/>
  </si>
  <si>
    <t>金属製品</t>
    <rPh sb="0" eb="2">
      <t>キンゾク</t>
    </rPh>
    <rPh sb="2" eb="4">
      <t>セイヒン</t>
    </rPh>
    <phoneticPr fontId="14"/>
  </si>
  <si>
    <t>はん用機械</t>
    <rPh sb="2" eb="3">
      <t>ヨウ</t>
    </rPh>
    <rPh sb="3" eb="5">
      <t>キカイ</t>
    </rPh>
    <phoneticPr fontId="14"/>
  </si>
  <si>
    <t>生産用機械</t>
    <rPh sb="0" eb="3">
      <t>セイサンヨウ</t>
    </rPh>
    <rPh sb="3" eb="5">
      <t>キカイ</t>
    </rPh>
    <phoneticPr fontId="14"/>
  </si>
  <si>
    <t>業務用機械</t>
    <rPh sb="0" eb="3">
      <t>ギョウムヨウ</t>
    </rPh>
    <rPh sb="3" eb="5">
      <t>キカイ</t>
    </rPh>
    <phoneticPr fontId="14"/>
  </si>
  <si>
    <t>電子部品</t>
    <rPh sb="0" eb="2">
      <t>デンシ</t>
    </rPh>
    <rPh sb="2" eb="4">
      <t>ブヒン</t>
    </rPh>
    <phoneticPr fontId="14"/>
  </si>
  <si>
    <t>電気機械</t>
    <rPh sb="0" eb="2">
      <t>デンキ</t>
    </rPh>
    <rPh sb="2" eb="4">
      <t>キカイ</t>
    </rPh>
    <phoneticPr fontId="14"/>
  </si>
  <si>
    <t>情報・通信機器</t>
    <rPh sb="0" eb="2">
      <t>ジョウホウ</t>
    </rPh>
    <rPh sb="3" eb="5">
      <t>ツウシン</t>
    </rPh>
    <rPh sb="5" eb="7">
      <t>キキ</t>
    </rPh>
    <phoneticPr fontId="14"/>
  </si>
  <si>
    <t>輸送機械</t>
    <rPh sb="0" eb="2">
      <t>ユソウ</t>
    </rPh>
    <rPh sb="2" eb="4">
      <t>キカイ</t>
    </rPh>
    <phoneticPr fontId="14"/>
  </si>
  <si>
    <t>その他の製造工業製品</t>
    <rPh sb="2" eb="3">
      <t>ホカ</t>
    </rPh>
    <rPh sb="4" eb="6">
      <t>セイゾウ</t>
    </rPh>
    <rPh sb="6" eb="8">
      <t>コウギョウ</t>
    </rPh>
    <rPh sb="8" eb="10">
      <t>セイヒン</t>
    </rPh>
    <phoneticPr fontId="14"/>
  </si>
  <si>
    <t>建築</t>
    <rPh sb="0" eb="2">
      <t>ケンチク</t>
    </rPh>
    <phoneticPr fontId="14"/>
  </si>
  <si>
    <t>公共事業</t>
    <rPh sb="0" eb="2">
      <t>コウキョウ</t>
    </rPh>
    <rPh sb="2" eb="4">
      <t>ジギョウ</t>
    </rPh>
    <phoneticPr fontId="14"/>
  </si>
  <si>
    <t>その他の土木建設</t>
    <rPh sb="2" eb="3">
      <t>ホカ</t>
    </rPh>
    <rPh sb="4" eb="6">
      <t>ドボク</t>
    </rPh>
    <rPh sb="6" eb="8">
      <t>ケンセツ</t>
    </rPh>
    <phoneticPr fontId="14"/>
  </si>
  <si>
    <t>電力・ガス・水道・廃棄物</t>
    <rPh sb="0" eb="2">
      <t>デンリョク</t>
    </rPh>
    <rPh sb="6" eb="8">
      <t>スイドウ</t>
    </rPh>
    <rPh sb="9" eb="12">
      <t>ハイキブツ</t>
    </rPh>
    <phoneticPr fontId="14"/>
  </si>
  <si>
    <t>商業</t>
    <rPh sb="0" eb="2">
      <t>ショウギョウ</t>
    </rPh>
    <phoneticPr fontId="14"/>
  </si>
  <si>
    <t>不動産</t>
    <rPh sb="0" eb="3">
      <t>フドウサン</t>
    </rPh>
    <phoneticPr fontId="14"/>
  </si>
  <si>
    <t>鉄道輸送</t>
    <rPh sb="0" eb="2">
      <t>テツドウ</t>
    </rPh>
    <rPh sb="2" eb="4">
      <t>ユソウ</t>
    </rPh>
    <phoneticPr fontId="14"/>
  </si>
  <si>
    <t>自家輸送</t>
    <rPh sb="0" eb="2">
      <t>ジカ</t>
    </rPh>
    <rPh sb="2" eb="4">
      <t>ユソウ</t>
    </rPh>
    <phoneticPr fontId="14"/>
  </si>
  <si>
    <t>水運</t>
    <rPh sb="0" eb="2">
      <t>スイウン</t>
    </rPh>
    <phoneticPr fontId="14"/>
  </si>
  <si>
    <t>航空輸送</t>
    <rPh sb="0" eb="2">
      <t>コウクウ</t>
    </rPh>
    <rPh sb="2" eb="4">
      <t>ユソウ</t>
    </rPh>
    <phoneticPr fontId="14"/>
  </si>
  <si>
    <t>貨物利用運送</t>
    <rPh sb="0" eb="2">
      <t>カモツ</t>
    </rPh>
    <rPh sb="2" eb="4">
      <t>リヨウ</t>
    </rPh>
    <rPh sb="4" eb="6">
      <t>ウンソウ</t>
    </rPh>
    <phoneticPr fontId="14"/>
  </si>
  <si>
    <t>倉庫</t>
    <rPh sb="0" eb="2">
      <t>ソウコ</t>
    </rPh>
    <phoneticPr fontId="14"/>
  </si>
  <si>
    <t>運輸附帯サービス</t>
    <rPh sb="0" eb="2">
      <t>ウンユ</t>
    </rPh>
    <rPh sb="2" eb="4">
      <t>フタイ</t>
    </rPh>
    <phoneticPr fontId="14"/>
  </si>
  <si>
    <t>情報通信</t>
    <rPh sb="0" eb="2">
      <t>ジョウホウ</t>
    </rPh>
    <rPh sb="2" eb="4">
      <t>ツウシン</t>
    </rPh>
    <phoneticPr fontId="14"/>
  </si>
  <si>
    <t>公務</t>
    <rPh sb="0" eb="2">
      <t>コウム</t>
    </rPh>
    <phoneticPr fontId="14"/>
  </si>
  <si>
    <t>医療</t>
    <rPh sb="0" eb="2">
      <t>イリョウ</t>
    </rPh>
    <phoneticPr fontId="14"/>
  </si>
  <si>
    <t>保健衛生</t>
    <rPh sb="0" eb="2">
      <t>ホケン</t>
    </rPh>
    <rPh sb="2" eb="4">
      <t>エイセイ</t>
    </rPh>
    <phoneticPr fontId="14"/>
  </si>
  <si>
    <t>社会保険・社会福祉</t>
    <rPh sb="0" eb="2">
      <t>シャカイ</t>
    </rPh>
    <rPh sb="2" eb="4">
      <t>ホケン</t>
    </rPh>
    <rPh sb="5" eb="7">
      <t>シャカイ</t>
    </rPh>
    <rPh sb="7" eb="9">
      <t>フクシ</t>
    </rPh>
    <phoneticPr fontId="14"/>
  </si>
  <si>
    <t>介護</t>
    <rPh sb="0" eb="2">
      <t>カイゴ</t>
    </rPh>
    <phoneticPr fontId="14"/>
  </si>
  <si>
    <t>その他の非営利団体サービス</t>
    <rPh sb="2" eb="3">
      <t>ホカ</t>
    </rPh>
    <rPh sb="4" eb="7">
      <t>ヒエイリ</t>
    </rPh>
    <rPh sb="7" eb="9">
      <t>ダンタイ</t>
    </rPh>
    <phoneticPr fontId="14"/>
  </si>
  <si>
    <t>その他の対事業所サービス</t>
    <rPh sb="2" eb="3">
      <t>ホカ</t>
    </rPh>
    <rPh sb="4" eb="5">
      <t>タイ</t>
    </rPh>
    <rPh sb="5" eb="8">
      <t>ジギョウショ</t>
    </rPh>
    <phoneticPr fontId="14"/>
  </si>
  <si>
    <t>宿泊業</t>
    <rPh sb="0" eb="2">
      <t>シュクハク</t>
    </rPh>
    <rPh sb="2" eb="3">
      <t>ギョウ</t>
    </rPh>
    <phoneticPr fontId="14"/>
  </si>
  <si>
    <t>飲食サービス</t>
    <rPh sb="0" eb="2">
      <t>インショク</t>
    </rPh>
    <phoneticPr fontId="14"/>
  </si>
  <si>
    <t>娯楽サービス</t>
    <rPh sb="0" eb="2">
      <t>ゴラク</t>
    </rPh>
    <phoneticPr fontId="14"/>
  </si>
  <si>
    <t>その他の対個人サービス</t>
    <rPh sb="2" eb="3">
      <t>ホカ</t>
    </rPh>
    <rPh sb="4" eb="5">
      <t>タイ</t>
    </rPh>
    <rPh sb="5" eb="7">
      <t>コジン</t>
    </rPh>
    <phoneticPr fontId="14"/>
  </si>
  <si>
    <t>事務用品</t>
    <rPh sb="0" eb="2">
      <t>ジム</t>
    </rPh>
    <rPh sb="2" eb="4">
      <t>ヨウヒン</t>
    </rPh>
    <phoneticPr fontId="14"/>
  </si>
  <si>
    <t>分類不明</t>
    <rPh sb="0" eb="2">
      <t>ブンルイ</t>
    </rPh>
    <rPh sb="2" eb="4">
      <t>フメイ</t>
    </rPh>
    <phoneticPr fontId="14"/>
  </si>
  <si>
    <t>54部門集計結果</t>
    <rPh sb="2" eb="4">
      <t>ブモン</t>
    </rPh>
    <rPh sb="4" eb="6">
      <t>シュウケイ</t>
    </rPh>
    <rPh sb="6" eb="8">
      <t>ケッカ</t>
    </rPh>
    <phoneticPr fontId="14"/>
  </si>
  <si>
    <t>建設</t>
    <rPh sb="0" eb="2">
      <t>ケンセツ</t>
    </rPh>
    <phoneticPr fontId="15"/>
  </si>
  <si>
    <t>運輸・郵便　　　</t>
    <rPh sb="3" eb="5">
      <t>ユウビン</t>
    </rPh>
    <phoneticPr fontId="0"/>
  </si>
  <si>
    <t>医療・福祉</t>
    <rPh sb="0" eb="2">
      <t>イリョウ</t>
    </rPh>
    <rPh sb="3" eb="5">
      <t>フクシ</t>
    </rPh>
    <phoneticPr fontId="8"/>
  </si>
  <si>
    <t>対個人サービス</t>
    <rPh sb="0" eb="1">
      <t>タイ</t>
    </rPh>
    <rPh sb="1" eb="3">
      <t>コジン</t>
    </rPh>
    <phoneticPr fontId="0"/>
  </si>
  <si>
    <t>15</t>
    <phoneticPr fontId="14"/>
  </si>
  <si>
    <t>15部門集計結果</t>
    <rPh sb="2" eb="4">
      <t>ブモン</t>
    </rPh>
    <rPh sb="4" eb="6">
      <t>シュウケイ</t>
    </rPh>
    <rPh sb="6" eb="8">
      <t>ケッカ</t>
    </rPh>
    <phoneticPr fontId="14"/>
  </si>
  <si>
    <t>「54結果」　　　：　分析結果を54部門に集計したものです。</t>
    <rPh sb="3" eb="5">
      <t>ケッカ</t>
    </rPh>
    <rPh sb="11" eb="13">
      <t>ブンセキ</t>
    </rPh>
    <rPh sb="13" eb="15">
      <t>ケッカ</t>
    </rPh>
    <rPh sb="18" eb="20">
      <t>ブモン</t>
    </rPh>
    <rPh sb="21" eb="23">
      <t>シュウケイ</t>
    </rPh>
    <phoneticPr fontId="14"/>
  </si>
  <si>
    <t>「15結果」　　　：　分析結果を15部門に集計したものです。</t>
    <rPh sb="3" eb="5">
      <t>ケッカ</t>
    </rPh>
    <rPh sb="11" eb="13">
      <t>ブンセキ</t>
    </rPh>
    <rPh sb="13" eb="15">
      <t>ケッカ</t>
    </rPh>
    <rPh sb="18" eb="20">
      <t>ブモン</t>
    </rPh>
    <rPh sb="21" eb="23">
      <t>シュウケイ</t>
    </rPh>
    <phoneticPr fontId="14"/>
  </si>
  <si>
    <t>　この分析ツールは、平成23年宮崎県産業連関表をもとに、簡易な分析方法により経済波及効果を測定する分析ツールであり、産業連関表を使った分析方法の一例として御活用ください。</t>
    <rPh sb="3" eb="5">
      <t>ブンセキ</t>
    </rPh>
    <rPh sb="10" eb="12">
      <t>ヘイセイ</t>
    </rPh>
    <rPh sb="14" eb="15">
      <t>ネン</t>
    </rPh>
    <rPh sb="15" eb="18">
      <t>ミヤザキケン</t>
    </rPh>
    <rPh sb="18" eb="20">
      <t>サンギョウ</t>
    </rPh>
    <rPh sb="20" eb="23">
      <t>レンカンヒョウ</t>
    </rPh>
    <rPh sb="28" eb="30">
      <t>カンイ</t>
    </rPh>
    <rPh sb="31" eb="33">
      <t>ブンセキ</t>
    </rPh>
    <rPh sb="33" eb="35">
      <t>ホウホウ</t>
    </rPh>
    <rPh sb="38" eb="40">
      <t>ケイザイ</t>
    </rPh>
    <rPh sb="40" eb="44">
      <t>ハキュウコウカ</t>
    </rPh>
    <rPh sb="45" eb="47">
      <t>ソクテイ</t>
    </rPh>
    <rPh sb="49" eb="51">
      <t>ブンセキ</t>
    </rPh>
    <rPh sb="58" eb="60">
      <t>サンギョウ</t>
    </rPh>
    <rPh sb="60" eb="63">
      <t>レンカンヒョウ</t>
    </rPh>
    <rPh sb="64" eb="65">
      <t>ツカ</t>
    </rPh>
    <rPh sb="67" eb="69">
      <t>ブンセキ</t>
    </rPh>
    <rPh sb="69" eb="71">
      <t>ホウホウ</t>
    </rPh>
    <rPh sb="72" eb="74">
      <t>イチレイ</t>
    </rPh>
    <rPh sb="77" eb="78">
      <t>ゴ</t>
    </rPh>
    <rPh sb="78" eb="80">
      <t>カツヨウ</t>
    </rPh>
    <phoneticPr fontId="14"/>
  </si>
  <si>
    <t>　分析ツールを利用した分析結果を公表・発表した場合には、宮崎県総合政策部統計調査課まで御連絡ください。</t>
    <rPh sb="1" eb="3">
      <t>ブンセキ</t>
    </rPh>
    <rPh sb="7" eb="9">
      <t>リヨウ</t>
    </rPh>
    <rPh sb="23" eb="25">
      <t>バアイ</t>
    </rPh>
    <rPh sb="28" eb="31">
      <t>ミヤザキケン</t>
    </rPh>
    <rPh sb="31" eb="33">
      <t>ソウゴウ</t>
    </rPh>
    <rPh sb="36" eb="38">
      <t>トウケイ</t>
    </rPh>
    <rPh sb="38" eb="41">
      <t>チョウサカ</t>
    </rPh>
    <phoneticPr fontId="14"/>
  </si>
  <si>
    <t>第2次生産誘発額</t>
    <rPh sb="0" eb="1">
      <t>ダイ</t>
    </rPh>
    <phoneticPr fontId="14"/>
  </si>
  <si>
    <t>２　総合効果の大きい部門トップ10（54部門集計結果）</t>
    <rPh sb="2" eb="4">
      <t>ソウゴウ</t>
    </rPh>
    <rPh sb="4" eb="6">
      <t>コウカ</t>
    </rPh>
    <rPh sb="7" eb="8">
      <t>オオ</t>
    </rPh>
    <rPh sb="10" eb="12">
      <t>ブモン</t>
    </rPh>
    <rPh sb="20" eb="22">
      <t>ブモン</t>
    </rPh>
    <rPh sb="22" eb="24">
      <t>シュウケイ</t>
    </rPh>
    <rPh sb="24" eb="26">
      <t>ケッカ</t>
    </rPh>
    <phoneticPr fontId="14"/>
  </si>
  <si>
    <t>その他の部門</t>
    <rPh sb="2" eb="3">
      <t>ホカ</t>
    </rPh>
    <rPh sb="4" eb="6">
      <t>ブモン</t>
    </rPh>
    <phoneticPr fontId="14"/>
  </si>
  <si>
    <t>その他の部門</t>
    <rPh sb="2" eb="3">
      <t>ホカ</t>
    </rPh>
    <rPh sb="4" eb="6">
      <t>ブモン</t>
    </rPh>
    <phoneticPr fontId="14"/>
  </si>
  <si>
    <t>総合効果（a＋b＋c）</t>
    <rPh sb="0" eb="2">
      <t>ソウゴウ</t>
    </rPh>
    <rPh sb="2" eb="4">
      <t>コウカ</t>
    </rPh>
    <phoneticPr fontId="7"/>
  </si>
  <si>
    <t>第２次生産誘発額 c</t>
    <phoneticPr fontId="7"/>
  </si>
  <si>
    <t>第１次生産誘発額 b</t>
    <rPh sb="0" eb="1">
      <t>ダイ</t>
    </rPh>
    <rPh sb="2" eb="3">
      <t>ジ</t>
    </rPh>
    <rPh sb="3" eb="5">
      <t>セイサン</t>
    </rPh>
    <rPh sb="5" eb="8">
      <t>ユウハツガク</t>
    </rPh>
    <phoneticPr fontId="7"/>
  </si>
  <si>
    <t>県内生産増加額 a</t>
    <rPh sb="0" eb="2">
      <t>ケンナイ</t>
    </rPh>
    <rPh sb="2" eb="4">
      <t>セイサン</t>
    </rPh>
    <rPh sb="4" eb="6">
      <t>ゾウカ</t>
    </rPh>
    <rPh sb="6" eb="7">
      <t>ガク</t>
    </rPh>
    <phoneticPr fontId="7"/>
  </si>
  <si>
    <t>その他（「各種係数」「逆行列係数」、「逆行列係数（外生化）」）</t>
    <rPh sb="2" eb="3">
      <t>ホカ</t>
    </rPh>
    <rPh sb="5" eb="7">
      <t>カクシュ</t>
    </rPh>
    <rPh sb="7" eb="9">
      <t>ケイスウ</t>
    </rPh>
    <rPh sb="11" eb="14">
      <t>ギャクギョウレツ</t>
    </rPh>
    <rPh sb="14" eb="16">
      <t>ケイスウ</t>
    </rPh>
    <rPh sb="19" eb="22">
      <t>ギャクギョウレツ</t>
    </rPh>
    <rPh sb="22" eb="24">
      <t>ケイスウ</t>
    </rPh>
    <rPh sb="25" eb="28">
      <t>ガイセイカ</t>
    </rPh>
    <phoneticPr fontId="14"/>
  </si>
  <si>
    <t>貨物利用運送</t>
    <rPh sb="2" eb="4">
      <t>リヨウ</t>
    </rPh>
    <phoneticPr fontId="4"/>
  </si>
  <si>
    <t>映像・音声・文字情報制作</t>
    <rPh sb="3" eb="5">
      <t>オンセイ</t>
    </rPh>
    <phoneticPr fontId="4"/>
  </si>
  <si>
    <t>印刷・製版・製本</t>
    <rPh sb="0" eb="2">
      <t>インサツ</t>
    </rPh>
    <phoneticPr fontId="4"/>
  </si>
  <si>
    <t>運輸・郵便</t>
    <rPh sb="3" eb="5">
      <t>ユウビン</t>
    </rPh>
    <phoneticPr fontId="14"/>
  </si>
  <si>
    <t>運輸・郵便</t>
    <rPh sb="3" eb="5">
      <t>ユウビン</t>
    </rPh>
    <phoneticPr fontId="14"/>
  </si>
  <si>
    <t>平成24年</t>
    <rPh sb="0" eb="2">
      <t>ヘイセイ</t>
    </rPh>
    <rPh sb="4" eb="5">
      <t>ネン</t>
    </rPh>
    <phoneticPr fontId="4"/>
  </si>
  <si>
    <t>＝</t>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</si>
  <si>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</si>
  <si>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</si>
  <si>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</si>
  <si>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</si>
  <si>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</si>
  <si>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</si>
  <si>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3">
      <t>モト</t>
    </rPh>
    <rPh sb="3" eb="4">
      <t>ネン</t>
    </rPh>
    <phoneticPr fontId="4"/>
  </si>
  <si>
    <t>平成27年宮崎県産業連関表分析用ファイル　「生産分析_110部門」　データ入力</t>
    <rPh sb="22" eb="24">
      <t>セイサン</t>
    </rPh>
    <phoneticPr fontId="4"/>
  </si>
  <si>
    <t>※　参考 近年の宮崎市の平均消費性向（家計調査）</t>
    <rPh sb="8" eb="11">
      <t>ミヤザキシ</t>
    </rPh>
    <rPh sb="19" eb="21">
      <t>カケイ</t>
    </rPh>
    <rPh sb="21" eb="23">
      <t>チョウサ</t>
    </rPh>
    <phoneticPr fontId="7"/>
  </si>
  <si>
    <t>宮崎市の二人以上の世帯のうち勤労者世帯の家計収支</t>
    <rPh sb="0" eb="3">
      <t>ミヤザキシ</t>
    </rPh>
    <rPh sb="4" eb="5">
      <t>2</t>
    </rPh>
    <rPh sb="5" eb="6">
      <t>ニン</t>
    </rPh>
    <rPh sb="6" eb="8">
      <t>イジョウ</t>
    </rPh>
    <rPh sb="9" eb="11">
      <t>セタイ</t>
    </rPh>
    <rPh sb="14" eb="16">
      <t>キンロウ</t>
    </rPh>
    <rPh sb="16" eb="17">
      <t>シャ</t>
    </rPh>
    <rPh sb="17" eb="19">
      <t>セタイ</t>
    </rPh>
    <rPh sb="20" eb="22">
      <t>カケイ</t>
    </rPh>
    <rPh sb="22" eb="24">
      <t>シュウシ</t>
    </rPh>
    <phoneticPr fontId="7"/>
  </si>
  <si>
    <t>110部門入力</t>
    <rPh sb="3" eb="5">
      <t>ブモン</t>
    </rPh>
    <rPh sb="5" eb="7">
      <t>ニュウリョク</t>
    </rPh>
    <phoneticPr fontId="4"/>
  </si>
  <si>
    <t>その他の鉱業</t>
    <rPh sb="0" eb="3">
      <t>ソノタ</t>
    </rPh>
    <rPh sb="4" eb="6">
      <t>コウギョウ</t>
    </rPh>
    <phoneticPr fontId="1" alignment="distributed"/>
  </si>
  <si>
    <t>木材・木製品</t>
  </si>
  <si>
    <t>印刷・製版・製本</t>
  </si>
  <si>
    <t>有機化学工業製品（石油化学基礎製品を除く。）</t>
  </si>
  <si>
    <t>化学最終製品（医薬品を除く。）</t>
  </si>
  <si>
    <t>はん用機械</t>
  </si>
  <si>
    <t>生産用機械</t>
  </si>
  <si>
    <t>業務用機械</t>
  </si>
  <si>
    <t>電子デバイス</t>
  </si>
  <si>
    <t>その他の電子部品</t>
  </si>
  <si>
    <t>民生用電気機器</t>
  </si>
  <si>
    <t>電子応用装置・電気計測器</t>
  </si>
  <si>
    <t>その他の電気機械</t>
  </si>
  <si>
    <t>電子計算機・同附属装置</t>
  </si>
  <si>
    <t>道路輸送（自家輸送を除く。）</t>
  </si>
  <si>
    <t>運輸附帯サービス</t>
  </si>
  <si>
    <t>郵便・信書便</t>
  </si>
  <si>
    <t>映像・音声・文字情報制作</t>
  </si>
  <si>
    <t>保健衛生</t>
  </si>
  <si>
    <t>社会保険・社会福祉</t>
  </si>
  <si>
    <t>その他の非営利団体サービス</t>
  </si>
  <si>
    <t>宿泊業</t>
  </si>
  <si>
    <t>飲食サービス</t>
  </si>
  <si>
    <t>娯楽サービス</t>
  </si>
  <si>
    <t>合計</t>
    <rPh sb="0" eb="2">
      <t>ゴウケイ</t>
    </rPh>
    <phoneticPr fontId="7"/>
  </si>
  <si>
    <t>その他の鉱業</t>
  </si>
  <si>
    <t>列和</t>
    <rPh sb="0" eb="1">
      <t>レツ</t>
    </rPh>
    <rPh sb="1" eb="2">
      <t>ワ</t>
    </rPh>
    <phoneticPr fontId="14"/>
  </si>
  <si>
    <t>　基本的には 110部門の欄に入力しますが、細かい内訳が不明な場合には、54部門の欄に入力します。この場合、入力された数値を、既定の県内生産額（ＣＴ）比により 110部門に分割して計算を行うこととなります。</t>
    <rPh sb="66" eb="68">
      <t>ケンナイ</t>
    </rPh>
    <rPh sb="68" eb="71">
      <t>セイサンガク</t>
    </rPh>
    <phoneticPr fontId="14"/>
  </si>
  <si>
    <t>　産業連関表は、一定地域において一定期間（通常１年間）に行われた財・サービスの取引状況を一覧表にまとめたもので、国や都道府県などの、経済の構造分析や経済活動の波及効果測定などに幅広く利用されています。
　この分析ツールは、「平成27年宮崎県産業連関表」を使って、県内のある産業の生産額の増加が県内産業にもたらす経済波及効果を試算するためのものであり、本県産業連関表の普及に資することを目的として作成しています。</t>
    <rPh sb="41" eb="43">
      <t>ジョウキョウ</t>
    </rPh>
    <rPh sb="56" eb="57">
      <t>クニ</t>
    </rPh>
    <rPh sb="58" eb="62">
      <t>トドウフケン</t>
    </rPh>
    <rPh sb="88" eb="90">
      <t>ハバヒロ</t>
    </rPh>
    <rPh sb="91" eb="93">
      <t>リヨウ</t>
    </rPh>
    <rPh sb="136" eb="138">
      <t>サンギョウ</t>
    </rPh>
    <phoneticPr fontId="14"/>
  </si>
  <si>
    <t>　生産増加の波及効果分析は、平成23年宮崎県産業連関表の逆行列係数（110部門表）の各産業部門の自交点係数で除した逆行列係数をもとに生産誘発額を求める方法を採用しています。</t>
    <rPh sb="1" eb="3">
      <t>セイサン</t>
    </rPh>
    <rPh sb="3" eb="5">
      <t>ゾウカ</t>
    </rPh>
    <rPh sb="6" eb="10">
      <t>ハキュウコウカ</t>
    </rPh>
    <rPh sb="10" eb="12">
      <t>ブンセキ</t>
    </rPh>
    <rPh sb="14" eb="16">
      <t>ヘイセイ</t>
    </rPh>
    <rPh sb="18" eb="19">
      <t>ネン</t>
    </rPh>
    <rPh sb="19" eb="22">
      <t>ミヤザキケン</t>
    </rPh>
    <rPh sb="22" eb="24">
      <t>サンギョウ</t>
    </rPh>
    <rPh sb="24" eb="27">
      <t>レンカンヒョウ</t>
    </rPh>
    <rPh sb="28" eb="31">
      <t>ギャクギョウレツ</t>
    </rPh>
    <rPh sb="31" eb="33">
      <t>ケイスウ</t>
    </rPh>
    <rPh sb="37" eb="39">
      <t>ブモン</t>
    </rPh>
    <rPh sb="39" eb="40">
      <t>ヒョウ</t>
    </rPh>
    <rPh sb="42" eb="45">
      <t>カクサンギョウ</t>
    </rPh>
    <rPh sb="45" eb="47">
      <t>ブモン</t>
    </rPh>
    <rPh sb="48" eb="49">
      <t>ジ</t>
    </rPh>
    <rPh sb="49" eb="51">
      <t>コウテン</t>
    </rPh>
    <rPh sb="51" eb="53">
      <t>ケイスウ</t>
    </rPh>
    <rPh sb="54" eb="55">
      <t>ジョ</t>
    </rPh>
    <rPh sb="57" eb="60">
      <t>ギャクギョウレツ</t>
    </rPh>
    <rPh sb="60" eb="62">
      <t>ケイスウ</t>
    </rPh>
    <rPh sb="66" eb="68">
      <t>セイサン</t>
    </rPh>
    <rPh sb="68" eb="70">
      <t>ユウハツ</t>
    </rPh>
    <rPh sb="70" eb="71">
      <t>ガク</t>
    </rPh>
    <rPh sb="72" eb="73">
      <t>モト</t>
    </rPh>
    <rPh sb="75" eb="77">
      <t>ホウホウ</t>
    </rPh>
    <rPh sb="78" eb="80">
      <t>サイヨウ</t>
    </rPh>
    <phoneticPr fontId="14"/>
  </si>
  <si>
    <t>　　使用した産業連関表は「平成27年宮崎県産業連関表（ 110部門分類表）」である。</t>
    <phoneticPr fontId="4"/>
  </si>
  <si>
    <t>石油化学系基礎製品</t>
  </si>
  <si>
    <t>有機化学工業製品（石油化学系基礎製品・合成樹脂を除く。）</t>
  </si>
  <si>
    <t>なめし革・革製品・毛皮</t>
  </si>
  <si>
    <t>鋳鍛造品（鉄）</t>
  </si>
  <si>
    <t>建設用・建築用金属製品</t>
  </si>
  <si>
    <t>通信・映像・音響機器</t>
  </si>
  <si>
    <t>他に分類されない会員制団体</t>
  </si>
  <si>
    <t>有機化学工業製品（除石油化学系基礎製品）</t>
    <rPh sb="14" eb="15">
      <t>ケイ</t>
    </rPh>
    <phoneticPr fontId="4"/>
  </si>
  <si>
    <t>鋳鍛造品（鉄）</t>
    <rPh sb="0" eb="7">
      <t>イタンゾウシナ（テツ）</t>
    </rPh>
    <phoneticPr fontId="1"/>
  </si>
  <si>
    <t>建設用・建築用金属製品</t>
    <rPh sb="0" eb="11">
      <t>ケンセツヨウ・ケンチクヨウキンゾクセイヒン</t>
    </rPh>
    <phoneticPr fontId="1"/>
  </si>
  <si>
    <t>通信・映像・音響機器</t>
    <rPh sb="0" eb="2">
      <t>ツウシン</t>
    </rPh>
    <rPh sb="3" eb="5">
      <t>エイゾウ</t>
    </rPh>
    <rPh sb="6" eb="8">
      <t>オンキョウ</t>
    </rPh>
    <rPh sb="8" eb="10">
      <t>キキ</t>
    </rPh>
    <phoneticPr fontId="1" alignment="distributed"/>
  </si>
  <si>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</si>
  <si>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</si>
  <si>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</si>
  <si>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</si>
  <si>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令和６年</t>
    <rPh sb="0" eb="2">
      <t>レイワ</t>
    </rPh>
    <rPh sb="3" eb="4">
      <t>ネン</t>
    </rPh>
    <phoneticPr fontId="4"/>
  </si>
  <si>
    <t>令和７年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</si>
</sst>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0"/>
    <numFmt numFmtId="177" formatCode="0.000000"/>
    <numFmt numFmtId="178" formatCode="#,##0.0;[Red]\-#,##0.0"/>
    <numFmt numFmtId="179" formatCode="#,##0.00&quot; 倍&quot;\ "/>
    <numFmt numFmtId="180" formatCode="#,##0.000;\-#,##0.000"/>
    <numFmt numFmtId="181" formatCode="#,##0.000000;\-#,##0.000000"/>
    <numFmt numFmtId="182" formatCode="_ * #,##0_ ;_ * \-#,##0_ ;_ * &quot;-&quot;?_ ;_ @_ "/>
    <numFmt numFmtId="183" formatCode="#,##0.000000_ "/>
    <numFmt numFmtId="184" formatCode="#,##0_ ;[Red]\-#,##0\ "/>
    <numFmt numFmtId="185" formatCode="#,##0_ "/>
    <numFmt numFmtId="186" formatCode="#,##0.0_ "/>
    <numFmt numFmtId="187" formatCode="0.000_ "/>
    <numFmt numFmtId="188" formatCode="#,##0.0_ ;[Red]\-#,##0.0\ "/>
    <numFmt numFmtId="189" formatCode="#,##0.000;[Red]\-#,##0.000"/>
    <numFmt numFmtId="190" formatCode="#,##0.0000000;[Red]\-#,##0.0000000"/>
    <numFmt numFmtId="191" formatCode="0.000000_ "/>
  </numFmts>
  <fonts count="28" x14ac:knownFonts="1">
    <font>
      <sz val="10"/>
      <name val="ＭＳ ゴシック"/>
      <family val="3"/>
      <charset val="128"/>
    </font>
    <font>
      <sz val="11"/>
      <name val="ＭＳ ゴシック"/>
      <family val="3"/>
      <charset val="128"/>
    </font>
    <font>
      <sz val="11"/>
      <name val="ＭＳ ゴシック"/>
      <family val="3"/>
      <charset val="128"/>
    </font>
    <font>
      <sz val="14"/>
      <name val="ＭＳ 明朝"/>
      <family val="1"/>
      <charset val="128"/>
    </font>
    <font>
      <sz val="6"/>
      <name val="ＭＳ Ｐ明朝"/>
      <family val="1"/>
      <charset val="128"/>
    </font>
    <font>
      <sz val="10"/>
      <name val="ＭＳ ゴシック"/>
      <family val="3"/>
      <charset val="128"/>
    </font>
    <font>
      <b/>
      <sz val="14"/>
      <name val="ＭＳ ゴシック"/>
      <family val="3"/>
      <charset val="128"/>
    </font>
    <font>
      <sz val="6"/>
      <name val="ＭＳ Ｐゴシック"/>
      <family val="3"/>
      <charset val="128"/>
    </font>
    <font>
      <sz val="8"/>
      <name val="ＭＳ ゴシック"/>
      <family val="3"/>
      <charset val="128"/>
    </font>
    <font>
      <sz val="10"/>
      <name val="ＭＳ 明朝"/>
      <family val="1"/>
      <charset val="128"/>
    </font>
    <font>
      <sz val="12"/>
      <name val="ＭＳ ゴシック"/>
      <family val="3"/>
      <charset val="128"/>
    </font>
    <font>
      <sz val="11"/>
      <name val="ＭＳ Ｐゴシック"/>
      <family val="3"/>
      <charset val="128"/>
    </font>
    <font>
      <sz val="11"/>
      <name val="ＭＳ Ｐ明朝"/>
      <family val="1"/>
      <charset val="128"/>
    </font>
    <font>
      <sz val="9"/>
      <name val="ＭＳ ゴシック"/>
      <family val="3"/>
      <charset val="128"/>
    </font>
    <font>
      <sz val="6"/>
      <name val="ＭＳ ゴシック"/>
      <family val="3"/>
      <charset val="128"/>
    </font>
    <font>
      <sz val="10"/>
      <name val="ＭＳ ゴシック"/>
      <family val="3"/>
      <charset val="128"/>
    </font>
    <font>
      <vertAlign val="superscript"/>
      <sz val="10"/>
      <name val="ＭＳ ゴシック"/>
      <family val="3"/>
      <charset val="128"/>
    </font>
    <font>
      <sz val="7"/>
      <name val="ＭＳ ゴシック"/>
      <family val="3"/>
      <charset val="128"/>
    </font>
    <font>
      <b/>
      <sz val="12"/>
      <name val="ＭＳ ゴシック"/>
      <family val="3"/>
      <charset val="128"/>
    </font>
    <font>
      <sz val="10"/>
      <color theme="0"/>
      <name val="ＭＳ ゴシック"/>
      <family val="3"/>
      <charset val="128"/>
    </font>
    <font>
      <sz val="10"/>
      <color theme="1"/>
      <name val="ＭＳ ゴシック"/>
      <family val="3"/>
      <charset val="128"/>
    </font>
    <font>
      <b/>
      <sz val="10"/>
      <name val="ＭＳ ゴシック"/>
      <family val="3"/>
      <charset val="128"/>
    </font>
    <font>
      <b/>
      <sz val="11"/>
      <name val="ＭＳ ゴシック"/>
      <family val="3"/>
      <charset val="128"/>
    </font>
    <font>
      <sz val="11"/>
      <color theme="1"/>
      <name val="ＭＳ Ｐゴシック"/>
      <family val="3"/>
      <charset val="128"/>
      <scheme val="minor"/>
    </font>
    <font>
      <sz val="10"/>
      <color rgb="FFFF0000"/>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s>
  <fills count="12">
    <fill>
      <patternFill patternType="none"/>
    </fill>
    <fill>
      <patternFill patternType="gray125"/>
    </fill>
    <fill>
      <patternFill patternType="solid">
        <fgColor indexed="9"/>
        <bgColor indexed="9"/>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0"/>
        <bgColor indexed="64"/>
      </patternFill>
    </fill>
    <fill>
      <patternFill patternType="solid">
        <fgColor theme="9" tint="0.79998168889431442"/>
        <bgColor indexed="64"/>
      </patternFill>
    </fill>
  </fills>
  <borders count="98">
    <border>
      <left/>
      <right/>
      <top/>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style="medium">
        <color indexed="8"/>
      </right>
      <top/>
      <bottom/>
      <diagonal/>
    </border>
    <border>
      <left/>
      <right style="thin">
        <color indexed="8"/>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right/>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thin">
        <color auto="1"/>
      </bottom>
      <diagonal/>
    </border>
    <border>
      <left style="dashed">
        <color indexed="64"/>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auto="1"/>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auto="1"/>
      </bottom>
      <diagonal/>
    </border>
  </borders>
  <cellStyleXfs count="9">
    <xf numFmtId="0" fontId="0" fillId="0" borderId="0"/>
    <xf numFmtId="38" fontId="2" fillId="0" borderId="0" applyFont="0" applyFill="0" applyBorder="0" applyAlignment="0" applyProtection="0"/>
    <xf numFmtId="0" fontId="11" fillId="0" borderId="0"/>
    <xf numFmtId="0" fontId="9" fillId="0" borderId="0"/>
    <xf numFmtId="0" fontId="12" fillId="0" borderId="0"/>
    <xf numFmtId="0" fontId="3" fillId="0" borderId="0"/>
    <xf numFmtId="38" fontId="11" fillId="0" borderId="0" applyFont="0" applyFill="0" applyBorder="0" applyAlignment="0" applyProtection="0"/>
    <xf numFmtId="0" fontId="23" fillId="0" borderId="0">
      <alignment vertical="center"/>
    </xf>
    <xf numFmtId="0" fontId="11" fillId="0" borderId="0"/>
  </cellStyleXfs>
  <cellXfs count="448">
    <xf numFmtId="0" fontId="0" fillId="0" borderId="0" xfId="0"/>
    <xf numFmtId="2" fontId="5" fillId="0" borderId="21" xfId="0" applyNumberFormat="1" applyFont="1" applyBorder="1" applyAlignment="1">
      <alignment vertical="center" wrapText="1"/>
    </xf>
    <xf numFmtId="0" fontId="8" fillId="0" borderId="19"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19" xfId="0" applyFont="1" applyBorder="1" applyAlignment="1">
      <alignment horizontal="left" vertical="center" wrapText="1"/>
    </xf>
    <xf numFmtId="0" fontId="0" fillId="0" borderId="19" xfId="0" applyBorder="1" applyAlignment="1">
      <alignment horizontal="center" vertical="center" wrapText="1"/>
    </xf>
    <xf numFmtId="0" fontId="13" fillId="0" borderId="6" xfId="0" applyFont="1" applyBorder="1" applyAlignment="1">
      <alignment horizontal="center" vertical="center" wrapText="1"/>
    </xf>
    <xf numFmtId="0" fontId="17" fillId="0" borderId="19" xfId="0" applyFont="1" applyBorder="1" applyAlignment="1">
      <alignment horizontal="left" vertical="center" wrapText="1"/>
    </xf>
    <xf numFmtId="176" fontId="0" fillId="7" borderId="18" xfId="0" applyNumberFormat="1" applyFill="1" applyBorder="1" applyAlignment="1" applyProtection="1">
      <alignment horizontal="center" vertical="center"/>
      <protection locked="0"/>
    </xf>
    <xf numFmtId="0" fontId="0" fillId="8" borderId="18" xfId="0" applyFill="1" applyBorder="1" applyAlignment="1" applyProtection="1">
      <alignment horizontal="center" vertical="center"/>
      <protection locked="0"/>
    </xf>
    <xf numFmtId="0" fontId="0" fillId="0" borderId="1" xfId="0" applyBorder="1" applyAlignment="1">
      <alignment vertical="center"/>
    </xf>
    <xf numFmtId="0" fontId="0" fillId="0" borderId="2" xfId="0" applyBorder="1" applyAlignment="1">
      <alignment horizontal="center" vertical="center"/>
    </xf>
    <xf numFmtId="0" fontId="0" fillId="0" borderId="0" xfId="0" applyAlignment="1">
      <alignment vertical="center"/>
    </xf>
    <xf numFmtId="37" fontId="0" fillId="0" borderId="0" xfId="0" applyNumberFormat="1" applyAlignment="1">
      <alignment vertical="center"/>
    </xf>
    <xf numFmtId="177" fontId="0" fillId="0" borderId="0" xfId="0" applyNumberFormat="1" applyAlignment="1">
      <alignment vertical="center"/>
    </xf>
    <xf numFmtId="183" fontId="0" fillId="0" borderId="0" xfId="0" applyNumberFormat="1" applyAlignment="1">
      <alignment vertical="center"/>
    </xf>
    <xf numFmtId="0" fontId="0" fillId="0" borderId="21" xfId="0" applyBorder="1" applyAlignment="1">
      <alignment vertical="center"/>
    </xf>
    <xf numFmtId="37" fontId="0" fillId="0" borderId="21" xfId="0" applyNumberFormat="1" applyBorder="1" applyAlignment="1">
      <alignment vertical="center"/>
    </xf>
    <xf numFmtId="39" fontId="0" fillId="0" borderId="21" xfId="0" applyNumberFormat="1" applyBorder="1" applyAlignment="1">
      <alignment vertical="center"/>
    </xf>
    <xf numFmtId="180" fontId="0" fillId="0" borderId="21" xfId="0" applyNumberFormat="1" applyBorder="1" applyAlignment="1">
      <alignment vertical="center"/>
    </xf>
    <xf numFmtId="181" fontId="0" fillId="0" borderId="21" xfId="0" applyNumberFormat="1" applyBorder="1" applyAlignment="1">
      <alignment vertical="center"/>
    </xf>
    <xf numFmtId="177" fontId="0" fillId="0" borderId="9" xfId="0" applyNumberFormat="1" applyBorder="1" applyAlignment="1">
      <alignment vertical="center"/>
    </xf>
    <xf numFmtId="177" fontId="0" fillId="0" borderId="6" xfId="0" applyNumberForma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Continuous" vertical="center"/>
    </xf>
    <xf numFmtId="0" fontId="0" fillId="0" borderId="11" xfId="0" applyBorder="1" applyAlignment="1">
      <alignment horizontal="centerContinuous" vertical="center"/>
    </xf>
    <xf numFmtId="49" fontId="0" fillId="0" borderId="9" xfId="0" applyNumberFormat="1" applyBorder="1" applyAlignment="1">
      <alignment horizontal="center" vertical="center"/>
    </xf>
    <xf numFmtId="49" fontId="0" fillId="0" borderId="12" xfId="0" applyNumberFormat="1" applyBorder="1" applyAlignment="1">
      <alignment horizontal="center" vertical="center"/>
    </xf>
    <xf numFmtId="0" fontId="0" fillId="0" borderId="8" xfId="0" applyBorder="1" applyAlignment="1">
      <alignment vertical="center"/>
    </xf>
    <xf numFmtId="177" fontId="0" fillId="0" borderId="12" xfId="0" applyNumberFormat="1" applyBorder="1" applyAlignment="1">
      <alignment vertical="center"/>
    </xf>
    <xf numFmtId="49" fontId="0" fillId="0" borderId="6" xfId="0" applyNumberFormat="1" applyBorder="1" applyAlignment="1">
      <alignment horizontal="center" vertical="center"/>
    </xf>
    <xf numFmtId="0" fontId="0" fillId="0" borderId="20" xfId="0" applyBorder="1" applyAlignment="1">
      <alignment horizontal="centerContinuous" vertical="center"/>
    </xf>
    <xf numFmtId="0" fontId="0" fillId="0" borderId="10" xfId="0" applyBorder="1" applyAlignment="1">
      <alignment horizontal="centerContinuous" vertical="center"/>
    </xf>
    <xf numFmtId="0" fontId="0" fillId="0" borderId="13" xfId="0" applyBorder="1" applyAlignment="1">
      <alignment horizontal="centerContinuous" vertical="center"/>
    </xf>
    <xf numFmtId="0" fontId="0" fillId="0" borderId="14" xfId="0" applyBorder="1" applyAlignment="1">
      <alignment horizontal="centerContinuous" vertical="center"/>
    </xf>
    <xf numFmtId="2" fontId="0" fillId="0" borderId="9" xfId="0" applyNumberFormat="1" applyBorder="1" applyAlignment="1">
      <alignment vertical="center"/>
    </xf>
    <xf numFmtId="2" fontId="0" fillId="0" borderId="12" xfId="0" applyNumberFormat="1" applyBorder="1" applyAlignment="1">
      <alignment vertical="center"/>
    </xf>
    <xf numFmtId="2" fontId="0" fillId="0" borderId="6" xfId="0" applyNumberFormat="1" applyBorder="1" applyAlignment="1">
      <alignment vertical="center"/>
    </xf>
    <xf numFmtId="0" fontId="0" fillId="0" borderId="0" xfId="0" applyAlignment="1">
      <alignment vertical="center" shrinkToFit="1"/>
    </xf>
    <xf numFmtId="0" fontId="0" fillId="0" borderId="37" xfId="0" applyBorder="1" applyAlignment="1">
      <alignment vertical="center"/>
    </xf>
    <xf numFmtId="0" fontId="0" fillId="0" borderId="48" xfId="0" applyBorder="1" applyAlignment="1">
      <alignment horizontal="center" vertical="center"/>
    </xf>
    <xf numFmtId="0" fontId="8" fillId="0" borderId="6" xfId="0" applyFont="1" applyBorder="1" applyAlignment="1">
      <alignment horizontal="left" vertical="center" wrapText="1"/>
    </xf>
    <xf numFmtId="0" fontId="0" fillId="0" borderId="6" xfId="0" applyBorder="1" applyAlignment="1">
      <alignment horizontal="center" vertical="center" wrapText="1"/>
    </xf>
    <xf numFmtId="0" fontId="17" fillId="0" borderId="6" xfId="0" applyFont="1" applyBorder="1" applyAlignment="1">
      <alignment horizontal="left" vertical="center" wrapText="1"/>
    </xf>
    <xf numFmtId="0" fontId="13" fillId="0" borderId="6" xfId="0" applyFont="1" applyBorder="1" applyAlignment="1">
      <alignment horizontal="left" vertical="center" wrapText="1"/>
    </xf>
    <xf numFmtId="0" fontId="5" fillId="0" borderId="0" xfId="3" applyFont="1" applyAlignment="1">
      <alignment vertical="center"/>
    </xf>
    <xf numFmtId="0" fontId="5" fillId="0" borderId="27" xfId="3" applyFont="1" applyBorder="1" applyAlignment="1">
      <alignment vertical="center"/>
    </xf>
    <xf numFmtId="0" fontId="5" fillId="0" borderId="36" xfId="3" applyFont="1" applyBorder="1" applyAlignment="1">
      <alignment vertical="center"/>
    </xf>
    <xf numFmtId="0" fontId="5" fillId="0" borderId="45" xfId="3" applyFont="1" applyBorder="1" applyAlignment="1">
      <alignment vertical="center"/>
    </xf>
    <xf numFmtId="0" fontId="0" fillId="0" borderId="36" xfId="0" applyBorder="1" applyAlignment="1">
      <alignment vertical="center"/>
    </xf>
    <xf numFmtId="0" fontId="5" fillId="0" borderId="37" xfId="3" applyFont="1" applyBorder="1" applyAlignment="1">
      <alignment vertical="center"/>
    </xf>
    <xf numFmtId="0" fontId="5" fillId="0" borderId="28" xfId="3" applyFont="1" applyBorder="1" applyAlignment="1">
      <alignment vertical="center"/>
    </xf>
    <xf numFmtId="0" fontId="5" fillId="0" borderId="0" xfId="0" applyFont="1" applyAlignment="1">
      <alignment vertical="center"/>
    </xf>
    <xf numFmtId="0" fontId="5" fillId="0" borderId="29" xfId="3" applyFont="1" applyBorder="1" applyAlignment="1">
      <alignment vertical="center"/>
    </xf>
    <xf numFmtId="0" fontId="13" fillId="0" borderId="0" xfId="3" applyFont="1" applyAlignment="1">
      <alignment horizontal="right" vertical="center"/>
    </xf>
    <xf numFmtId="0" fontId="15" fillId="0" borderId="0" xfId="3" applyFont="1" applyAlignment="1">
      <alignment vertical="center"/>
    </xf>
    <xf numFmtId="0" fontId="15" fillId="0" borderId="0" xfId="3" applyFont="1" applyAlignment="1">
      <alignment horizontal="right" vertical="center"/>
    </xf>
    <xf numFmtId="0" fontId="15" fillId="0" borderId="12" xfId="3" applyFont="1" applyBorder="1" applyAlignment="1">
      <alignment vertical="center"/>
    </xf>
    <xf numFmtId="0" fontId="15" fillId="0" borderId="8" xfId="3" applyFont="1" applyBorder="1" applyAlignment="1">
      <alignment horizontal="centerContinuous" vertical="center"/>
    </xf>
    <xf numFmtId="0" fontId="15" fillId="0" borderId="12" xfId="3" applyFont="1" applyBorder="1" applyAlignment="1">
      <alignment horizontal="center" vertical="center"/>
    </xf>
    <xf numFmtId="0" fontId="15" fillId="0" borderId="13" xfId="3" applyFont="1" applyBorder="1" applyAlignment="1">
      <alignment horizontal="centerContinuous" vertical="center"/>
    </xf>
    <xf numFmtId="0" fontId="15" fillId="0" borderId="14" xfId="3" applyFont="1" applyBorder="1" applyAlignment="1">
      <alignment horizontal="centerContinuous" vertical="center"/>
    </xf>
    <xf numFmtId="0" fontId="15" fillId="0" borderId="35" xfId="3" applyFont="1" applyBorder="1" applyAlignment="1">
      <alignment horizontal="centerContinuous" vertical="center"/>
    </xf>
    <xf numFmtId="0" fontId="15" fillId="0" borderId="9" xfId="3" applyFont="1" applyBorder="1" applyAlignment="1">
      <alignment vertical="center" wrapText="1"/>
    </xf>
    <xf numFmtId="0" fontId="15" fillId="0" borderId="9"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6" xfId="3" applyFont="1" applyBorder="1" applyAlignment="1">
      <alignment vertical="center"/>
    </xf>
    <xf numFmtId="0" fontId="15" fillId="0" borderId="6" xfId="3" applyFont="1" applyBorder="1" applyAlignment="1">
      <alignment horizontal="center" vertical="center"/>
    </xf>
    <xf numFmtId="0" fontId="8" fillId="0" borderId="6" xfId="3" applyFont="1" applyBorder="1" applyAlignment="1">
      <alignment horizontal="center" vertical="center" wrapText="1"/>
    </xf>
    <xf numFmtId="0" fontId="8" fillId="0" borderId="11" xfId="3" applyFont="1" applyBorder="1" applyAlignment="1">
      <alignment horizontal="center" vertical="center" wrapText="1"/>
    </xf>
    <xf numFmtId="0" fontId="14" fillId="0" borderId="6" xfId="3" applyFont="1" applyBorder="1" applyAlignment="1">
      <alignment horizontal="center" vertical="center" wrapText="1"/>
    </xf>
    <xf numFmtId="49" fontId="0" fillId="0" borderId="9" xfId="3" applyNumberFormat="1" applyFont="1" applyBorder="1" applyAlignment="1">
      <alignment horizontal="center" vertical="center"/>
    </xf>
    <xf numFmtId="0" fontId="15" fillId="0" borderId="9" xfId="3" applyFont="1" applyBorder="1" applyAlignment="1">
      <alignment vertical="center"/>
    </xf>
    <xf numFmtId="178" fontId="15" fillId="0" borderId="12" xfId="1" applyNumberFormat="1" applyFont="1" applyFill="1" applyBorder="1" applyAlignment="1" applyProtection="1">
      <alignment vertical="center"/>
    </xf>
    <xf numFmtId="178" fontId="15" fillId="0" borderId="9" xfId="1" applyNumberFormat="1" applyFont="1" applyFill="1" applyBorder="1" applyAlignment="1" applyProtection="1">
      <alignment vertical="center"/>
    </xf>
    <xf numFmtId="49" fontId="0" fillId="0" borderId="6" xfId="3" applyNumberFormat="1" applyFont="1" applyBorder="1" applyAlignment="1">
      <alignment horizontal="center" vertical="center"/>
    </xf>
    <xf numFmtId="178" fontId="15" fillId="0" borderId="6" xfId="1" applyNumberFormat="1" applyFont="1" applyFill="1" applyBorder="1" applyAlignment="1" applyProtection="1">
      <alignment vertical="center"/>
    </xf>
    <xf numFmtId="0" fontId="15" fillId="0" borderId="13" xfId="3" applyFont="1" applyBorder="1" applyAlignment="1">
      <alignment vertical="center"/>
    </xf>
    <xf numFmtId="0" fontId="15" fillId="0" borderId="35" xfId="3" applyFont="1" applyBorder="1" applyAlignment="1">
      <alignment vertical="center"/>
    </xf>
    <xf numFmtId="178" fontId="15" fillId="0" borderId="21" xfId="1" applyNumberFormat="1" applyFont="1" applyFill="1" applyBorder="1" applyAlignment="1" applyProtection="1">
      <alignment vertical="center"/>
    </xf>
    <xf numFmtId="0" fontId="15" fillId="0" borderId="9" xfId="3" applyFont="1" applyBorder="1" applyAlignment="1">
      <alignment vertical="center" shrinkToFit="1"/>
    </xf>
    <xf numFmtId="49" fontId="20" fillId="0" borderId="21" xfId="0" applyNumberFormat="1" applyFont="1" applyBorder="1" applyAlignment="1">
      <alignment horizontal="centerContinuous" vertical="center"/>
    </xf>
    <xf numFmtId="0" fontId="0" fillId="0" borderId="21" xfId="0" applyBorder="1" applyAlignment="1">
      <alignment horizontal="centerContinuous" vertical="center"/>
    </xf>
    <xf numFmtId="177" fontId="0" fillId="0" borderId="21" xfId="0" applyNumberFormat="1" applyBorder="1" applyAlignment="1">
      <alignment vertical="center"/>
    </xf>
    <xf numFmtId="49" fontId="20" fillId="0" borderId="0" xfId="0" applyNumberFormat="1" applyFont="1" applyAlignment="1">
      <alignment horizontal="centerContinuous" vertical="center"/>
    </xf>
    <xf numFmtId="0" fontId="0" fillId="0" borderId="0" xfId="0" applyAlignment="1">
      <alignment horizontal="centerContinuous" vertical="center"/>
    </xf>
    <xf numFmtId="2" fontId="0" fillId="0" borderId="21" xfId="0" applyNumberFormat="1" applyBorder="1" applyAlignment="1">
      <alignment vertical="center" wrapText="1"/>
    </xf>
    <xf numFmtId="2" fontId="0" fillId="0" borderId="21"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49" fontId="0" fillId="0" borderId="21" xfId="0" applyNumberFormat="1" applyBorder="1" applyAlignment="1">
      <alignment horizontal="center" vertical="center"/>
    </xf>
    <xf numFmtId="0" fontId="0" fillId="0" borderId="35" xfId="0" applyBorder="1" applyAlignment="1">
      <alignment horizontal="left" vertical="center" justifyLastLine="1"/>
    </xf>
    <xf numFmtId="177" fontId="0" fillId="0" borderId="4" xfId="0" applyNumberFormat="1" applyBorder="1" applyAlignment="1">
      <alignment vertical="center"/>
    </xf>
    <xf numFmtId="177" fontId="13" fillId="0" borderId="0" xfId="0" applyNumberFormat="1" applyFont="1" applyAlignment="1">
      <alignment vertical="center"/>
    </xf>
    <xf numFmtId="49" fontId="5" fillId="2" borderId="12" xfId="0" applyNumberFormat="1" applyFont="1" applyFill="1" applyBorder="1" applyAlignment="1">
      <alignment horizontal="center" vertical="center"/>
    </xf>
    <xf numFmtId="0" fontId="5" fillId="0" borderId="12"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49" fontId="5" fillId="2" borderId="9" xfId="0" applyNumberFormat="1" applyFont="1" applyFill="1" applyBorder="1" applyAlignment="1">
      <alignment horizontal="center" vertical="center"/>
    </xf>
    <xf numFmtId="0" fontId="5" fillId="0" borderId="9" xfId="0" applyFont="1" applyBorder="1" applyAlignment="1">
      <alignment vertical="center"/>
    </xf>
    <xf numFmtId="0" fontId="0" fillId="0" borderId="25" xfId="0" applyBorder="1" applyAlignment="1">
      <alignment vertical="center"/>
    </xf>
    <xf numFmtId="0" fontId="5" fillId="0" borderId="26" xfId="0" applyFont="1" applyBorder="1" applyAlignment="1">
      <alignment vertical="center"/>
    </xf>
    <xf numFmtId="0" fontId="5" fillId="2" borderId="9" xfId="0" applyFont="1" applyFill="1" applyBorder="1" applyAlignment="1">
      <alignment vertical="center"/>
    </xf>
    <xf numFmtId="0" fontId="0" fillId="0" borderId="9" xfId="0" applyBorder="1" applyAlignment="1">
      <alignment vertical="center"/>
    </xf>
    <xf numFmtId="49" fontId="0" fillId="0" borderId="0" xfId="0" applyNumberFormat="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5" fillId="0" borderId="32" xfId="3" applyFont="1" applyBorder="1" applyAlignment="1">
      <alignment vertical="center"/>
    </xf>
    <xf numFmtId="0" fontId="5" fillId="0" borderId="33" xfId="3" applyFont="1" applyBorder="1" applyAlignment="1">
      <alignment vertical="center"/>
    </xf>
    <xf numFmtId="0" fontId="5" fillId="0" borderId="29" xfId="0" applyFont="1" applyBorder="1" applyAlignment="1">
      <alignment vertical="center"/>
    </xf>
    <xf numFmtId="0" fontId="5" fillId="0" borderId="12" xfId="3" applyFont="1" applyBorder="1" applyAlignment="1">
      <alignment vertical="center"/>
    </xf>
    <xf numFmtId="0" fontId="5" fillId="3" borderId="13" xfId="3" applyFont="1" applyFill="1" applyBorder="1" applyAlignment="1">
      <alignment horizontal="centerContinuous" vertical="center"/>
    </xf>
    <xf numFmtId="0" fontId="5" fillId="3" borderId="14" xfId="3" applyFont="1" applyFill="1" applyBorder="1" applyAlignment="1">
      <alignment horizontal="centerContinuous" vertical="center"/>
    </xf>
    <xf numFmtId="0" fontId="5" fillId="3" borderId="35" xfId="3" applyFont="1" applyFill="1" applyBorder="1" applyAlignment="1">
      <alignment horizontal="centerContinuous" vertical="center"/>
    </xf>
    <xf numFmtId="0" fontId="5" fillId="0" borderId="12" xfId="3" applyFont="1" applyBorder="1" applyAlignment="1">
      <alignment horizontal="center" vertical="center"/>
    </xf>
    <xf numFmtId="0" fontId="5" fillId="4" borderId="13" xfId="3" applyFont="1" applyFill="1" applyBorder="1" applyAlignment="1">
      <alignment horizontal="centerContinuous" vertical="center"/>
    </xf>
    <xf numFmtId="0" fontId="5" fillId="4" borderId="14" xfId="3" applyFont="1" applyFill="1" applyBorder="1" applyAlignment="1">
      <alignment horizontal="centerContinuous" vertical="center"/>
    </xf>
    <xf numFmtId="0" fontId="5" fillId="4" borderId="35" xfId="3" applyFont="1" applyFill="1" applyBorder="1" applyAlignment="1">
      <alignment horizontal="centerContinuous" vertical="center"/>
    </xf>
    <xf numFmtId="0" fontId="5" fillId="5" borderId="13" xfId="3" applyFont="1" applyFill="1" applyBorder="1" applyAlignment="1">
      <alignment horizontal="centerContinuous" vertical="center"/>
    </xf>
    <xf numFmtId="0" fontId="5" fillId="5" borderId="14" xfId="3" applyFont="1" applyFill="1" applyBorder="1" applyAlignment="1">
      <alignment horizontal="centerContinuous" vertical="center"/>
    </xf>
    <xf numFmtId="0" fontId="5" fillId="5" borderId="35" xfId="3" applyFont="1" applyFill="1" applyBorder="1" applyAlignment="1">
      <alignment horizontal="centerContinuous" vertical="center"/>
    </xf>
    <xf numFmtId="0" fontId="5" fillId="6" borderId="13" xfId="3" applyFont="1" applyFill="1" applyBorder="1" applyAlignment="1">
      <alignment horizontal="centerContinuous" vertical="center"/>
    </xf>
    <xf numFmtId="0" fontId="5" fillId="6" borderId="14" xfId="3" applyFont="1" applyFill="1" applyBorder="1" applyAlignment="1">
      <alignment horizontal="centerContinuous" vertical="center"/>
    </xf>
    <xf numFmtId="0" fontId="5" fillId="6" borderId="35" xfId="3" applyFont="1" applyFill="1" applyBorder="1" applyAlignment="1">
      <alignment horizontal="centerContinuous" vertical="center"/>
    </xf>
    <xf numFmtId="0" fontId="0" fillId="0" borderId="9" xfId="3" applyFont="1" applyBorder="1" applyAlignment="1">
      <alignment vertical="center" wrapText="1"/>
    </xf>
    <xf numFmtId="0" fontId="5" fillId="0" borderId="9"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6" xfId="3" applyFont="1" applyBorder="1" applyAlignment="1">
      <alignment horizontal="center" vertical="center"/>
    </xf>
    <xf numFmtId="0" fontId="17" fillId="0" borderId="6" xfId="3" applyFont="1" applyBorder="1" applyAlignment="1">
      <alignment horizontal="center" vertical="center" wrapText="1"/>
    </xf>
    <xf numFmtId="178" fontId="5" fillId="0" borderId="12" xfId="1" applyNumberFormat="1" applyFont="1" applyFill="1" applyBorder="1" applyAlignment="1" applyProtection="1">
      <alignment vertical="center"/>
    </xf>
    <xf numFmtId="178" fontId="5" fillId="0" borderId="12" xfId="1" applyNumberFormat="1" applyFont="1" applyBorder="1" applyAlignment="1" applyProtection="1">
      <alignment vertical="center"/>
    </xf>
    <xf numFmtId="178" fontId="5" fillId="0" borderId="12" xfId="3" applyNumberFormat="1" applyFont="1" applyBorder="1" applyAlignment="1">
      <alignment vertical="center"/>
    </xf>
    <xf numFmtId="0" fontId="15" fillId="0" borderId="14" xfId="3" applyFont="1" applyBorder="1" applyAlignment="1">
      <alignment vertical="center"/>
    </xf>
    <xf numFmtId="0" fontId="0" fillId="0" borderId="35" xfId="3" applyFont="1" applyBorder="1" applyAlignment="1">
      <alignment vertical="center"/>
    </xf>
    <xf numFmtId="178" fontId="5" fillId="0" borderId="21" xfId="1" applyNumberFormat="1" applyFont="1" applyFill="1" applyBorder="1" applyAlignment="1" applyProtection="1">
      <alignment vertical="center"/>
    </xf>
    <xf numFmtId="189" fontId="5" fillId="0" borderId="21" xfId="3" applyNumberFormat="1" applyFont="1" applyBorder="1" applyAlignment="1">
      <alignment vertical="center"/>
    </xf>
    <xf numFmtId="178" fontId="5" fillId="0" borderId="21" xfId="3" applyNumberFormat="1" applyFont="1" applyBorder="1" applyAlignment="1">
      <alignment vertical="center"/>
    </xf>
    <xf numFmtId="188" fontId="15" fillId="0" borderId="0" xfId="3" applyNumberFormat="1" applyFont="1" applyAlignment="1">
      <alignment vertical="center"/>
    </xf>
    <xf numFmtId="0" fontId="18" fillId="0" borderId="0" xfId="0" applyFont="1" applyAlignment="1">
      <alignment vertical="center"/>
    </xf>
    <xf numFmtId="0" fontId="0" fillId="0" borderId="0" xfId="0" applyAlignment="1">
      <alignment horizontal="right" vertical="center"/>
    </xf>
    <xf numFmtId="0" fontId="19" fillId="0" borderId="0" xfId="0" applyFont="1" applyAlignment="1">
      <alignment vertical="center"/>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shrinkToFit="1"/>
    </xf>
    <xf numFmtId="0" fontId="0" fillId="0" borderId="21" xfId="0" applyBorder="1" applyAlignment="1">
      <alignment horizontal="right" vertical="center"/>
    </xf>
    <xf numFmtId="186" fontId="0" fillId="0" borderId="21" xfId="0" applyNumberFormat="1" applyBorder="1" applyAlignment="1">
      <alignment vertical="center"/>
    </xf>
    <xf numFmtId="186" fontId="0" fillId="0" borderId="13" xfId="0" applyNumberFormat="1" applyBorder="1" applyAlignment="1">
      <alignment vertical="center"/>
    </xf>
    <xf numFmtId="186" fontId="0" fillId="0" borderId="52" xfId="0" applyNumberFormat="1" applyBorder="1" applyAlignment="1">
      <alignment vertical="center"/>
    </xf>
    <xf numFmtId="185" fontId="19" fillId="0" borderId="0" xfId="0" applyNumberFormat="1" applyFont="1" applyAlignment="1">
      <alignment vertical="center"/>
    </xf>
    <xf numFmtId="186" fontId="0" fillId="0" borderId="65" xfId="0" applyNumberFormat="1" applyBorder="1" applyAlignment="1">
      <alignment vertical="center"/>
    </xf>
    <xf numFmtId="186" fontId="0" fillId="0" borderId="66" xfId="0" applyNumberFormat="1" applyBorder="1" applyAlignment="1">
      <alignment vertical="center"/>
    </xf>
    <xf numFmtId="186" fontId="0" fillId="0" borderId="53" xfId="0" applyNumberFormat="1" applyBorder="1" applyAlignment="1">
      <alignment vertical="center"/>
    </xf>
    <xf numFmtId="0" fontId="20" fillId="0" borderId="0" xfId="0" applyFont="1" applyAlignment="1">
      <alignment vertical="center"/>
    </xf>
    <xf numFmtId="0" fontId="18" fillId="0" borderId="0" xfId="2" applyFont="1" applyAlignment="1">
      <alignment vertical="center"/>
    </xf>
    <xf numFmtId="0" fontId="0" fillId="0" borderId="0" xfId="2" applyFont="1" applyAlignment="1">
      <alignment vertical="center"/>
    </xf>
    <xf numFmtId="0" fontId="10" fillId="0" borderId="0" xfId="2" applyFont="1" applyAlignment="1">
      <alignment vertical="center"/>
    </xf>
    <xf numFmtId="0" fontId="5" fillId="0" borderId="0" xfId="2" applyFont="1" applyAlignment="1">
      <alignment horizontal="right" vertical="center"/>
    </xf>
    <xf numFmtId="0" fontId="21" fillId="0" borderId="29" xfId="2" applyFont="1" applyBorder="1" applyAlignment="1">
      <alignment horizontal="centerContinuous" vertical="center"/>
    </xf>
    <xf numFmtId="0" fontId="0" fillId="0" borderId="30" xfId="2" applyFont="1" applyBorder="1" applyAlignment="1">
      <alignment horizontal="centerContinuous" vertical="center"/>
    </xf>
    <xf numFmtId="0" fontId="0" fillId="0" borderId="31" xfId="2" applyFont="1" applyBorder="1" applyAlignment="1">
      <alignment horizontal="centerContinuous" vertical="center"/>
    </xf>
    <xf numFmtId="0" fontId="0" fillId="0" borderId="32" xfId="2" applyFont="1" applyBorder="1" applyAlignment="1">
      <alignment vertical="center"/>
    </xf>
    <xf numFmtId="0" fontId="0" fillId="0" borderId="33" xfId="2" applyFont="1" applyBorder="1" applyAlignment="1">
      <alignment vertical="center"/>
    </xf>
    <xf numFmtId="0" fontId="0" fillId="0" borderId="34" xfId="2" applyFont="1" applyBorder="1" applyAlignment="1">
      <alignment vertical="center"/>
    </xf>
    <xf numFmtId="0" fontId="0" fillId="0" borderId="0" xfId="2" applyFont="1" applyAlignment="1">
      <alignment horizontal="centerContinuous" vertical="center"/>
    </xf>
    <xf numFmtId="0" fontId="0" fillId="0" borderId="0" xfId="2" applyFont="1" applyAlignment="1">
      <alignment vertical="top"/>
    </xf>
    <xf numFmtId="0" fontId="22" fillId="3" borderId="0" xfId="2" applyFont="1" applyFill="1" applyAlignment="1">
      <alignment vertical="center"/>
    </xf>
    <xf numFmtId="0" fontId="0" fillId="3" borderId="0" xfId="2" applyFont="1" applyFill="1" applyAlignment="1">
      <alignment vertical="center"/>
    </xf>
    <xf numFmtId="0" fontId="21" fillId="0" borderId="13" xfId="2" applyFont="1" applyBorder="1" applyAlignment="1">
      <alignment vertical="center"/>
    </xf>
    <xf numFmtId="0" fontId="0" fillId="0" borderId="14" xfId="2" applyFont="1" applyBorder="1" applyAlignment="1">
      <alignment vertical="center"/>
    </xf>
    <xf numFmtId="0" fontId="0" fillId="0" borderId="35" xfId="2" applyFont="1" applyBorder="1" applyAlignment="1">
      <alignment vertical="center"/>
    </xf>
    <xf numFmtId="0" fontId="21" fillId="0" borderId="15" xfId="2" applyFont="1" applyBorder="1" applyAlignment="1">
      <alignment vertical="center"/>
    </xf>
    <xf numFmtId="0" fontId="0" fillId="0" borderId="8" xfId="2" applyFont="1" applyBorder="1" applyAlignment="1">
      <alignment vertical="center"/>
    </xf>
    <xf numFmtId="0" fontId="0" fillId="0" borderId="16" xfId="2" applyFont="1" applyBorder="1" applyAlignment="1">
      <alignment vertical="center"/>
    </xf>
    <xf numFmtId="0" fontId="0" fillId="0" borderId="5" xfId="2" applyFont="1" applyBorder="1" applyAlignment="1">
      <alignment vertical="center"/>
    </xf>
    <xf numFmtId="0" fontId="21" fillId="0" borderId="27" xfId="2" applyFont="1" applyBorder="1" applyAlignment="1">
      <alignment vertical="center"/>
    </xf>
    <xf numFmtId="0" fontId="0" fillId="0" borderId="36" xfId="2" applyFont="1" applyBorder="1" applyAlignment="1">
      <alignment vertical="center"/>
    </xf>
    <xf numFmtId="0" fontId="0" fillId="0" borderId="37" xfId="2" applyFont="1" applyBorder="1" applyAlignment="1">
      <alignment vertical="center"/>
    </xf>
    <xf numFmtId="0" fontId="0" fillId="3" borderId="0" xfId="2" applyFont="1" applyFill="1" applyAlignment="1">
      <alignment horizontal="centerContinuous" vertical="center"/>
    </xf>
    <xf numFmtId="0" fontId="0" fillId="0" borderId="0" xfId="2" applyFont="1" applyAlignment="1">
      <alignment horizontal="center" vertical="center"/>
    </xf>
    <xf numFmtId="0" fontId="0" fillId="0" borderId="0" xfId="2" applyFont="1"/>
    <xf numFmtId="0" fontId="22" fillId="4" borderId="0" xfId="2" applyFont="1" applyFill="1" applyAlignment="1">
      <alignment vertical="center"/>
    </xf>
    <xf numFmtId="0" fontId="0" fillId="4" borderId="0" xfId="2" applyFont="1" applyFill="1" applyAlignment="1">
      <alignment vertical="center"/>
    </xf>
    <xf numFmtId="0" fontId="0" fillId="0" borderId="0" xfId="4" applyFont="1"/>
    <xf numFmtId="0" fontId="0" fillId="4" borderId="0" xfId="2" applyFont="1" applyFill="1" applyAlignment="1">
      <alignment horizontal="centerContinuous" vertical="center"/>
    </xf>
    <xf numFmtId="0" fontId="0" fillId="0" borderId="31" xfId="2" applyFont="1" applyBorder="1" applyAlignment="1">
      <alignment vertical="center"/>
    </xf>
    <xf numFmtId="0" fontId="21" fillId="0" borderId="38" xfId="2" applyFont="1" applyBorder="1" applyAlignment="1">
      <alignment horizontal="centerContinuous" vertical="center"/>
    </xf>
    <xf numFmtId="0" fontId="0" fillId="0" borderId="8" xfId="2" applyFont="1" applyBorder="1" applyAlignment="1">
      <alignment horizontal="centerContinuous" vertical="center"/>
    </xf>
    <xf numFmtId="0" fontId="0" fillId="0" borderId="16" xfId="2" applyFont="1" applyBorder="1" applyAlignment="1">
      <alignment horizontal="centerContinuous" vertical="center"/>
    </xf>
    <xf numFmtId="0" fontId="0" fillId="0" borderId="7" xfId="2" applyFont="1" applyBorder="1" applyAlignment="1">
      <alignment vertical="center"/>
    </xf>
    <xf numFmtId="0" fontId="0" fillId="0" borderId="11" xfId="2" applyFont="1" applyBorder="1" applyAlignment="1">
      <alignment vertical="center"/>
    </xf>
    <xf numFmtId="0" fontId="22" fillId="5" borderId="0" xfId="2" applyFont="1" applyFill="1" applyAlignment="1">
      <alignment vertical="center"/>
    </xf>
    <xf numFmtId="0" fontId="0" fillId="5" borderId="0" xfId="2" applyFont="1" applyFill="1" applyAlignment="1">
      <alignment vertical="center"/>
    </xf>
    <xf numFmtId="0" fontId="0" fillId="5" borderId="0" xfId="2" applyFont="1" applyFill="1" applyAlignment="1">
      <alignment horizontal="centerContinuous" vertical="center"/>
    </xf>
    <xf numFmtId="0" fontId="6" fillId="0" borderId="0" xfId="4" applyFont="1" applyAlignment="1">
      <alignment vertical="center"/>
    </xf>
    <xf numFmtId="0" fontId="1" fillId="0" borderId="0" xfId="4" applyFont="1" applyAlignment="1">
      <alignment vertical="center"/>
    </xf>
    <xf numFmtId="0" fontId="22" fillId="0" borderId="0" xfId="4" applyFont="1" applyAlignment="1">
      <alignment vertical="center"/>
    </xf>
    <xf numFmtId="0" fontId="1" fillId="0" borderId="0" xfId="4" applyFont="1" applyAlignment="1">
      <alignment horizontal="right" vertical="center"/>
    </xf>
    <xf numFmtId="0" fontId="1" fillId="0" borderId="13" xfId="4" applyFont="1" applyBorder="1" applyAlignment="1">
      <alignment vertical="center"/>
    </xf>
    <xf numFmtId="0" fontId="1" fillId="0" borderId="14" xfId="4" applyFont="1" applyBorder="1" applyAlignment="1">
      <alignment vertical="center"/>
    </xf>
    <xf numFmtId="182" fontId="1" fillId="0" borderId="21" xfId="4" applyNumberFormat="1" applyFont="1" applyBorder="1" applyAlignment="1">
      <alignment vertical="center"/>
    </xf>
    <xf numFmtId="187" fontId="1" fillId="0" borderId="21" xfId="4" applyNumberFormat="1" applyFont="1" applyBorder="1" applyAlignment="1">
      <alignment vertical="center"/>
    </xf>
    <xf numFmtId="0" fontId="0" fillId="0" borderId="22" xfId="0" applyBorder="1" applyAlignment="1">
      <alignment horizontal="distributed" vertical="center"/>
    </xf>
    <xf numFmtId="0" fontId="0" fillId="0" borderId="27" xfId="0" applyBorder="1" applyAlignment="1">
      <alignment horizontal="distributed" vertical="center"/>
    </xf>
    <xf numFmtId="0" fontId="0" fillId="0" borderId="6" xfId="0" applyBorder="1" applyAlignment="1">
      <alignment horizontal="center" vertical="center"/>
    </xf>
    <xf numFmtId="49" fontId="0" fillId="0" borderId="21" xfId="0" applyNumberFormat="1" applyBorder="1" applyAlignment="1">
      <alignment vertical="center"/>
    </xf>
    <xf numFmtId="49" fontId="5" fillId="2" borderId="15" xfId="0" applyNumberFormat="1" applyFont="1" applyFill="1" applyBorder="1" applyAlignment="1">
      <alignment horizontal="center"/>
    </xf>
    <xf numFmtId="38" fontId="5" fillId="0" borderId="39" xfId="1" applyFont="1" applyFill="1" applyBorder="1" applyAlignment="1" applyProtection="1">
      <alignment vertical="center"/>
    </xf>
    <xf numFmtId="49" fontId="5" fillId="2" borderId="4" xfId="0" applyNumberFormat="1" applyFont="1" applyFill="1" applyBorder="1" applyAlignment="1">
      <alignment horizontal="center"/>
    </xf>
    <xf numFmtId="38" fontId="5" fillId="0" borderId="40" xfId="1" applyFont="1" applyFill="1" applyBorder="1" applyAlignment="1" applyProtection="1">
      <alignment vertical="center"/>
    </xf>
    <xf numFmtId="49" fontId="19" fillId="9" borderId="21" xfId="0" applyNumberFormat="1" applyFont="1" applyFill="1" applyBorder="1" applyAlignment="1">
      <alignment vertical="center"/>
    </xf>
    <xf numFmtId="0" fontId="19" fillId="9" borderId="21" xfId="0" applyFont="1" applyFill="1" applyBorder="1" applyAlignment="1">
      <alignment vertical="center"/>
    </xf>
    <xf numFmtId="38" fontId="5" fillId="0" borderId="41" xfId="1" applyFont="1" applyFill="1" applyBorder="1" applyAlignment="1" applyProtection="1">
      <alignment vertical="center"/>
    </xf>
    <xf numFmtId="49" fontId="0" fillId="0" borderId="9" xfId="0" applyNumberFormat="1" applyBorder="1" applyAlignment="1">
      <alignment horizontal="center"/>
    </xf>
    <xf numFmtId="38" fontId="0" fillId="0" borderId="40" xfId="1" applyFont="1" applyFill="1" applyBorder="1" applyAlignment="1" applyProtection="1">
      <alignment vertical="center"/>
    </xf>
    <xf numFmtId="0" fontId="18" fillId="0" borderId="0" xfId="0" applyFont="1" applyAlignment="1">
      <alignment vertical="top"/>
    </xf>
    <xf numFmtId="0" fontId="0" fillId="0" borderId="0" xfId="0" applyAlignment="1">
      <alignment vertical="top"/>
    </xf>
    <xf numFmtId="0" fontId="14" fillId="0" borderId="0" xfId="0" applyFont="1" applyAlignment="1">
      <alignment vertical="top"/>
    </xf>
    <xf numFmtId="49"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quotePrefix="1" applyAlignment="1">
      <alignment vertical="top"/>
    </xf>
    <xf numFmtId="184" fontId="0" fillId="7" borderId="21" xfId="0" applyNumberFormat="1" applyFill="1" applyBorder="1" applyAlignment="1" applyProtection="1">
      <alignment vertical="center"/>
      <protection locked="0"/>
    </xf>
    <xf numFmtId="0" fontId="24" fillId="0" borderId="0" xfId="0" applyFont="1" applyAlignment="1">
      <alignment vertical="center"/>
    </xf>
    <xf numFmtId="0" fontId="14" fillId="0" borderId="21" xfId="0" applyFont="1" applyBorder="1" applyAlignment="1">
      <alignment vertical="center"/>
    </xf>
    <xf numFmtId="38" fontId="5" fillId="0" borderId="40" xfId="6" applyFont="1" applyFill="1" applyBorder="1" applyAlignment="1" applyProtection="1">
      <alignment vertical="center"/>
    </xf>
    <xf numFmtId="38" fontId="0" fillId="0" borderId="40" xfId="6" applyFont="1" applyFill="1" applyBorder="1" applyAlignment="1" applyProtection="1">
      <alignment vertical="center"/>
    </xf>
    <xf numFmtId="49" fontId="0" fillId="0" borderId="8" xfId="0" applyNumberFormat="1" applyBorder="1" applyAlignment="1">
      <alignment horizontal="center"/>
    </xf>
    <xf numFmtId="49" fontId="0" fillId="0" borderId="0" xfId="0" applyNumberFormat="1" applyAlignment="1">
      <alignment horizontal="center"/>
    </xf>
    <xf numFmtId="38" fontId="0" fillId="0" borderId="6" xfId="1" applyFont="1" applyFill="1" applyBorder="1" applyAlignment="1" applyProtection="1">
      <alignment vertical="center"/>
    </xf>
    <xf numFmtId="38" fontId="0" fillId="0" borderId="8" xfId="1" applyFont="1" applyFill="1" applyBorder="1" applyAlignment="1" applyProtection="1">
      <alignment vertical="center"/>
    </xf>
    <xf numFmtId="49" fontId="0" fillId="0" borderId="68" xfId="0" applyNumberFormat="1" applyBorder="1" applyAlignment="1">
      <alignment horizontal="center"/>
    </xf>
    <xf numFmtId="0" fontId="0" fillId="0" borderId="10" xfId="0" applyBorder="1" applyAlignment="1">
      <alignment vertical="center"/>
    </xf>
    <xf numFmtId="49" fontId="0" fillId="0" borderId="4" xfId="3" applyNumberFormat="1" applyFont="1" applyBorder="1" applyAlignment="1">
      <alignment horizontal="center" vertical="center"/>
    </xf>
    <xf numFmtId="0" fontId="15" fillId="0" borderId="67" xfId="3" applyFont="1" applyBorder="1" applyAlignment="1">
      <alignment vertical="center"/>
    </xf>
    <xf numFmtId="186" fontId="0" fillId="0" borderId="69" xfId="0" applyNumberFormat="1" applyBorder="1" applyAlignment="1">
      <alignment vertical="center"/>
    </xf>
    <xf numFmtId="186" fontId="0" fillId="0" borderId="9" xfId="0" applyNumberFormat="1" applyBorder="1" applyAlignment="1">
      <alignment vertical="center"/>
    </xf>
    <xf numFmtId="186" fontId="0" fillId="0" borderId="4" xfId="0" applyNumberFormat="1" applyBorder="1" applyAlignment="1">
      <alignment vertical="center"/>
    </xf>
    <xf numFmtId="0" fontId="0" fillId="0" borderId="70" xfId="0" applyBorder="1" applyAlignment="1">
      <alignment horizontal="right" vertical="center"/>
    </xf>
    <xf numFmtId="0" fontId="0" fillId="0" borderId="70" xfId="0" applyBorder="1" applyAlignment="1">
      <alignment vertical="center"/>
    </xf>
    <xf numFmtId="177" fontId="0" fillId="10" borderId="9" xfId="0" applyNumberFormat="1" applyFill="1" applyBorder="1" applyAlignment="1">
      <alignment vertical="center"/>
    </xf>
    <xf numFmtId="177" fontId="0" fillId="10" borderId="3" xfId="0" applyNumberFormat="1" applyFill="1" applyBorder="1" applyAlignment="1">
      <alignment vertical="center"/>
    </xf>
    <xf numFmtId="177" fontId="0" fillId="0" borderId="1" xfId="0" applyNumberFormat="1" applyBorder="1" applyAlignment="1">
      <alignment vertical="center"/>
    </xf>
    <xf numFmtId="177" fontId="0" fillId="0" borderId="2" xfId="0" applyNumberFormat="1" applyBorder="1" applyAlignment="1">
      <alignment horizontal="center" vertical="center"/>
    </xf>
    <xf numFmtId="177" fontId="0" fillId="0" borderId="48" xfId="0" applyNumberFormat="1" applyBorder="1" applyAlignment="1">
      <alignment horizontal="center" vertical="center"/>
    </xf>
    <xf numFmtId="186" fontId="0" fillId="0" borderId="18" xfId="0" applyNumberFormat="1" applyBorder="1" applyAlignment="1">
      <alignment vertical="center"/>
    </xf>
    <xf numFmtId="0" fontId="22" fillId="11" borderId="0" xfId="2" applyFont="1" applyFill="1" applyAlignment="1">
      <alignment vertical="center"/>
    </xf>
    <xf numFmtId="0" fontId="0" fillId="11" borderId="0" xfId="2" applyFont="1" applyFill="1" applyAlignment="1">
      <alignment vertical="center"/>
    </xf>
    <xf numFmtId="0" fontId="0" fillId="11" borderId="0" xfId="0" applyFill="1" applyAlignment="1">
      <alignment vertical="center"/>
    </xf>
    <xf numFmtId="0" fontId="0" fillId="0" borderId="9" xfId="3" applyFont="1" applyBorder="1" applyAlignment="1">
      <alignment vertical="center"/>
    </xf>
    <xf numFmtId="0" fontId="0" fillId="0" borderId="71" xfId="0" applyBorder="1" applyAlignment="1">
      <alignment vertical="center"/>
    </xf>
    <xf numFmtId="186" fontId="0" fillId="7" borderId="21" xfId="0" applyNumberFormat="1" applyFill="1" applyBorder="1" applyAlignment="1" applyProtection="1">
      <alignment vertical="center"/>
      <protection locked="0"/>
    </xf>
    <xf numFmtId="186" fontId="0" fillId="0" borderId="0" xfId="0" applyNumberFormat="1" applyAlignment="1">
      <alignment vertical="center"/>
    </xf>
    <xf numFmtId="186" fontId="0" fillId="0" borderId="21" xfId="0" applyNumberFormat="1" applyBorder="1" applyAlignment="1">
      <alignment horizontal="right" vertical="center"/>
    </xf>
    <xf numFmtId="186" fontId="19" fillId="9" borderId="21" xfId="0" applyNumberFormat="1" applyFont="1" applyFill="1" applyBorder="1" applyAlignment="1">
      <alignment vertical="center"/>
    </xf>
    <xf numFmtId="186" fontId="19" fillId="9" borderId="21" xfId="0" applyNumberFormat="1" applyFont="1" applyFill="1" applyBorder="1" applyAlignment="1">
      <alignment horizontal="right" vertical="center"/>
    </xf>
    <xf numFmtId="186" fontId="0" fillId="7" borderId="21" xfId="0" applyNumberFormat="1" applyFill="1" applyBorder="1" applyAlignment="1">
      <alignment vertical="center"/>
    </xf>
    <xf numFmtId="178" fontId="0" fillId="0" borderId="64" xfId="1" applyNumberFormat="1" applyFont="1" applyBorder="1" applyAlignment="1" applyProtection="1">
      <alignment horizontal="right" vertical="center"/>
    </xf>
    <xf numFmtId="0" fontId="0" fillId="0" borderId="4" xfId="0" applyBorder="1" applyAlignment="1">
      <alignment horizontal="right" vertical="center"/>
    </xf>
    <xf numFmtId="0" fontId="0" fillId="0" borderId="0" xfId="0" applyAlignment="1">
      <alignment horizontal="center" vertical="center"/>
    </xf>
    <xf numFmtId="176" fontId="0" fillId="0" borderId="10" xfId="0" applyNumberFormat="1" applyBorder="1" applyAlignment="1">
      <alignment horizontal="left" vertical="center"/>
    </xf>
    <xf numFmtId="0" fontId="0" fillId="0" borderId="10" xfId="0" applyBorder="1" applyAlignment="1">
      <alignment horizontal="left" vertical="center"/>
    </xf>
    <xf numFmtId="0" fontId="0" fillId="0" borderId="73" xfId="0" applyBorder="1" applyAlignment="1">
      <alignment horizontal="right" vertical="center"/>
    </xf>
    <xf numFmtId="0" fontId="0" fillId="0" borderId="11" xfId="0" applyBorder="1" applyAlignment="1">
      <alignment horizontal="left" vertical="center"/>
    </xf>
    <xf numFmtId="0" fontId="0" fillId="0" borderId="8" xfId="0" applyBorder="1" applyAlignment="1">
      <alignment vertical="center" shrinkToFit="1"/>
    </xf>
    <xf numFmtId="0" fontId="0" fillId="0" borderId="35" xfId="0" applyBorder="1" applyAlignment="1">
      <alignment horizontal="centerContinuous" vertical="center"/>
    </xf>
    <xf numFmtId="0" fontId="0" fillId="0" borderId="16" xfId="0" applyBorder="1" applyAlignment="1">
      <alignment vertical="center" shrinkToFit="1"/>
    </xf>
    <xf numFmtId="0" fontId="0" fillId="0" borderId="10" xfId="0" applyBorder="1" applyAlignment="1">
      <alignment vertical="center" shrinkToFit="1"/>
    </xf>
    <xf numFmtId="0" fontId="0" fillId="0" borderId="75" xfId="0" applyBorder="1" applyAlignment="1">
      <alignment vertical="center" shrinkToFit="1"/>
    </xf>
    <xf numFmtId="0" fontId="0" fillId="0" borderId="6" xfId="0" applyBorder="1" applyAlignment="1">
      <alignment vertical="center" shrinkToFit="1"/>
    </xf>
    <xf numFmtId="0" fontId="0" fillId="0" borderId="76" xfId="0" applyBorder="1" applyAlignment="1">
      <alignment vertical="center" shrinkToFit="1"/>
    </xf>
    <xf numFmtId="0" fontId="0" fillId="0" borderId="5" xfId="0" applyBorder="1" applyAlignment="1">
      <alignment vertical="center" shrinkToFit="1"/>
    </xf>
    <xf numFmtId="0" fontId="0" fillId="0" borderId="76" xfId="0" applyBorder="1" applyAlignment="1">
      <alignment vertical="center"/>
    </xf>
    <xf numFmtId="49" fontId="0" fillId="0" borderId="21" xfId="3" applyNumberFormat="1" applyFont="1" applyBorder="1" applyAlignment="1">
      <alignment horizontal="center" vertical="center"/>
    </xf>
    <xf numFmtId="0" fontId="5" fillId="0" borderId="21" xfId="3" applyFont="1" applyBorder="1" applyAlignment="1">
      <alignment vertical="center"/>
    </xf>
    <xf numFmtId="0" fontId="5" fillId="0" borderId="21" xfId="3" applyFont="1" applyBorder="1" applyAlignment="1">
      <alignment vertical="center" shrinkToFit="1"/>
    </xf>
    <xf numFmtId="0" fontId="1" fillId="10" borderId="15" xfId="4" applyFont="1" applyFill="1" applyBorder="1" applyAlignment="1">
      <alignment vertical="center"/>
    </xf>
    <xf numFmtId="0" fontId="1" fillId="10" borderId="8" xfId="4" applyFont="1" applyFill="1" applyBorder="1" applyAlignment="1">
      <alignment vertical="center"/>
    </xf>
    <xf numFmtId="0" fontId="1" fillId="10" borderId="16" xfId="4" applyFont="1" applyFill="1" applyBorder="1" applyAlignment="1">
      <alignment vertical="center"/>
    </xf>
    <xf numFmtId="0" fontId="1" fillId="10" borderId="4" xfId="4" applyFont="1" applyFill="1" applyBorder="1" applyAlignment="1">
      <alignment vertical="center"/>
    </xf>
    <xf numFmtId="0" fontId="1" fillId="10" borderId="0" xfId="4" applyFont="1" applyFill="1" applyAlignment="1">
      <alignment horizontal="distributed" vertical="center" justifyLastLine="1"/>
    </xf>
    <xf numFmtId="0" fontId="1" fillId="10" borderId="10" xfId="4" applyFont="1" applyFill="1" applyBorder="1" applyAlignment="1">
      <alignment vertical="center"/>
    </xf>
    <xf numFmtId="0" fontId="1" fillId="10" borderId="0" xfId="4" applyFont="1" applyFill="1" applyAlignment="1">
      <alignment vertical="center"/>
    </xf>
    <xf numFmtId="0" fontId="1" fillId="10" borderId="5" xfId="4" applyFont="1" applyFill="1" applyBorder="1" applyAlignment="1">
      <alignment vertical="center"/>
    </xf>
    <xf numFmtId="0" fontId="1" fillId="10" borderId="7" xfId="4" applyFont="1" applyFill="1" applyBorder="1" applyAlignment="1">
      <alignment vertical="center"/>
    </xf>
    <xf numFmtId="0" fontId="1" fillId="10" borderId="11" xfId="4" applyFont="1" applyFill="1" applyBorder="1" applyAlignment="1">
      <alignment vertical="center"/>
    </xf>
    <xf numFmtId="0" fontId="1" fillId="10" borderId="5" xfId="4" applyFont="1" applyFill="1" applyBorder="1" applyAlignment="1">
      <alignment vertical="top"/>
    </xf>
    <xf numFmtId="182" fontId="1" fillId="10" borderId="15" xfId="4" applyNumberFormat="1" applyFont="1" applyFill="1" applyBorder="1" applyAlignment="1">
      <alignment vertical="center" shrinkToFit="1"/>
    </xf>
    <xf numFmtId="0" fontId="1" fillId="10" borderId="13" xfId="4" applyFont="1" applyFill="1" applyBorder="1" applyAlignment="1">
      <alignment vertical="center"/>
    </xf>
    <xf numFmtId="0" fontId="1" fillId="10" borderId="14" xfId="4" applyFont="1" applyFill="1" applyBorder="1" applyAlignment="1">
      <alignment vertical="center"/>
    </xf>
    <xf numFmtId="182" fontId="1" fillId="10" borderId="13" xfId="4" applyNumberFormat="1" applyFont="1" applyFill="1" applyBorder="1" applyAlignment="1">
      <alignment vertical="center" shrinkToFit="1"/>
    </xf>
    <xf numFmtId="0" fontId="1" fillId="10" borderId="35" xfId="4" applyFont="1" applyFill="1" applyBorder="1" applyAlignment="1">
      <alignment vertical="center"/>
    </xf>
    <xf numFmtId="179" fontId="1" fillId="10" borderId="21" xfId="4" applyNumberFormat="1" applyFont="1" applyFill="1" applyBorder="1" applyAlignment="1">
      <alignment horizontal="right" vertical="center" shrinkToFit="1"/>
    </xf>
    <xf numFmtId="0" fontId="1" fillId="10" borderId="0" xfId="4" applyFont="1" applyFill="1" applyAlignment="1">
      <alignment vertical="center" shrinkToFit="1"/>
    </xf>
    <xf numFmtId="0" fontId="1" fillId="10" borderId="78" xfId="4" applyFont="1" applyFill="1" applyBorder="1" applyAlignment="1">
      <alignment vertical="center"/>
    </xf>
    <xf numFmtId="0" fontId="1" fillId="10" borderId="80" xfId="4" applyFont="1" applyFill="1" applyBorder="1" applyAlignment="1">
      <alignment vertical="center"/>
    </xf>
    <xf numFmtId="0" fontId="1" fillId="10" borderId="82" xfId="4" applyFont="1" applyFill="1" applyBorder="1" applyAlignment="1">
      <alignment vertical="center"/>
    </xf>
    <xf numFmtId="0" fontId="1" fillId="10" borderId="81" xfId="4" applyFont="1" applyFill="1" applyBorder="1" applyAlignment="1">
      <alignment vertical="center"/>
    </xf>
    <xf numFmtId="0" fontId="1" fillId="10" borderId="84" xfId="4" applyFont="1" applyFill="1" applyBorder="1" applyAlignment="1">
      <alignment horizontal="center" vertical="center"/>
    </xf>
    <xf numFmtId="0" fontId="1" fillId="10" borderId="85" xfId="4" applyFont="1" applyFill="1" applyBorder="1" applyAlignment="1">
      <alignment horizontal="center" vertical="center"/>
    </xf>
    <xf numFmtId="0" fontId="1" fillId="10" borderId="86" xfId="4" applyFont="1" applyFill="1" applyBorder="1" applyAlignment="1">
      <alignment horizontal="center" vertical="top"/>
    </xf>
    <xf numFmtId="182" fontId="1" fillId="10" borderId="77" xfId="4" applyNumberFormat="1" applyFont="1" applyFill="1" applyBorder="1" applyAlignment="1">
      <alignment vertical="center" shrinkToFit="1"/>
    </xf>
    <xf numFmtId="182" fontId="1" fillId="10" borderId="79" xfId="4" applyNumberFormat="1" applyFont="1" applyFill="1" applyBorder="1" applyAlignment="1">
      <alignment vertical="center" shrinkToFit="1"/>
    </xf>
    <xf numFmtId="182" fontId="1" fillId="10" borderId="88" xfId="4" applyNumberFormat="1" applyFont="1" applyFill="1" applyBorder="1" applyAlignment="1">
      <alignment vertical="center" shrinkToFit="1"/>
    </xf>
    <xf numFmtId="182" fontId="1" fillId="10" borderId="89" xfId="4" applyNumberFormat="1" applyFont="1" applyFill="1" applyBorder="1" applyAlignment="1">
      <alignment vertical="center" shrinkToFit="1"/>
    </xf>
    <xf numFmtId="182" fontId="1" fillId="10" borderId="83" xfId="4" applyNumberFormat="1" applyFont="1" applyFill="1" applyBorder="1" applyAlignment="1">
      <alignment vertical="center" shrinkToFit="1"/>
    </xf>
    <xf numFmtId="182" fontId="1" fillId="10" borderId="87" xfId="4" applyNumberFormat="1" applyFont="1" applyFill="1" applyBorder="1" applyAlignment="1">
      <alignment vertical="center" shrinkToFit="1"/>
    </xf>
    <xf numFmtId="182" fontId="1" fillId="10" borderId="90" xfId="4" applyNumberFormat="1" applyFont="1" applyFill="1" applyBorder="1" applyAlignment="1">
      <alignment vertical="center" shrinkToFit="1"/>
    </xf>
    <xf numFmtId="182" fontId="1" fillId="10" borderId="91" xfId="4" applyNumberFormat="1" applyFont="1" applyFill="1" applyBorder="1" applyAlignment="1">
      <alignment vertical="center" shrinkToFit="1"/>
    </xf>
    <xf numFmtId="182" fontId="1" fillId="10" borderId="92" xfId="4" applyNumberFormat="1" applyFont="1" applyFill="1" applyBorder="1" applyAlignment="1">
      <alignment vertical="center" shrinkToFit="1"/>
    </xf>
    <xf numFmtId="182" fontId="1" fillId="10" borderId="93" xfId="4" applyNumberFormat="1" applyFont="1" applyFill="1" applyBorder="1" applyAlignment="1">
      <alignment vertical="center" shrinkToFit="1"/>
    </xf>
    <xf numFmtId="0" fontId="1" fillId="10" borderId="94" xfId="4" applyFont="1" applyFill="1" applyBorder="1" applyAlignment="1">
      <alignment horizontal="center" vertical="center"/>
    </xf>
    <xf numFmtId="0" fontId="1" fillId="10" borderId="95" xfId="4" applyFont="1" applyFill="1" applyBorder="1" applyAlignment="1">
      <alignment horizontal="center" vertical="center"/>
    </xf>
    <xf numFmtId="0" fontId="1" fillId="10" borderId="96" xfId="4" applyFont="1" applyFill="1" applyBorder="1" applyAlignment="1">
      <alignment horizontal="center" vertical="center"/>
    </xf>
    <xf numFmtId="0" fontId="1" fillId="10" borderId="97" xfId="4" applyFont="1" applyFill="1" applyBorder="1" applyAlignment="1">
      <alignment horizontal="center" vertical="top"/>
    </xf>
    <xf numFmtId="0" fontId="1" fillId="10" borderId="86" xfId="4" applyFont="1" applyFill="1" applyBorder="1" applyAlignment="1">
      <alignment horizontal="center" vertical="center" wrapText="1"/>
    </xf>
    <xf numFmtId="38" fontId="15" fillId="0" borderId="12" xfId="1" applyFont="1" applyFill="1" applyBorder="1" applyAlignment="1" applyProtection="1">
      <alignment horizontal="center" vertical="center"/>
    </xf>
    <xf numFmtId="38" fontId="15" fillId="0" borderId="12" xfId="1" applyFont="1" applyFill="1" applyBorder="1" applyAlignment="1" applyProtection="1">
      <alignment vertical="center"/>
    </xf>
    <xf numFmtId="38" fontId="15" fillId="0" borderId="9" xfId="1" applyFont="1" applyFill="1" applyBorder="1" applyAlignment="1" applyProtection="1">
      <alignment horizontal="center" vertical="center" wrapText="1"/>
    </xf>
    <xf numFmtId="38" fontId="8" fillId="0" borderId="6" xfId="1" applyFont="1" applyFill="1" applyBorder="1" applyAlignment="1" applyProtection="1">
      <alignment horizontal="center" vertical="center" wrapText="1"/>
    </xf>
    <xf numFmtId="38" fontId="14" fillId="0" borderId="6" xfId="1" applyFont="1" applyFill="1" applyBorder="1" applyAlignment="1" applyProtection="1">
      <alignment horizontal="center" vertical="center" wrapText="1"/>
    </xf>
    <xf numFmtId="38" fontId="15" fillId="0" borderId="9" xfId="1" applyFont="1" applyFill="1" applyBorder="1" applyAlignment="1" applyProtection="1">
      <alignment vertical="center"/>
    </xf>
    <xf numFmtId="38" fontId="15" fillId="0" borderId="6" xfId="1" applyFont="1" applyFill="1" applyBorder="1" applyAlignment="1" applyProtection="1">
      <alignment vertical="center"/>
    </xf>
    <xf numFmtId="38" fontId="15" fillId="0" borderId="21" xfId="1" applyFont="1" applyFill="1" applyBorder="1" applyAlignment="1" applyProtection="1">
      <alignment vertical="center"/>
    </xf>
    <xf numFmtId="190" fontId="20" fillId="0" borderId="0" xfId="0" applyNumberFormat="1" applyFont="1" applyAlignment="1">
      <alignment vertical="center"/>
    </xf>
    <xf numFmtId="190" fontId="20" fillId="0" borderId="1" xfId="0" applyNumberFormat="1" applyFont="1" applyBorder="1" applyAlignment="1">
      <alignment vertical="center"/>
    </xf>
    <xf numFmtId="190" fontId="20" fillId="0" borderId="12" xfId="0" applyNumberFormat="1" applyFont="1" applyBorder="1" applyAlignment="1">
      <alignment horizontal="center" vertical="center"/>
    </xf>
    <xf numFmtId="190" fontId="20" fillId="0" borderId="9" xfId="0" applyNumberFormat="1" applyFont="1" applyBorder="1" applyAlignment="1">
      <alignment horizontal="center" vertical="center"/>
    </xf>
    <xf numFmtId="190" fontId="25" fillId="0" borderId="74" xfId="0" applyNumberFormat="1" applyFont="1" applyBorder="1" applyAlignment="1">
      <alignment horizontal="center" vertical="center" wrapText="1"/>
    </xf>
    <xf numFmtId="190" fontId="25" fillId="0" borderId="19" xfId="0" applyNumberFormat="1" applyFont="1" applyBorder="1" applyAlignment="1">
      <alignment horizontal="center" vertical="center" wrapText="1"/>
    </xf>
    <xf numFmtId="190" fontId="26" fillId="0" borderId="19" xfId="0" applyNumberFormat="1" applyFont="1" applyBorder="1" applyAlignment="1">
      <alignment horizontal="left" vertical="center" wrapText="1"/>
    </xf>
    <xf numFmtId="190" fontId="20" fillId="0" borderId="19" xfId="0" applyNumberFormat="1" applyFont="1" applyBorder="1" applyAlignment="1">
      <alignment horizontal="center" vertical="center" wrapText="1"/>
    </xf>
    <xf numFmtId="190" fontId="27" fillId="0" borderId="19" xfId="0" applyNumberFormat="1" applyFont="1" applyBorder="1" applyAlignment="1">
      <alignment horizontal="left" vertical="center" wrapText="1"/>
    </xf>
    <xf numFmtId="190" fontId="25" fillId="0" borderId="19" xfId="0" applyNumberFormat="1" applyFont="1" applyBorder="1" applyAlignment="1">
      <alignment horizontal="left" vertical="center" wrapText="1"/>
    </xf>
    <xf numFmtId="190" fontId="25" fillId="0" borderId="6" xfId="0" applyNumberFormat="1" applyFont="1" applyBorder="1" applyAlignment="1">
      <alignment horizontal="center" vertical="center" wrapText="1"/>
    </xf>
    <xf numFmtId="190" fontId="25" fillId="0" borderId="6" xfId="0" applyNumberFormat="1" applyFont="1" applyBorder="1" applyAlignment="1">
      <alignment horizontal="left" vertical="center" wrapText="1"/>
    </xf>
    <xf numFmtId="190" fontId="20" fillId="0" borderId="6" xfId="0" applyNumberFormat="1" applyFont="1" applyBorder="1" applyAlignment="1">
      <alignment horizontal="center" vertical="center" wrapText="1"/>
    </xf>
    <xf numFmtId="191" fontId="20" fillId="0" borderId="9" xfId="0" applyNumberFormat="1" applyFont="1" applyBorder="1" applyAlignment="1">
      <alignment horizontal="center" vertical="center"/>
    </xf>
    <xf numFmtId="191" fontId="20" fillId="0" borderId="0" xfId="0" applyNumberFormat="1" applyFont="1" applyAlignment="1">
      <alignment vertical="center" shrinkToFit="1"/>
    </xf>
    <xf numFmtId="191" fontId="20" fillId="0" borderId="0" xfId="0" applyNumberFormat="1" applyFont="1" applyAlignment="1">
      <alignment vertical="center"/>
    </xf>
    <xf numFmtId="191" fontId="20" fillId="0" borderId="9" xfId="1" applyNumberFormat="1" applyFont="1" applyBorder="1" applyAlignment="1" applyProtection="1">
      <alignment vertical="center"/>
    </xf>
    <xf numFmtId="191" fontId="20" fillId="0" borderId="9" xfId="0" applyNumberFormat="1" applyFont="1" applyBorder="1" applyAlignment="1">
      <alignment vertical="center"/>
    </xf>
    <xf numFmtId="191" fontId="20" fillId="0" borderId="12" xfId="1" applyNumberFormat="1" applyFont="1" applyBorder="1" applyAlignment="1" applyProtection="1">
      <alignment vertical="center"/>
    </xf>
    <xf numFmtId="191" fontId="20" fillId="0" borderId="12" xfId="0" applyNumberFormat="1" applyFont="1" applyBorder="1" applyAlignment="1">
      <alignment vertical="center"/>
    </xf>
    <xf numFmtId="191" fontId="20" fillId="0" borderId="6" xfId="1" applyNumberFormat="1" applyFont="1" applyBorder="1" applyAlignment="1" applyProtection="1">
      <alignment vertical="center"/>
    </xf>
    <xf numFmtId="191" fontId="20" fillId="0" borderId="6" xfId="0" applyNumberFormat="1" applyFont="1" applyBorder="1" applyAlignment="1">
      <alignment vertical="center"/>
    </xf>
    <xf numFmtId="191" fontId="20" fillId="0" borderId="8" xfId="0" applyNumberFormat="1" applyFont="1" applyBorder="1" applyAlignment="1">
      <alignment vertical="center"/>
    </xf>
    <xf numFmtId="183" fontId="20" fillId="0" borderId="21" xfId="0" applyNumberFormat="1" applyFont="1" applyBorder="1" applyAlignment="1">
      <alignment vertical="center" wrapText="1"/>
    </xf>
    <xf numFmtId="183" fontId="20" fillId="0" borderId="12" xfId="0" applyNumberFormat="1" applyFont="1" applyBorder="1" applyAlignment="1">
      <alignment vertical="center"/>
    </xf>
    <xf numFmtId="183" fontId="20" fillId="0" borderId="9" xfId="0" applyNumberFormat="1" applyFont="1" applyBorder="1" applyAlignment="1">
      <alignment vertical="center"/>
    </xf>
    <xf numFmtId="183" fontId="20" fillId="0" borderId="6" xfId="0" applyNumberFormat="1" applyFont="1" applyBorder="1" applyAlignment="1">
      <alignment vertical="center"/>
    </xf>
    <xf numFmtId="0" fontId="0" fillId="0" borderId="76" xfId="0" applyBorder="1" applyAlignment="1">
      <alignment horizontal="center" vertical="center"/>
    </xf>
    <xf numFmtId="0" fontId="0" fillId="0" borderId="75" xfId="0" applyBorder="1" applyAlignment="1">
      <alignment horizontal="left" vertical="center"/>
    </xf>
    <xf numFmtId="0" fontId="0" fillId="0" borderId="0" xfId="0" applyAlignment="1">
      <alignment vertical="top" wrapText="1"/>
    </xf>
    <xf numFmtId="0" fontId="0" fillId="0" borderId="0" xfId="0" applyAlignment="1">
      <alignment vertical="top"/>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13" xfId="0" applyBorder="1" applyAlignment="1">
      <alignment horizontal="distributed" vertical="center" justifyLastLine="1"/>
    </xf>
    <xf numFmtId="0" fontId="0" fillId="0" borderId="54" xfId="0" applyBorder="1" applyAlignment="1">
      <alignment horizontal="distributed" vertical="center" justifyLastLine="1"/>
    </xf>
    <xf numFmtId="0" fontId="0" fillId="0" borderId="15" xfId="0" applyBorder="1" applyAlignment="1">
      <alignment horizontal="distributed" vertical="center" wrapText="1" justifyLastLine="1"/>
    </xf>
    <xf numFmtId="0" fontId="0" fillId="0" borderId="56"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5"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57" xfId="0" applyBorder="1" applyAlignment="1">
      <alignment horizontal="distributed" vertical="center" justifyLastLine="1"/>
    </xf>
    <xf numFmtId="0" fontId="0" fillId="0" borderId="61"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0" borderId="43" xfId="0" applyBorder="1" applyAlignment="1" applyProtection="1">
      <alignment vertical="center" wrapText="1"/>
      <protection locked="0"/>
    </xf>
    <xf numFmtId="0" fontId="0" fillId="0" borderId="63" xfId="0" applyBorder="1" applyAlignment="1" applyProtection="1">
      <alignment vertical="center" wrapText="1"/>
      <protection locked="0"/>
    </xf>
    <xf numFmtId="184" fontId="0" fillId="7" borderId="12" xfId="0" applyNumberFormat="1" applyFill="1" applyBorder="1" applyAlignment="1" applyProtection="1">
      <alignment vertical="center"/>
      <protection locked="0"/>
    </xf>
    <xf numFmtId="184" fontId="0" fillId="7" borderId="9" xfId="0" applyNumberFormat="1" applyFill="1" applyBorder="1" applyAlignment="1" applyProtection="1">
      <alignment vertical="center"/>
      <protection locked="0"/>
    </xf>
    <xf numFmtId="184" fontId="0" fillId="7" borderId="6" xfId="0" applyNumberFormat="1" applyFill="1" applyBorder="1" applyAlignment="1" applyProtection="1">
      <alignment vertical="center"/>
      <protection locked="0"/>
    </xf>
    <xf numFmtId="0" fontId="0" fillId="0" borderId="12" xfId="0" applyBorder="1" applyAlignment="1">
      <alignment vertical="center"/>
    </xf>
    <xf numFmtId="0" fontId="0" fillId="0" borderId="9" xfId="0" applyBorder="1" applyAlignment="1">
      <alignment vertical="center"/>
    </xf>
    <xf numFmtId="0" fontId="0" fillId="0" borderId="6" xfId="0" applyBorder="1" applyAlignment="1">
      <alignment vertical="center"/>
    </xf>
    <xf numFmtId="49" fontId="0" fillId="0" borderId="12" xfId="0" applyNumberFormat="1" applyBorder="1" applyAlignment="1">
      <alignment vertical="center"/>
    </xf>
    <xf numFmtId="49" fontId="0" fillId="0" borderId="9" xfId="0" applyNumberFormat="1" applyBorder="1" applyAlignment="1">
      <alignment vertical="center"/>
    </xf>
    <xf numFmtId="49" fontId="0" fillId="0" borderId="6" xfId="0" applyNumberForma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49" fontId="0" fillId="0" borderId="72" xfId="0" applyNumberFormat="1" applyBorder="1" applyAlignment="1">
      <alignment vertical="center"/>
    </xf>
    <xf numFmtId="0" fontId="0" fillId="0" borderId="72" xfId="0" applyBorder="1" applyAlignment="1">
      <alignment vertical="center"/>
    </xf>
    <xf numFmtId="184" fontId="0" fillId="7" borderId="12" xfId="0" applyNumberFormat="1" applyFill="1" applyBorder="1" applyAlignment="1" applyProtection="1">
      <alignment horizontal="center" vertical="center"/>
      <protection locked="0"/>
    </xf>
    <xf numFmtId="184" fontId="0" fillId="7" borderId="9" xfId="0" applyNumberFormat="1" applyFill="1" applyBorder="1" applyAlignment="1" applyProtection="1">
      <alignment horizontal="center" vertical="center"/>
      <protection locked="0"/>
    </xf>
    <xf numFmtId="184" fontId="0" fillId="7" borderId="72" xfId="0" applyNumberFormat="1" applyFill="1" applyBorder="1" applyAlignment="1" applyProtection="1">
      <alignment horizontal="center" vertical="center"/>
      <protection locked="0"/>
    </xf>
    <xf numFmtId="49" fontId="0" fillId="0" borderId="67" xfId="0" applyNumberFormat="1" applyBorder="1" applyAlignment="1">
      <alignment vertical="center"/>
    </xf>
    <xf numFmtId="0" fontId="0" fillId="0" borderId="67" xfId="0" applyBorder="1" applyAlignment="1">
      <alignment vertical="center"/>
    </xf>
    <xf numFmtId="184" fontId="0" fillId="7" borderId="67" xfId="0" applyNumberFormat="1" applyFill="1" applyBorder="1" applyAlignment="1" applyProtection="1">
      <alignment vertical="center"/>
      <protection locked="0"/>
    </xf>
    <xf numFmtId="0" fontId="1" fillId="0" borderId="13" xfId="4" applyFont="1" applyBorder="1" applyAlignment="1">
      <alignment vertical="center" wrapText="1"/>
    </xf>
    <xf numFmtId="0" fontId="0" fillId="0" borderId="14" xfId="0" applyBorder="1"/>
    <xf numFmtId="0" fontId="0" fillId="0" borderId="35" xfId="0" applyBorder="1"/>
    <xf numFmtId="0" fontId="18" fillId="0" borderId="0" xfId="4" applyFont="1" applyAlignment="1">
      <alignment vertical="center" shrinkToFit="1"/>
    </xf>
    <xf numFmtId="0" fontId="18" fillId="0" borderId="0" xfId="0" applyFont="1" applyAlignment="1">
      <alignment vertical="center" shrinkToFit="1"/>
    </xf>
    <xf numFmtId="0" fontId="18" fillId="0" borderId="0" xfId="3" applyFont="1" applyAlignment="1">
      <alignment horizontal="left" vertical="center"/>
    </xf>
    <xf numFmtId="0" fontId="18" fillId="0" borderId="0" xfId="0" applyFont="1" applyAlignment="1">
      <alignment horizontal="left" vertical="center"/>
    </xf>
    <xf numFmtId="0" fontId="18" fillId="0" borderId="0" xfId="0" applyFont="1" applyAlignment="1">
      <alignment vertical="center"/>
    </xf>
    <xf numFmtId="0" fontId="1" fillId="10" borderId="15" xfId="4" applyFont="1" applyFill="1" applyBorder="1" applyAlignment="1">
      <alignment horizontal="distributed" vertical="center" justifyLastLine="1"/>
    </xf>
    <xf numFmtId="0" fontId="0" fillId="10" borderId="8" xfId="0" applyFill="1" applyBorder="1" applyAlignment="1">
      <alignment horizontal="distributed" vertical="center" justifyLastLine="1"/>
    </xf>
    <xf numFmtId="0" fontId="0" fillId="10" borderId="16" xfId="0" applyFill="1" applyBorder="1" applyAlignment="1">
      <alignment horizontal="distributed" vertical="center" justifyLastLine="1"/>
    </xf>
    <xf numFmtId="38" fontId="0" fillId="0" borderId="33" xfId="2" applyNumberFormat="1" applyFont="1" applyBorder="1" applyAlignment="1">
      <alignment vertical="center"/>
    </xf>
    <xf numFmtId="38" fontId="0" fillId="0" borderId="33" xfId="0" applyNumberFormat="1" applyBorder="1" applyAlignment="1">
      <alignment vertical="center"/>
    </xf>
    <xf numFmtId="0" fontId="21" fillId="0" borderId="0" xfId="3" applyFont="1" applyAlignment="1">
      <alignment horizontal="left" vertical="center"/>
    </xf>
    <xf numFmtId="0" fontId="21" fillId="0" borderId="0" xfId="0" applyFont="1" applyAlignment="1">
      <alignment horizontal="left" vertical="center"/>
    </xf>
    <xf numFmtId="38" fontId="0" fillId="0" borderId="14" xfId="1" applyFont="1" applyBorder="1" applyAlignment="1" applyProtection="1">
      <alignment vertical="center"/>
    </xf>
    <xf numFmtId="38" fontId="0" fillId="0" borderId="36" xfId="2" applyNumberFormat="1" applyFont="1" applyBorder="1" applyAlignment="1">
      <alignment vertical="center"/>
    </xf>
    <xf numFmtId="38" fontId="0" fillId="0" borderId="36" xfId="0" applyNumberFormat="1" applyBorder="1" applyAlignment="1">
      <alignment vertical="center"/>
    </xf>
    <xf numFmtId="38" fontId="0" fillId="0" borderId="43" xfId="2" applyNumberFormat="1" applyFont="1" applyBorder="1" applyAlignment="1">
      <alignment vertical="center"/>
    </xf>
    <xf numFmtId="38" fontId="0" fillId="11" borderId="0" xfId="2" applyNumberFormat="1" applyFont="1" applyFill="1" applyAlignment="1">
      <alignment vertical="center"/>
    </xf>
    <xf numFmtId="0" fontId="0" fillId="11" borderId="0" xfId="0" applyFill="1" applyAlignment="1">
      <alignment vertical="center"/>
    </xf>
    <xf numFmtId="38" fontId="0" fillId="0" borderId="44" xfId="2" applyNumberFormat="1" applyFont="1" applyBorder="1" applyAlignment="1">
      <alignment vertical="center"/>
    </xf>
    <xf numFmtId="38" fontId="0" fillId="0" borderId="7" xfId="0" applyNumberFormat="1" applyBorder="1" applyAlignment="1">
      <alignment vertical="center"/>
    </xf>
    <xf numFmtId="0" fontId="18" fillId="0" borderId="0" xfId="0" applyFont="1" applyAlignment="1">
      <alignment horizontal="center" vertical="center" shrinkToFit="1"/>
    </xf>
    <xf numFmtId="0" fontId="0" fillId="0" borderId="15" xfId="0" applyBorder="1" applyAlignment="1">
      <alignment horizontal="center" vertical="center" wrapText="1"/>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27" xfId="0" applyBorder="1" applyAlignment="1">
      <alignment horizontal="distributed" vertical="center" justifyLastLine="1"/>
    </xf>
    <xf numFmtId="0" fontId="0" fillId="0" borderId="28" xfId="0" applyBorder="1" applyAlignment="1">
      <alignment horizontal="distributed" vertical="center" justifyLastLine="1"/>
    </xf>
    <xf numFmtId="0" fontId="5" fillId="0" borderId="12" xfId="3" applyFont="1" applyBorder="1" applyAlignment="1">
      <alignment horizontal="center" vertical="center" wrapText="1"/>
    </xf>
    <xf numFmtId="0" fontId="0" fillId="0" borderId="9" xfId="0" applyBorder="1" applyAlignment="1">
      <alignment vertical="center" wrapText="1"/>
    </xf>
    <xf numFmtId="0" fontId="5" fillId="0" borderId="27" xfId="3"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5" fillId="0" borderId="45" xfId="3" applyFont="1" applyBorder="1" applyAlignment="1">
      <alignment vertical="center" shrinkToFit="1"/>
    </xf>
    <xf numFmtId="0" fontId="5" fillId="0" borderId="36" xfId="3" applyFont="1" applyBorder="1" applyAlignment="1">
      <alignment vertical="center" shrinkToFit="1"/>
    </xf>
    <xf numFmtId="0" fontId="5" fillId="0" borderId="37" xfId="3" applyFont="1" applyBorder="1" applyAlignment="1">
      <alignment vertical="center" shrinkToFit="1"/>
    </xf>
    <xf numFmtId="0" fontId="0" fillId="10" borderId="12" xfId="0" applyFill="1" applyBorder="1" applyAlignment="1">
      <alignment horizontal="center" vertical="center" wrapText="1"/>
    </xf>
    <xf numFmtId="0" fontId="0" fillId="10" borderId="6" xfId="0" applyFill="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5" fillId="0" borderId="45" xfId="3" applyFont="1" applyBorder="1" applyAlignment="1">
      <alignment horizontal="left" vertical="center"/>
    </xf>
    <xf numFmtId="0" fontId="0" fillId="0" borderId="12" xfId="3" applyFont="1" applyBorder="1" applyAlignment="1">
      <alignment horizontal="center" vertical="center" wrapText="1"/>
    </xf>
    <xf numFmtId="0" fontId="0" fillId="0" borderId="0" xfId="0" applyBorder="1" applyAlignment="1">
      <alignment horizontal="center" vertical="center"/>
    </xf>
  </cellXfs>
  <cellStyles count="9">
    <cellStyle name="桁区切り" xfId="1" builtinId="6"/>
    <cellStyle name="桁区切り 2" xfId="6" xr:uid="{00000000-0005-0000-0000-000001000000}"/>
    <cellStyle name="標準" xfId="0" builtinId="0"/>
    <cellStyle name="標準 2" xfId="7" xr:uid="{00000000-0005-0000-0000-000003000000}"/>
    <cellStyle name="標準 3" xfId="8" xr:uid="{00000000-0005-0000-0000-000004000000}"/>
    <cellStyle name="標準_3-3_表・図" xfId="2" xr:uid="{00000000-0005-0000-0000-000005000000}"/>
    <cellStyle name="標準_H12大学立地分析54_暫定版" xfId="3" xr:uid="{00000000-0005-0000-0000-000006000000}"/>
    <cellStyle name="標準_分析ファイル案1" xfId="4" xr:uid="{00000000-0005-0000-0000-000007000000}"/>
    <cellStyle name="未定義" xfId="5" xr:uid="{00000000-0005-0000-0000-000008000000}"/>
  </cellStyles>
  <dxfs count="8">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s>
  <tableStyles count="0" defaultTableStyle="TableStyleMedium9" defaultPivotStyle="PivotStyleLight16"/>
  <colors>
    <mruColors>
      <color rgb="FFFFCCFF"/>
      <color rgb="FFFFC000"/>
      <color rgb="FFF7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'54結果'!$B$56</c:f>
          <c:strCache>
            <c:ptCount val="1"/>
            <c:pt idx="0">
              <c:v>54部門集計結果</c:v>
            </c:pt>
          </c:strCache>
        </c:strRef>
      </c:tx>
      <c:overlay val="0"/>
    </c:title>
    <c:autoTitleDeleted val="0"/>
    <c:plotArea>
      <c:layout/>
      <c:pieChart>
        <c:varyColors val="1"/>
        <c:ser>
          <c:idx val="0"/>
          <c:order val="0"/>
          <c:tx>
            <c:strRef>
              <c:f>'54結果'!$H$26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'54結果'!$B$28:$C$38</c:f>
              <c:multiLvlStrCache>
                <c:ptCount val="11"/>
                <c:lvl>
                  <c:pt idx="0">
                    <c:v>農業</c:v>
                  </c:pt>
                  <c:pt idx="1">
                    <c:v>畜産</c:v>
                  </c:pt>
                  <c:pt idx="2">
                    <c:v>林業</c:v>
                  </c:pt>
                  <c:pt idx="3">
                    <c:v>漁業</c:v>
                  </c:pt>
                  <c:pt idx="4">
                    <c:v>鉱業</c:v>
                  </c:pt>
                  <c:pt idx="5">
                    <c:v>飲食料品</c:v>
                  </c:pt>
                  <c:pt idx="6">
                    <c:v>繊維製品</c:v>
                  </c:pt>
                  <c:pt idx="7">
                    <c:v>パルプ・紙・木製品</c:v>
                  </c:pt>
                  <c:pt idx="8">
                    <c:v>化学製品</c:v>
                  </c:pt>
                  <c:pt idx="9">
                    <c:v>石油・石炭製品</c:v>
                  </c:pt>
                  <c:pt idx="10">
                    <c:v>その他の部門</c:v>
                  </c:pt>
                </c:lvl>
                <c:lvl>
                  <c:pt idx="0">
                    <c:v>01</c:v>
                  </c:pt>
                  <c:pt idx="1">
                    <c:v>02</c:v>
                  </c:pt>
                  <c:pt idx="2">
                    <c:v>03</c:v>
                  </c:pt>
                  <c:pt idx="3">
                    <c:v>04</c:v>
                  </c:pt>
                  <c:pt idx="4">
                    <c:v>05</c:v>
                  </c:pt>
                  <c:pt idx="5">
                    <c:v>06</c:v>
                  </c:pt>
                  <c:pt idx="6">
                    <c:v>07</c:v>
                  </c:pt>
                  <c:pt idx="7">
                    <c:v>08</c:v>
                  </c:pt>
                  <c:pt idx="8">
                    <c:v>09</c:v>
                  </c:pt>
                  <c:pt idx="9">
                    <c:v>10</c:v>
                  </c:pt>
                </c:lvl>
              </c:multiLvlStrCache>
            </c:multiLvlStrRef>
          </c:cat>
          <c:val>
            <c:numRef>
              <c:f>'54結果'!$H$28:$H$38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FCF-4064-8F18-C2F9E9A829B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5023"/>
          <c:h val="0.66824689167375706"/>
        </c:manualLayout>
      </c:layout>
      <c:overlay val="0"/>
    </c:legend>
    <c:plotVisOnly val="1"/>
    <c:dispBlanksAs val="gap"/>
    <c:showDLblsOverMax val="0"/>
  </c:chart>
  <c:spPr>
    <a:ln>
      <a:noFill/>
    </a:ln>
  </c:spPr>
  <c:printSettings>
    <c:headerFooter/>
    <c:pageMargins b="0.75000000000000433" l="0.70000000000000062" r="0.70000000000000062" t="0.750000000000004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'37結果'!$B$56</c:f>
          <c:strCache>
            <c:ptCount val="1"/>
            <c:pt idx="0">
              <c:v>37部門集計結果</c:v>
            </c:pt>
          </c:strCache>
        </c:strRef>
      </c:tx>
      <c:overlay val="0"/>
    </c:title>
    <c:autoTitleDeleted val="0"/>
    <c:plotArea>
      <c:layout/>
      <c:pieChart>
        <c:varyColors val="1"/>
        <c:ser>
          <c:idx val="0"/>
          <c:order val="0"/>
          <c:tx>
            <c:strRef>
              <c:f>'37結果'!$H$26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'37結果'!$B$28:$C$38</c:f>
              <c:multiLvlStrCache>
                <c:ptCount val="11"/>
                <c:lvl>
                  <c:pt idx="0">
                    <c:v>農業</c:v>
                  </c:pt>
                  <c:pt idx="1">
                    <c:v>畜産</c:v>
                  </c:pt>
                  <c:pt idx="2">
                    <c:v>林業</c:v>
                  </c:pt>
                  <c:pt idx="3">
                    <c:v>漁業</c:v>
                  </c:pt>
                  <c:pt idx="4">
                    <c:v>鉱業</c:v>
                  </c:pt>
                  <c:pt idx="5">
                    <c:v>飲食料品　　　　　　　</c:v>
                  </c:pt>
                  <c:pt idx="6">
                    <c:v>繊維製品　</c:v>
                  </c:pt>
                  <c:pt idx="7">
                    <c:v>パルプ・紙・木製品</c:v>
                  </c:pt>
                  <c:pt idx="8">
                    <c:v>化学製品  　　　  　</c:v>
                  </c:pt>
                  <c:pt idx="9">
                    <c:v>石油・石炭製品　　　</c:v>
                  </c:pt>
                  <c:pt idx="10">
                    <c:v>その他の部門</c:v>
                  </c:pt>
                </c:lvl>
                <c:lvl>
                  <c:pt idx="0">
                    <c:v>01</c:v>
                  </c:pt>
                  <c:pt idx="1">
                    <c:v>02</c:v>
                  </c:pt>
                  <c:pt idx="2">
                    <c:v>03</c:v>
                  </c:pt>
                  <c:pt idx="3">
                    <c:v>04</c:v>
                  </c:pt>
                  <c:pt idx="4">
                    <c:v>05</c:v>
                  </c:pt>
                  <c:pt idx="5">
                    <c:v>06</c:v>
                  </c:pt>
                  <c:pt idx="6">
                    <c:v>07</c:v>
                  </c:pt>
                  <c:pt idx="7">
                    <c:v>08</c:v>
                  </c:pt>
                  <c:pt idx="8">
                    <c:v>09</c:v>
                  </c:pt>
                  <c:pt idx="9">
                    <c:v>10</c:v>
                  </c:pt>
                </c:lvl>
              </c:multiLvlStrCache>
            </c:multiLvlStrRef>
          </c:cat>
          <c:val>
            <c:numRef>
              <c:f>'37結果'!$H$28:$H$38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5ED-4986-87A8-C445F0F020E4}"/>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5073"/>
          <c:h val="0.66824689167375784"/>
        </c:manualLayout>
      </c:layout>
      <c:overlay val="0"/>
    </c:legend>
    <c:plotVisOnly val="1"/>
    <c:dispBlanksAs val="gap"/>
    <c:showDLblsOverMax val="0"/>
  </c:chart>
  <c:spPr>
    <a:ln>
      <a:noFill/>
    </a:ln>
  </c:spPr>
  <c:printSettings>
    <c:headerFooter/>
    <c:pageMargins b="0.75000000000000477" l="0.70000000000000062" r="0.70000000000000062" t="0.75000000000000477"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'15結果'!$B$57</c:f>
          <c:strCache>
            <c:ptCount val="1"/>
            <c:pt idx="0">
              <c:v>15部門集計結果</c:v>
            </c:pt>
          </c:strCache>
        </c:strRef>
      </c:tx>
      <c:overlay val="0"/>
    </c:title>
    <c:autoTitleDeleted val="0"/>
    <c:plotArea>
      <c:layout/>
      <c:pieChart>
        <c:varyColors val="1"/>
        <c:ser>
          <c:idx val="0"/>
          <c:order val="0"/>
          <c:tx>
            <c:strRef>
              <c:f>'15結果'!$H$26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'15結果'!$B$28:$C$41</c:f>
              <c:multiLvlStrCache>
                <c:ptCount val="14"/>
                <c:lvl>
                  <c:pt idx="0">
                    <c:v>農業</c:v>
                  </c:pt>
                  <c:pt idx="1">
                    <c:v>林業</c:v>
                  </c:pt>
                  <c:pt idx="2">
                    <c:v>漁業</c:v>
                  </c:pt>
                  <c:pt idx="3">
                    <c:v>鉱業</c:v>
                  </c:pt>
                  <c:pt idx="4">
                    <c:v>製造業</c:v>
                  </c:pt>
                  <c:pt idx="5">
                    <c:v>建設</c:v>
                  </c:pt>
                  <c:pt idx="6">
                    <c:v>電力・ガス・水道</c:v>
                  </c:pt>
                  <c:pt idx="7">
                    <c:v>商業</c:v>
                  </c:pt>
                  <c:pt idx="8">
                    <c:v>金融・保険</c:v>
                  </c:pt>
                  <c:pt idx="9">
                    <c:v>不動産</c:v>
                  </c:pt>
                  <c:pt idx="10">
                    <c:v>運輸・郵便</c:v>
                  </c:pt>
                  <c:pt idx="11">
                    <c:v>情報通信</c:v>
                  </c:pt>
                  <c:pt idx="12">
                    <c:v>公務</c:v>
                  </c:pt>
                  <c:pt idx="13">
                    <c:v>サービス</c:v>
                  </c:pt>
                </c:lvl>
                <c:lvl>
                  <c:pt idx="0">
                    <c:v>01</c:v>
                  </c:pt>
                  <c:pt idx="1">
                    <c:v>02</c:v>
                  </c:pt>
                  <c:pt idx="2">
                    <c:v>03</c:v>
                  </c:pt>
                  <c:pt idx="3">
                    <c:v>04</c:v>
                  </c:pt>
                  <c:pt idx="4">
                    <c:v>05</c:v>
                  </c:pt>
                  <c:pt idx="5">
                    <c:v>06</c:v>
                  </c:pt>
                  <c:pt idx="6">
                    <c:v>07</c:v>
                  </c:pt>
                  <c:pt idx="7">
                    <c:v>08</c:v>
                  </c:pt>
                  <c:pt idx="8">
                    <c:v>09</c:v>
                  </c:pt>
                  <c:pt idx="9">
                    <c:v>10</c:v>
                  </c:pt>
                  <c:pt idx="10">
                    <c:v>11</c:v>
                  </c:pt>
                  <c:pt idx="11">
                    <c:v>12</c:v>
                  </c:pt>
                  <c:pt idx="12">
                    <c:v>13</c:v>
                  </c:pt>
                  <c:pt idx="13">
                    <c:v>14</c:v>
                  </c:pt>
                </c:lvl>
              </c:multiLvlStrCache>
            </c:multiLvlStrRef>
          </c:cat>
          <c:val>
            <c:numRef>
              <c:f>'15結果'!$H$28:$H$41</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58C-4311-A1E4-F41DD2624BD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8522438308289801"/>
          <c:y val="0.11882769668118152"/>
          <c:w val="0.28135737806673111"/>
          <c:h val="0.71026570102805919"/>
        </c:manualLayout>
      </c:layout>
      <c:overlay val="0"/>
      <c:txPr>
        <a:bodyPr/>
        <a:lstStyle/>
        <a:p>
          <a:pPr rtl="0">
            <a:defRPr/>
          </a:pPr>
          <a:endParaRPr lang="ja-JP"/>
        </a:p>
      </c:txPr>
    </c:legend>
    <c:plotVisOnly val="1"/>
    <c:dispBlanksAs val="gap"/>
    <c:showDLblsOverMax val="0"/>
  </c:chart>
  <c:spPr>
    <a:ln>
      <a:noFill/>
    </a:ln>
  </c:spPr>
  <c:printSettings>
    <c:headerFooter/>
    <c:pageMargins b="0.75000000000000544" l="0.70000000000000062" r="0.70000000000000062" t="0.7500000000000054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drawing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54&#32080;&#26524;'!A1"/><Relationship Id="rId7" Type="http://schemas.openxmlformats.org/officeDocument/2006/relationships/image" Target="../media/image1.emf"/><Relationship Id="rId2" Type="http://schemas.openxmlformats.org/officeDocument/2006/relationships/hyperlink" Target="#&#32080;&#26524;!A1"/><Relationship Id="rId1" Type="http://schemas.openxmlformats.org/officeDocument/2006/relationships/hyperlink" Target="#&#35500;&#26126;!A1"/><Relationship Id="rId6" Type="http://schemas.openxmlformats.org/officeDocument/2006/relationships/hyperlink" Target="#&#35336;&#31639;!A1"/><Relationship Id="rId5" Type="http://schemas.openxmlformats.org/officeDocument/2006/relationships/hyperlink" Target="#'15&#32080;&#26524;'!A1"/><Relationship Id="rId4" Type="http://schemas.openxmlformats.org/officeDocument/2006/relationships/hyperlink" Target="#'37&#32080;&#26524;'!A1"/><Relationship Id="rId9" Type="http://schemas.openxmlformats.org/officeDocument/2006/relationships/hyperlink" Target="#&#12501;&#12525;&#12540;!A1"/></Relationships>
</file>

<file path=xl/drawings/_rels/drawing3.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A1"/><Relationship Id="rId1" Type="http://schemas.openxmlformats.org/officeDocument/2006/relationships/hyperlink" Target="#&#12487;&#12540;&#12479;&#20837;&#21147;!A1"/><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s>
</file>

<file path=xl/drawings/_rels/drawing4.xml.rels><?xml version="1.0" encoding="UTF-8" standalone="yes"?>
<Relationships xmlns="http://schemas.openxmlformats.org/package/2006/relationships"><Relationship Id="rId3" Type="http://schemas.openxmlformats.org/officeDocument/2006/relationships/hyperlink" Target="#'54&#32080;&#26524;'!A1"/><Relationship Id="rId2" Type="http://schemas.openxmlformats.org/officeDocument/2006/relationships/hyperlink" Target="#&#32080;&#26524;!A1"/><Relationship Id="rId1" Type="http://schemas.openxmlformats.org/officeDocument/2006/relationships/hyperlink" Target="#&#12487;&#12540;&#12479;&#20837;&#21147;!A1"/><Relationship Id="rId6" Type="http://schemas.openxmlformats.org/officeDocument/2006/relationships/hyperlink" Target="#&#35336;&#31639;!A1"/><Relationship Id="rId5" Type="http://schemas.openxmlformats.org/officeDocument/2006/relationships/hyperlink" Target="#'15&#32080;&#26524;'!A1"/><Relationship Id="rId4" Type="http://schemas.openxmlformats.org/officeDocument/2006/relationships/hyperlink" Target="#'37&#32080;&#26524;'!A1"/></Relationships>
</file>

<file path=xl/drawings/_rels/drawing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37&#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1.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4.emf"/></Relationships>
</file>

<file path=xl/drawings/_rels/drawing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54&#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2.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8.emf"/></Relationships>
</file>

<file path=xl/drawings/_rels/drawing7.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54&#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3.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37&#32080;&#26524;'!A1"/><Relationship Id="rId9" Type="http://schemas.openxmlformats.org/officeDocument/2006/relationships/image" Target="../media/image8.emf"/></Relationships>
</file>

<file path=xl/drawings/_rels/drawing8.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6&#32080;&#26524;'!A1"/><Relationship Id="rId1" Type="http://schemas.openxmlformats.org/officeDocument/2006/relationships/hyperlink" Target="#&#12487;&#12540;&#12479;&#20837;&#21147;!A1"/><Relationship Id="rId6" Type="http://schemas.openxmlformats.org/officeDocument/2006/relationships/hyperlink" Target="#&#32080;&#26524;!A1"/><Relationship Id="rId5" Type="http://schemas.openxmlformats.org/officeDocument/2006/relationships/hyperlink" Target="#&#12501;&#12525;&#12540;!A1"/><Relationship Id="rId4" Type="http://schemas.openxmlformats.org/officeDocument/2006/relationships/hyperlink" Target="#'15&#32080;&#26524;'!Print_Area"/></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8</xdr:col>
      <xdr:colOff>386925</xdr:colOff>
      <xdr:row>1</xdr:row>
      <xdr:rowOff>113550</xdr:rowOff>
    </xdr:to>
    <xdr:sp macro="" textlink="">
      <xdr:nvSpPr>
        <xdr:cNvPr id="4" name="テキスト ボックス 3">
          <a:hlinkClick xmlns:r="http://schemas.openxmlformats.org/officeDocument/2006/relationships" r:id="rId1" tooltip="データ入力に戻る"/>
          <a:extLst>
            <a:ext uri="{FF2B5EF4-FFF2-40B4-BE49-F238E27FC236}">
              <a16:creationId xmlns:a16="http://schemas.microsoft.com/office/drawing/2014/main" id="{00000000-0008-0000-0000-000004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xdr:from>
      <xdr:col>2</xdr:col>
      <xdr:colOff>114300</xdr:colOff>
      <xdr:row>71</xdr:row>
      <xdr:rowOff>76200</xdr:rowOff>
    </xdr:from>
    <xdr:to>
      <xdr:col>8</xdr:col>
      <xdr:colOff>2609849</xdr:colOff>
      <xdr:row>76</xdr:row>
      <xdr:rowOff>85725</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a:off x="400050" y="18049875"/>
          <a:ext cx="3295649" cy="7715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ゴシック"/>
              <a:ea typeface="ＭＳ ゴシック"/>
            </a:rPr>
            <a:t>宮崎県 総合政策部 統計調査課 企画分析担当</a:t>
          </a:r>
          <a:endParaRPr lang="en-US" altLang="ja-JP" sz="1000" b="0" i="0" strike="noStrike">
            <a:solidFill>
              <a:srgbClr val="000000"/>
            </a:solidFill>
            <a:latin typeface="ＭＳ ゴシック"/>
            <a:ea typeface="ＭＳ ゴシック"/>
          </a:endParaRPr>
        </a:p>
        <a:p>
          <a:pPr algn="ctr" rtl="0">
            <a:defRPr sz="1000"/>
          </a:pPr>
          <a:r>
            <a:rPr lang="ja-JP" altLang="en-US" sz="1000" b="0" i="0" strike="noStrike">
              <a:solidFill>
                <a:srgbClr val="000000"/>
              </a:solidFill>
              <a:latin typeface="ＭＳ ゴシック"/>
              <a:ea typeface="ＭＳ ゴシック"/>
            </a:rPr>
            <a:t>〒</a:t>
          </a:r>
          <a:r>
            <a:rPr lang="en-US" altLang="ja-JP" sz="1000" b="0" i="0" strike="noStrike">
              <a:solidFill>
                <a:srgbClr val="000000"/>
              </a:solidFill>
              <a:latin typeface="ＭＳ ゴシック"/>
              <a:ea typeface="ＭＳ ゴシック"/>
            </a:rPr>
            <a:t>880-8501</a:t>
          </a:r>
          <a:r>
            <a:rPr lang="ja-JP" altLang="en-US" sz="1000" b="0" i="0" strike="noStrike">
              <a:solidFill>
                <a:srgbClr val="000000"/>
              </a:solidFill>
              <a:latin typeface="ＭＳ ゴシック"/>
              <a:ea typeface="ＭＳ ゴシック"/>
            </a:rPr>
            <a:t>　宮崎市橘通東２丁目</a:t>
          </a:r>
          <a:r>
            <a:rPr lang="en-US" altLang="ja-JP" sz="1000" b="0" i="0" strike="noStrike">
              <a:solidFill>
                <a:srgbClr val="000000"/>
              </a:solidFill>
              <a:latin typeface="ＭＳ ゴシック"/>
              <a:ea typeface="ＭＳ ゴシック"/>
            </a:rPr>
            <a:t>10</a:t>
          </a:r>
          <a:r>
            <a:rPr lang="ja-JP" altLang="en-US" sz="1000" b="0" i="0" strike="noStrike">
              <a:solidFill>
                <a:srgbClr val="000000"/>
              </a:solidFill>
              <a:latin typeface="ＭＳ ゴシック"/>
              <a:ea typeface="ＭＳ ゴシック"/>
            </a:rPr>
            <a:t>番１号</a:t>
          </a:r>
        </a:p>
        <a:p>
          <a:pPr algn="ctr" rtl="0">
            <a:defRPr sz="1000"/>
          </a:pPr>
          <a:r>
            <a:rPr lang="en-US" altLang="ja-JP" sz="1000" b="0" i="0" strike="noStrike">
              <a:solidFill>
                <a:srgbClr val="000000"/>
              </a:solidFill>
              <a:latin typeface="ＭＳ ゴシック"/>
              <a:ea typeface="ＭＳ ゴシック"/>
            </a:rPr>
            <a:t>TEL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0985-26-7042</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FAX</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0985-29-0534</a:t>
          </a:r>
        </a:p>
        <a:p>
          <a:pPr algn="ctr" rtl="0">
            <a:defRPr sz="1000"/>
          </a:pPr>
          <a:r>
            <a:rPr lang="en-US" altLang="ja-JP" sz="1000" b="0" i="0" strike="noStrike">
              <a:solidFill>
                <a:srgbClr val="000000"/>
              </a:solidFill>
              <a:latin typeface="ＭＳ ゴシック"/>
              <a:ea typeface="ＭＳ ゴシック"/>
            </a:rPr>
            <a:t>E-mail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tokeichosa@pref.miyazaki.lg.jp</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37</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15</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2</xdr:col>
      <xdr:colOff>1206075</xdr:colOff>
      <xdr:row>1</xdr:row>
      <xdr:rowOff>113550</xdr:rowOff>
    </xdr:to>
    <xdr:sp macro="" textlink="">
      <xdr:nvSpPr>
        <xdr:cNvPr id="4" name="テキスト ボックス 3">
          <a:hlinkClick xmlns:r="http://schemas.openxmlformats.org/officeDocument/2006/relationships" r:id="rId1" tooltip="取扱説明を見る"/>
          <a:extLst>
            <a:ext uri="{FF2B5EF4-FFF2-40B4-BE49-F238E27FC236}">
              <a16:creationId xmlns:a16="http://schemas.microsoft.com/office/drawing/2014/main" id="{00000000-0008-0000-0100-000004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取扱説明を見る</a:t>
          </a:r>
        </a:p>
      </xdr:txBody>
    </xdr:sp>
    <xdr:clientData/>
  </xdr:twoCellAnchor>
  <xdr:twoCellAnchor editAs="absolute">
    <xdr:from>
      <xdr:col>3</xdr:col>
      <xdr:colOff>9525</xdr:colOff>
      <xdr:row>0</xdr:row>
      <xdr:rowOff>57151</xdr:rowOff>
    </xdr:from>
    <xdr:to>
      <xdr:col>5</xdr:col>
      <xdr:colOff>169950</xdr:colOff>
      <xdr:row>1</xdr:row>
      <xdr:rowOff>114301</xdr:rowOff>
    </xdr:to>
    <xdr:sp macro="" textlink="">
      <xdr:nvSpPr>
        <xdr:cNvPr id="15" name="テキスト ボックス 14">
          <a:hlinkClick xmlns:r="http://schemas.openxmlformats.org/officeDocument/2006/relationships" r:id="rId2" tooltip="分析結果を見る"/>
          <a:extLst>
            <a:ext uri="{FF2B5EF4-FFF2-40B4-BE49-F238E27FC236}">
              <a16:creationId xmlns:a16="http://schemas.microsoft.com/office/drawing/2014/main" id="{00000000-0008-0000-0100-00000F000000}"/>
            </a:ext>
          </a:extLst>
        </xdr:cNvPr>
        <xdr:cNvSpPr txBox="1"/>
      </xdr:nvSpPr>
      <xdr:spPr>
        <a:xfrm>
          <a:off x="2181225"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5</xdr:col>
      <xdr:colOff>1600200</xdr:colOff>
      <xdr:row>0</xdr:row>
      <xdr:rowOff>57150</xdr:rowOff>
    </xdr:from>
    <xdr:to>
      <xdr:col>8</xdr:col>
      <xdr:colOff>103275</xdr:colOff>
      <xdr:row>1</xdr:row>
      <xdr:rowOff>114300</xdr:rowOff>
    </xdr:to>
    <xdr:sp macro="" textlink="">
      <xdr:nvSpPr>
        <xdr:cNvPr id="20" name="テキスト ボックス 19">
          <a:hlinkClick xmlns:r="http://schemas.openxmlformats.org/officeDocument/2006/relationships" r:id="rId3" tooltip="56部門集計を見る"/>
          <a:extLst>
            <a:ext uri="{FF2B5EF4-FFF2-40B4-BE49-F238E27FC236}">
              <a16:creationId xmlns:a16="http://schemas.microsoft.com/office/drawing/2014/main" id="{00000000-0008-0000-0100-000014000000}"/>
            </a:ext>
          </a:extLst>
        </xdr:cNvPr>
        <xdr:cNvSpPr txBox="1"/>
      </xdr:nvSpPr>
      <xdr:spPr>
        <a:xfrm>
          <a:off x="49434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152400</xdr:colOff>
      <xdr:row>0</xdr:row>
      <xdr:rowOff>57150</xdr:rowOff>
    </xdr:from>
    <xdr:to>
      <xdr:col>10</xdr:col>
      <xdr:colOff>389025</xdr:colOff>
      <xdr:row>1</xdr:row>
      <xdr:rowOff>114300</xdr:rowOff>
    </xdr:to>
    <xdr:sp macro="" textlink="">
      <xdr:nvSpPr>
        <xdr:cNvPr id="21" name="テキスト ボックス 20">
          <a:hlinkClick xmlns:r="http://schemas.openxmlformats.org/officeDocument/2006/relationships" r:id="rId4" tooltip="37部門集計を見る"/>
          <a:extLst>
            <a:ext uri="{FF2B5EF4-FFF2-40B4-BE49-F238E27FC236}">
              <a16:creationId xmlns:a16="http://schemas.microsoft.com/office/drawing/2014/main" id="{00000000-0008-0000-0100-000015000000}"/>
            </a:ext>
          </a:extLst>
        </xdr:cNvPr>
        <xdr:cNvSpPr txBox="1"/>
      </xdr:nvSpPr>
      <xdr:spPr>
        <a:xfrm>
          <a:off x="63246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438150</xdr:colOff>
      <xdr:row>0</xdr:row>
      <xdr:rowOff>57150</xdr:rowOff>
    </xdr:from>
    <xdr:to>
      <xdr:col>11</xdr:col>
      <xdr:colOff>379500</xdr:colOff>
      <xdr:row>1</xdr:row>
      <xdr:rowOff>114300</xdr:rowOff>
    </xdr:to>
    <xdr:sp macro="" textlink="">
      <xdr:nvSpPr>
        <xdr:cNvPr id="22" name="テキスト ボックス 21">
          <a:hlinkClick xmlns:r="http://schemas.openxmlformats.org/officeDocument/2006/relationships" r:id="rId5" tooltip="14部門集計を見る"/>
          <a:extLst>
            <a:ext uri="{FF2B5EF4-FFF2-40B4-BE49-F238E27FC236}">
              <a16:creationId xmlns:a16="http://schemas.microsoft.com/office/drawing/2014/main" id="{00000000-0008-0000-0100-000016000000}"/>
            </a:ext>
          </a:extLst>
        </xdr:cNvPr>
        <xdr:cNvSpPr txBox="1"/>
      </xdr:nvSpPr>
      <xdr:spPr>
        <a:xfrm>
          <a:off x="77057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428625</xdr:colOff>
      <xdr:row>0</xdr:row>
      <xdr:rowOff>57150</xdr:rowOff>
    </xdr:from>
    <xdr:to>
      <xdr:col>11</xdr:col>
      <xdr:colOff>1760625</xdr:colOff>
      <xdr:row>1</xdr:row>
      <xdr:rowOff>114300</xdr:rowOff>
    </xdr:to>
    <xdr:sp macro="" textlink="">
      <xdr:nvSpPr>
        <xdr:cNvPr id="23" name="テキスト ボックス 22">
          <a:hlinkClick xmlns:r="http://schemas.openxmlformats.org/officeDocument/2006/relationships" r:id="rId6" tooltip="計算過程を見る"/>
          <a:extLst>
            <a:ext uri="{FF2B5EF4-FFF2-40B4-BE49-F238E27FC236}">
              <a16:creationId xmlns:a16="http://schemas.microsoft.com/office/drawing/2014/main" id="{00000000-0008-0000-0100-000017000000}"/>
            </a:ext>
          </a:extLst>
        </xdr:cNvPr>
        <xdr:cNvSpPr txBox="1"/>
      </xdr:nvSpPr>
      <xdr:spPr>
        <a:xfrm>
          <a:off x="90868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9</xdr:col>
      <xdr:colOff>142875</xdr:colOff>
      <xdr:row>9</xdr:row>
      <xdr:rowOff>114301</xdr:rowOff>
    </xdr:from>
    <xdr:to>
      <xdr:col>12</xdr:col>
      <xdr:colOff>114300</xdr:colOff>
      <xdr:row>21</xdr:row>
      <xdr:rowOff>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7258050" y="1524001"/>
          <a:ext cx="3362325" cy="1724024"/>
          <a:chOff x="7277100" y="1790701"/>
          <a:chExt cx="3362325" cy="1724024"/>
        </a:xfrm>
      </xdr:grpSpPr>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7277100" y="1790701"/>
            <a:ext cx="3362325" cy="1724024"/>
          </a:xfrm>
          <a:prstGeom prst="rect">
            <a:avLst/>
          </a:prstGeom>
          <a:solidFill>
            <a:schemeClr val="accent3">
              <a:lumMod val="40000"/>
              <a:lumOff val="60000"/>
            </a:schemeClr>
          </a:solidFill>
          <a:ln w="9525" cap="flat" cmpd="sng" algn="ctr">
            <a:solidFill>
              <a:schemeClr val="accent6">
                <a:lumMod val="50000"/>
              </a:schemeClr>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100">
                <a:latin typeface="ＭＳ ゴシック" pitchFamily="49" charset="-128"/>
                <a:ea typeface="ＭＳ ゴシック" pitchFamily="49" charset="-128"/>
              </a:rPr>
              <a:t>　このファイルは、部門別生産増加額を把握している場合に、経済波及効果を計算するファイルです。</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に「生産増加額」及び「消費転換係数」</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を入力してください。</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の</a:t>
            </a:r>
            <a:r>
              <a:rPr kumimoji="1" lang="ja-JP" altLang="ja-JP" sz="1100">
                <a:latin typeface="+mn-lt"/>
                <a:ea typeface="+mn-ea"/>
                <a:cs typeface="+mn-cs"/>
              </a:rPr>
              <a:t>リストから</a:t>
            </a:r>
            <a:r>
              <a:rPr kumimoji="1" lang="ja-JP" altLang="en-US" sz="1100">
                <a:latin typeface="ＭＳ ゴシック" pitchFamily="49" charset="-128"/>
                <a:ea typeface="ＭＳ ゴシック" pitchFamily="49" charset="-128"/>
              </a:rPr>
              <a:t>「価格の単位」を選択してく</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ださい。</a:t>
            </a:r>
          </a:p>
        </xdr:txBody>
      </xdr:sp>
      <xdr:pic>
        <xdr:nvPicPr>
          <xdr:cNvPr id="1030" name="Picture 6">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24725" y="2343150"/>
            <a:ext cx="609600" cy="171450"/>
          </a:xfrm>
          <a:prstGeom prst="rect">
            <a:avLst/>
          </a:prstGeom>
          <a:noFill/>
        </xdr:spPr>
      </xdr:pic>
      <xdr:pic>
        <xdr:nvPicPr>
          <xdr:cNvPr id="1031" name="Picture 7">
            <a:extLst>
              <a:ext uri="{FF2B5EF4-FFF2-40B4-BE49-F238E27FC236}">
                <a16:creationId xmlns:a16="http://schemas.microsoft.com/office/drawing/2014/main" id="{00000000-0008-0000-0100-000007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324725" y="2876550"/>
            <a:ext cx="609600" cy="171450"/>
          </a:xfrm>
          <a:prstGeom prst="rect">
            <a:avLst/>
          </a:prstGeom>
          <a:noFill/>
        </xdr:spPr>
      </xdr:pic>
    </xdr:grpSp>
    <xdr:clientData/>
  </xdr:twoCellAnchor>
  <xdr:twoCellAnchor editAs="absolute">
    <xdr:from>
      <xdr:col>5</xdr:col>
      <xdr:colOff>219075</xdr:colOff>
      <xdr:row>0</xdr:row>
      <xdr:rowOff>57150</xdr:rowOff>
    </xdr:from>
    <xdr:to>
      <xdr:col>5</xdr:col>
      <xdr:colOff>1551075</xdr:colOff>
      <xdr:row>1</xdr:row>
      <xdr:rowOff>114300</xdr:rowOff>
    </xdr:to>
    <xdr:sp macro="" textlink="">
      <xdr:nvSpPr>
        <xdr:cNvPr id="12" name="テキスト ボックス 11">
          <a:hlinkClick xmlns:r="http://schemas.openxmlformats.org/officeDocument/2006/relationships" r:id="rId9" tooltip="波及フローを見る"/>
          <a:extLst>
            <a:ext uri="{FF2B5EF4-FFF2-40B4-BE49-F238E27FC236}">
              <a16:creationId xmlns:a16="http://schemas.microsoft.com/office/drawing/2014/main" id="{00000000-0008-0000-0100-00000C000000}"/>
            </a:ext>
          </a:extLst>
        </xdr:cNvPr>
        <xdr:cNvSpPr txBox="1"/>
      </xdr:nvSpPr>
      <xdr:spPr>
        <a:xfrm>
          <a:off x="35623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4</xdr:col>
      <xdr:colOff>53550</xdr:colOff>
      <xdr:row>1</xdr:row>
      <xdr:rowOff>113550</xdr:rowOff>
    </xdr:to>
    <xdr:sp macro="" textlink="">
      <xdr:nvSpPr>
        <xdr:cNvPr id="7" name="テキスト ボックス 6">
          <a:hlinkClick xmlns:r="http://schemas.openxmlformats.org/officeDocument/2006/relationships" r:id="rId1" tooltip="データ入力に戻る"/>
          <a:extLst>
            <a:ext uri="{FF2B5EF4-FFF2-40B4-BE49-F238E27FC236}">
              <a16:creationId xmlns:a16="http://schemas.microsoft.com/office/drawing/2014/main" id="{00000000-0008-0000-0200-000007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742950</xdr:colOff>
      <xdr:row>0</xdr:row>
      <xdr:rowOff>57150</xdr:rowOff>
    </xdr:from>
    <xdr:to>
      <xdr:col>8</xdr:col>
      <xdr:colOff>36600</xdr:colOff>
      <xdr:row>1</xdr:row>
      <xdr:rowOff>114300</xdr:rowOff>
    </xdr:to>
    <xdr:sp macro="" textlink="">
      <xdr:nvSpPr>
        <xdr:cNvPr id="14" name="テキスト ボックス 13">
          <a:hlinkClick xmlns:r="http://schemas.openxmlformats.org/officeDocument/2006/relationships" r:id="rId2" tooltip="56部門集計を見る"/>
          <a:extLst>
            <a:ext uri="{FF2B5EF4-FFF2-40B4-BE49-F238E27FC236}">
              <a16:creationId xmlns:a16="http://schemas.microsoft.com/office/drawing/2014/main" id="{00000000-0008-0000-02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85725</xdr:colOff>
      <xdr:row>0</xdr:row>
      <xdr:rowOff>57150</xdr:rowOff>
    </xdr:from>
    <xdr:to>
      <xdr:col>9</xdr:col>
      <xdr:colOff>589050</xdr:colOff>
      <xdr:row>1</xdr:row>
      <xdr:rowOff>114300</xdr:rowOff>
    </xdr:to>
    <xdr:sp macro="" textlink="">
      <xdr:nvSpPr>
        <xdr:cNvPr id="15" name="テキスト ボックス 14">
          <a:hlinkClick xmlns:r="http://schemas.openxmlformats.org/officeDocument/2006/relationships" r:id="rId3" tooltip="37部門集計を見る"/>
          <a:extLst>
            <a:ext uri="{FF2B5EF4-FFF2-40B4-BE49-F238E27FC236}">
              <a16:creationId xmlns:a16="http://schemas.microsoft.com/office/drawing/2014/main" id="{00000000-0008-0000-0200-00000F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9</xdr:col>
      <xdr:colOff>638175</xdr:colOff>
      <xdr:row>0</xdr:row>
      <xdr:rowOff>57150</xdr:rowOff>
    </xdr:from>
    <xdr:to>
      <xdr:col>11</xdr:col>
      <xdr:colOff>455700</xdr:colOff>
      <xdr:row>1</xdr:row>
      <xdr:rowOff>114300</xdr:rowOff>
    </xdr:to>
    <xdr:sp macro="" textlink="">
      <xdr:nvSpPr>
        <xdr:cNvPr id="16" name="テキスト ボックス 15">
          <a:hlinkClick xmlns:r="http://schemas.openxmlformats.org/officeDocument/2006/relationships" r:id="rId4" tooltip="14部門集計を見る"/>
          <a:extLst>
            <a:ext uri="{FF2B5EF4-FFF2-40B4-BE49-F238E27FC236}">
              <a16:creationId xmlns:a16="http://schemas.microsoft.com/office/drawing/2014/main" id="{00000000-0008-0000-0200-000010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504825</xdr:colOff>
      <xdr:row>0</xdr:row>
      <xdr:rowOff>57150</xdr:rowOff>
    </xdr:from>
    <xdr:to>
      <xdr:col>13</xdr:col>
      <xdr:colOff>465225</xdr:colOff>
      <xdr:row>1</xdr:row>
      <xdr:rowOff>114300</xdr:rowOff>
    </xdr:to>
    <xdr:sp macro="" textlink="">
      <xdr:nvSpPr>
        <xdr:cNvPr id="17" name="テキスト ボックス 16">
          <a:hlinkClick xmlns:r="http://schemas.openxmlformats.org/officeDocument/2006/relationships" r:id="rId5" tooltip="計算過程を見る"/>
          <a:extLst>
            <a:ext uri="{FF2B5EF4-FFF2-40B4-BE49-F238E27FC236}">
              <a16:creationId xmlns:a16="http://schemas.microsoft.com/office/drawing/2014/main" id="{00000000-0008-0000-0200-000011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5</xdr:col>
      <xdr:colOff>381000</xdr:colOff>
      <xdr:row>0</xdr:row>
      <xdr:rowOff>57150</xdr:rowOff>
    </xdr:from>
    <xdr:to>
      <xdr:col>6</xdr:col>
      <xdr:colOff>693825</xdr:colOff>
      <xdr:row>1</xdr:row>
      <xdr:rowOff>114300</xdr:rowOff>
    </xdr:to>
    <xdr:sp macro="" textlink="">
      <xdr:nvSpPr>
        <xdr:cNvPr id="18" name="テキスト ボックス 17">
          <a:hlinkClick xmlns:r="http://schemas.openxmlformats.org/officeDocument/2006/relationships" r:id="rId6" tooltip="波及フローを見る"/>
          <a:extLst>
            <a:ext uri="{FF2B5EF4-FFF2-40B4-BE49-F238E27FC236}">
              <a16:creationId xmlns:a16="http://schemas.microsoft.com/office/drawing/2014/main" id="{00000000-0008-0000-0200-000012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208181</xdr:colOff>
      <xdr:row>12</xdr:row>
      <xdr:rowOff>238125</xdr:rowOff>
    </xdr:from>
    <xdr:to>
      <xdr:col>18</xdr:col>
      <xdr:colOff>219074</xdr:colOff>
      <xdr:row>27</xdr:row>
      <xdr:rowOff>240302</xdr:rowOff>
    </xdr:to>
    <xdr:grpSp>
      <xdr:nvGrpSpPr>
        <xdr:cNvPr id="41" name="Group 3">
          <a:extLst>
            <a:ext uri="{FF2B5EF4-FFF2-40B4-BE49-F238E27FC236}">
              <a16:creationId xmlns:a16="http://schemas.microsoft.com/office/drawing/2014/main" id="{00000000-0008-0000-0300-000029000000}"/>
            </a:ext>
          </a:extLst>
        </xdr:cNvPr>
        <xdr:cNvGrpSpPr>
          <a:grpSpLocks/>
        </xdr:cNvGrpSpPr>
      </xdr:nvGrpSpPr>
      <xdr:grpSpPr bwMode="auto">
        <a:xfrm>
          <a:off x="2113181" y="2571750"/>
          <a:ext cx="1982568" cy="2916827"/>
          <a:chOff x="274" y="192"/>
          <a:chExt cx="182" cy="466"/>
        </a:xfrm>
      </xdr:grpSpPr>
      <xdr:sp macro="" textlink="">
        <xdr:nvSpPr>
          <xdr:cNvPr id="42" name="Line 4">
            <a:extLst>
              <a:ext uri="{FF2B5EF4-FFF2-40B4-BE49-F238E27FC236}">
                <a16:creationId xmlns:a16="http://schemas.microsoft.com/office/drawing/2014/main" id="{00000000-0008-0000-0300-00002A000000}"/>
              </a:ext>
            </a:extLst>
          </xdr:cNvPr>
          <xdr:cNvSpPr>
            <a:spLocks noChangeShapeType="1"/>
          </xdr:cNvSpPr>
        </xdr:nvSpPr>
        <xdr:spPr bwMode="auto">
          <a:xfrm flipH="1">
            <a:off x="274" y="192"/>
            <a:ext cx="1" cy="466"/>
          </a:xfrm>
          <a:prstGeom prst="line">
            <a:avLst/>
          </a:prstGeom>
          <a:noFill/>
          <a:ln w="9525">
            <a:solidFill>
              <a:srgbClr val="000000"/>
            </a:solidFill>
            <a:round/>
            <a:headEnd/>
            <a:tailEnd type="triangle" w="med" len="med"/>
          </a:ln>
        </xdr:spPr>
      </xdr:sp>
      <xdr:sp macro="" textlink="">
        <xdr:nvSpPr>
          <xdr:cNvPr id="43" name="Line 5">
            <a:extLst>
              <a:ext uri="{FF2B5EF4-FFF2-40B4-BE49-F238E27FC236}">
                <a16:creationId xmlns:a16="http://schemas.microsoft.com/office/drawing/2014/main" id="{00000000-0008-0000-0300-00002B000000}"/>
              </a:ext>
            </a:extLst>
          </xdr:cNvPr>
          <xdr:cNvSpPr>
            <a:spLocks noChangeShapeType="1"/>
          </xdr:cNvSpPr>
        </xdr:nvSpPr>
        <xdr:spPr bwMode="auto">
          <a:xfrm>
            <a:off x="456" y="213"/>
            <a:ext cx="0" cy="84"/>
          </a:xfrm>
          <a:prstGeom prst="line">
            <a:avLst/>
          </a:prstGeom>
          <a:noFill/>
          <a:ln w="9525">
            <a:solidFill>
              <a:srgbClr val="000000"/>
            </a:solidFill>
            <a:round/>
            <a:headEnd/>
            <a:tailEnd type="triangle" w="med" len="med"/>
          </a:ln>
        </xdr:spPr>
      </xdr:sp>
      <xdr:sp macro="" textlink="">
        <xdr:nvSpPr>
          <xdr:cNvPr id="44" name="Line 6">
            <a:extLst>
              <a:ext uri="{FF2B5EF4-FFF2-40B4-BE49-F238E27FC236}">
                <a16:creationId xmlns:a16="http://schemas.microsoft.com/office/drawing/2014/main" id="{00000000-0008-0000-0300-00002C000000}"/>
              </a:ext>
            </a:extLst>
          </xdr:cNvPr>
          <xdr:cNvSpPr>
            <a:spLocks noChangeShapeType="1"/>
          </xdr:cNvSpPr>
        </xdr:nvSpPr>
        <xdr:spPr bwMode="auto">
          <a:xfrm flipH="1">
            <a:off x="275" y="213"/>
            <a:ext cx="181" cy="0"/>
          </a:xfrm>
          <a:prstGeom prst="line">
            <a:avLst/>
          </a:prstGeom>
          <a:noFill/>
          <a:ln w="9525">
            <a:solidFill>
              <a:srgbClr val="000000"/>
            </a:solidFill>
            <a:round/>
            <a:headEnd/>
            <a:tailEnd/>
          </a:ln>
        </xdr:spPr>
      </xdr:sp>
    </xdr:grpSp>
    <xdr:clientData/>
  </xdr:twoCellAnchor>
  <xdr:twoCellAnchor>
    <xdr:from>
      <xdr:col>10</xdr:col>
      <xdr:colOff>0</xdr:colOff>
      <xdr:row>8</xdr:row>
      <xdr:rowOff>0</xdr:rowOff>
    </xdr:from>
    <xdr:to>
      <xdr:col>10</xdr:col>
      <xdr:colOff>0</xdr:colOff>
      <xdr:row>10</xdr:row>
      <xdr:rowOff>238125</xdr:rowOff>
    </xdr:to>
    <xdr:sp macro="" textlink="">
      <xdr:nvSpPr>
        <xdr:cNvPr id="20703" name="Line 1">
          <a:extLst>
            <a:ext uri="{FF2B5EF4-FFF2-40B4-BE49-F238E27FC236}">
              <a16:creationId xmlns:a16="http://schemas.microsoft.com/office/drawing/2014/main" id="{00000000-0008-0000-0300-0000DF500000}"/>
            </a:ext>
          </a:extLst>
        </xdr:cNvPr>
        <xdr:cNvSpPr>
          <a:spLocks noChangeShapeType="1"/>
        </xdr:cNvSpPr>
      </xdr:nvSpPr>
      <xdr:spPr bwMode="auto">
        <a:xfrm>
          <a:off x="2181225" y="1200150"/>
          <a:ext cx="0" cy="581025"/>
        </a:xfrm>
        <a:prstGeom prst="line">
          <a:avLst/>
        </a:prstGeom>
        <a:noFill/>
        <a:ln w="9525">
          <a:solidFill>
            <a:srgbClr val="000000"/>
          </a:solidFill>
          <a:round/>
          <a:headEnd/>
          <a:tailEnd type="triangle" w="med" len="med"/>
        </a:ln>
      </xdr:spPr>
    </xdr:sp>
    <xdr:clientData/>
  </xdr:twoCellAnchor>
  <xdr:twoCellAnchor>
    <xdr:from>
      <xdr:col>9</xdr:col>
      <xdr:colOff>0</xdr:colOff>
      <xdr:row>30</xdr:row>
      <xdr:rowOff>19050</xdr:rowOff>
    </xdr:from>
    <xdr:to>
      <xdr:col>9</xdr:col>
      <xdr:colOff>0</xdr:colOff>
      <xdr:row>34</xdr:row>
      <xdr:rowOff>19050</xdr:rowOff>
    </xdr:to>
    <xdr:sp macro="" textlink="">
      <xdr:nvSpPr>
        <xdr:cNvPr id="20706" name="Line 7">
          <a:extLst>
            <a:ext uri="{FF2B5EF4-FFF2-40B4-BE49-F238E27FC236}">
              <a16:creationId xmlns:a16="http://schemas.microsoft.com/office/drawing/2014/main" id="{00000000-0008-0000-0300-0000E2500000}"/>
            </a:ext>
          </a:extLst>
        </xdr:cNvPr>
        <xdr:cNvSpPr>
          <a:spLocks noChangeShapeType="1"/>
        </xdr:cNvSpPr>
      </xdr:nvSpPr>
      <xdr:spPr bwMode="auto">
        <a:xfrm>
          <a:off x="1962150" y="5705475"/>
          <a:ext cx="0" cy="685800"/>
        </a:xfrm>
        <a:prstGeom prst="line">
          <a:avLst/>
        </a:prstGeom>
        <a:noFill/>
        <a:ln w="9525">
          <a:solidFill>
            <a:srgbClr val="000000"/>
          </a:solidFill>
          <a:round/>
          <a:headEnd/>
          <a:tailEnd type="triangle" w="med" len="med"/>
        </a:ln>
      </xdr:spPr>
    </xdr:sp>
    <xdr:clientData/>
  </xdr:twoCellAnchor>
  <xdr:twoCellAnchor>
    <xdr:from>
      <xdr:col>7</xdr:col>
      <xdr:colOff>0</xdr:colOff>
      <xdr:row>40</xdr:row>
      <xdr:rowOff>0</xdr:rowOff>
    </xdr:from>
    <xdr:to>
      <xdr:col>7</xdr:col>
      <xdr:colOff>0</xdr:colOff>
      <xdr:row>43</xdr:row>
      <xdr:rowOff>9525</xdr:rowOff>
    </xdr:to>
    <xdr:sp macro="" textlink="">
      <xdr:nvSpPr>
        <xdr:cNvPr id="20707" name="Line 8">
          <a:extLst>
            <a:ext uri="{FF2B5EF4-FFF2-40B4-BE49-F238E27FC236}">
              <a16:creationId xmlns:a16="http://schemas.microsoft.com/office/drawing/2014/main" id="{00000000-0008-0000-0300-0000E3500000}"/>
            </a:ext>
          </a:extLst>
        </xdr:cNvPr>
        <xdr:cNvSpPr>
          <a:spLocks noChangeShapeType="1"/>
        </xdr:cNvSpPr>
      </xdr:nvSpPr>
      <xdr:spPr bwMode="auto">
        <a:xfrm flipH="1">
          <a:off x="1524000" y="7705725"/>
          <a:ext cx="0" cy="523875"/>
        </a:xfrm>
        <a:prstGeom prst="line">
          <a:avLst/>
        </a:prstGeom>
        <a:noFill/>
        <a:ln w="9525">
          <a:solidFill>
            <a:srgbClr val="000000"/>
          </a:solidFill>
          <a:round/>
          <a:headEnd/>
          <a:tailEnd type="triangle" w="med" len="med"/>
        </a:ln>
      </xdr:spPr>
    </xdr:sp>
    <xdr:clientData/>
  </xdr:twoCellAnchor>
  <xdr:twoCellAnchor>
    <xdr:from>
      <xdr:col>7</xdr:col>
      <xdr:colOff>0</xdr:colOff>
      <xdr:row>45</xdr:row>
      <xdr:rowOff>9525</xdr:rowOff>
    </xdr:from>
    <xdr:to>
      <xdr:col>13</xdr:col>
      <xdr:colOff>0</xdr:colOff>
      <xdr:row>50</xdr:row>
      <xdr:rowOff>19050</xdr:rowOff>
    </xdr:to>
    <xdr:grpSp>
      <xdr:nvGrpSpPr>
        <xdr:cNvPr id="20708" name="Group 9">
          <a:extLst>
            <a:ext uri="{FF2B5EF4-FFF2-40B4-BE49-F238E27FC236}">
              <a16:creationId xmlns:a16="http://schemas.microsoft.com/office/drawing/2014/main" id="{00000000-0008-0000-0300-0000E4500000}"/>
            </a:ext>
          </a:extLst>
        </xdr:cNvPr>
        <xdr:cNvGrpSpPr>
          <a:grpSpLocks/>
        </xdr:cNvGrpSpPr>
      </xdr:nvGrpSpPr>
      <xdr:grpSpPr bwMode="auto">
        <a:xfrm>
          <a:off x="1466850" y="9029700"/>
          <a:ext cx="1314450" cy="866775"/>
          <a:chOff x="221" y="879"/>
          <a:chExt cx="96" cy="131"/>
        </a:xfrm>
      </xdr:grpSpPr>
      <xdr:sp macro="" textlink="">
        <xdr:nvSpPr>
          <xdr:cNvPr id="20728" name="Line 10">
            <a:extLst>
              <a:ext uri="{FF2B5EF4-FFF2-40B4-BE49-F238E27FC236}">
                <a16:creationId xmlns:a16="http://schemas.microsoft.com/office/drawing/2014/main" id="{00000000-0008-0000-0300-0000F8500000}"/>
              </a:ext>
            </a:extLst>
          </xdr:cNvPr>
          <xdr:cNvSpPr>
            <a:spLocks noChangeShapeType="1"/>
          </xdr:cNvSpPr>
        </xdr:nvSpPr>
        <xdr:spPr bwMode="auto">
          <a:xfrm flipH="1">
            <a:off x="221" y="879"/>
            <a:ext cx="0" cy="128"/>
          </a:xfrm>
          <a:prstGeom prst="line">
            <a:avLst/>
          </a:prstGeom>
          <a:noFill/>
          <a:ln w="9525">
            <a:solidFill>
              <a:srgbClr val="000000"/>
            </a:solidFill>
            <a:round/>
            <a:headEnd/>
            <a:tailEnd type="triangle" w="med" len="med"/>
          </a:ln>
        </xdr:spPr>
      </xdr:sp>
      <xdr:sp macro="" textlink="">
        <xdr:nvSpPr>
          <xdr:cNvPr id="20729" name="Line 11">
            <a:extLst>
              <a:ext uri="{FF2B5EF4-FFF2-40B4-BE49-F238E27FC236}">
                <a16:creationId xmlns:a16="http://schemas.microsoft.com/office/drawing/2014/main" id="{00000000-0008-0000-0300-0000F9500000}"/>
              </a:ext>
            </a:extLst>
          </xdr:cNvPr>
          <xdr:cNvSpPr>
            <a:spLocks noChangeShapeType="1"/>
          </xdr:cNvSpPr>
        </xdr:nvSpPr>
        <xdr:spPr bwMode="auto">
          <a:xfrm>
            <a:off x="317" y="945"/>
            <a:ext cx="0" cy="65"/>
          </a:xfrm>
          <a:prstGeom prst="line">
            <a:avLst/>
          </a:prstGeom>
          <a:noFill/>
          <a:ln w="9525">
            <a:solidFill>
              <a:srgbClr val="000000"/>
            </a:solidFill>
            <a:round/>
            <a:headEnd/>
            <a:tailEnd type="triangle" w="med" len="med"/>
          </a:ln>
        </xdr:spPr>
      </xdr:sp>
      <xdr:sp macro="" textlink="">
        <xdr:nvSpPr>
          <xdr:cNvPr id="20730" name="Line 12">
            <a:extLst>
              <a:ext uri="{FF2B5EF4-FFF2-40B4-BE49-F238E27FC236}">
                <a16:creationId xmlns:a16="http://schemas.microsoft.com/office/drawing/2014/main" id="{00000000-0008-0000-0300-0000FA500000}"/>
              </a:ext>
            </a:extLst>
          </xdr:cNvPr>
          <xdr:cNvSpPr>
            <a:spLocks noChangeShapeType="1"/>
          </xdr:cNvSpPr>
        </xdr:nvSpPr>
        <xdr:spPr bwMode="auto">
          <a:xfrm flipH="1">
            <a:off x="221" y="944"/>
            <a:ext cx="96" cy="0"/>
          </a:xfrm>
          <a:prstGeom prst="line">
            <a:avLst/>
          </a:prstGeom>
          <a:noFill/>
          <a:ln w="9525">
            <a:solidFill>
              <a:srgbClr val="000000"/>
            </a:solidFill>
            <a:round/>
            <a:headEnd/>
            <a:tailEnd/>
          </a:ln>
        </xdr:spPr>
      </xdr:sp>
    </xdr:grpSp>
    <xdr:clientData/>
  </xdr:twoCellAnchor>
  <xdr:twoCellAnchor>
    <xdr:from>
      <xdr:col>7</xdr:col>
      <xdr:colOff>0</xdr:colOff>
      <xdr:row>52</xdr:row>
      <xdr:rowOff>9525</xdr:rowOff>
    </xdr:from>
    <xdr:to>
      <xdr:col>7</xdr:col>
      <xdr:colOff>0</xdr:colOff>
      <xdr:row>54</xdr:row>
      <xdr:rowOff>238125</xdr:rowOff>
    </xdr:to>
    <xdr:sp macro="" textlink="">
      <xdr:nvSpPr>
        <xdr:cNvPr id="20709" name="Line 13">
          <a:extLst>
            <a:ext uri="{FF2B5EF4-FFF2-40B4-BE49-F238E27FC236}">
              <a16:creationId xmlns:a16="http://schemas.microsoft.com/office/drawing/2014/main" id="{00000000-0008-0000-0300-0000E5500000}"/>
            </a:ext>
          </a:extLst>
        </xdr:cNvPr>
        <xdr:cNvSpPr>
          <a:spLocks noChangeShapeType="1"/>
        </xdr:cNvSpPr>
      </xdr:nvSpPr>
      <xdr:spPr bwMode="auto">
        <a:xfrm flipH="1">
          <a:off x="1524000" y="10077450"/>
          <a:ext cx="0" cy="571500"/>
        </a:xfrm>
        <a:prstGeom prst="line">
          <a:avLst/>
        </a:prstGeom>
        <a:noFill/>
        <a:ln w="9525">
          <a:solidFill>
            <a:srgbClr val="000000"/>
          </a:solidFill>
          <a:round/>
          <a:headEnd/>
          <a:tailEnd type="triangle" w="med" len="med"/>
        </a:ln>
      </xdr:spPr>
    </xdr:sp>
    <xdr:clientData/>
  </xdr:twoCellAnchor>
  <xdr:twoCellAnchor>
    <xdr:from>
      <xdr:col>18</xdr:col>
      <xdr:colOff>0</xdr:colOff>
      <xdr:row>35</xdr:row>
      <xdr:rowOff>133350</xdr:rowOff>
    </xdr:from>
    <xdr:to>
      <xdr:col>23</xdr:col>
      <xdr:colOff>0</xdr:colOff>
      <xdr:row>35</xdr:row>
      <xdr:rowOff>133350</xdr:rowOff>
    </xdr:to>
    <xdr:sp macro="" textlink="">
      <xdr:nvSpPr>
        <xdr:cNvPr id="20710" name="Line 14">
          <a:extLst>
            <a:ext uri="{FF2B5EF4-FFF2-40B4-BE49-F238E27FC236}">
              <a16:creationId xmlns:a16="http://schemas.microsoft.com/office/drawing/2014/main" id="{00000000-0008-0000-0300-0000E6500000}"/>
            </a:ext>
          </a:extLst>
        </xdr:cNvPr>
        <xdr:cNvSpPr>
          <a:spLocks noChangeShapeType="1"/>
        </xdr:cNvSpPr>
      </xdr:nvSpPr>
      <xdr:spPr bwMode="auto">
        <a:xfrm flipV="1">
          <a:off x="3933825" y="6753225"/>
          <a:ext cx="1095375" cy="0"/>
        </a:xfrm>
        <a:prstGeom prst="line">
          <a:avLst/>
        </a:prstGeom>
        <a:noFill/>
        <a:ln w="9525">
          <a:solidFill>
            <a:srgbClr val="000000"/>
          </a:solidFill>
          <a:round/>
          <a:headEnd/>
          <a:tailEnd type="triangle" w="med" len="med"/>
        </a:ln>
      </xdr:spPr>
    </xdr:sp>
    <xdr:clientData/>
  </xdr:twoCellAnchor>
  <xdr:twoCellAnchor>
    <xdr:from>
      <xdr:col>23</xdr:col>
      <xdr:colOff>0</xdr:colOff>
      <xdr:row>18</xdr:row>
      <xdr:rowOff>238125</xdr:rowOff>
    </xdr:from>
    <xdr:to>
      <xdr:col>23</xdr:col>
      <xdr:colOff>0</xdr:colOff>
      <xdr:row>38</xdr:row>
      <xdr:rowOff>142875</xdr:rowOff>
    </xdr:to>
    <xdr:sp macro="" textlink="">
      <xdr:nvSpPr>
        <xdr:cNvPr id="20711" name="Line 15">
          <a:extLst>
            <a:ext uri="{FF2B5EF4-FFF2-40B4-BE49-F238E27FC236}">
              <a16:creationId xmlns:a16="http://schemas.microsoft.com/office/drawing/2014/main" id="{00000000-0008-0000-0300-0000E7500000}"/>
            </a:ext>
          </a:extLst>
        </xdr:cNvPr>
        <xdr:cNvSpPr>
          <a:spLocks noChangeShapeType="1"/>
        </xdr:cNvSpPr>
      </xdr:nvSpPr>
      <xdr:spPr bwMode="auto">
        <a:xfrm flipH="1">
          <a:off x="5029200" y="3409950"/>
          <a:ext cx="0" cy="3943350"/>
        </a:xfrm>
        <a:prstGeom prst="line">
          <a:avLst/>
        </a:prstGeom>
        <a:noFill/>
        <a:ln w="9525">
          <a:solidFill>
            <a:srgbClr val="000000"/>
          </a:solidFill>
          <a:round/>
          <a:headEnd/>
          <a:tailEnd/>
        </a:ln>
      </xdr:spPr>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20712" name="Line 16">
          <a:extLst>
            <a:ext uri="{FF2B5EF4-FFF2-40B4-BE49-F238E27FC236}">
              <a16:creationId xmlns:a16="http://schemas.microsoft.com/office/drawing/2014/main" id="{00000000-0008-0000-0300-0000E8500000}"/>
            </a:ext>
          </a:extLst>
        </xdr:cNvPr>
        <xdr:cNvSpPr>
          <a:spLocks noChangeShapeType="1"/>
        </xdr:cNvSpPr>
      </xdr:nvSpPr>
      <xdr:spPr bwMode="auto">
        <a:xfrm flipH="1">
          <a:off x="3714750" y="7353300"/>
          <a:ext cx="1314450" cy="0"/>
        </a:xfrm>
        <a:prstGeom prst="line">
          <a:avLst/>
        </a:prstGeom>
        <a:noFill/>
        <a:ln w="9525">
          <a:solidFill>
            <a:srgbClr val="000000"/>
          </a:solidFill>
          <a:round/>
          <a:headEnd/>
          <a:tailEnd type="triangle" w="med" len="med"/>
        </a:ln>
      </xdr:spPr>
    </xdr:sp>
    <xdr:clientData/>
  </xdr:twoCellAnchor>
  <xdr:twoCellAnchor>
    <xdr:from>
      <xdr:col>26</xdr:col>
      <xdr:colOff>200025</xdr:colOff>
      <xdr:row>0</xdr:row>
      <xdr:rowOff>-2883337</xdr:rowOff>
    </xdr:from>
    <xdr:to>
      <xdr:col>27</xdr:col>
      <xdr:colOff>133350</xdr:colOff>
      <xdr:row>0</xdr:row>
      <xdr:rowOff>-2883337</xdr:rowOff>
    </xdr:to>
    <xdr:sp macro="" textlink="">
      <xdr:nvSpPr>
        <xdr:cNvPr id="20724" name="Line 23">
          <a:extLst>
            <a:ext uri="{FF2B5EF4-FFF2-40B4-BE49-F238E27FC236}">
              <a16:creationId xmlns:a16="http://schemas.microsoft.com/office/drawing/2014/main" id="{00000000-0008-0000-0300-0000F4500000}"/>
            </a:ext>
          </a:extLst>
        </xdr:cNvPr>
        <xdr:cNvSpPr>
          <a:spLocks noChangeShapeType="1"/>
        </xdr:cNvSpPr>
      </xdr:nvSpPr>
      <xdr:spPr bwMode="auto">
        <a:xfrm flipH="1">
          <a:off x="5829300" y="-2883337"/>
          <a:ext cx="152400" cy="0"/>
        </a:xfrm>
        <a:prstGeom prst="line">
          <a:avLst/>
        </a:prstGeom>
        <a:noFill/>
        <a:ln w="9525">
          <a:solidFill>
            <a:srgbClr val="000000"/>
          </a:solidFill>
          <a:round/>
          <a:headEnd/>
          <a:tailEnd type="arrow" w="med" len="med"/>
        </a:ln>
      </xdr:spPr>
    </xdr:sp>
    <xdr:clientData/>
  </xdr:twoCellAnchor>
  <xdr:twoCellAnchor>
    <xdr:from>
      <xdr:col>7</xdr:col>
      <xdr:colOff>0</xdr:colOff>
      <xdr:row>57</xdr:row>
      <xdr:rowOff>0</xdr:rowOff>
    </xdr:from>
    <xdr:to>
      <xdr:col>7</xdr:col>
      <xdr:colOff>0</xdr:colOff>
      <xdr:row>61</xdr:row>
      <xdr:rowOff>9525</xdr:rowOff>
    </xdr:to>
    <xdr:sp macro="" textlink="">
      <xdr:nvSpPr>
        <xdr:cNvPr id="20715" name="Line 24">
          <a:extLst>
            <a:ext uri="{FF2B5EF4-FFF2-40B4-BE49-F238E27FC236}">
              <a16:creationId xmlns:a16="http://schemas.microsoft.com/office/drawing/2014/main" id="{00000000-0008-0000-0300-0000EB500000}"/>
            </a:ext>
          </a:extLst>
        </xdr:cNvPr>
        <xdr:cNvSpPr>
          <a:spLocks noChangeShapeType="1"/>
        </xdr:cNvSpPr>
      </xdr:nvSpPr>
      <xdr:spPr bwMode="auto">
        <a:xfrm>
          <a:off x="1524000" y="11153775"/>
          <a:ext cx="0" cy="695325"/>
        </a:xfrm>
        <a:prstGeom prst="line">
          <a:avLst/>
        </a:prstGeom>
        <a:noFill/>
        <a:ln w="9525">
          <a:solidFill>
            <a:srgbClr val="000000"/>
          </a:solidFill>
          <a:round/>
          <a:headEnd/>
          <a:tailEnd type="triangle" w="med" len="med"/>
        </a:ln>
      </xdr:spPr>
    </xdr:sp>
    <xdr:clientData/>
  </xdr:twoCellAnchor>
  <xdr:twoCellAnchor>
    <xdr:from>
      <xdr:col>27</xdr:col>
      <xdr:colOff>323850</xdr:colOff>
      <xdr:row>12</xdr:row>
      <xdr:rowOff>0</xdr:rowOff>
    </xdr:from>
    <xdr:to>
      <xdr:col>32</xdr:col>
      <xdr:colOff>323850</xdr:colOff>
      <xdr:row>12</xdr:row>
      <xdr:rowOff>0</xdr:rowOff>
    </xdr:to>
    <xdr:sp macro="" textlink="">
      <xdr:nvSpPr>
        <xdr:cNvPr id="20717" name="Line 29">
          <a:extLst>
            <a:ext uri="{FF2B5EF4-FFF2-40B4-BE49-F238E27FC236}">
              <a16:creationId xmlns:a16="http://schemas.microsoft.com/office/drawing/2014/main" id="{00000000-0008-0000-0300-0000ED500000}"/>
            </a:ext>
          </a:extLst>
        </xdr:cNvPr>
        <xdr:cNvSpPr>
          <a:spLocks noChangeShapeType="1"/>
        </xdr:cNvSpPr>
      </xdr:nvSpPr>
      <xdr:spPr bwMode="auto">
        <a:xfrm>
          <a:off x="6124575" y="2028825"/>
          <a:ext cx="1057275" cy="0"/>
        </a:xfrm>
        <a:prstGeom prst="line">
          <a:avLst/>
        </a:prstGeom>
        <a:noFill/>
        <a:ln w="9525">
          <a:solidFill>
            <a:srgbClr val="000000"/>
          </a:solidFill>
          <a:prstDash val="dash"/>
          <a:round/>
          <a:headEnd/>
          <a:tailEnd type="triangle" w="med" len="med"/>
        </a:ln>
      </xdr:spPr>
    </xdr:sp>
    <xdr:clientData/>
  </xdr:twoCellAnchor>
  <xdr:twoCellAnchor>
    <xdr:from>
      <xdr:col>18</xdr:col>
      <xdr:colOff>9525</xdr:colOff>
      <xdr:row>29</xdr:row>
      <xdr:rowOff>0</xdr:rowOff>
    </xdr:from>
    <xdr:to>
      <xdr:col>33</xdr:col>
      <xdr:colOff>0</xdr:colOff>
      <xdr:row>29</xdr:row>
      <xdr:rowOff>0</xdr:rowOff>
    </xdr:to>
    <xdr:sp macro="" textlink="">
      <xdr:nvSpPr>
        <xdr:cNvPr id="20718" name="Line 30">
          <a:extLst>
            <a:ext uri="{FF2B5EF4-FFF2-40B4-BE49-F238E27FC236}">
              <a16:creationId xmlns:a16="http://schemas.microsoft.com/office/drawing/2014/main" id="{00000000-0008-0000-0300-0000EE500000}"/>
            </a:ext>
          </a:extLst>
        </xdr:cNvPr>
        <xdr:cNvSpPr>
          <a:spLocks noChangeShapeType="1"/>
        </xdr:cNvSpPr>
      </xdr:nvSpPr>
      <xdr:spPr bwMode="auto">
        <a:xfrm>
          <a:off x="3943350" y="5438775"/>
          <a:ext cx="3238500" cy="0"/>
        </a:xfrm>
        <a:prstGeom prst="line">
          <a:avLst/>
        </a:prstGeom>
        <a:noFill/>
        <a:ln w="9525">
          <a:solidFill>
            <a:srgbClr val="000000"/>
          </a:solidFill>
          <a:prstDash val="dash"/>
          <a:round/>
          <a:headEnd/>
          <a:tailEnd type="triangle" w="med" len="med"/>
        </a:ln>
      </xdr:spPr>
    </xdr:sp>
    <xdr:clientData/>
  </xdr:twoCellAnchor>
  <xdr:twoCellAnchor>
    <xdr:from>
      <xdr:col>17</xdr:col>
      <xdr:colOff>0</xdr:colOff>
      <xdr:row>56</xdr:row>
      <xdr:rowOff>0</xdr:rowOff>
    </xdr:from>
    <xdr:to>
      <xdr:col>33</xdr:col>
      <xdr:colOff>0</xdr:colOff>
      <xdr:row>56</xdr:row>
      <xdr:rowOff>0</xdr:rowOff>
    </xdr:to>
    <xdr:sp macro="" textlink="">
      <xdr:nvSpPr>
        <xdr:cNvPr id="20719" name="Line 31">
          <a:extLst>
            <a:ext uri="{FF2B5EF4-FFF2-40B4-BE49-F238E27FC236}">
              <a16:creationId xmlns:a16="http://schemas.microsoft.com/office/drawing/2014/main" id="{00000000-0008-0000-0300-0000EF500000}"/>
            </a:ext>
          </a:extLst>
        </xdr:cNvPr>
        <xdr:cNvSpPr>
          <a:spLocks noChangeShapeType="1"/>
        </xdr:cNvSpPr>
      </xdr:nvSpPr>
      <xdr:spPr bwMode="auto">
        <a:xfrm>
          <a:off x="3714750" y="10906125"/>
          <a:ext cx="3467100" cy="0"/>
        </a:xfrm>
        <a:prstGeom prst="line">
          <a:avLst/>
        </a:prstGeom>
        <a:noFill/>
        <a:ln w="9525">
          <a:solidFill>
            <a:srgbClr val="000000"/>
          </a:solidFill>
          <a:prstDash val="dash"/>
          <a:round/>
          <a:headEnd/>
          <a:tailEnd type="triangle" w="med" len="med"/>
        </a:ln>
      </xdr:spPr>
    </xdr:sp>
    <xdr:clientData/>
  </xdr:twoCellAnchor>
  <xdr:twoCellAnchor editAs="absolute">
    <xdr:from>
      <xdr:col>1</xdr:col>
      <xdr:colOff>0</xdr:colOff>
      <xdr:row>0</xdr:row>
      <xdr:rowOff>57150</xdr:rowOff>
    </xdr:from>
    <xdr:to>
      <xdr:col>7</xdr:col>
      <xdr:colOff>53550</xdr:colOff>
      <xdr:row>1</xdr:row>
      <xdr:rowOff>113550</xdr:rowOff>
    </xdr:to>
    <xdr:sp macro="" textlink="">
      <xdr:nvSpPr>
        <xdr:cNvPr id="33" name="テキスト ボックス 32">
          <a:hlinkClick xmlns:r="http://schemas.openxmlformats.org/officeDocument/2006/relationships" r:id="rId1" tooltip="データ入力に戻る"/>
          <a:extLst>
            <a:ext uri="{FF2B5EF4-FFF2-40B4-BE49-F238E27FC236}">
              <a16:creationId xmlns:a16="http://schemas.microsoft.com/office/drawing/2014/main" id="{00000000-0008-0000-0300-000021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47625</xdr:colOff>
      <xdr:row>0</xdr:row>
      <xdr:rowOff>57151</xdr:rowOff>
    </xdr:from>
    <xdr:to>
      <xdr:col>16</xdr:col>
      <xdr:colOff>65175</xdr:colOff>
      <xdr:row>1</xdr:row>
      <xdr:rowOff>114301</xdr:rowOff>
    </xdr:to>
    <xdr:sp macro="" textlink="">
      <xdr:nvSpPr>
        <xdr:cNvPr id="34" name="テキスト ボックス 33">
          <a:hlinkClick xmlns:r="http://schemas.openxmlformats.org/officeDocument/2006/relationships" r:id="rId2" tooltip="分析結果を見る"/>
          <a:extLst>
            <a:ext uri="{FF2B5EF4-FFF2-40B4-BE49-F238E27FC236}">
              <a16:creationId xmlns:a16="http://schemas.microsoft.com/office/drawing/2014/main" id="{00000000-0008-0000-0300-000022000000}"/>
            </a:ext>
          </a:extLst>
        </xdr:cNvPr>
        <xdr:cNvSpPr txBox="1"/>
      </xdr:nvSpPr>
      <xdr:spPr>
        <a:xfrm>
          <a:off x="2171700"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16</xdr:col>
      <xdr:colOff>114300</xdr:colOff>
      <xdr:row>0</xdr:row>
      <xdr:rowOff>57150</xdr:rowOff>
    </xdr:from>
    <xdr:to>
      <xdr:col>22</xdr:col>
      <xdr:colOff>131850</xdr:colOff>
      <xdr:row>1</xdr:row>
      <xdr:rowOff>114300</xdr:rowOff>
    </xdr:to>
    <xdr:sp macro="" textlink="">
      <xdr:nvSpPr>
        <xdr:cNvPr id="35" name="テキスト ボックス 34">
          <a:hlinkClick xmlns:r="http://schemas.openxmlformats.org/officeDocument/2006/relationships" r:id="rId3" tooltip="56部門集計を見る"/>
          <a:extLst>
            <a:ext uri="{FF2B5EF4-FFF2-40B4-BE49-F238E27FC236}">
              <a16:creationId xmlns:a16="http://schemas.microsoft.com/office/drawing/2014/main" id="{00000000-0008-0000-0300-000023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22</xdr:col>
      <xdr:colOff>180975</xdr:colOff>
      <xdr:row>0</xdr:row>
      <xdr:rowOff>57150</xdr:rowOff>
    </xdr:from>
    <xdr:to>
      <xdr:col>28</xdr:col>
      <xdr:colOff>198525</xdr:colOff>
      <xdr:row>1</xdr:row>
      <xdr:rowOff>114300</xdr:rowOff>
    </xdr:to>
    <xdr:sp macro="" textlink="">
      <xdr:nvSpPr>
        <xdr:cNvPr id="36" name="テキスト ボックス 35">
          <a:hlinkClick xmlns:r="http://schemas.openxmlformats.org/officeDocument/2006/relationships" r:id="rId4" tooltip="37部門集計を見る"/>
          <a:extLst>
            <a:ext uri="{FF2B5EF4-FFF2-40B4-BE49-F238E27FC236}">
              <a16:creationId xmlns:a16="http://schemas.microsoft.com/office/drawing/2014/main" id="{00000000-0008-0000-0300-000024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29</xdr:col>
      <xdr:colOff>28575</xdr:colOff>
      <xdr:row>0</xdr:row>
      <xdr:rowOff>57150</xdr:rowOff>
    </xdr:from>
    <xdr:to>
      <xdr:col>35</xdr:col>
      <xdr:colOff>84225</xdr:colOff>
      <xdr:row>1</xdr:row>
      <xdr:rowOff>114300</xdr:rowOff>
    </xdr:to>
    <xdr:sp macro="" textlink="">
      <xdr:nvSpPr>
        <xdr:cNvPr id="37" name="テキスト ボックス 36">
          <a:hlinkClick xmlns:r="http://schemas.openxmlformats.org/officeDocument/2006/relationships" r:id="rId5" tooltip="14部門集計を見る"/>
          <a:extLst>
            <a:ext uri="{FF2B5EF4-FFF2-40B4-BE49-F238E27FC236}">
              <a16:creationId xmlns:a16="http://schemas.microsoft.com/office/drawing/2014/main" id="{00000000-0008-0000-0300-000025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35</xdr:col>
      <xdr:colOff>133350</xdr:colOff>
      <xdr:row>0</xdr:row>
      <xdr:rowOff>57150</xdr:rowOff>
    </xdr:from>
    <xdr:to>
      <xdr:col>41</xdr:col>
      <xdr:colOff>150900</xdr:colOff>
      <xdr:row>1</xdr:row>
      <xdr:rowOff>114300</xdr:rowOff>
    </xdr:to>
    <xdr:sp macro="" textlink="">
      <xdr:nvSpPr>
        <xdr:cNvPr id="38" name="テキスト ボックス 37">
          <a:hlinkClick xmlns:r="http://schemas.openxmlformats.org/officeDocument/2006/relationships" r:id="rId6" tooltip="計算過程を見る"/>
          <a:extLst>
            <a:ext uri="{FF2B5EF4-FFF2-40B4-BE49-F238E27FC236}">
              <a16:creationId xmlns:a16="http://schemas.microsoft.com/office/drawing/2014/main" id="{00000000-0008-0000-0300-000026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54" name="Line 16">
          <a:extLst>
            <a:ext uri="{FF2B5EF4-FFF2-40B4-BE49-F238E27FC236}">
              <a16:creationId xmlns:a16="http://schemas.microsoft.com/office/drawing/2014/main" id="{00000000-0008-0000-0300-000036000000}"/>
            </a:ext>
          </a:extLst>
        </xdr:cNvPr>
        <xdr:cNvSpPr>
          <a:spLocks noChangeShapeType="1"/>
        </xdr:cNvSpPr>
      </xdr:nvSpPr>
      <xdr:spPr bwMode="auto">
        <a:xfrm flipH="1">
          <a:off x="3657600" y="7658100"/>
          <a:ext cx="1314450" cy="0"/>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257173</xdr:colOff>
      <xdr:row>39</xdr:row>
      <xdr:rowOff>19050</xdr:rowOff>
    </xdr:from>
    <xdr:to>
      <xdr:col>7</xdr:col>
      <xdr:colOff>838199</xdr:colOff>
      <xdr:row>54</xdr:row>
      <xdr:rowOff>200025</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5" name="テキスト ボックス 4">
          <a:hlinkClick xmlns:r="http://schemas.openxmlformats.org/officeDocument/2006/relationships" r:id="rId2" tooltip="データ入力に戻る"/>
          <a:extLst>
            <a:ext uri="{FF2B5EF4-FFF2-40B4-BE49-F238E27FC236}">
              <a16:creationId xmlns:a16="http://schemas.microsoft.com/office/drawing/2014/main" id="{00000000-0008-0000-0400-000005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9" name="テキスト ボックス 8">
          <a:hlinkClick xmlns:r="http://schemas.openxmlformats.org/officeDocument/2006/relationships" r:id="rId3" tooltip="37部門集計を見る"/>
          <a:extLst>
            <a:ext uri="{FF2B5EF4-FFF2-40B4-BE49-F238E27FC236}">
              <a16:creationId xmlns:a16="http://schemas.microsoft.com/office/drawing/2014/main" id="{00000000-0008-0000-0400-000009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0" name="テキスト ボックス 9">
          <a:hlinkClick xmlns:r="http://schemas.openxmlformats.org/officeDocument/2006/relationships" r:id="rId4" tooltip="14部門集計を見る"/>
          <a:extLst>
            <a:ext uri="{FF2B5EF4-FFF2-40B4-BE49-F238E27FC236}">
              <a16:creationId xmlns:a16="http://schemas.microsoft.com/office/drawing/2014/main" id="{00000000-0008-0000-0400-00000A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1" name="テキスト ボックス 10">
          <a:hlinkClick xmlns:r="http://schemas.openxmlformats.org/officeDocument/2006/relationships" r:id="rId5" tooltip="計算過程を見る"/>
          <a:extLst>
            <a:ext uri="{FF2B5EF4-FFF2-40B4-BE49-F238E27FC236}">
              <a16:creationId xmlns:a16="http://schemas.microsoft.com/office/drawing/2014/main" id="{00000000-0008-0000-0400-00000B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2" name="テキスト ボックス 11">
          <a:hlinkClick xmlns:r="http://schemas.openxmlformats.org/officeDocument/2006/relationships" r:id="rId6" tooltip="波及フローを見る"/>
          <a:extLst>
            <a:ext uri="{FF2B5EF4-FFF2-40B4-BE49-F238E27FC236}">
              <a16:creationId xmlns:a16="http://schemas.microsoft.com/office/drawing/2014/main" id="{00000000-0008-0000-0400-00000C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3" name="テキスト ボックス 12">
          <a:hlinkClick xmlns:r="http://schemas.openxmlformats.org/officeDocument/2006/relationships" r:id="rId7" tooltip="分析結果を見る"/>
          <a:extLst>
            <a:ext uri="{FF2B5EF4-FFF2-40B4-BE49-F238E27FC236}">
              <a16:creationId xmlns:a16="http://schemas.microsoft.com/office/drawing/2014/main" id="{00000000-0008-0000-0400-00000D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2052" name="Picture 4">
              <a:extLst>
                <a:ext uri="{FF2B5EF4-FFF2-40B4-BE49-F238E27FC236}">
                  <a16:creationId xmlns:a16="http://schemas.microsoft.com/office/drawing/2014/main" id="{00000000-0008-0000-0400-000004080000}"/>
                </a:ext>
              </a:extLst>
            </xdr:cNvPr>
            <xdr:cNvPicPr>
              <a:picLocks noChangeAspect="1" noChangeArrowheads="1"/>
              <a:extLst>
                <a:ext uri="{84589F7E-364E-4C9E-8A38-B11213B215E9}">
                  <a14:cameraTool cellRange="結果!$C$11:$I$13" spid="_x0000_s2392"/>
                </a:ext>
              </a:extLst>
            </xdr:cNvPicPr>
          </xdr:nvPicPr>
          <xdr:blipFill>
            <a:blip xmlns:r="http://schemas.openxmlformats.org/officeDocument/2006/relationships" r:embed="rId8"/>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739775</xdr:colOff>
          <xdr:row>22</xdr:row>
          <xdr:rowOff>152400</xdr:rowOff>
        </xdr:to>
        <xdr:pic>
          <xdr:nvPicPr>
            <xdr:cNvPr id="2053" name="Picture 5">
              <a:extLst>
                <a:ext uri="{FF2B5EF4-FFF2-40B4-BE49-F238E27FC236}">
                  <a16:creationId xmlns:a16="http://schemas.microsoft.com/office/drawing/2014/main" id="{00000000-0008-0000-0400-000005080000}"/>
                </a:ext>
              </a:extLst>
            </xdr:cNvPr>
            <xdr:cNvPicPr>
              <a:picLocks noChangeAspect="1" noChangeArrowheads="1"/>
              <a:extLst>
                <a:ext uri="{84589F7E-364E-4C9E-8A38-B11213B215E9}">
                  <a14:cameraTool cellRange="結果!$C$16:$J$25" spid="_x0000_s2393"/>
                </a:ext>
              </a:extLst>
            </xdr:cNvPicPr>
          </xdr:nvPicPr>
          <xdr:blipFill>
            <a:blip xmlns:r="http://schemas.openxmlformats.org/officeDocument/2006/relationships" r:embed="rId9"/>
            <a:srcRect/>
            <a:stretch>
              <a:fillRect/>
            </a:stretch>
          </xdr:blipFill>
          <xdr:spPr bwMode="auto">
            <a:xfrm>
              <a:off x="158750" y="1651000"/>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0</xdr:colOff>
      <xdr:row>39</xdr:row>
      <xdr:rowOff>38100</xdr:rowOff>
    </xdr:from>
    <xdr:to>
      <xdr:col>7</xdr:col>
      <xdr:colOff>838201</xdr:colOff>
      <xdr:row>55</xdr:row>
      <xdr:rowOff>9525</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10" name="テキスト ボックス 9">
          <a:hlinkClick xmlns:r="http://schemas.openxmlformats.org/officeDocument/2006/relationships" r:id="rId2" tooltip="データ入力に戻る"/>
          <a:extLst>
            <a:ext uri="{FF2B5EF4-FFF2-40B4-BE49-F238E27FC236}">
              <a16:creationId xmlns:a16="http://schemas.microsoft.com/office/drawing/2014/main" id="{00000000-0008-0000-0500-00000A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11" name="テキスト ボックス 10">
          <a:hlinkClick xmlns:r="http://schemas.openxmlformats.org/officeDocument/2006/relationships" r:id="rId3" tooltip="56部門集計を見る"/>
          <a:extLst>
            <a:ext uri="{FF2B5EF4-FFF2-40B4-BE49-F238E27FC236}">
              <a16:creationId xmlns:a16="http://schemas.microsoft.com/office/drawing/2014/main" id="{00000000-0008-0000-0500-00000B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2" name="テキスト ボックス 11">
          <a:hlinkClick xmlns:r="http://schemas.openxmlformats.org/officeDocument/2006/relationships" r:id="rId4" tooltip="14部門集計を見る"/>
          <a:extLst>
            <a:ext uri="{FF2B5EF4-FFF2-40B4-BE49-F238E27FC236}">
              <a16:creationId xmlns:a16="http://schemas.microsoft.com/office/drawing/2014/main" id="{00000000-0008-0000-0500-00000C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3" name="テキスト ボックス 12">
          <a:hlinkClick xmlns:r="http://schemas.openxmlformats.org/officeDocument/2006/relationships" r:id="rId5" tooltip="計算過程を見る"/>
          <a:extLst>
            <a:ext uri="{FF2B5EF4-FFF2-40B4-BE49-F238E27FC236}">
              <a16:creationId xmlns:a16="http://schemas.microsoft.com/office/drawing/2014/main" id="{00000000-0008-0000-0500-00000D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4" name="テキスト ボックス 13">
          <a:hlinkClick xmlns:r="http://schemas.openxmlformats.org/officeDocument/2006/relationships" r:id="rId6" tooltip="波及フローを見る"/>
          <a:extLst>
            <a:ext uri="{FF2B5EF4-FFF2-40B4-BE49-F238E27FC236}">
              <a16:creationId xmlns:a16="http://schemas.microsoft.com/office/drawing/2014/main" id="{00000000-0008-0000-05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5" name="テキスト ボックス 14">
          <a:hlinkClick xmlns:r="http://schemas.openxmlformats.org/officeDocument/2006/relationships" r:id="rId7" tooltip="分析結果を見る"/>
          <a:extLst>
            <a:ext uri="{FF2B5EF4-FFF2-40B4-BE49-F238E27FC236}">
              <a16:creationId xmlns:a16="http://schemas.microsoft.com/office/drawing/2014/main" id="{00000000-0008-0000-0500-00000F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739775</xdr:colOff>
          <xdr:row>22</xdr:row>
          <xdr:rowOff>152400</xdr:rowOff>
        </xdr:to>
        <xdr:pic>
          <xdr:nvPicPr>
            <xdr:cNvPr id="3075" name="Picture 3">
              <a:extLst>
                <a:ext uri="{FF2B5EF4-FFF2-40B4-BE49-F238E27FC236}">
                  <a16:creationId xmlns:a16="http://schemas.microsoft.com/office/drawing/2014/main" id="{00000000-0008-0000-0500-0000030C0000}"/>
                </a:ext>
              </a:extLst>
            </xdr:cNvPr>
            <xdr:cNvPicPr>
              <a:picLocks noChangeAspect="1" noChangeArrowheads="1"/>
              <a:extLst>
                <a:ext uri="{84589F7E-364E-4C9E-8A38-B11213B215E9}">
                  <a14:cameraTool cellRange="結果!$C$16:$J$25" spid="_x0000_s3401"/>
                </a:ext>
              </a:extLst>
            </xdr:cNvPicPr>
          </xdr:nvPicPr>
          <xdr:blipFill>
            <a:blip xmlns:r="http://schemas.openxmlformats.org/officeDocument/2006/relationships" r:embed="rId8"/>
            <a:srcRect/>
            <a:stretch>
              <a:fillRect/>
            </a:stretch>
          </xdr:blipFill>
          <xdr:spPr bwMode="auto">
            <a:xfrm>
              <a:off x="158750" y="1651000"/>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3076" name="Picture 4">
              <a:extLst>
                <a:ext uri="{FF2B5EF4-FFF2-40B4-BE49-F238E27FC236}">
                  <a16:creationId xmlns:a16="http://schemas.microsoft.com/office/drawing/2014/main" id="{00000000-0008-0000-0500-0000040C0000}"/>
                </a:ext>
              </a:extLst>
            </xdr:cNvPr>
            <xdr:cNvPicPr>
              <a:picLocks noChangeAspect="1" noChangeArrowheads="1"/>
              <a:extLst>
                <a:ext uri="{84589F7E-364E-4C9E-8A38-B11213B215E9}">
                  <a14:cameraTool cellRange="結果!$C$11:$I$13" spid="_x0000_s3402"/>
                </a:ext>
              </a:extLst>
            </xdr:cNvPicPr>
          </xdr:nvPicPr>
          <xdr:blipFill>
            <a:blip xmlns:r="http://schemas.openxmlformats.org/officeDocument/2006/relationships" r:embed="rId9"/>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43</xdr:row>
      <xdr:rowOff>19051</xdr:rowOff>
    </xdr:from>
    <xdr:to>
      <xdr:col>7</xdr:col>
      <xdr:colOff>838201</xdr:colOff>
      <xdr:row>56</xdr:row>
      <xdr:rowOff>19050</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3" name="テキスト ボックス 2">
          <a:hlinkClick xmlns:r="http://schemas.openxmlformats.org/officeDocument/2006/relationships" r:id="rId2" tooltip="データ入力に戻る"/>
          <a:extLst>
            <a:ext uri="{FF2B5EF4-FFF2-40B4-BE49-F238E27FC236}">
              <a16:creationId xmlns:a16="http://schemas.microsoft.com/office/drawing/2014/main" id="{00000000-0008-0000-0600-000003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5" name="テキスト ボックス 4">
          <a:hlinkClick xmlns:r="http://schemas.openxmlformats.org/officeDocument/2006/relationships" r:id="rId3" tooltip="56部門集計を見る"/>
          <a:extLst>
            <a:ext uri="{FF2B5EF4-FFF2-40B4-BE49-F238E27FC236}">
              <a16:creationId xmlns:a16="http://schemas.microsoft.com/office/drawing/2014/main" id="{00000000-0008-0000-0600-000005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160425</xdr:colOff>
      <xdr:row>1</xdr:row>
      <xdr:rowOff>114300</xdr:rowOff>
    </xdr:to>
    <xdr:sp macro="" textlink="">
      <xdr:nvSpPr>
        <xdr:cNvPr id="6" name="テキスト ボックス 5">
          <a:hlinkClick xmlns:r="http://schemas.openxmlformats.org/officeDocument/2006/relationships" r:id="rId4" tooltip="37部門集計を見る"/>
          <a:extLst>
            <a:ext uri="{FF2B5EF4-FFF2-40B4-BE49-F238E27FC236}">
              <a16:creationId xmlns:a16="http://schemas.microsoft.com/office/drawing/2014/main" id="{00000000-0008-0000-0600-000006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209550</xdr:colOff>
      <xdr:row>0</xdr:row>
      <xdr:rowOff>57150</xdr:rowOff>
    </xdr:from>
    <xdr:to>
      <xdr:col>12</xdr:col>
      <xdr:colOff>322350</xdr:colOff>
      <xdr:row>1</xdr:row>
      <xdr:rowOff>114300</xdr:rowOff>
    </xdr:to>
    <xdr:sp macro="" textlink="">
      <xdr:nvSpPr>
        <xdr:cNvPr id="7" name="テキスト ボックス 6">
          <a:hlinkClick xmlns:r="http://schemas.openxmlformats.org/officeDocument/2006/relationships" r:id="rId5" tooltip="計算過程を見る"/>
          <a:extLst>
            <a:ext uri="{FF2B5EF4-FFF2-40B4-BE49-F238E27FC236}">
              <a16:creationId xmlns:a16="http://schemas.microsoft.com/office/drawing/2014/main" id="{00000000-0008-0000-0600-000007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8" name="テキスト ボックス 7">
          <a:hlinkClick xmlns:r="http://schemas.openxmlformats.org/officeDocument/2006/relationships" r:id="rId6" tooltip="波及フローを見る"/>
          <a:extLst>
            <a:ext uri="{FF2B5EF4-FFF2-40B4-BE49-F238E27FC236}">
              <a16:creationId xmlns:a16="http://schemas.microsoft.com/office/drawing/2014/main" id="{00000000-0008-0000-0600-000008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9" name="テキスト ボックス 8">
          <a:hlinkClick xmlns:r="http://schemas.openxmlformats.org/officeDocument/2006/relationships" r:id="rId7" tooltip="分析結果を見る"/>
          <a:extLst>
            <a:ext uri="{FF2B5EF4-FFF2-40B4-BE49-F238E27FC236}">
              <a16:creationId xmlns:a16="http://schemas.microsoft.com/office/drawing/2014/main" id="{00000000-0008-0000-0600-000009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704850</xdr:colOff>
          <xdr:row>23</xdr:row>
          <xdr:rowOff>76200</xdr:rowOff>
        </xdr:to>
        <xdr:pic>
          <xdr:nvPicPr>
            <xdr:cNvPr id="5125" name="Picture 5">
              <a:extLst>
                <a:ext uri="{FF2B5EF4-FFF2-40B4-BE49-F238E27FC236}">
                  <a16:creationId xmlns:a16="http://schemas.microsoft.com/office/drawing/2014/main" id="{00000000-0008-0000-0600-000005140000}"/>
                </a:ext>
              </a:extLst>
            </xdr:cNvPr>
            <xdr:cNvPicPr>
              <a:picLocks noChangeAspect="1" noChangeArrowheads="1"/>
              <a:extLst>
                <a:ext uri="{84589F7E-364E-4C9E-8A38-B11213B215E9}">
                  <a14:cameraTool cellRange="結果!$C$16:$J$25" spid="_x0000_s5528"/>
                </a:ext>
              </a:extLst>
            </xdr:cNvPicPr>
          </xdr:nvPicPr>
          <xdr:blipFill>
            <a:blip xmlns:r="http://schemas.openxmlformats.org/officeDocument/2006/relationships" r:embed="rId8"/>
            <a:srcRect/>
            <a:stretch>
              <a:fillRect/>
            </a:stretch>
          </xdr:blipFill>
          <xdr:spPr bwMode="auto">
            <a:xfrm>
              <a:off x="152400" y="1609725"/>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5126" name="Picture 6">
              <a:extLst>
                <a:ext uri="{FF2B5EF4-FFF2-40B4-BE49-F238E27FC236}">
                  <a16:creationId xmlns:a16="http://schemas.microsoft.com/office/drawing/2014/main" id="{00000000-0008-0000-0600-000006140000}"/>
                </a:ext>
              </a:extLst>
            </xdr:cNvPr>
            <xdr:cNvPicPr>
              <a:picLocks noChangeAspect="1" noChangeArrowheads="1"/>
              <a:extLst>
                <a:ext uri="{84589F7E-364E-4C9E-8A38-B11213B215E9}">
                  <a14:cameraTool cellRange="結果!$C$11:$I$13" spid="_x0000_s5529"/>
                </a:ext>
              </a:extLst>
            </xdr:cNvPicPr>
          </xdr:nvPicPr>
          <xdr:blipFill>
            <a:blip xmlns:r="http://schemas.openxmlformats.org/officeDocument/2006/relationships" r:embed="rId9"/>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5</xdr:col>
      <xdr:colOff>1072725</xdr:colOff>
      <xdr:row>1</xdr:row>
      <xdr:rowOff>113550</xdr:rowOff>
    </xdr:to>
    <xdr:sp macro="" textlink="">
      <xdr:nvSpPr>
        <xdr:cNvPr id="2" name="テキスト ボックス 1">
          <a:hlinkClick xmlns:r="http://schemas.openxmlformats.org/officeDocument/2006/relationships" r:id="rId1" tooltip="データ入力に戻る"/>
          <a:extLst>
            <a:ext uri="{FF2B5EF4-FFF2-40B4-BE49-F238E27FC236}">
              <a16:creationId xmlns:a16="http://schemas.microsoft.com/office/drawing/2014/main" id="{00000000-0008-0000-0700-000002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12</xdr:col>
      <xdr:colOff>352425</xdr:colOff>
      <xdr:row>0</xdr:row>
      <xdr:rowOff>57150</xdr:rowOff>
    </xdr:from>
    <xdr:to>
      <xdr:col>14</xdr:col>
      <xdr:colOff>446175</xdr:colOff>
      <xdr:row>1</xdr:row>
      <xdr:rowOff>114300</xdr:rowOff>
    </xdr:to>
    <xdr:sp macro="" textlink="">
      <xdr:nvSpPr>
        <xdr:cNvPr id="3" name="テキスト ボックス 2">
          <a:hlinkClick xmlns:r="http://schemas.openxmlformats.org/officeDocument/2006/relationships" r:id="rId2" tooltip="56部門集計を見る"/>
          <a:extLst>
            <a:ext uri="{FF2B5EF4-FFF2-40B4-BE49-F238E27FC236}">
              <a16:creationId xmlns:a16="http://schemas.microsoft.com/office/drawing/2014/main" id="{00000000-0008-0000-0700-000003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56</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14</xdr:col>
      <xdr:colOff>495300</xdr:colOff>
      <xdr:row>0</xdr:row>
      <xdr:rowOff>57150</xdr:rowOff>
    </xdr:from>
    <xdr:to>
      <xdr:col>16</xdr:col>
      <xdr:colOff>589050</xdr:colOff>
      <xdr:row>1</xdr:row>
      <xdr:rowOff>114300</xdr:rowOff>
    </xdr:to>
    <xdr:sp macro="" textlink="">
      <xdr:nvSpPr>
        <xdr:cNvPr id="4" name="テキスト ボックス 3">
          <a:hlinkClick xmlns:r="http://schemas.openxmlformats.org/officeDocument/2006/relationships" r:id="rId3" tooltip="37部門集計を見る"/>
          <a:extLst>
            <a:ext uri="{FF2B5EF4-FFF2-40B4-BE49-F238E27FC236}">
              <a16:creationId xmlns:a16="http://schemas.microsoft.com/office/drawing/2014/main" id="{00000000-0008-0000-0700-000004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17</xdr:col>
      <xdr:colOff>19050</xdr:colOff>
      <xdr:row>0</xdr:row>
      <xdr:rowOff>57150</xdr:rowOff>
    </xdr:from>
    <xdr:to>
      <xdr:col>19</xdr:col>
      <xdr:colOff>112800</xdr:colOff>
      <xdr:row>1</xdr:row>
      <xdr:rowOff>114300</xdr:rowOff>
    </xdr:to>
    <xdr:sp macro="" textlink="">
      <xdr:nvSpPr>
        <xdr:cNvPr id="5" name="テキスト ボックス 4">
          <a:hlinkClick xmlns:r="http://schemas.openxmlformats.org/officeDocument/2006/relationships" r:id="rId4" tooltip="14部門集計を見る"/>
          <a:extLst>
            <a:ext uri="{FF2B5EF4-FFF2-40B4-BE49-F238E27FC236}">
              <a16:creationId xmlns:a16="http://schemas.microsoft.com/office/drawing/2014/main" id="{00000000-0008-0000-0700-000005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15</a:t>
          </a:r>
          <a:r>
            <a:rPr kumimoji="1" lang="ja-JP" altLang="ja-JP" sz="1100">
              <a:solidFill>
                <a:schemeClr val="dk1"/>
              </a:solidFill>
              <a:latin typeface="+mn-lt"/>
              <a:ea typeface="+mn-ea"/>
              <a:cs typeface="+mn-cs"/>
            </a:rPr>
            <a:t>部門集計を見る</a:t>
          </a:r>
          <a:endParaRPr lang="ja-JP" altLang="ja-JP"/>
        </a:p>
      </xdr:txBody>
    </xdr:sp>
    <xdr:clientData/>
  </xdr:twoCellAnchor>
  <xdr:twoCellAnchor editAs="absolute">
    <xdr:from>
      <xdr:col>8</xdr:col>
      <xdr:colOff>209550</xdr:colOff>
      <xdr:row>0</xdr:row>
      <xdr:rowOff>57150</xdr:rowOff>
    </xdr:from>
    <xdr:to>
      <xdr:col>12</xdr:col>
      <xdr:colOff>303300</xdr:colOff>
      <xdr:row>1</xdr:row>
      <xdr:rowOff>114300</xdr:rowOff>
    </xdr:to>
    <xdr:sp macro="" textlink="">
      <xdr:nvSpPr>
        <xdr:cNvPr id="6" name="テキスト ボックス 5">
          <a:hlinkClick xmlns:r="http://schemas.openxmlformats.org/officeDocument/2006/relationships" r:id="rId5" tooltip="波及フローを見る"/>
          <a:extLst>
            <a:ext uri="{FF2B5EF4-FFF2-40B4-BE49-F238E27FC236}">
              <a16:creationId xmlns:a16="http://schemas.microsoft.com/office/drawing/2014/main" id="{00000000-0008-0000-0700-000006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6</xdr:col>
      <xdr:colOff>66675</xdr:colOff>
      <xdr:row>0</xdr:row>
      <xdr:rowOff>57150</xdr:rowOff>
    </xdr:from>
    <xdr:to>
      <xdr:col>8</xdr:col>
      <xdr:colOff>160425</xdr:colOff>
      <xdr:row>1</xdr:row>
      <xdr:rowOff>114300</xdr:rowOff>
    </xdr:to>
    <xdr:sp macro="" textlink="">
      <xdr:nvSpPr>
        <xdr:cNvPr id="7" name="テキスト ボックス 6">
          <a:hlinkClick xmlns:r="http://schemas.openxmlformats.org/officeDocument/2006/relationships" r:id="rId6" tooltip="分析結果を見る"/>
          <a:extLst>
            <a:ext uri="{FF2B5EF4-FFF2-40B4-BE49-F238E27FC236}">
              <a16:creationId xmlns:a16="http://schemas.microsoft.com/office/drawing/2014/main" id="{00000000-0008-0000-0700-000007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54</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J75"/>
  <sheetViews>
    <sheetView view="pageBreakPreview" zoomScaleNormal="100" zoomScaleSheetLayoutView="100" workbookViewId="0">
      <pane ySplit="2" topLeftCell="A3" activePane="bottomLeft" state="frozen"/>
      <selection pane="bottomLeft"/>
    </sheetView>
  </sheetViews>
  <sheetFormatPr defaultColWidth="9.140625" defaultRowHeight="12" x14ac:dyDescent="0.15"/>
  <cols>
    <col min="1" max="1" width="2.28515625" style="220" customWidth="1"/>
    <col min="2" max="3" width="2" style="220" customWidth="1"/>
    <col min="4" max="4" width="2.7109375" style="220" customWidth="1"/>
    <col min="5" max="8" width="2" style="220" customWidth="1"/>
    <col min="9" max="9" width="79" style="220" customWidth="1"/>
    <col min="10" max="10" width="2.28515625" style="220" customWidth="1"/>
    <col min="11" max="16384" width="9.140625" style="220"/>
  </cols>
  <sheetData>
    <row r="1" spans="2:9" s="12" customFormat="1" x14ac:dyDescent="0.15">
      <c r="B1" s="108"/>
      <c r="E1" s="108"/>
    </row>
    <row r="2" spans="2:9" s="12" customFormat="1" x14ac:dyDescent="0.15">
      <c r="B2" s="109"/>
      <c r="C2" s="110"/>
      <c r="E2" s="108"/>
    </row>
    <row r="3" spans="2:9" ht="14.25" x14ac:dyDescent="0.15">
      <c r="B3" s="219" t="s">
        <v>537</v>
      </c>
    </row>
    <row r="4" spans="2:9" s="221" customFormat="1" ht="9" x14ac:dyDescent="0.15"/>
    <row r="5" spans="2:9" x14ac:dyDescent="0.15">
      <c r="B5" s="220" t="s">
        <v>148</v>
      </c>
    </row>
    <row r="6" spans="2:9" x14ac:dyDescent="0.15">
      <c r="C6" s="222" t="s">
        <v>143</v>
      </c>
      <c r="E6" s="220" t="s">
        <v>538</v>
      </c>
    </row>
    <row r="7" spans="2:9" x14ac:dyDescent="0.15">
      <c r="C7" s="222"/>
      <c r="D7" s="220" t="s">
        <v>539</v>
      </c>
    </row>
    <row r="8" spans="2:9" x14ac:dyDescent="0.15">
      <c r="E8" s="220" t="s">
        <v>540</v>
      </c>
    </row>
    <row r="9" spans="2:9" x14ac:dyDescent="0.15">
      <c r="D9" s="220" t="s">
        <v>541</v>
      </c>
    </row>
    <row r="10" spans="2:9" x14ac:dyDescent="0.15">
      <c r="E10" s="220" t="s">
        <v>501</v>
      </c>
    </row>
    <row r="11" spans="2:9" x14ac:dyDescent="0.15">
      <c r="D11" s="220" t="s">
        <v>502</v>
      </c>
    </row>
    <row r="12" spans="2:9" x14ac:dyDescent="0.15">
      <c r="E12" s="220" t="s">
        <v>501</v>
      </c>
    </row>
    <row r="14" spans="2:9" x14ac:dyDescent="0.15">
      <c r="C14" s="222" t="s">
        <v>144</v>
      </c>
      <c r="E14" s="220" t="s">
        <v>149</v>
      </c>
    </row>
    <row r="15" spans="2:9" x14ac:dyDescent="0.15">
      <c r="E15" s="220" t="s">
        <v>339</v>
      </c>
    </row>
    <row r="16" spans="2:9" x14ac:dyDescent="0.15">
      <c r="E16" s="220" t="s">
        <v>340</v>
      </c>
      <c r="I16" s="223"/>
    </row>
    <row r="17" spans="1:10" x14ac:dyDescent="0.15">
      <c r="E17" s="220" t="s">
        <v>330</v>
      </c>
    </row>
    <row r="18" spans="1:10" x14ac:dyDescent="0.15">
      <c r="E18" s="220" t="s">
        <v>718</v>
      </c>
    </row>
    <row r="19" spans="1:10" x14ac:dyDescent="0.15">
      <c r="E19" s="220" t="s">
        <v>503</v>
      </c>
    </row>
    <row r="20" spans="1:10" x14ac:dyDescent="0.15">
      <c r="E20" s="220" t="s">
        <v>719</v>
      </c>
    </row>
    <row r="21" spans="1:10" x14ac:dyDescent="0.15">
      <c r="E21" s="220" t="s">
        <v>331</v>
      </c>
    </row>
    <row r="22" spans="1:10" x14ac:dyDescent="0.15">
      <c r="E22" s="220" t="s">
        <v>730</v>
      </c>
    </row>
    <row r="23" spans="1:10" x14ac:dyDescent="0.15">
      <c r="E23" s="220" t="s">
        <v>504</v>
      </c>
    </row>
    <row r="24" spans="1:10" x14ac:dyDescent="0.15">
      <c r="D24" s="220" t="s">
        <v>505</v>
      </c>
    </row>
    <row r="26" spans="1:10" x14ac:dyDescent="0.15">
      <c r="C26" s="222" t="s">
        <v>145</v>
      </c>
      <c r="E26" s="220" t="s">
        <v>150</v>
      </c>
    </row>
    <row r="27" spans="1:10" x14ac:dyDescent="0.15">
      <c r="D27" s="220" t="s">
        <v>542</v>
      </c>
    </row>
    <row r="28" spans="1:10" x14ac:dyDescent="0.15">
      <c r="F28" s="220" t="s">
        <v>543</v>
      </c>
    </row>
    <row r="29" spans="1:10" ht="36" x14ac:dyDescent="0.15">
      <c r="A29" s="223" t="s">
        <v>506</v>
      </c>
      <c r="E29" s="357" t="s">
        <v>776</v>
      </c>
      <c r="F29" s="357"/>
      <c r="G29" s="357"/>
      <c r="H29" s="357"/>
      <c r="I29" s="357"/>
      <c r="J29" s="358"/>
    </row>
    <row r="30" spans="1:10" x14ac:dyDescent="0.15">
      <c r="D30" s="220" t="s">
        <v>507</v>
      </c>
    </row>
    <row r="31" spans="1:10" ht="24" x14ac:dyDescent="0.15">
      <c r="A31" s="223" t="s">
        <v>508</v>
      </c>
      <c r="E31" s="357" t="s">
        <v>509</v>
      </c>
      <c r="F31" s="357"/>
      <c r="G31" s="357"/>
      <c r="H31" s="357"/>
      <c r="I31" s="357"/>
      <c r="J31" s="358"/>
    </row>
    <row r="32" spans="1:10" x14ac:dyDescent="0.15">
      <c r="D32" s="220" t="s">
        <v>544</v>
      </c>
    </row>
    <row r="33" spans="1:10" x14ac:dyDescent="0.15">
      <c r="F33" s="220" t="s">
        <v>545</v>
      </c>
    </row>
    <row r="34" spans="1:10" x14ac:dyDescent="0.15">
      <c r="D34" s="220" t="s">
        <v>511</v>
      </c>
    </row>
    <row r="36" spans="1:10" x14ac:dyDescent="0.15">
      <c r="C36" s="222" t="s">
        <v>512</v>
      </c>
      <c r="E36" s="220" t="s">
        <v>513</v>
      </c>
    </row>
    <row r="38" spans="1:10" ht="48" x14ac:dyDescent="0.15">
      <c r="A38" s="223" t="s">
        <v>514</v>
      </c>
      <c r="C38" s="224" t="s">
        <v>510</v>
      </c>
      <c r="D38" s="357" t="s">
        <v>547</v>
      </c>
      <c r="E38" s="357"/>
      <c r="F38" s="357"/>
      <c r="G38" s="357"/>
      <c r="H38" s="357"/>
      <c r="I38" s="357"/>
      <c r="J38" s="358"/>
    </row>
    <row r="39" spans="1:10" x14ac:dyDescent="0.15">
      <c r="A39" s="223"/>
      <c r="C39" s="224"/>
      <c r="D39" s="223"/>
      <c r="E39" s="223"/>
      <c r="F39" s="223"/>
      <c r="G39" s="223"/>
      <c r="H39" s="223"/>
      <c r="I39" s="223"/>
    </row>
    <row r="41" spans="1:10" x14ac:dyDescent="0.15">
      <c r="B41" s="220" t="s">
        <v>515</v>
      </c>
    </row>
    <row r="42" spans="1:10" x14ac:dyDescent="0.15">
      <c r="C42" s="222" t="s">
        <v>516</v>
      </c>
      <c r="E42" s="220" t="s">
        <v>517</v>
      </c>
    </row>
    <row r="43" spans="1:10" ht="72" x14ac:dyDescent="0.15">
      <c r="A43" s="223" t="s">
        <v>518</v>
      </c>
      <c r="D43" s="357" t="s">
        <v>777</v>
      </c>
      <c r="E43" s="357"/>
      <c r="F43" s="357"/>
      <c r="G43" s="357"/>
      <c r="H43" s="357"/>
      <c r="I43" s="357"/>
      <c r="J43" s="358"/>
    </row>
    <row r="45" spans="1:10" x14ac:dyDescent="0.15">
      <c r="C45" s="222" t="s">
        <v>519</v>
      </c>
      <c r="E45" s="220" t="s">
        <v>147</v>
      </c>
    </row>
    <row r="46" spans="1:10" ht="24" x14ac:dyDescent="0.15">
      <c r="A46" s="223" t="s">
        <v>508</v>
      </c>
      <c r="C46" s="222"/>
      <c r="D46" s="224" t="s">
        <v>520</v>
      </c>
      <c r="E46" s="357" t="s">
        <v>332</v>
      </c>
      <c r="F46" s="357"/>
      <c r="G46" s="357"/>
      <c r="H46" s="357"/>
      <c r="I46" s="357"/>
      <c r="J46" s="358"/>
    </row>
    <row r="47" spans="1:10" ht="36" x14ac:dyDescent="0.15">
      <c r="A47" s="223" t="s">
        <v>506</v>
      </c>
      <c r="C47" s="222"/>
      <c r="D47" s="224" t="s">
        <v>521</v>
      </c>
      <c r="E47" s="357" t="s">
        <v>522</v>
      </c>
      <c r="F47" s="357"/>
      <c r="G47" s="357"/>
      <c r="H47" s="357"/>
      <c r="I47" s="357"/>
      <c r="J47" s="358"/>
    </row>
    <row r="48" spans="1:10" ht="24" x14ac:dyDescent="0.15">
      <c r="A48" s="223" t="s">
        <v>508</v>
      </c>
      <c r="C48" s="222"/>
      <c r="D48" s="224" t="s">
        <v>523</v>
      </c>
      <c r="E48" s="357" t="s">
        <v>524</v>
      </c>
      <c r="F48" s="357"/>
      <c r="G48" s="357"/>
      <c r="H48" s="357"/>
      <c r="I48" s="357"/>
      <c r="J48" s="358"/>
    </row>
    <row r="49" spans="1:10" ht="36" customHeight="1" x14ac:dyDescent="0.15">
      <c r="A49" s="223" t="s">
        <v>506</v>
      </c>
      <c r="C49" s="222"/>
      <c r="D49" s="224" t="s">
        <v>525</v>
      </c>
      <c r="E49" s="357" t="s">
        <v>548</v>
      </c>
      <c r="F49" s="357"/>
      <c r="G49" s="357"/>
      <c r="H49" s="357"/>
      <c r="I49" s="357"/>
      <c r="J49" s="358"/>
    </row>
    <row r="50" spans="1:10" ht="24" x14ac:dyDescent="0.15">
      <c r="A50" s="223" t="s">
        <v>508</v>
      </c>
      <c r="C50" s="222"/>
      <c r="D50" s="224" t="s">
        <v>526</v>
      </c>
      <c r="E50" s="357" t="s">
        <v>333</v>
      </c>
      <c r="F50" s="357"/>
      <c r="G50" s="357"/>
      <c r="H50" s="357"/>
      <c r="I50" s="357"/>
      <c r="J50" s="358"/>
    </row>
    <row r="51" spans="1:10" x14ac:dyDescent="0.15">
      <c r="C51" s="222"/>
      <c r="D51" s="224" t="s">
        <v>527</v>
      </c>
      <c r="E51" s="220" t="s">
        <v>334</v>
      </c>
    </row>
    <row r="52" spans="1:10" ht="36" x14ac:dyDescent="0.15">
      <c r="A52" s="223" t="s">
        <v>506</v>
      </c>
      <c r="C52" s="222"/>
      <c r="D52" s="224" t="s">
        <v>528</v>
      </c>
      <c r="E52" s="357" t="s">
        <v>335</v>
      </c>
      <c r="F52" s="357"/>
      <c r="G52" s="357"/>
      <c r="H52" s="357"/>
      <c r="I52" s="357"/>
      <c r="J52" s="358"/>
    </row>
    <row r="53" spans="1:10" ht="24" x14ac:dyDescent="0.15">
      <c r="A53" s="223" t="s">
        <v>508</v>
      </c>
      <c r="C53" s="222"/>
      <c r="D53" s="224" t="s">
        <v>529</v>
      </c>
      <c r="E53" s="357" t="s">
        <v>530</v>
      </c>
      <c r="F53" s="357"/>
      <c r="G53" s="357"/>
      <c r="H53" s="357"/>
      <c r="I53" s="357"/>
      <c r="J53" s="358"/>
    </row>
    <row r="55" spans="1:10" x14ac:dyDescent="0.15">
      <c r="C55" s="222" t="s">
        <v>531</v>
      </c>
      <c r="E55" s="220" t="s">
        <v>336</v>
      </c>
    </row>
    <row r="56" spans="1:10" x14ac:dyDescent="0.15">
      <c r="D56" s="220" t="s">
        <v>549</v>
      </c>
    </row>
    <row r="57" spans="1:10" ht="24" x14ac:dyDescent="0.15">
      <c r="A57" s="223" t="s">
        <v>508</v>
      </c>
      <c r="D57" s="224" t="s">
        <v>520</v>
      </c>
      <c r="E57" s="357" t="s">
        <v>532</v>
      </c>
      <c r="F57" s="357"/>
      <c r="G57" s="357"/>
      <c r="H57" s="357"/>
      <c r="I57" s="357"/>
      <c r="J57" s="358"/>
    </row>
    <row r="58" spans="1:10" ht="48" x14ac:dyDescent="0.15">
      <c r="A58" s="223" t="s">
        <v>514</v>
      </c>
      <c r="D58" s="224" t="s">
        <v>521</v>
      </c>
      <c r="E58" s="357" t="s">
        <v>533</v>
      </c>
      <c r="F58" s="357"/>
      <c r="G58" s="357"/>
      <c r="H58" s="357"/>
      <c r="I58" s="357"/>
      <c r="J58" s="358"/>
    </row>
    <row r="59" spans="1:10" ht="24" x14ac:dyDescent="0.15">
      <c r="A59" s="223" t="s">
        <v>508</v>
      </c>
      <c r="D59" s="224" t="s">
        <v>523</v>
      </c>
      <c r="E59" s="357" t="s">
        <v>778</v>
      </c>
      <c r="F59" s="357"/>
      <c r="G59" s="357"/>
      <c r="H59" s="357"/>
      <c r="I59" s="357"/>
      <c r="J59" s="358"/>
    </row>
    <row r="61" spans="1:10" x14ac:dyDescent="0.15">
      <c r="C61" s="222" t="s">
        <v>512</v>
      </c>
      <c r="E61" s="220" t="s">
        <v>151</v>
      </c>
    </row>
    <row r="62" spans="1:10" ht="24" x14ac:dyDescent="0.15">
      <c r="A62" s="223" t="s">
        <v>508</v>
      </c>
      <c r="D62" s="224" t="s">
        <v>520</v>
      </c>
      <c r="E62" s="357" t="s">
        <v>534</v>
      </c>
      <c r="F62" s="357"/>
      <c r="G62" s="357"/>
      <c r="H62" s="357"/>
      <c r="I62" s="357"/>
      <c r="J62" s="358"/>
    </row>
    <row r="63" spans="1:10" x14ac:dyDescent="0.15">
      <c r="D63" s="224" t="s">
        <v>521</v>
      </c>
      <c r="E63" s="220" t="s">
        <v>337</v>
      </c>
    </row>
    <row r="65" spans="1:10" x14ac:dyDescent="0.15">
      <c r="C65" s="222" t="s">
        <v>535</v>
      </c>
      <c r="E65" s="220" t="s">
        <v>146</v>
      </c>
    </row>
    <row r="66" spans="1:10" ht="24" x14ac:dyDescent="0.15">
      <c r="A66" s="223" t="s">
        <v>508</v>
      </c>
      <c r="D66" s="224" t="s">
        <v>520</v>
      </c>
      <c r="E66" s="357" t="s">
        <v>720</v>
      </c>
      <c r="F66" s="357"/>
      <c r="G66" s="357"/>
      <c r="H66" s="357"/>
      <c r="I66" s="357"/>
      <c r="J66" s="358"/>
    </row>
    <row r="67" spans="1:10" ht="24" x14ac:dyDescent="0.15">
      <c r="A67" s="223" t="s">
        <v>508</v>
      </c>
      <c r="D67" s="224" t="s">
        <v>521</v>
      </c>
      <c r="E67" s="357" t="s">
        <v>721</v>
      </c>
      <c r="F67" s="357"/>
      <c r="G67" s="357"/>
      <c r="H67" s="357"/>
      <c r="I67" s="357"/>
      <c r="J67" s="358"/>
    </row>
    <row r="68" spans="1:10" x14ac:dyDescent="0.15">
      <c r="D68" s="224" t="s">
        <v>523</v>
      </c>
      <c r="E68" s="220" t="s">
        <v>338</v>
      </c>
    </row>
    <row r="70" spans="1:10" x14ac:dyDescent="0.15">
      <c r="B70" s="220" t="s">
        <v>536</v>
      </c>
    </row>
    <row r="71" spans="1:10" x14ac:dyDescent="0.15">
      <c r="C71" s="220" t="s">
        <v>142</v>
      </c>
    </row>
    <row r="75" spans="1:10" x14ac:dyDescent="0.15">
      <c r="F75" s="225"/>
    </row>
  </sheetData>
  <sheetProtection formatCells="0" formatColumns="0" formatRows="0" sort="0" autoFilter="0"/>
  <mergeCells count="17">
    <mergeCell ref="E29:J29"/>
    <mergeCell ref="E31:J31"/>
    <mergeCell ref="E59:J59"/>
    <mergeCell ref="E62:J62"/>
    <mergeCell ref="E66:J66"/>
    <mergeCell ref="E67:J67"/>
    <mergeCell ref="D38:J38"/>
    <mergeCell ref="D43:J43"/>
    <mergeCell ref="E46:J46"/>
    <mergeCell ref="E47:J47"/>
    <mergeCell ref="E48:J48"/>
    <mergeCell ref="E49:J49"/>
    <mergeCell ref="E50:J50"/>
    <mergeCell ref="E52:J52"/>
    <mergeCell ref="E53:J53"/>
    <mergeCell ref="E57:J57"/>
    <mergeCell ref="E58:J58"/>
  </mergeCells>
  <phoneticPr fontId="14"/>
  <pageMargins left="0.78740157480314965" right="0.78740157480314965" top="0.98425196850393704" bottom="0.98425196850393704" header="0" footer="0"/>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B1:DJ230"/>
  <sheetViews>
    <sheetView view="pageBreakPreview" zoomScale="98" zoomScaleNormal="100" zoomScaleSheetLayoutView="98"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114" width="10.42578125" style="12" customWidth="1"/>
    <col min="115" max="16384" width="9.140625" style="12"/>
  </cols>
  <sheetData>
    <row r="1" spans="2:114" ht="21.75" customHeight="1" x14ac:dyDescent="0.15">
      <c r="B1" t="s">
        <v>454</v>
      </c>
    </row>
    <row r="2" spans="2:114" x14ac:dyDescent="0.15">
      <c r="B2" s="23"/>
      <c r="C2" s="24"/>
      <c r="D2" s="26" t="s">
        <v>231</v>
      </c>
      <c r="E2" s="26" t="s">
        <v>232</v>
      </c>
      <c r="F2" s="26" t="s">
        <v>233</v>
      </c>
      <c r="G2" s="26" t="s">
        <v>234</v>
      </c>
      <c r="H2" s="26" t="s">
        <v>235</v>
      </c>
      <c r="I2" s="26" t="s">
        <v>236</v>
      </c>
      <c r="J2" s="26" t="s">
        <v>237</v>
      </c>
      <c r="K2" s="26" t="s">
        <v>238</v>
      </c>
      <c r="L2" s="26" t="s">
        <v>239</v>
      </c>
      <c r="M2" s="26" t="s">
        <v>240</v>
      </c>
      <c r="N2" s="26" t="s">
        <v>241</v>
      </c>
      <c r="O2" s="26" t="s">
        <v>242</v>
      </c>
      <c r="P2" s="26" t="s">
        <v>243</v>
      </c>
      <c r="Q2" s="26" t="s">
        <v>244</v>
      </c>
      <c r="R2" s="26" t="s">
        <v>245</v>
      </c>
      <c r="S2" s="26" t="s">
        <v>246</v>
      </c>
      <c r="T2" s="26" t="s">
        <v>247</v>
      </c>
      <c r="U2" s="26" t="s">
        <v>248</v>
      </c>
      <c r="V2" s="26" t="s">
        <v>249</v>
      </c>
      <c r="W2" s="26" t="s">
        <v>250</v>
      </c>
      <c r="X2" s="26" t="s">
        <v>251</v>
      </c>
      <c r="Y2" s="26" t="s">
        <v>252</v>
      </c>
      <c r="Z2" s="26" t="s">
        <v>253</v>
      </c>
      <c r="AA2" s="26" t="s">
        <v>254</v>
      </c>
      <c r="AB2" s="26" t="s">
        <v>255</v>
      </c>
      <c r="AC2" s="26" t="s">
        <v>256</v>
      </c>
      <c r="AD2" s="26" t="s">
        <v>257</v>
      </c>
      <c r="AE2" s="26" t="s">
        <v>258</v>
      </c>
      <c r="AF2" s="26" t="s">
        <v>259</v>
      </c>
      <c r="AG2" s="26" t="s">
        <v>260</v>
      </c>
      <c r="AH2" s="26" t="s">
        <v>261</v>
      </c>
      <c r="AI2" s="26" t="s">
        <v>262</v>
      </c>
      <c r="AJ2" s="26" t="s">
        <v>263</v>
      </c>
      <c r="AK2" s="26" t="s">
        <v>264</v>
      </c>
      <c r="AL2" s="26" t="s">
        <v>265</v>
      </c>
      <c r="AM2" s="26" t="s">
        <v>266</v>
      </c>
      <c r="AN2" s="26" t="s">
        <v>267</v>
      </c>
      <c r="AO2" s="26" t="s">
        <v>268</v>
      </c>
      <c r="AP2" s="26" t="s">
        <v>269</v>
      </c>
      <c r="AQ2" s="26" t="s">
        <v>270</v>
      </c>
      <c r="AR2" s="26" t="s">
        <v>271</v>
      </c>
      <c r="AS2" s="26" t="s">
        <v>272</v>
      </c>
      <c r="AT2" s="26" t="s">
        <v>273</v>
      </c>
      <c r="AU2" s="26" t="s">
        <v>274</v>
      </c>
      <c r="AV2" s="26" t="s">
        <v>275</v>
      </c>
      <c r="AW2" s="26" t="s">
        <v>276</v>
      </c>
      <c r="AX2" s="26" t="s">
        <v>277</v>
      </c>
      <c r="AY2" s="26" t="s">
        <v>278</v>
      </c>
      <c r="AZ2" s="26" t="s">
        <v>279</v>
      </c>
      <c r="BA2" s="26" t="s">
        <v>280</v>
      </c>
      <c r="BB2" s="26" t="s">
        <v>281</v>
      </c>
      <c r="BC2" s="26" t="s">
        <v>282</v>
      </c>
      <c r="BD2" s="26" t="s">
        <v>283</v>
      </c>
      <c r="BE2" s="26" t="s">
        <v>284</v>
      </c>
      <c r="BF2" s="26" t="s">
        <v>285</v>
      </c>
      <c r="BG2" s="26" t="s">
        <v>286</v>
      </c>
      <c r="BH2" s="26" t="s">
        <v>287</v>
      </c>
      <c r="BI2" s="26" t="s">
        <v>288</v>
      </c>
      <c r="BJ2" s="26" t="s">
        <v>289</v>
      </c>
      <c r="BK2" s="26" t="s">
        <v>290</v>
      </c>
      <c r="BL2" s="26" t="s">
        <v>291</v>
      </c>
      <c r="BM2" s="26" t="s">
        <v>292</v>
      </c>
      <c r="BN2" s="26" t="s">
        <v>293</v>
      </c>
      <c r="BO2" s="26" t="s">
        <v>294</v>
      </c>
      <c r="BP2" s="26" t="s">
        <v>295</v>
      </c>
      <c r="BQ2" s="26" t="s">
        <v>296</v>
      </c>
      <c r="BR2" s="26" t="s">
        <v>297</v>
      </c>
      <c r="BS2" s="26" t="s">
        <v>298</v>
      </c>
      <c r="BT2" s="26" t="s">
        <v>299</v>
      </c>
      <c r="BU2" s="26" t="s">
        <v>300</v>
      </c>
      <c r="BV2" s="26" t="s">
        <v>301</v>
      </c>
      <c r="BW2" s="26" t="s">
        <v>302</v>
      </c>
      <c r="BX2" s="26" t="s">
        <v>303</v>
      </c>
      <c r="BY2" s="26" t="s">
        <v>304</v>
      </c>
      <c r="BZ2" s="26" t="s">
        <v>305</v>
      </c>
      <c r="CA2" s="26" t="s">
        <v>306</v>
      </c>
      <c r="CB2" s="26" t="s">
        <v>307</v>
      </c>
      <c r="CC2" s="26" t="s">
        <v>308</v>
      </c>
      <c r="CD2" s="26" t="s">
        <v>309</v>
      </c>
      <c r="CE2" s="26" t="s">
        <v>310</v>
      </c>
      <c r="CF2" s="26" t="s">
        <v>311</v>
      </c>
      <c r="CG2" s="26" t="s">
        <v>312</v>
      </c>
      <c r="CH2" s="26" t="s">
        <v>313</v>
      </c>
      <c r="CI2" s="26" t="s">
        <v>314</v>
      </c>
      <c r="CJ2" s="26" t="s">
        <v>315</v>
      </c>
      <c r="CK2" s="26" t="s">
        <v>316</v>
      </c>
      <c r="CL2" s="26" t="s">
        <v>317</v>
      </c>
      <c r="CM2" s="26" t="s">
        <v>318</v>
      </c>
      <c r="CN2" s="26" t="s">
        <v>319</v>
      </c>
      <c r="CO2" s="26" t="s">
        <v>320</v>
      </c>
      <c r="CP2" s="26" t="s">
        <v>321</v>
      </c>
      <c r="CQ2" s="26" t="s">
        <v>322</v>
      </c>
      <c r="CR2" s="26" t="s">
        <v>323</v>
      </c>
      <c r="CS2" s="26" t="s">
        <v>324</v>
      </c>
      <c r="CT2" s="26" t="s">
        <v>325</v>
      </c>
      <c r="CU2" s="26" t="s">
        <v>326</v>
      </c>
      <c r="CV2" s="26" t="s">
        <v>327</v>
      </c>
      <c r="CW2" s="26" t="s">
        <v>328</v>
      </c>
      <c r="CX2" s="26" t="s">
        <v>329</v>
      </c>
      <c r="CY2" s="26" t="s">
        <v>156</v>
      </c>
      <c r="CZ2" s="26" t="s">
        <v>157</v>
      </c>
      <c r="DA2" s="26" t="s">
        <v>158</v>
      </c>
      <c r="DB2" s="26" t="s">
        <v>159</v>
      </c>
      <c r="DC2" s="26" t="s">
        <v>160</v>
      </c>
      <c r="DD2" s="26" t="s">
        <v>161</v>
      </c>
      <c r="DE2" s="26" t="s">
        <v>162</v>
      </c>
      <c r="DF2" s="26" t="s">
        <v>163</v>
      </c>
      <c r="DG2" s="26" t="s">
        <v>164</v>
      </c>
      <c r="DH2" s="26" t="s">
        <v>165</v>
      </c>
      <c r="DI2" s="26" t="s">
        <v>166</v>
      </c>
      <c r="DJ2" s="26"/>
    </row>
    <row r="3" spans="2:114" ht="33.6" customHeight="1" x14ac:dyDescent="0.15">
      <c r="B3" s="27" t="s">
        <v>31</v>
      </c>
      <c r="C3" s="28"/>
      <c r="D3" s="6" t="s">
        <v>167</v>
      </c>
      <c r="E3" s="6" t="s">
        <v>29</v>
      </c>
      <c r="F3" s="6" t="s">
        <v>168</v>
      </c>
      <c r="G3" s="6" t="s">
        <v>0</v>
      </c>
      <c r="H3" s="6" t="s">
        <v>1</v>
      </c>
      <c r="I3" s="6" t="s">
        <v>169</v>
      </c>
      <c r="J3" s="44" t="s">
        <v>774</v>
      </c>
      <c r="K3" s="6" t="s">
        <v>170</v>
      </c>
      <c r="L3" s="45" t="s">
        <v>171</v>
      </c>
      <c r="M3" s="46" t="s">
        <v>624</v>
      </c>
      <c r="N3" s="6" t="s">
        <v>173</v>
      </c>
      <c r="O3" s="6" t="s">
        <v>174</v>
      </c>
      <c r="P3" s="6" t="s">
        <v>175</v>
      </c>
      <c r="Q3" s="6" t="s">
        <v>750</v>
      </c>
      <c r="R3" s="6" t="s">
        <v>176</v>
      </c>
      <c r="S3" s="47" t="s">
        <v>177</v>
      </c>
      <c r="T3" s="6" t="s">
        <v>178</v>
      </c>
      <c r="U3" s="6" t="s">
        <v>751</v>
      </c>
      <c r="V3" s="6" t="s">
        <v>179</v>
      </c>
      <c r="W3" s="6" t="s">
        <v>180</v>
      </c>
      <c r="X3" s="6" t="s">
        <v>780</v>
      </c>
      <c r="Y3" s="6" t="s">
        <v>781</v>
      </c>
      <c r="Z3" s="6" t="s">
        <v>182</v>
      </c>
      <c r="AA3" s="6" t="s">
        <v>183</v>
      </c>
      <c r="AB3" s="47" t="s">
        <v>184</v>
      </c>
      <c r="AC3" s="47" t="s">
        <v>753</v>
      </c>
      <c r="AD3" s="6" t="s">
        <v>186</v>
      </c>
      <c r="AE3" s="6" t="s">
        <v>187</v>
      </c>
      <c r="AF3" s="6" t="s">
        <v>188</v>
      </c>
      <c r="AG3" s="6" t="s">
        <v>189</v>
      </c>
      <c r="AH3" s="6" t="s">
        <v>782</v>
      </c>
      <c r="AI3" s="47" t="s">
        <v>191</v>
      </c>
      <c r="AJ3" s="6" t="s">
        <v>192</v>
      </c>
      <c r="AK3" s="6" t="s">
        <v>193</v>
      </c>
      <c r="AL3" s="6" t="s">
        <v>194</v>
      </c>
      <c r="AM3" s="6" t="s">
        <v>195</v>
      </c>
      <c r="AN3" s="6" t="s">
        <v>196</v>
      </c>
      <c r="AO3" s="6" t="s">
        <v>783</v>
      </c>
      <c r="AP3" s="6" t="s">
        <v>198</v>
      </c>
      <c r="AQ3" s="6" t="s">
        <v>199</v>
      </c>
      <c r="AR3" s="6" t="s">
        <v>200</v>
      </c>
      <c r="AS3" s="6" t="s">
        <v>784</v>
      </c>
      <c r="AT3" s="6" t="s">
        <v>202</v>
      </c>
      <c r="AU3" s="6" t="s">
        <v>754</v>
      </c>
      <c r="AV3" s="6" t="s">
        <v>755</v>
      </c>
      <c r="AW3" s="6" t="s">
        <v>756</v>
      </c>
      <c r="AX3" s="6" t="s">
        <v>757</v>
      </c>
      <c r="AY3" s="6" t="s">
        <v>758</v>
      </c>
      <c r="AZ3" s="6" t="s">
        <v>203</v>
      </c>
      <c r="BA3" s="6" t="s">
        <v>759</v>
      </c>
      <c r="BB3" s="6" t="s">
        <v>760</v>
      </c>
      <c r="BC3" s="6" t="s">
        <v>761</v>
      </c>
      <c r="BD3" s="47" t="s">
        <v>785</v>
      </c>
      <c r="BE3" s="6" t="s">
        <v>762</v>
      </c>
      <c r="BF3" s="6" t="s">
        <v>206</v>
      </c>
      <c r="BG3" s="6" t="s">
        <v>207</v>
      </c>
      <c r="BH3" s="6" t="s">
        <v>625</v>
      </c>
      <c r="BI3" s="6" t="s">
        <v>209</v>
      </c>
      <c r="BJ3" s="6" t="s">
        <v>210</v>
      </c>
      <c r="BK3" s="6" t="s">
        <v>2</v>
      </c>
      <c r="BL3" s="6" t="s">
        <v>211</v>
      </c>
      <c r="BM3" s="6" t="s">
        <v>6</v>
      </c>
      <c r="BN3" s="6" t="s">
        <v>7</v>
      </c>
      <c r="BO3" s="6" t="s">
        <v>212</v>
      </c>
      <c r="BP3" s="6" t="s">
        <v>8</v>
      </c>
      <c r="BQ3" s="6" t="s">
        <v>213</v>
      </c>
      <c r="BR3" s="6" t="s">
        <v>214</v>
      </c>
      <c r="BS3" s="6" t="s">
        <v>215</v>
      </c>
      <c r="BT3" s="6" t="s">
        <v>216</v>
      </c>
      <c r="BU3" s="6" t="s">
        <v>217</v>
      </c>
      <c r="BV3" s="6" t="s">
        <v>9</v>
      </c>
      <c r="BW3" s="6" t="s">
        <v>10</v>
      </c>
      <c r="BX3" s="6" t="s">
        <v>3</v>
      </c>
      <c r="BY3" s="6" t="s">
        <v>218</v>
      </c>
      <c r="BZ3" s="6" t="s">
        <v>219</v>
      </c>
      <c r="CA3" s="6" t="s">
        <v>220</v>
      </c>
      <c r="CB3" s="6" t="s">
        <v>11</v>
      </c>
      <c r="CC3" s="6" t="s">
        <v>763</v>
      </c>
      <c r="CD3" s="6" t="s">
        <v>30</v>
      </c>
      <c r="CE3" s="6" t="s">
        <v>13</v>
      </c>
      <c r="CF3" s="6" t="s">
        <v>14</v>
      </c>
      <c r="CG3" s="6" t="s">
        <v>221</v>
      </c>
      <c r="CH3" s="6" t="s">
        <v>15</v>
      </c>
      <c r="CI3" s="6" t="s">
        <v>764</v>
      </c>
      <c r="CJ3" s="6" t="s">
        <v>765</v>
      </c>
      <c r="CK3" s="6" t="s">
        <v>222</v>
      </c>
      <c r="CL3" s="6" t="s">
        <v>223</v>
      </c>
      <c r="CM3" s="6" t="s">
        <v>224</v>
      </c>
      <c r="CN3" s="6" t="s">
        <v>225</v>
      </c>
      <c r="CO3" s="6" t="s">
        <v>766</v>
      </c>
      <c r="CP3" s="6" t="s">
        <v>16</v>
      </c>
      <c r="CQ3" s="6" t="s">
        <v>17</v>
      </c>
      <c r="CR3" s="6" t="s">
        <v>226</v>
      </c>
      <c r="CS3" s="6" t="s">
        <v>227</v>
      </c>
      <c r="CT3" s="6" t="s">
        <v>18</v>
      </c>
      <c r="CU3" s="6" t="s">
        <v>767</v>
      </c>
      <c r="CV3" s="6" t="s">
        <v>768</v>
      </c>
      <c r="CW3" s="6" t="s">
        <v>111</v>
      </c>
      <c r="CX3" s="6" t="s">
        <v>786</v>
      </c>
      <c r="CY3" s="6" t="s">
        <v>19</v>
      </c>
      <c r="CZ3" s="6" t="s">
        <v>228</v>
      </c>
      <c r="DA3" s="6" t="s">
        <v>626</v>
      </c>
      <c r="DB3" s="6" t="s">
        <v>20</v>
      </c>
      <c r="DC3" s="6" t="s">
        <v>770</v>
      </c>
      <c r="DD3" s="6" t="s">
        <v>771</v>
      </c>
      <c r="DE3" s="6" t="s">
        <v>230</v>
      </c>
      <c r="DF3" s="6" t="s">
        <v>772</v>
      </c>
      <c r="DG3" s="6" t="s">
        <v>21</v>
      </c>
      <c r="DH3" s="6" t="s">
        <v>4</v>
      </c>
      <c r="DI3" s="6" t="s">
        <v>5</v>
      </c>
      <c r="DJ3" s="45" t="s">
        <v>155</v>
      </c>
    </row>
    <row r="4" spans="2:114" x14ac:dyDescent="0.15">
      <c r="B4" s="30" t="s">
        <v>231</v>
      </c>
      <c r="C4" s="268" t="s">
        <v>167</v>
      </c>
      <c r="D4" s="32">
        <f>逆行列係数!D4/逆行列係数!$D$4</f>
        <v>1</v>
      </c>
      <c r="E4" s="32">
        <f>逆行列係数!E4/逆行列係数!$E$5</f>
        <v>3.6336549159188422E-2</v>
      </c>
      <c r="F4" s="32">
        <f>逆行列係数!F4/逆行列係数!$F$6</f>
        <v>6.2083919518667223E-3</v>
      </c>
      <c r="G4" s="32">
        <f>逆行列係数!G4/逆行列係数!$G$7</f>
        <v>7.1648463240846976E-4</v>
      </c>
      <c r="H4" s="32">
        <f>逆行列係数!H4/逆行列係数!$H$8</f>
        <v>1.9405156554530188E-3</v>
      </c>
      <c r="I4" s="32">
        <f>逆行列係数!I4/逆行列係数!$I$9</f>
        <v>1.0072879232517509E-4</v>
      </c>
      <c r="J4" s="32">
        <f>逆行列係数!J4/逆行列係数!$J$10</f>
        <v>1.3197803307446636E-4</v>
      </c>
      <c r="K4" s="32">
        <f>逆行列係数!K4/逆行列係数!$K$11</f>
        <v>4.0405868702204521E-2</v>
      </c>
      <c r="L4" s="32">
        <f>逆行列係数!L4/逆行列係数!$L$12</f>
        <v>1.2194230382852021E-2</v>
      </c>
      <c r="M4" s="32">
        <f>逆行列係数!M4/逆行列係数!$M$13</f>
        <v>0.12633633613116643</v>
      </c>
      <c r="N4" s="32">
        <f>逆行列係数!N4/逆行列係数!$N$14</f>
        <v>0</v>
      </c>
      <c r="O4" s="32">
        <f>逆行列係数!O4/逆行列係数!$O$15</f>
        <v>1.8340901293986779E-2</v>
      </c>
      <c r="P4" s="32">
        <f>逆行列係数!P4/逆行列係数!$P$16</f>
        <v>5.4608986969839504E-4</v>
      </c>
      <c r="Q4" s="32">
        <f>逆行列係数!Q4/逆行列係数!$Q$17</f>
        <v>2.3790128349538979E-4</v>
      </c>
      <c r="R4" s="32">
        <f>逆行列係数!R4/逆行列係数!$R$18</f>
        <v>5.3652869530888983E-5</v>
      </c>
      <c r="S4" s="32">
        <f>逆行列係数!S4/逆行列係数!$S$19</f>
        <v>8.2726281334578498E-4</v>
      </c>
      <c r="T4" s="32">
        <f>逆行列係数!T4/逆行列係数!$T$20</f>
        <v>6.1588032783838504E-5</v>
      </c>
      <c r="U4" s="32">
        <f>逆行列係数!U4/逆行列係数!$U$21</f>
        <v>3.1220805307765991E-5</v>
      </c>
      <c r="V4" s="32">
        <f>逆行列係数!V4/逆行列係数!$V$22</f>
        <v>5.6939099178654823E-5</v>
      </c>
      <c r="W4" s="32">
        <f>逆行列係数!W4/逆行列係数!$W$23</f>
        <v>6.4743241878181451E-5</v>
      </c>
      <c r="X4" s="32">
        <f>逆行列係数!X4/逆行列係数!$X$24</f>
        <v>0</v>
      </c>
      <c r="Y4" s="32">
        <f>逆行列係数!Y4/逆行列係数!$Y$25</f>
        <v>2.7073224248044201E-4</v>
      </c>
      <c r="Z4" s="32">
        <f>逆行列係数!Z4/逆行列係数!$Z$26</f>
        <v>3.9249312673605889E-5</v>
      </c>
      <c r="AA4" s="32">
        <f>逆行列係数!AA4/逆行列係数!$AA$27</f>
        <v>1.0891911705728113E-3</v>
      </c>
      <c r="AB4" s="32">
        <f>逆行列係数!AB4/逆行列係数!$AB$28</f>
        <v>2.4507442400338495E-3</v>
      </c>
      <c r="AC4" s="32">
        <f>逆行列係数!AC4/逆行列係数!$AC$29</f>
        <v>2.9370181269672968E-4</v>
      </c>
      <c r="AD4" s="32">
        <f>逆行列係数!AD4/逆行列係数!$AD$30</f>
        <v>2.0873895259167985E-6</v>
      </c>
      <c r="AE4" s="32">
        <f>逆行列係数!AE4/逆行列係数!$AE$31</f>
        <v>5.2239099105651507E-5</v>
      </c>
      <c r="AF4" s="32">
        <f>逆行列係数!AF4/逆行列係数!$AF$32</f>
        <v>1.8769920932731441E-5</v>
      </c>
      <c r="AG4" s="32">
        <f>逆行列係数!AG4/逆行列係数!$AG$33</f>
        <v>5.5262642069532728E-2</v>
      </c>
      <c r="AH4" s="32">
        <f>逆行列係数!AH4/逆行列係数!$AH$34</f>
        <v>7.3261363279994987E-3</v>
      </c>
      <c r="AI4" s="32">
        <f>逆行列係数!AI4/逆行列係数!$AI$35</f>
        <v>2.1072293007197641E-5</v>
      </c>
      <c r="AJ4" s="32">
        <f>逆行列係数!AJ4/逆行列係数!$AJ$36</f>
        <v>3.8280004763421516E-5</v>
      </c>
      <c r="AK4" s="32">
        <f>逆行列係数!AK4/逆行列係数!$AK$37</f>
        <v>2.5044632194869669E-5</v>
      </c>
      <c r="AL4" s="32">
        <f>逆行列係数!AL4/逆行列係数!$AL$38</f>
        <v>1.719855727831461E-4</v>
      </c>
      <c r="AM4" s="32">
        <f>逆行列係数!AM4/逆行列係数!$AM$39</f>
        <v>2.6045769833740967E-5</v>
      </c>
      <c r="AN4" s="32">
        <f>逆行列係数!AN4/逆行列係数!$AN$40</f>
        <v>2.3510422185788726E-5</v>
      </c>
      <c r="AO4" s="32">
        <f>逆行列係数!AO4/逆行列係数!$AO$41</f>
        <v>1.7986786894584927E-5</v>
      </c>
      <c r="AP4" s="32">
        <f>逆行列係数!AP4/逆行列係数!$AP$42</f>
        <v>1.3133390116967919E-5</v>
      </c>
      <c r="AQ4" s="32">
        <f>逆行列係数!AQ4/逆行列係数!$AQ$43</f>
        <v>2.5666486778098154E-5</v>
      </c>
      <c r="AR4" s="32">
        <f>逆行列係数!AR4/逆行列係数!$AR$44</f>
        <v>1.8101520706974861E-5</v>
      </c>
      <c r="AS4" s="32">
        <f>逆行列係数!AS4/逆行列係数!$AS$45</f>
        <v>3.7420902571463427E-5</v>
      </c>
      <c r="AT4" s="32">
        <f>逆行列係数!AT4/逆行列係数!$AT$46</f>
        <v>2.6515008988776486E-5</v>
      </c>
      <c r="AU4" s="32">
        <f>逆行列係数!AU4/逆行列係数!$AU$47</f>
        <v>5.2383091787445086E-5</v>
      </c>
      <c r="AV4" s="32">
        <f>逆行列係数!AV4/逆行列係数!$AV$48</f>
        <v>1.1442612508214437E-4</v>
      </c>
      <c r="AW4" s="32">
        <f>逆行列係数!AW4/逆行列係数!$AW$49</f>
        <v>5.6415262958625856E-5</v>
      </c>
      <c r="AX4" s="32">
        <f>逆行列係数!AX4/逆行列係数!$AX$50</f>
        <v>4.8840626279114865E-5</v>
      </c>
      <c r="AY4" s="32">
        <f>逆行列係数!AY4/逆行列係数!$AY$51</f>
        <v>1.8913287162593217E-5</v>
      </c>
      <c r="AZ4" s="32">
        <f>逆行列係数!AZ4/逆行列係数!$AZ$52</f>
        <v>6.5807876992177028E-5</v>
      </c>
      <c r="BA4" s="32">
        <f>逆行列係数!BA4/逆行列係数!$BA$53</f>
        <v>6.1211873321564514E-5</v>
      </c>
      <c r="BB4" s="32">
        <f>逆行列係数!BB4/逆行列係数!$BB$54</f>
        <v>1.1142120738215251E-5</v>
      </c>
      <c r="BC4" s="32">
        <f>逆行列係数!BC4/逆行列係数!$BC$55</f>
        <v>5.1735159817077444E-5</v>
      </c>
      <c r="BD4" s="32">
        <f>逆行列係数!BD4/逆行列係数!$BD$56</f>
        <v>4.8372962338376457E-5</v>
      </c>
      <c r="BE4" s="32">
        <f>逆行列係数!BE4/逆行列係数!$BE$57</f>
        <v>2.704818227847992E-5</v>
      </c>
      <c r="BF4" s="32">
        <f>逆行列係数!BF4/逆行列係数!$BF$58</f>
        <v>0</v>
      </c>
      <c r="BG4" s="32">
        <f>逆行列係数!BG4/逆行列係数!$BG$59</f>
        <v>2.3322232389015127E-4</v>
      </c>
      <c r="BH4" s="32">
        <f>逆行列係数!BH4/逆行列係数!$BH$60</f>
        <v>1.1925783207556265E-4</v>
      </c>
      <c r="BI4" s="32">
        <f>逆行列係数!BI4/逆行列係数!$BI$61</f>
        <v>1.0617036179748114E-4</v>
      </c>
      <c r="BJ4" s="32">
        <f>逆行列係数!BJ4/逆行列係数!$BJ$62</f>
        <v>9.2999160027380312E-5</v>
      </c>
      <c r="BK4" s="32">
        <f>逆行列係数!BK4/逆行列係数!$BK$63</f>
        <v>2.6553515701214655E-3</v>
      </c>
      <c r="BL4" s="32">
        <f>逆行列係数!BL4/逆行列係数!$BL$64</f>
        <v>3.720399348335229E-5</v>
      </c>
      <c r="BM4" s="32">
        <f>逆行列係数!BM4/逆行列係数!$BM$65</f>
        <v>2.652670181893204E-4</v>
      </c>
      <c r="BN4" s="32">
        <f>逆行列係数!BN4/逆行列係数!$BN$66</f>
        <v>4.8402998620826048E-4</v>
      </c>
      <c r="BO4" s="32">
        <f>逆行列係数!BO4/逆行列係数!$BO$67</f>
        <v>3.9731102657665324E-5</v>
      </c>
      <c r="BP4" s="32">
        <f>逆行列係数!BP4/逆行列係数!$BP$68</f>
        <v>1.3773714079325454E-3</v>
      </c>
      <c r="BQ4" s="32">
        <f>逆行列係数!BQ4/逆行列係数!$BQ$69</f>
        <v>7.4424887466386009E-4</v>
      </c>
      <c r="BR4" s="32">
        <f>逆行列係数!BR4/逆行列係数!$BR$70</f>
        <v>2.871013512193966E-5</v>
      </c>
      <c r="BS4" s="32">
        <f>逆行列係数!BS4/逆行列係数!$BS$71</f>
        <v>1.6187585520846319E-5</v>
      </c>
      <c r="BT4" s="32">
        <f>逆行列係数!BT4/逆行列係数!$BT$72</f>
        <v>6.4851335614098246E-5</v>
      </c>
      <c r="BU4" s="32">
        <f>逆行列係数!BU4/逆行列係数!$BU$73</f>
        <v>1.882234790974654E-4</v>
      </c>
      <c r="BV4" s="32">
        <f>逆行列係数!BV4/逆行列係数!$BV$74</f>
        <v>3.3687905606642185E-5</v>
      </c>
      <c r="BW4" s="32">
        <f>逆行列係数!BW4/逆行列係数!$BW$75</f>
        <v>5.8105087652818997E-5</v>
      </c>
      <c r="BX4" s="32">
        <f>逆行列係数!BX4/逆行列係数!$BX$76</f>
        <v>2.4230316758688076E-5</v>
      </c>
      <c r="BY4" s="32">
        <f>逆行列係数!BY4/逆行列係数!$BY$77</f>
        <v>1.5222235791984974E-5</v>
      </c>
      <c r="BZ4" s="32">
        <f>逆行列係数!BZ4/逆行列係数!$BZ$78</f>
        <v>1.0669676777555906E-5</v>
      </c>
      <c r="CA4" s="32">
        <f>逆行列係数!CA4/逆行列係数!$CA$79</f>
        <v>5.1173566901807887E-6</v>
      </c>
      <c r="CB4" s="32">
        <f>逆行列係数!CB4/逆行列係数!$CB$80</f>
        <v>6.9333314957202553E-5</v>
      </c>
      <c r="CC4" s="32">
        <f>逆行列係数!CC4/逆行列係数!$CC$81</f>
        <v>6.3453724856508262E-5</v>
      </c>
      <c r="CD4" s="32">
        <f>逆行列係数!CD4/逆行列係数!$CD$82</f>
        <v>2.3816425531675945E-4</v>
      </c>
      <c r="CE4" s="32">
        <f>逆行列係数!CE4/逆行列係数!$CE$83</f>
        <v>6.5188391091134439E-5</v>
      </c>
      <c r="CF4" s="32">
        <f>逆行列係数!CF4/逆行列係数!$CF$84</f>
        <v>4.0191856145344637E-4</v>
      </c>
      <c r="CG4" s="32">
        <f>逆行列係数!CG4/逆行列係数!$CG$85</f>
        <v>1.3970216638481461E-5</v>
      </c>
      <c r="CH4" s="32">
        <f>逆行列係数!CH4/逆行列係数!$CH$86</f>
        <v>3.55076961080555E-5</v>
      </c>
      <c r="CI4" s="32">
        <f>逆行列係数!CI4/逆行列係数!$CI$87</f>
        <v>1.255462164065971E-3</v>
      </c>
      <c r="CJ4" s="32">
        <f>逆行列係数!CJ4/逆行列係数!$CJ$88</f>
        <v>1.9854936700828434E-5</v>
      </c>
      <c r="CK4" s="32">
        <f>逆行列係数!CK4/逆行列係数!$CK$89</f>
        <v>2.7590743732686621E-5</v>
      </c>
      <c r="CL4" s="32">
        <f>逆行列係数!CL4/逆行列係数!$CL$90</f>
        <v>2.9766938149832124E-5</v>
      </c>
      <c r="CM4" s="32">
        <f>逆行列係数!CM4/逆行列係数!$CM$91</f>
        <v>2.1975479233181491E-5</v>
      </c>
      <c r="CN4" s="32">
        <f>逆行列係数!CN4/逆行列係数!$CN$92</f>
        <v>3.5093952770625007E-5</v>
      </c>
      <c r="CO4" s="32">
        <f>逆行列係数!CO4/逆行列係数!$CO$93</f>
        <v>6.6574419231094043E-5</v>
      </c>
      <c r="CP4" s="32">
        <f>逆行列係数!CP4/逆行列係数!$CP$94</f>
        <v>1.14534572583361E-4</v>
      </c>
      <c r="CQ4" s="32">
        <f>逆行列係数!CQ4/逆行列係数!$CQ$95</f>
        <v>3.1976381069632033E-5</v>
      </c>
      <c r="CR4" s="32">
        <f>逆行列係数!CR4/逆行列係数!$CR$96</f>
        <v>1.6423762994508013E-3</v>
      </c>
      <c r="CS4" s="32">
        <f>逆行列係数!CS4/逆行列係数!$CS$97</f>
        <v>1.8675414415272618E-4</v>
      </c>
      <c r="CT4" s="32">
        <f>逆行列係数!CT4/逆行列係数!$CT$98</f>
        <v>7.0301739969286291E-4</v>
      </c>
      <c r="CU4" s="32">
        <f>逆行列係数!CU4/逆行列係数!$CU$99</f>
        <v>2.5782850295161397E-5</v>
      </c>
      <c r="CV4" s="32">
        <f>逆行列係数!CV4/逆行列係数!$CV$100</f>
        <v>1.5475836180636735E-3</v>
      </c>
      <c r="CW4" s="32">
        <f>逆行列係数!CW4/逆行列係数!$CW$101</f>
        <v>3.0182884541361675E-3</v>
      </c>
      <c r="CX4" s="32">
        <f>逆行列係数!CX4/逆行列係数!$CX$102</f>
        <v>1.6555805941418972E-3</v>
      </c>
      <c r="CY4" s="32">
        <f>逆行列係数!CY4/逆行列係数!$CY$103</f>
        <v>8.2505248708126017E-5</v>
      </c>
      <c r="CZ4" s="32">
        <f>逆行列係数!CZ4/逆行列係数!$CZ$104</f>
        <v>4.3763670410233005E-5</v>
      </c>
      <c r="DA4" s="32">
        <f>逆行列係数!DA4/逆行列係数!$DA$105</f>
        <v>2.5262261980607147E-4</v>
      </c>
      <c r="DB4" s="32">
        <f>逆行列係数!DB4/逆行列係数!$DB$106</f>
        <v>2.1740072270880183E-5</v>
      </c>
      <c r="DC4" s="32">
        <f>逆行列係数!DC4/逆行列係数!$DC$107</f>
        <v>6.6920079686892155E-3</v>
      </c>
      <c r="DD4" s="32">
        <f>逆行列係数!DD4/逆行列係数!$DD$108</f>
        <v>1.4840109831101187E-2</v>
      </c>
      <c r="DE4" s="32">
        <f>逆行列係数!DE4/逆行列係数!$DE$109</f>
        <v>7.700977765876786E-5</v>
      </c>
      <c r="DF4" s="32">
        <f>逆行列係数!DF4/逆行列係数!$DF$110</f>
        <v>2.4464048087762555E-4</v>
      </c>
      <c r="DG4" s="32">
        <f>逆行列係数!DG4/逆行列係数!$DG$111</f>
        <v>4.1855460956810803E-3</v>
      </c>
      <c r="DH4" s="32">
        <f>逆行列係数!DH4/逆行列係数!$DH$112</f>
        <v>1.4993994333469842E-4</v>
      </c>
      <c r="DI4" s="32">
        <f>逆行列係数!DI4/逆行列係数!$DI$113</f>
        <v>8.1640159632264531E-5</v>
      </c>
      <c r="DJ4" s="32">
        <f t="shared" ref="DJ4:DJ35" si="0">SUM(D4:DI4)</f>
        <v>1.356939069416621</v>
      </c>
    </row>
    <row r="5" spans="2:114" x14ac:dyDescent="0.15">
      <c r="B5" s="29" t="s">
        <v>232</v>
      </c>
      <c r="C5" s="41" t="s">
        <v>29</v>
      </c>
      <c r="D5" s="21">
        <f>逆行列係数!D5/逆行列係数!$D$4</f>
        <v>7.2959290063494527E-3</v>
      </c>
      <c r="E5" s="21">
        <f>逆行列係数!E5/逆行列係数!$E$5</f>
        <v>1</v>
      </c>
      <c r="F5" s="21">
        <f>逆行列係数!F5/逆行列係数!$F$6</f>
        <v>2.1336786420636907E-2</v>
      </c>
      <c r="G5" s="21">
        <f>逆行列係数!G5/逆行列係数!$G$7</f>
        <v>5.1886189715606267E-4</v>
      </c>
      <c r="H5" s="21">
        <f>逆行列係数!H5/逆行列係数!$H$8</f>
        <v>2.3134825211571009E-3</v>
      </c>
      <c r="I5" s="21">
        <f>逆行列係数!I5/逆行列係数!$I$9</f>
        <v>9.3472778486089908E-6</v>
      </c>
      <c r="J5" s="21">
        <f>逆行列係数!J5/逆行列係数!$J$10</f>
        <v>2.6874317468818019E-5</v>
      </c>
      <c r="K5" s="21">
        <f>逆行列係数!K5/逆行列係数!$K$11</f>
        <v>0.26103397817817631</v>
      </c>
      <c r="L5" s="21">
        <f>逆行列係数!L5/逆行列係数!$L$12</f>
        <v>4.2312547740528351E-3</v>
      </c>
      <c r="M5" s="21">
        <f>逆行列係数!M5/逆行列係数!$M$13</f>
        <v>1.494795913005564E-2</v>
      </c>
      <c r="N5" s="21">
        <f>逆行列係数!N5/逆行列係数!$N$14</f>
        <v>0</v>
      </c>
      <c r="O5" s="21">
        <f>逆行列係数!O5/逆行列係数!$O$15</f>
        <v>1.8171188009951356E-3</v>
      </c>
      <c r="P5" s="21">
        <f>逆行列係数!P5/逆行列係数!$P$16</f>
        <v>8.5876041901029551E-4</v>
      </c>
      <c r="Q5" s="21">
        <f>逆行列係数!Q5/逆行列係数!$Q$17</f>
        <v>1.8962214192957288E-4</v>
      </c>
      <c r="R5" s="21">
        <f>逆行列係数!R5/逆行列係数!$R$18</f>
        <v>1.4199926267531808E-5</v>
      </c>
      <c r="S5" s="21">
        <f>逆行列係数!S5/逆行列係数!$S$19</f>
        <v>1.9525461559045777E-4</v>
      </c>
      <c r="T5" s="21">
        <f>逆行列係数!T5/逆行列係数!$T$20</f>
        <v>1.3298681569885901E-5</v>
      </c>
      <c r="U5" s="21">
        <f>逆行列係数!U5/逆行列係数!$U$21</f>
        <v>6.6298128705087211E-6</v>
      </c>
      <c r="V5" s="21">
        <f>逆行列係数!V5/逆行列係数!$V$22</f>
        <v>4.5176491002637593E-4</v>
      </c>
      <c r="W5" s="21">
        <f>逆行列係数!W5/逆行列係数!$W$23</f>
        <v>3.2658296238357932E-5</v>
      </c>
      <c r="X5" s="21">
        <f>逆行列係数!X5/逆行列係数!$X$24</f>
        <v>0</v>
      </c>
      <c r="Y5" s="21">
        <f>逆行列係数!Y5/逆行列係数!$Y$25</f>
        <v>4.0431306258008283E-4</v>
      </c>
      <c r="Z5" s="21">
        <f>逆行列係数!Z5/逆行列係数!$Z$26</f>
        <v>3.7436921132421748E-5</v>
      </c>
      <c r="AA5" s="21">
        <f>逆行列係数!AA5/逆行列係数!$AA$27</f>
        <v>2.7660526790057298E-5</v>
      </c>
      <c r="AB5" s="21">
        <f>逆行列係数!AB5/逆行列係数!$AB$28</f>
        <v>8.4569332088650227E-4</v>
      </c>
      <c r="AC5" s="21">
        <f>逆行列係数!AC5/逆行列係数!$AC$29</f>
        <v>4.8274311725084667E-4</v>
      </c>
      <c r="AD5" s="21">
        <f>逆行列係数!AD5/逆行列係数!$AD$30</f>
        <v>2.9224498013483556E-7</v>
      </c>
      <c r="AE5" s="21">
        <f>逆行列係数!AE5/逆行列係数!$AE$31</f>
        <v>1.0251266032926705E-5</v>
      </c>
      <c r="AF5" s="21">
        <f>逆行列係数!AF5/逆行列係数!$AF$32</f>
        <v>6.5855825114148622E-6</v>
      </c>
      <c r="AG5" s="21">
        <f>逆行列係数!AG5/逆行列係数!$AG$33</f>
        <v>4.184245387159136E-4</v>
      </c>
      <c r="AH5" s="21">
        <f>逆行列係数!AH5/逆行列係数!$AH$34</f>
        <v>0.10579784311932432</v>
      </c>
      <c r="AI5" s="21">
        <f>逆行列係数!AI5/逆行列係数!$AI$35</f>
        <v>5.6964537447336774E-6</v>
      </c>
      <c r="AJ5" s="21">
        <f>逆行列係数!AJ5/逆行列係数!$AJ$36</f>
        <v>7.4803164340737515E-6</v>
      </c>
      <c r="AK5" s="21">
        <f>逆行列係数!AK5/逆行列係数!$AK$37</f>
        <v>4.314772161581025E-5</v>
      </c>
      <c r="AL5" s="21">
        <f>逆行列係数!AL5/逆行列係数!$AL$38</f>
        <v>1.3952672853768534E-4</v>
      </c>
      <c r="AM5" s="21">
        <f>逆行列係数!AM5/逆行列係数!$AM$39</f>
        <v>3.172245422814989E-6</v>
      </c>
      <c r="AN5" s="21">
        <f>逆行列係数!AN5/逆行列係数!$AN$40</f>
        <v>2.2547553583492631E-6</v>
      </c>
      <c r="AO5" s="21">
        <f>逆行列係数!AO5/逆行列係数!$AO$41</f>
        <v>5.4575654432387754E-6</v>
      </c>
      <c r="AP5" s="21">
        <f>逆行列係数!AP5/逆行列係数!$AP$42</f>
        <v>2.0899744678730751E-6</v>
      </c>
      <c r="AQ5" s="21">
        <f>逆行列係数!AQ5/逆行列係数!$AQ$43</f>
        <v>4.7784196515749949E-6</v>
      </c>
      <c r="AR5" s="21">
        <f>逆行列係数!AR5/逆行列係数!$AR$44</f>
        <v>3.4323596923928758E-6</v>
      </c>
      <c r="AS5" s="21">
        <f>逆行列係数!AS5/逆行列係数!$AS$45</f>
        <v>3.7046742156428087E-6</v>
      </c>
      <c r="AT5" s="21">
        <f>逆行列係数!AT5/逆行列係数!$AT$46</f>
        <v>3.4817919443743537E-6</v>
      </c>
      <c r="AU5" s="21">
        <f>逆行列係数!AU5/逆行列係数!$AU$47</f>
        <v>4.3246695494349106E-6</v>
      </c>
      <c r="AV5" s="21">
        <f>逆行列係数!AV5/逆行列係数!$AV$48</f>
        <v>5.6733872819768599E-6</v>
      </c>
      <c r="AW5" s="21">
        <f>逆行列係数!AW5/逆行列係数!$AW$49</f>
        <v>2.4248325230545739E-6</v>
      </c>
      <c r="AX5" s="21">
        <f>逆行列係数!AX5/逆行列係数!$AX$50</f>
        <v>4.681862158933854E-6</v>
      </c>
      <c r="AY5" s="21">
        <f>逆行列係数!AY5/逆行列係数!$AY$51</f>
        <v>3.3972879006764742E-6</v>
      </c>
      <c r="AZ5" s="21">
        <f>逆行列係数!AZ5/逆行列係数!$AZ$52</f>
        <v>4.0810864565960094E-6</v>
      </c>
      <c r="BA5" s="21">
        <f>逆行列係数!BA5/逆行列係数!$BA$53</f>
        <v>3.7217639174491129E-6</v>
      </c>
      <c r="BB5" s="21">
        <f>逆行列係数!BB5/逆行列係数!$BB$54</f>
        <v>1.1175588282544473E-6</v>
      </c>
      <c r="BC5" s="21">
        <f>逆行列係数!BC5/逆行列係数!$BC$55</f>
        <v>3.7375497356848108E-6</v>
      </c>
      <c r="BD5" s="21">
        <f>逆行列係数!BD5/逆行列係数!$BD$56</f>
        <v>2.29954509349846E-6</v>
      </c>
      <c r="BE5" s="21">
        <f>逆行列係数!BE5/逆行列係数!$BE$57</f>
        <v>2.2963974077762123E-6</v>
      </c>
      <c r="BF5" s="21">
        <f>逆行列係数!BF5/逆行列係数!$BF$58</f>
        <v>0</v>
      </c>
      <c r="BG5" s="21">
        <f>逆行列係数!BG5/逆行列係数!$BG$59</f>
        <v>3.0655691525794225E-6</v>
      </c>
      <c r="BH5" s="21">
        <f>逆行列係数!BH5/逆行列係数!$BH$60</f>
        <v>2.6467680101777791E-6</v>
      </c>
      <c r="BI5" s="21">
        <f>逆行列係数!BI5/逆行列係数!$BI$61</f>
        <v>3.6958864041333343E-6</v>
      </c>
      <c r="BJ5" s="21">
        <f>逆行列係数!BJ5/逆行列係数!$BJ$62</f>
        <v>2.221651732035946E-6</v>
      </c>
      <c r="BK5" s="21">
        <f>逆行列係数!BK5/逆行列係数!$BK$63</f>
        <v>1.1033882962806254E-4</v>
      </c>
      <c r="BL5" s="21">
        <f>逆行列係数!BL5/逆行列係数!$BL$64</f>
        <v>4.1824555821702242E-6</v>
      </c>
      <c r="BM5" s="21">
        <f>逆行列係数!BM5/逆行列係数!$BM$65</f>
        <v>1.2391094988742545E-5</v>
      </c>
      <c r="BN5" s="21">
        <f>逆行列係数!BN5/逆行列係数!$BN$66</f>
        <v>1.0253464192033515E-5</v>
      </c>
      <c r="BO5" s="21">
        <f>逆行列係数!BO5/逆行列係数!$BO$67</f>
        <v>7.3048624731251024E-6</v>
      </c>
      <c r="BP5" s="21">
        <f>逆行列係数!BP5/逆行列係数!$BP$68</f>
        <v>1.580156217583639E-5</v>
      </c>
      <c r="BQ5" s="21">
        <f>逆行列係数!BQ5/逆行列係数!$BQ$69</f>
        <v>1.0196979087871151E-5</v>
      </c>
      <c r="BR5" s="21">
        <f>逆行列係数!BR5/逆行列係数!$BR$70</f>
        <v>4.133353044081967E-6</v>
      </c>
      <c r="BS5" s="21">
        <f>逆行列係数!BS5/逆行列係数!$BS$71</f>
        <v>2.8946043997095144E-6</v>
      </c>
      <c r="BT5" s="21">
        <f>逆行列係数!BT5/逆行列係数!$BT$72</f>
        <v>6.7521520656844022E-6</v>
      </c>
      <c r="BU5" s="21">
        <f>逆行列係数!BU5/逆行列係数!$BU$73</f>
        <v>7.0201617097036447E-6</v>
      </c>
      <c r="BV5" s="21">
        <f>逆行列係数!BV5/逆行列係数!$BV$74</f>
        <v>8.3926092374142731E-6</v>
      </c>
      <c r="BW5" s="21">
        <f>逆行列係数!BW5/逆行列係数!$BW$75</f>
        <v>4.6671373222413132E-6</v>
      </c>
      <c r="BX5" s="21">
        <f>逆行列係数!BX5/逆行列係数!$BX$76</f>
        <v>3.8468737072682596E-6</v>
      </c>
      <c r="BY5" s="21">
        <f>逆行列係数!BY5/逆行列係数!$BY$77</f>
        <v>2.6925571429664286E-6</v>
      </c>
      <c r="BZ5" s="21">
        <f>逆行列係数!BZ5/逆行列係数!$BZ$78</f>
        <v>1.7399716964536892E-6</v>
      </c>
      <c r="CA5" s="21">
        <f>逆行列係数!CA5/逆行列係数!$CA$79</f>
        <v>6.5830080838504146E-7</v>
      </c>
      <c r="CB5" s="21">
        <f>逆行列係数!CB5/逆行列係数!$CB$80</f>
        <v>2.868669729022457E-5</v>
      </c>
      <c r="CC5" s="21">
        <f>逆行列係数!CC5/逆行列係数!$CC$81</f>
        <v>1.4504051461295725E-5</v>
      </c>
      <c r="CD5" s="21">
        <f>逆行列係数!CD5/逆行列係数!$CD$82</f>
        <v>5.4903006999675124E-5</v>
      </c>
      <c r="CE5" s="21">
        <f>逆行列係数!CE5/逆行列係数!$CE$83</f>
        <v>1.8346204811963677E-5</v>
      </c>
      <c r="CF5" s="21">
        <f>逆行列係数!CF5/逆行列係数!$CF$84</f>
        <v>1.8383984874591837E-4</v>
      </c>
      <c r="CG5" s="21">
        <f>逆行列係数!CG5/逆行列係数!$CG$85</f>
        <v>4.0715193529273289E-6</v>
      </c>
      <c r="CH5" s="21">
        <f>逆行列係数!CH5/逆行列係数!$CH$86</f>
        <v>5.1136350889295643E-6</v>
      </c>
      <c r="CI5" s="21">
        <f>逆行列係数!CI5/逆行列係数!$CI$87</f>
        <v>5.8410113853224238E-4</v>
      </c>
      <c r="CJ5" s="21">
        <f>逆行列係数!CJ5/逆行列係数!$CJ$88</f>
        <v>5.147387534481611E-6</v>
      </c>
      <c r="CK5" s="21">
        <f>逆行列係数!CK5/逆行列係数!$CK$89</f>
        <v>8.9786014363648184E-6</v>
      </c>
      <c r="CL5" s="21">
        <f>逆行列係数!CL5/逆行列係数!$CL$90</f>
        <v>5.0879984506479772E-6</v>
      </c>
      <c r="CM5" s="21">
        <f>逆行列係数!CM5/逆行列係数!$CM$91</f>
        <v>5.9109314492125914E-6</v>
      </c>
      <c r="CN5" s="21">
        <f>逆行列係数!CN5/逆行列係数!$CN$92</f>
        <v>1.0522939509600063E-5</v>
      </c>
      <c r="CO5" s="21">
        <f>逆行列係数!CO5/逆行列係数!$CO$93</f>
        <v>1.4552234399497381E-5</v>
      </c>
      <c r="CP5" s="21">
        <f>逆行列係数!CP5/逆行列係数!$CP$94</f>
        <v>6.6788589240456746E-5</v>
      </c>
      <c r="CQ5" s="21">
        <f>逆行列係数!CQ5/逆行列係数!$CQ$95</f>
        <v>3.6788864127469135E-6</v>
      </c>
      <c r="CR5" s="21">
        <f>逆行列係数!CR5/逆行列係数!$CR$96</f>
        <v>1.0176100807228201E-3</v>
      </c>
      <c r="CS5" s="21">
        <f>逆行列係数!CS5/逆行列係数!$CS$97</f>
        <v>1.3217868825347154E-3</v>
      </c>
      <c r="CT5" s="21">
        <f>逆行列係数!CT5/逆行列係数!$CT$98</f>
        <v>4.1701766621454094E-4</v>
      </c>
      <c r="CU5" s="21">
        <f>逆行列係数!CU5/逆行列係数!$CU$99</f>
        <v>4.4003570088702706E-6</v>
      </c>
      <c r="CV5" s="21">
        <f>逆行列係数!CV5/逆行列係数!$CV$100</f>
        <v>9.9743408903692752E-4</v>
      </c>
      <c r="CW5" s="21">
        <f>逆行列係数!CW5/逆行列係数!$CW$101</f>
        <v>2.2528645190596679E-3</v>
      </c>
      <c r="CX5" s="21">
        <f>逆行列係数!CX5/逆行列係数!$CX$102</f>
        <v>1.7097875777825078E-4</v>
      </c>
      <c r="CY5" s="21">
        <f>逆行列係数!CY5/逆行列係数!$CY$103</f>
        <v>7.7013446619208497E-6</v>
      </c>
      <c r="CZ5" s="21">
        <f>逆行列係数!CZ5/逆行列係数!$CZ$104</f>
        <v>8.7884816740797973E-6</v>
      </c>
      <c r="DA5" s="21">
        <f>逆行列係数!DA5/逆行列係数!$DA$105</f>
        <v>3.4289609244910833E-6</v>
      </c>
      <c r="DB5" s="21">
        <f>逆行列係数!DB5/逆行列係数!$DB$106</f>
        <v>3.9096007577826905E-6</v>
      </c>
      <c r="DC5" s="21">
        <f>逆行列係数!DC5/逆行列係数!$DC$107</f>
        <v>4.9937405250020757E-3</v>
      </c>
      <c r="DD5" s="21">
        <f>逆行列係数!DD5/逆行列係数!$DD$108</f>
        <v>1.6967567737895265E-2</v>
      </c>
      <c r="DE5" s="21">
        <f>逆行列係数!DE5/逆行列係数!$DE$109</f>
        <v>7.3113468783177337E-6</v>
      </c>
      <c r="DF5" s="21">
        <f>逆行列係数!DF5/逆行列係数!$DF$110</f>
        <v>1.3460072773156279E-5</v>
      </c>
      <c r="DG5" s="21">
        <f>逆行列係数!DG5/逆行列係数!$DG$111</f>
        <v>8.657353605553233E-4</v>
      </c>
      <c r="DH5" s="21">
        <f>逆行列係数!DH5/逆行列係数!$DH$112</f>
        <v>1.0705146412855361E-5</v>
      </c>
      <c r="DI5" s="21">
        <f>逆行列係数!DI5/逆行列係数!$DI$113</f>
        <v>2.3870916463599949E-5</v>
      </c>
      <c r="DJ5" s="21">
        <f t="shared" si="0"/>
        <v>1.4539144461366176</v>
      </c>
    </row>
    <row r="6" spans="2:114" x14ac:dyDescent="0.15">
      <c r="B6" s="29" t="s">
        <v>233</v>
      </c>
      <c r="C6" s="41" t="s">
        <v>168</v>
      </c>
      <c r="D6" s="21">
        <f>逆行列係数!D6/逆行列係数!$D$4</f>
        <v>3.6533535659110654E-2</v>
      </c>
      <c r="E6" s="21">
        <f>逆行列係数!E6/逆行列係数!$E$5</f>
        <v>6.0644033812039158E-2</v>
      </c>
      <c r="F6" s="21">
        <f>逆行列係数!F6/逆行列係数!$F$6</f>
        <v>1</v>
      </c>
      <c r="G6" s="21">
        <f>逆行列係数!G6/逆行列係数!$G$7</f>
        <v>5.6667162854366079E-5</v>
      </c>
      <c r="H6" s="21">
        <f>逆行列係数!H6/逆行列係数!$H$8</f>
        <v>2.0734768623908111E-4</v>
      </c>
      <c r="I6" s="21">
        <f>逆行列係数!I6/逆行列係数!$I$9</f>
        <v>4.2617467517451112E-6</v>
      </c>
      <c r="J6" s="21">
        <f>逆行列係数!J6/逆行列係数!$J$10</f>
        <v>6.4438264591468683E-6</v>
      </c>
      <c r="K6" s="21">
        <f>逆行列係数!K6/逆行列係数!$K$11</f>
        <v>1.6946474490567996E-2</v>
      </c>
      <c r="L6" s="21">
        <f>逆行列係数!L6/逆行列係数!$L$12</f>
        <v>6.9131146494210967E-4</v>
      </c>
      <c r="M6" s="21">
        <f>逆行列係数!M6/逆行列係数!$M$13</f>
        <v>5.4477915320214247E-3</v>
      </c>
      <c r="N6" s="21">
        <f>逆行列係数!N6/逆行列係数!$N$14</f>
        <v>0</v>
      </c>
      <c r="O6" s="21">
        <f>逆行列係数!O6/逆行列係数!$O$15</f>
        <v>7.6996677551894276E-4</v>
      </c>
      <c r="P6" s="21">
        <f>逆行列係数!P6/逆行列係数!$P$16</f>
        <v>7.06967786720126E-5</v>
      </c>
      <c r="Q6" s="21">
        <f>逆行列係数!Q6/逆行列係数!$Q$17</f>
        <v>1.9882261538928986E-5</v>
      </c>
      <c r="R6" s="21">
        <f>逆行列係数!R6/逆行列係数!$R$18</f>
        <v>2.904966865618723E-6</v>
      </c>
      <c r="S6" s="21">
        <f>逆行列係数!S6/逆行列係数!$S$19</f>
        <v>4.1529571070035452E-5</v>
      </c>
      <c r="T6" s="21">
        <f>逆行列係数!T6/逆行列係数!$T$20</f>
        <v>3.0368237267662478E-6</v>
      </c>
      <c r="U6" s="21">
        <f>逆行列係数!U6/逆行列係数!$U$21</f>
        <v>1.5507833243994462E-6</v>
      </c>
      <c r="V6" s="21">
        <f>逆行列係数!V6/逆行列係数!$V$22</f>
        <v>2.8935662761955251E-5</v>
      </c>
      <c r="W6" s="21">
        <f>逆行列係数!W6/逆行列係数!$W$23</f>
        <v>4.4009348922244117E-6</v>
      </c>
      <c r="X6" s="21">
        <f>逆行列係数!X6/逆行列係数!$X$24</f>
        <v>0</v>
      </c>
      <c r="Y6" s="21">
        <f>逆行列係数!Y6/逆行列係数!$Y$25</f>
        <v>3.3810853875717606E-5</v>
      </c>
      <c r="Z6" s="21">
        <f>逆行列係数!Z6/逆行列係数!$Z$26</f>
        <v>3.7956173496680967E-6</v>
      </c>
      <c r="AA6" s="21">
        <f>逆行列係数!AA6/逆行列係数!$AA$27</f>
        <v>4.0990926330234563E-5</v>
      </c>
      <c r="AB6" s="21">
        <f>逆行列係数!AB6/逆行列係数!$AB$28</f>
        <v>1.3879602762651227E-4</v>
      </c>
      <c r="AC6" s="21">
        <f>逆行列係数!AC6/逆行列係数!$AC$29</f>
        <v>3.9442380203761892E-5</v>
      </c>
      <c r="AD6" s="21">
        <f>逆行列係数!AD6/逆行列係数!$AD$30</f>
        <v>9.6290407043273303E-8</v>
      </c>
      <c r="AE6" s="21">
        <f>逆行列係数!AE6/逆行列係数!$AE$31</f>
        <v>2.5329743665490367E-6</v>
      </c>
      <c r="AF6" s="21">
        <f>逆行列係数!AF6/逆行列係数!$AF$32</f>
        <v>1.1441765360967214E-6</v>
      </c>
      <c r="AG6" s="21">
        <f>逆行列係数!AG6/逆行列係数!$AG$33</f>
        <v>2.0198741179912032E-3</v>
      </c>
      <c r="AH6" s="21">
        <f>逆行列係数!AH6/逆行列係数!$AH$34</f>
        <v>6.5417387588408461E-3</v>
      </c>
      <c r="AI6" s="21">
        <f>逆行列係数!AI6/逆行列係数!$AI$35</f>
        <v>1.1444424693678569E-6</v>
      </c>
      <c r="AJ6" s="21">
        <f>逆行列係数!AJ6/逆行列係数!$AJ$36</f>
        <v>1.8939214606366006E-6</v>
      </c>
      <c r="AK6" s="21">
        <f>逆行列係数!AK6/逆行列係数!$AK$37</f>
        <v>3.7592395679920115E-6</v>
      </c>
      <c r="AL6" s="21">
        <f>逆行列係数!AL6/逆行列係数!$AL$38</f>
        <v>1.453317819799596E-5</v>
      </c>
      <c r="AM6" s="21">
        <f>逆行列係数!AM6/逆行列係数!$AM$39</f>
        <v>1.2159229483087555E-6</v>
      </c>
      <c r="AN6" s="21">
        <f>逆行列係数!AN6/逆行列係数!$AN$40</f>
        <v>1.0012903128314425E-6</v>
      </c>
      <c r="AO6" s="21">
        <f>逆行列係数!AO6/逆行列係数!$AO$41</f>
        <v>1.190097990739552E-6</v>
      </c>
      <c r="AP6" s="21">
        <f>逆行列係数!AP6/逆行列係数!$AP$42</f>
        <v>6.1657232363315896E-7</v>
      </c>
      <c r="AQ6" s="21">
        <f>逆行列係数!AQ6/逆行列係数!$AQ$43</f>
        <v>1.2716554845473083E-6</v>
      </c>
      <c r="AR6" s="21">
        <f>逆行列係数!AR6/逆行列係数!$AR$44</f>
        <v>9.0206342188009581E-7</v>
      </c>
      <c r="AS6" s="21">
        <f>逆行列係数!AS6/逆行列係数!$AS$45</f>
        <v>1.7993474844654418E-6</v>
      </c>
      <c r="AT6" s="21">
        <f>逆行列係数!AT6/逆行列係数!$AT$46</f>
        <v>1.2675934046838435E-6</v>
      </c>
      <c r="AU6" s="21">
        <f>逆行列係数!AU6/逆行列係数!$AU$47</f>
        <v>2.3602624744358621E-6</v>
      </c>
      <c r="AV6" s="21">
        <f>逆行列係数!AV6/逆行列係数!$AV$48</f>
        <v>4.6883300241939182E-6</v>
      </c>
      <c r="AW6" s="21">
        <f>逆行列係数!AW6/逆行列係数!$AW$49</f>
        <v>2.2756403663817192E-6</v>
      </c>
      <c r="AX6" s="21">
        <f>逆行列係数!AX6/逆行列係数!$AX$50</f>
        <v>2.4818034146795487E-6</v>
      </c>
      <c r="AY6" s="21">
        <f>逆行列係数!AY6/逆行列係数!$AY$51</f>
        <v>1.2960886427887239E-6</v>
      </c>
      <c r="AZ6" s="21">
        <f>逆行列係数!AZ6/逆行列係数!$AZ$52</f>
        <v>2.8935838462630539E-6</v>
      </c>
      <c r="BA6" s="21">
        <f>逆行列係数!BA6/逆行列係数!$BA$53</f>
        <v>2.8034963420575775E-6</v>
      </c>
      <c r="BB6" s="21">
        <f>逆行列係数!BB6/逆行列係数!$BB$54</f>
        <v>5.531250991557028E-7</v>
      </c>
      <c r="BC6" s="21">
        <f>逆行列係数!BC6/逆行列係数!$BC$55</f>
        <v>2.3489036749844747E-6</v>
      </c>
      <c r="BD6" s="21">
        <f>逆行列係数!BD6/逆行列係数!$BD$56</f>
        <v>2.0320924228211428E-6</v>
      </c>
      <c r="BE6" s="21">
        <f>逆行列係数!BE6/逆行列係数!$BE$57</f>
        <v>1.2422949162978985E-6</v>
      </c>
      <c r="BF6" s="21">
        <f>逆行列係数!BF6/逆行列係数!$BF$58</f>
        <v>0</v>
      </c>
      <c r="BG6" s="21">
        <f>逆行列係数!BG6/逆行列係数!$BG$59</f>
        <v>8.6840597762503713E-6</v>
      </c>
      <c r="BH6" s="21">
        <f>逆行列係数!BH6/逆行列係数!$BH$60</f>
        <v>4.5563304820356695E-6</v>
      </c>
      <c r="BI6" s="21">
        <f>逆行列係数!BI6/逆行列係数!$BI$61</f>
        <v>4.1450106332018632E-6</v>
      </c>
      <c r="BJ6" s="21">
        <f>逆行列係数!BJ6/逆行列係数!$BJ$62</f>
        <v>3.5438450241231384E-6</v>
      </c>
      <c r="BK6" s="21">
        <f>逆行列係数!BK6/逆行列係数!$BK$63</f>
        <v>1.0247331633366742E-4</v>
      </c>
      <c r="BL6" s="21">
        <f>逆行列係数!BL6/逆行列係数!$BL$64</f>
        <v>1.6194143515755409E-6</v>
      </c>
      <c r="BM6" s="21">
        <f>逆行列係数!BM6/逆行列係数!$BM$65</f>
        <v>1.0399956917554224E-5</v>
      </c>
      <c r="BN6" s="21">
        <f>逆行列係数!BN6/逆行列係数!$BN$66</f>
        <v>1.8180658924704224E-5</v>
      </c>
      <c r="BO6" s="21">
        <f>逆行列係数!BO6/逆行列係数!$BO$67</f>
        <v>1.931456220149595E-6</v>
      </c>
      <c r="BP6" s="21">
        <f>逆行列係数!BP6/逆行列係数!$BP$68</f>
        <v>5.074557762123199E-5</v>
      </c>
      <c r="BQ6" s="21">
        <f>逆行列係数!BQ6/逆行列係数!$BQ$69</f>
        <v>2.7555362076499181E-5</v>
      </c>
      <c r="BR6" s="21">
        <f>逆行列係数!BR6/逆行列係数!$BR$70</f>
        <v>1.5944706474508031E-6</v>
      </c>
      <c r="BS6" s="21">
        <f>逆行列係数!BS6/逆行列係数!$BS$71</f>
        <v>8.4276815777790236E-7</v>
      </c>
      <c r="BT6" s="21">
        <f>逆行列係数!BT6/逆行列係数!$BT$72</f>
        <v>2.837200264397548E-6</v>
      </c>
      <c r="BU6" s="21">
        <f>逆行列係数!BU6/逆行列係数!$BU$73</f>
        <v>7.3095521780236875E-6</v>
      </c>
      <c r="BV6" s="21">
        <f>逆行列係数!BV6/逆行列係数!$BV$74</f>
        <v>1.8207838052422576E-6</v>
      </c>
      <c r="BW6" s="21">
        <f>逆行列係数!BW6/逆行列係数!$BW$75</f>
        <v>2.4259409099401443E-6</v>
      </c>
      <c r="BX6" s="21">
        <f>逆行列係数!BX6/逆行列係数!$BX$76</f>
        <v>1.2253032762952051E-6</v>
      </c>
      <c r="BY6" s="21">
        <f>逆行列係数!BY6/逆行列係数!$BY$77</f>
        <v>7.4634515827729187E-7</v>
      </c>
      <c r="BZ6" s="21">
        <f>逆行列係数!BZ6/逆行列係数!$BZ$78</f>
        <v>5.1782430793817467E-7</v>
      </c>
      <c r="CA6" s="21">
        <f>逆行列係数!CA6/逆行列係数!$CA$79</f>
        <v>2.3149305829669234E-7</v>
      </c>
      <c r="CB6" s="21">
        <f>逆行列係数!CB6/逆行列係数!$CB$80</f>
        <v>6.037424600766599E-6</v>
      </c>
      <c r="CC6" s="21">
        <f>逆行列係数!CC6/逆行列係数!$CC$81</f>
        <v>3.2481231076198718E-6</v>
      </c>
      <c r="CD6" s="21">
        <f>逆行列係数!CD6/逆行列係数!$CD$82</f>
        <v>1.201030856547747E-5</v>
      </c>
      <c r="CE6" s="21">
        <f>逆行列係数!CE6/逆行列係数!$CE$83</f>
        <v>3.507001264884587E-6</v>
      </c>
      <c r="CF6" s="21">
        <f>逆行列係数!CF6/逆行列係数!$CF$84</f>
        <v>2.5572301899373209E-5</v>
      </c>
      <c r="CG6" s="21">
        <f>逆行列係数!CG6/逆行列係数!$CG$85</f>
        <v>8.068085376252596E-7</v>
      </c>
      <c r="CH6" s="21">
        <f>逆行列係数!CH6/逆行列係数!$CH$86</f>
        <v>1.7034905954332438E-6</v>
      </c>
      <c r="CI6" s="21">
        <f>逆行列係数!CI6/逆行列係数!$CI$87</f>
        <v>8.0377429695455209E-5</v>
      </c>
      <c r="CJ6" s="21">
        <f>逆行列係数!CJ6/逆行列係数!$CJ$88</f>
        <v>1.1136075304202836E-6</v>
      </c>
      <c r="CK6" s="21">
        <f>逆行列係数!CK6/逆行列係数!$CK$89</f>
        <v>3.1178613559791472E-6</v>
      </c>
      <c r="CL6" s="21">
        <f>逆行列係数!CL6/逆行列係数!$CL$90</f>
        <v>2.4541525265804773E-6</v>
      </c>
      <c r="CM6" s="21">
        <f>逆行列係数!CM6/逆行列係数!$CM$91</f>
        <v>1.790154725982223E-6</v>
      </c>
      <c r="CN6" s="21">
        <f>逆行列係数!CN6/逆行列係数!$CN$92</f>
        <v>3.9720379454278306E-6</v>
      </c>
      <c r="CO6" s="21">
        <f>逆行列係数!CO6/逆行列係数!$CO$93</f>
        <v>4.4644726375135713E-6</v>
      </c>
      <c r="CP6" s="21">
        <f>逆行列係数!CP6/逆行列係数!$CP$94</f>
        <v>8.29159422864028E-6</v>
      </c>
      <c r="CQ6" s="21">
        <f>逆行列係数!CQ6/逆行列係数!$CQ$95</f>
        <v>1.4276914474389883E-6</v>
      </c>
      <c r="CR6" s="21">
        <f>逆行列係数!CR6/逆行列係数!$CR$96</f>
        <v>3.9185666120051177E-4</v>
      </c>
      <c r="CS6" s="21">
        <f>逆行列係数!CS6/逆行列係数!$CS$97</f>
        <v>8.5257469700731706E-5</v>
      </c>
      <c r="CT6" s="21">
        <f>逆行列係数!CT6/逆行列係数!$CT$98</f>
        <v>5.0173444717243725E-5</v>
      </c>
      <c r="CU6" s="21">
        <f>逆行列係数!CU6/逆行列係数!$CU$99</f>
        <v>1.2330447554681288E-6</v>
      </c>
      <c r="CV6" s="21">
        <f>逆行列係数!CV6/逆行列係数!$CV$100</f>
        <v>1.1510411420781852E-4</v>
      </c>
      <c r="CW6" s="21">
        <f>逆行列係数!CW6/逆行列係数!$CW$101</f>
        <v>2.4265916591556839E-4</v>
      </c>
      <c r="CX6" s="21">
        <f>逆行列係数!CX6/逆行列係数!$CX$102</f>
        <v>7.0020529546651263E-5</v>
      </c>
      <c r="CY6" s="21">
        <f>逆行列係数!CY6/逆行列係数!$CY$103</f>
        <v>3.5694467935146211E-6</v>
      </c>
      <c r="CZ6" s="21">
        <f>逆行列係数!CZ6/逆行列係数!$CZ$104</f>
        <v>3.0225360091611687E-6</v>
      </c>
      <c r="DA6" s="21">
        <f>逆行列係数!DA6/逆行列係数!$DA$105</f>
        <v>9.3420607335858661E-6</v>
      </c>
      <c r="DB6" s="21">
        <f>逆行列係数!DB6/逆行列係数!$DB$106</f>
        <v>1.1738569511598651E-6</v>
      </c>
      <c r="DC6" s="21">
        <f>逆行列係数!DC6/逆行列係数!$DC$107</f>
        <v>5.3809498898612013E-4</v>
      </c>
      <c r="DD6" s="21">
        <f>逆行列係数!DD6/逆行列係数!$DD$108</f>
        <v>1.5426324008363725E-3</v>
      </c>
      <c r="DE6" s="21">
        <f>逆行列係数!DE6/逆行列係数!$DE$109</f>
        <v>3.5430278617738412E-6</v>
      </c>
      <c r="DF6" s="21">
        <f>逆行列係数!DF6/逆行列係数!$DF$110</f>
        <v>4.8109170499570865E-5</v>
      </c>
      <c r="DG6" s="21">
        <f>逆行列係数!DG6/逆行列係数!$DG$111</f>
        <v>2.0266352713521721E-4</v>
      </c>
      <c r="DH6" s="21">
        <f>逆行列係数!DH6/逆行列係数!$DH$112</f>
        <v>6.0691914882291164E-6</v>
      </c>
      <c r="DI6" s="21">
        <f>逆行列係数!DI6/逆行列係数!$DI$113</f>
        <v>4.5894862879565346E-6</v>
      </c>
      <c r="DJ6" s="21">
        <f t="shared" si="0"/>
        <v>1.1340909602635914</v>
      </c>
    </row>
    <row r="7" spans="2:114" x14ac:dyDescent="0.15">
      <c r="B7" s="29" t="s">
        <v>234</v>
      </c>
      <c r="C7" s="41" t="s">
        <v>0</v>
      </c>
      <c r="D7" s="21">
        <f>逆行列係数!D7/逆行列係数!$D$4</f>
        <v>2.8874990643619887E-4</v>
      </c>
      <c r="E7" s="21">
        <f>逆行列係数!E7/逆行列係数!$E$5</f>
        <v>2.2820283294600356E-4</v>
      </c>
      <c r="F7" s="21">
        <f>逆行列係数!F7/逆行列係数!$F$6</f>
        <v>4.8801895842985259E-5</v>
      </c>
      <c r="G7" s="21">
        <f>逆行列係数!G7/逆行列係数!$G$7</f>
        <v>1</v>
      </c>
      <c r="H7" s="21">
        <f>逆行列係数!H7/逆行列係数!$H$8</f>
        <v>1.8463164200675428E-4</v>
      </c>
      <c r="I7" s="21">
        <f>逆行列係数!I7/逆行列係数!$I$9</f>
        <v>4.3509444230427954E-4</v>
      </c>
      <c r="J7" s="21">
        <f>逆行列係数!J7/逆行列係数!$J$10</f>
        <v>5.2760806406258456E-5</v>
      </c>
      <c r="K7" s="21">
        <f>逆行列係数!K7/逆行列係数!$K$11</f>
        <v>2.8558458003013836E-4</v>
      </c>
      <c r="L7" s="21">
        <f>逆行列係数!L7/逆行列係数!$L$12</f>
        <v>4.9594264212559972E-5</v>
      </c>
      <c r="M7" s="21">
        <f>逆行列係数!M7/逆行列係数!$M$13</f>
        <v>1.2662976550188601E-3</v>
      </c>
      <c r="N7" s="21">
        <f>逆行列係数!N7/逆行列係数!$N$14</f>
        <v>0</v>
      </c>
      <c r="O7" s="21">
        <f>逆行列係数!O7/逆行列係数!$O$15</f>
        <v>2.3230884821750844E-5</v>
      </c>
      <c r="P7" s="21">
        <f>逆行列係数!P7/逆行列係数!$P$16</f>
        <v>4.7014466620360916E-5</v>
      </c>
      <c r="Q7" s="21">
        <f>逆行列係数!Q7/逆行列係数!$Q$17</f>
        <v>0.2823930561597644</v>
      </c>
      <c r="R7" s="21">
        <f>逆行列係数!R7/逆行列係数!$R$18</f>
        <v>1.1910123751446832E-2</v>
      </c>
      <c r="S7" s="21">
        <f>逆行列係数!S7/逆行列係数!$S$19</f>
        <v>1.0997363686064809E-2</v>
      </c>
      <c r="T7" s="21">
        <f>逆行列係数!T7/逆行列係数!$T$20</f>
        <v>8.8705112017974769E-4</v>
      </c>
      <c r="U7" s="21">
        <f>逆行列係数!U7/逆行列係数!$U$21</f>
        <v>2.1645236377118983E-4</v>
      </c>
      <c r="V7" s="21">
        <f>逆行列係数!V7/逆行列係数!$V$22</f>
        <v>3.3173209712966037E-5</v>
      </c>
      <c r="W7" s="21">
        <f>逆行列係数!W7/逆行列係数!$W$23</f>
        <v>3.4819283177626938E-4</v>
      </c>
      <c r="X7" s="21">
        <f>逆行列係数!X7/逆行列係数!$X$24</f>
        <v>0</v>
      </c>
      <c r="Y7" s="21">
        <f>逆行列係数!Y7/逆行列係数!$Y$25</f>
        <v>4.367767562602804E-5</v>
      </c>
      <c r="Z7" s="21">
        <f>逆行列係数!Z7/逆行列係数!$Z$26</f>
        <v>1.7639209884213692E-5</v>
      </c>
      <c r="AA7" s="21">
        <f>逆行列係数!AA7/逆行列係数!$AA$27</f>
        <v>1.3370557022858602E-4</v>
      </c>
      <c r="AB7" s="21">
        <f>逆行列係数!AB7/逆行列係数!$AB$28</f>
        <v>2.5598818724743747E-5</v>
      </c>
      <c r="AC7" s="21">
        <f>逆行列係数!AC7/逆行列係数!$AC$29</f>
        <v>2.5462079836744274E-4</v>
      </c>
      <c r="AD7" s="21">
        <f>逆行列係数!AD7/逆行列係数!$AD$30</f>
        <v>5.6769893401908271E-6</v>
      </c>
      <c r="AE7" s="21">
        <f>逆行列係数!AE7/逆行列係数!$AE$31</f>
        <v>1.7951574129723189E-5</v>
      </c>
      <c r="AF7" s="21">
        <f>逆行列係数!AF7/逆行列係数!$AF$32</f>
        <v>2.9466344066384466E-5</v>
      </c>
      <c r="AG7" s="21">
        <f>逆行列係数!AG7/逆行列係数!$AG$33</f>
        <v>3.261341604124658E-5</v>
      </c>
      <c r="AH7" s="21">
        <f>逆行列係数!AH7/逆行列係数!$AH$34</f>
        <v>2.0154572925090822E-2</v>
      </c>
      <c r="AI7" s="21">
        <f>逆行列係数!AI7/逆行列係数!$AI$35</f>
        <v>3.2073732935062758E-4</v>
      </c>
      <c r="AJ7" s="21">
        <f>逆行列係数!AJ7/逆行列係数!$AJ$36</f>
        <v>1.7361794628799043E-5</v>
      </c>
      <c r="AK7" s="21">
        <f>逆行列係数!AK7/逆行列係数!$AK$37</f>
        <v>1.07941337729334E-3</v>
      </c>
      <c r="AL7" s="21">
        <f>逆行列係数!AL7/逆行列係数!$AL$38</f>
        <v>1.4045833942124782E-4</v>
      </c>
      <c r="AM7" s="21">
        <f>逆行列係数!AM7/逆行列係数!$AM$39</f>
        <v>3.1267705820319228E-5</v>
      </c>
      <c r="AN7" s="21">
        <f>逆行列係数!AN7/逆行列係数!$AN$40</f>
        <v>7.4506172758976342E-6</v>
      </c>
      <c r="AO7" s="21">
        <f>逆行列係数!AO7/逆行列係数!$AO$41</f>
        <v>2.683954978081284E-5</v>
      </c>
      <c r="AP7" s="21">
        <f>逆行列係数!AP7/逆行列係数!$AP$42</f>
        <v>8.254280280831763E-6</v>
      </c>
      <c r="AQ7" s="21">
        <f>逆行列係数!AQ7/逆行列係数!$AQ$43</f>
        <v>1.7854438860967819E-5</v>
      </c>
      <c r="AR7" s="21">
        <f>逆行列係数!AR7/逆行列係数!$AR$44</f>
        <v>7.1583378796865086E-5</v>
      </c>
      <c r="AS7" s="21">
        <f>逆行列係数!AS7/逆行列係数!$AS$45</f>
        <v>1.3012533424168495E-4</v>
      </c>
      <c r="AT7" s="21">
        <f>逆行列係数!AT7/逆行列係数!$AT$46</f>
        <v>8.2389697642997354E-5</v>
      </c>
      <c r="AU7" s="21">
        <f>逆行列係数!AU7/逆行列係数!$AU$47</f>
        <v>1.7337971018506321E-5</v>
      </c>
      <c r="AV7" s="21">
        <f>逆行列係数!AV7/逆行列係数!$AV$48</f>
        <v>1.9792523549763628E-5</v>
      </c>
      <c r="AW7" s="21">
        <f>逆行列係数!AW7/逆行列係数!$AW$49</f>
        <v>4.3841153844084013E-5</v>
      </c>
      <c r="AX7" s="21">
        <f>逆行列係数!AX7/逆行列係数!$AX$50</f>
        <v>1.1693953242124158E-5</v>
      </c>
      <c r="AY7" s="21">
        <f>逆行列係数!AY7/逆行列係数!$AY$51</f>
        <v>3.0961243459957154E-5</v>
      </c>
      <c r="AZ7" s="21">
        <f>逆行列係数!AZ7/逆行列係数!$AZ$52</f>
        <v>2.9895456645975676E-5</v>
      </c>
      <c r="BA7" s="21">
        <f>逆行列係数!BA7/逆行列係数!$BA$53</f>
        <v>3.274011724204277E-5</v>
      </c>
      <c r="BB7" s="21">
        <f>逆行列係数!BB7/逆行列係数!$BB$54</f>
        <v>7.343243730162058E-6</v>
      </c>
      <c r="BC7" s="21">
        <f>逆行列係数!BC7/逆行列係数!$BC$55</f>
        <v>1.6279859811432523E-5</v>
      </c>
      <c r="BD7" s="21">
        <f>逆行列係数!BD7/逆行列係数!$BD$56</f>
        <v>1.3914177200205577E-5</v>
      </c>
      <c r="BE7" s="21">
        <f>逆行列係数!BE7/逆行列係数!$BE$57</f>
        <v>9.5814272075294163E-6</v>
      </c>
      <c r="BF7" s="21">
        <f>逆行列係数!BF7/逆行列係数!$BF$58</f>
        <v>0</v>
      </c>
      <c r="BG7" s="21">
        <f>逆行列係数!BG7/逆行列係数!$BG$59</f>
        <v>4.1954451804049439E-5</v>
      </c>
      <c r="BH7" s="21">
        <f>逆行列係数!BH7/逆行列係数!$BH$60</f>
        <v>2.2298030957472262E-5</v>
      </c>
      <c r="BI7" s="21">
        <f>逆行列係数!BI7/逆行列係数!$BI$61</f>
        <v>8.1429746801514569E-4</v>
      </c>
      <c r="BJ7" s="21">
        <f>逆行列係数!BJ7/逆行列係数!$BJ$62</f>
        <v>1.1908454121745379E-5</v>
      </c>
      <c r="BK7" s="21">
        <f>逆行列係数!BK7/逆行列係数!$BK$63</f>
        <v>1.9646098302930882E-3</v>
      </c>
      <c r="BL7" s="21">
        <f>逆行列係数!BL7/逆行列係数!$BL$64</f>
        <v>3.7167394160853798E-6</v>
      </c>
      <c r="BM7" s="21">
        <f>逆行列係数!BM7/逆行列係数!$BM$65</f>
        <v>8.7382755138609835E-3</v>
      </c>
      <c r="BN7" s="21">
        <f>逆行列係数!BN7/逆行列係数!$BN$66</f>
        <v>1.867463021618568E-3</v>
      </c>
      <c r="BO7" s="21">
        <f>逆行列係数!BO7/逆行列係数!$BO$67</f>
        <v>1.36307414551736E-3</v>
      </c>
      <c r="BP7" s="21">
        <f>逆行列係数!BP7/逆行列係数!$BP$68</f>
        <v>3.7839391722447241E-4</v>
      </c>
      <c r="BQ7" s="21">
        <f>逆行列係数!BQ7/逆行列係数!$BQ$69</f>
        <v>3.2413963491106316E-4</v>
      </c>
      <c r="BR7" s="21">
        <f>逆行列係数!BR7/逆行列係数!$BR$70</f>
        <v>2.2169019372277116E-5</v>
      </c>
      <c r="BS7" s="21">
        <f>逆行列係数!BS7/逆行列係数!$BS$71</f>
        <v>3.1744626273474621E-5</v>
      </c>
      <c r="BT7" s="21">
        <f>逆行列係数!BT7/逆行列係数!$BT$72</f>
        <v>4.7729657103453914E-5</v>
      </c>
      <c r="BU7" s="21">
        <f>逆行列係数!BU7/逆行列係数!$BU$73</f>
        <v>1.7384148477257912E-5</v>
      </c>
      <c r="BV7" s="21">
        <f>逆行列係数!BV7/逆行列係数!$BV$74</f>
        <v>9.091274174012013E-5</v>
      </c>
      <c r="BW7" s="21">
        <f>逆行列係数!BW7/逆行列係数!$BW$75</f>
        <v>1.700292468043236E-5</v>
      </c>
      <c r="BX7" s="21">
        <f>逆行列係数!BX7/逆行列係数!$BX$76</f>
        <v>2.0540056498828839E-5</v>
      </c>
      <c r="BY7" s="21">
        <f>逆行列係数!BY7/逆行列係数!$BY$77</f>
        <v>8.9903297106793947E-6</v>
      </c>
      <c r="BZ7" s="21">
        <f>逆行列係数!BZ7/逆行列係数!$BZ$78</f>
        <v>1.4874103710475129E-5</v>
      </c>
      <c r="CA7" s="21">
        <f>逆行列係数!CA7/逆行列係数!$CA$79</f>
        <v>1.2131109379075236E-5</v>
      </c>
      <c r="CB7" s="21">
        <f>逆行列係数!CB7/逆行列係数!$CB$80</f>
        <v>2.1973700116145377E-5</v>
      </c>
      <c r="CC7" s="21">
        <f>逆行列係数!CC7/逆行列係数!$CC$81</f>
        <v>6.7899548037371684E-6</v>
      </c>
      <c r="CD7" s="21">
        <f>逆行列係数!CD7/逆行列係数!$CD$82</f>
        <v>2.4741197164000322E-5</v>
      </c>
      <c r="CE7" s="21">
        <f>逆行列係数!CE7/逆行列係数!$CE$83</f>
        <v>2.4904727811885328E-5</v>
      </c>
      <c r="CF7" s="21">
        <f>逆行列係数!CF7/逆行列係数!$CF$84</f>
        <v>2.4468343956917873E-5</v>
      </c>
      <c r="CG7" s="21">
        <f>逆行列係数!CG7/逆行列係数!$CG$85</f>
        <v>4.3129453924269674E-6</v>
      </c>
      <c r="CH7" s="21">
        <f>逆行列係数!CH7/逆行列係数!$CH$86</f>
        <v>6.6485754705416554E-5</v>
      </c>
      <c r="CI7" s="21">
        <f>逆行列係数!CI7/逆行列係数!$CI$87</f>
        <v>6.691284271705941E-5</v>
      </c>
      <c r="CJ7" s="21">
        <f>逆行列係数!CJ7/逆行列係数!$CJ$88</f>
        <v>9.8440754534688879E-6</v>
      </c>
      <c r="CK7" s="21">
        <f>逆行列係数!CK7/逆行列係数!$CK$89</f>
        <v>1.9276654098126865E-5</v>
      </c>
      <c r="CL7" s="21">
        <f>逆行列係数!CL7/逆行列係数!$CL$90</f>
        <v>4.1512296297121412E-5</v>
      </c>
      <c r="CM7" s="21">
        <f>逆行列係数!CM7/逆行列係数!$CM$91</f>
        <v>1.7388839884930128E-5</v>
      </c>
      <c r="CN7" s="21">
        <f>逆行列係数!CN7/逆行列係数!$CN$92</f>
        <v>2.7482732759462393E-5</v>
      </c>
      <c r="CO7" s="21">
        <f>逆行列係数!CO7/逆行列係数!$CO$93</f>
        <v>2.2940382885590011E-4</v>
      </c>
      <c r="CP7" s="21">
        <f>逆行列係数!CP7/逆行列係数!$CP$94</f>
        <v>3.2044996635948608E-5</v>
      </c>
      <c r="CQ7" s="21">
        <f>逆行列係数!CQ7/逆行列係数!$CQ$95</f>
        <v>2.3359818414186801E-5</v>
      </c>
      <c r="CR7" s="21">
        <f>逆行列係数!CR7/逆行列係数!$CR$96</f>
        <v>1.2058182533250861E-4</v>
      </c>
      <c r="CS7" s="21">
        <f>逆行列係数!CS7/逆行列係数!$CS$97</f>
        <v>4.4183878619467323E-5</v>
      </c>
      <c r="CT7" s="21">
        <f>逆行列係数!CT7/逆行列係数!$CT$98</f>
        <v>2.1308604132287399E-5</v>
      </c>
      <c r="CU7" s="21">
        <f>逆行列係数!CU7/逆行列係数!$CU$99</f>
        <v>4.5990655898624732E-5</v>
      </c>
      <c r="CV7" s="21">
        <f>逆行列係数!CV7/逆行列係数!$CV$100</f>
        <v>1.1548219012379505E-4</v>
      </c>
      <c r="CW7" s="21">
        <f>逆行列係数!CW7/逆行列係数!$CW$101</f>
        <v>2.213244955337857E-4</v>
      </c>
      <c r="CX7" s="21">
        <f>逆行列係数!CX7/逆行列係数!$CX$102</f>
        <v>7.0209470724432704E-5</v>
      </c>
      <c r="CY7" s="21">
        <f>逆行列係数!CY7/逆行列係数!$CY$103</f>
        <v>1.1859404241474685E-5</v>
      </c>
      <c r="CZ7" s="21">
        <f>逆行列係数!CZ7/逆行列係数!$CZ$104</f>
        <v>4.5058197350692111E-5</v>
      </c>
      <c r="DA7" s="21">
        <f>逆行列係数!DA7/逆行列係数!$DA$105</f>
        <v>6.4700184968666147E-6</v>
      </c>
      <c r="DB7" s="21">
        <f>逆行列係数!DB7/逆行列係数!$DB$106</f>
        <v>3.5620762067630972E-5</v>
      </c>
      <c r="DC7" s="21">
        <f>逆行列係数!DC7/逆行列係数!$DC$107</f>
        <v>9.3064669688194173E-4</v>
      </c>
      <c r="DD7" s="21">
        <f>逆行列係数!DD7/逆行列係数!$DD$108</f>
        <v>1.7156331472988481E-3</v>
      </c>
      <c r="DE7" s="21">
        <f>逆行列係数!DE7/逆行列係数!$DE$109</f>
        <v>3.6471114370791534E-5</v>
      </c>
      <c r="DF7" s="21">
        <f>逆行列係数!DF7/逆行列係数!$DF$110</f>
        <v>4.8176869392637655E-5</v>
      </c>
      <c r="DG7" s="21">
        <f>逆行列係数!DG7/逆行列係数!$DG$111</f>
        <v>2.1634848466645258E-4</v>
      </c>
      <c r="DH7" s="21">
        <f>逆行列係数!DH7/逆行列係数!$DH$112</f>
        <v>3.9033794850720668E-4</v>
      </c>
      <c r="DI7" s="21">
        <f>逆行列係数!DI7/逆行列係数!$DI$113</f>
        <v>1.7116889301699887E-5</v>
      </c>
      <c r="DJ7" s="21">
        <f t="shared" si="0"/>
        <v>1.3531253500779008</v>
      </c>
    </row>
    <row r="8" spans="2:114" x14ac:dyDescent="0.15">
      <c r="B8" s="33" t="s">
        <v>235</v>
      </c>
      <c r="C8" s="274" t="s">
        <v>1</v>
      </c>
      <c r="D8" s="22">
        <f>逆行列係数!D8/逆行列係数!$D$4</f>
        <v>3.5181843065336296E-6</v>
      </c>
      <c r="E8" s="22">
        <f>逆行列係数!E8/逆行列係数!$E$5</f>
        <v>7.606790403287188E-5</v>
      </c>
      <c r="F8" s="22">
        <f>逆行列係数!F8/逆行列係数!$F$6</f>
        <v>6.8238338514366123E-6</v>
      </c>
      <c r="G8" s="22">
        <f>逆行列係数!G8/逆行列係数!$G$7</f>
        <v>9.0798633240890439E-6</v>
      </c>
      <c r="H8" s="22">
        <f>逆行列係数!H8/逆行列係数!$H$8</f>
        <v>1</v>
      </c>
      <c r="I8" s="22">
        <f>逆行列係数!I8/逆行列係数!$I$9</f>
        <v>1.5414927462113768E-6</v>
      </c>
      <c r="J8" s="22">
        <f>逆行列係数!J8/逆行列係数!$J$10</f>
        <v>6.3782401157195275E-6</v>
      </c>
      <c r="K8" s="22">
        <f>逆行列係数!K8/逆行列係数!$K$11</f>
        <v>4.1984916239330271E-3</v>
      </c>
      <c r="L8" s="22">
        <f>逆行列係数!L8/逆行列係数!$L$12</f>
        <v>6.7075344634840648E-5</v>
      </c>
      <c r="M8" s="22">
        <f>逆行列係数!M8/逆行列係数!$M$13</f>
        <v>1.0374446397480369E-3</v>
      </c>
      <c r="N8" s="22">
        <f>逆行列係数!N8/逆行列係数!$N$14</f>
        <v>0</v>
      </c>
      <c r="O8" s="22">
        <f>逆行列係数!O8/逆行列係数!$O$15</f>
        <v>1.0661216409449449E-6</v>
      </c>
      <c r="P8" s="22">
        <f>逆行列係数!P8/逆行列係数!$P$16</f>
        <v>7.003303144344351E-6</v>
      </c>
      <c r="Q8" s="22">
        <f>逆行列係数!Q8/逆行列係数!$Q$17</f>
        <v>3.8558168971225811E-6</v>
      </c>
      <c r="R8" s="22">
        <f>逆行列係数!R8/逆行列係数!$R$18</f>
        <v>7.6044284871391723E-7</v>
      </c>
      <c r="S8" s="22">
        <f>逆行列係数!S8/逆行列係数!$S$19</f>
        <v>3.4629818603755079E-6</v>
      </c>
      <c r="T8" s="22">
        <f>逆行列係数!T8/逆行列係数!$T$20</f>
        <v>5.1724090703120273E-7</v>
      </c>
      <c r="U8" s="22">
        <f>逆行列係数!U8/逆行列係数!$U$21</f>
        <v>5.8182864402944659E-7</v>
      </c>
      <c r="V8" s="22">
        <f>逆行列係数!V8/逆行列係数!$V$22</f>
        <v>3.3496171102109483E-5</v>
      </c>
      <c r="W8" s="22">
        <f>逆行列係数!W8/逆行列係数!$W$23</f>
        <v>1.0741994072701826E-6</v>
      </c>
      <c r="X8" s="22">
        <f>逆行列係数!X8/逆行列係数!$X$24</f>
        <v>0</v>
      </c>
      <c r="Y8" s="22">
        <f>逆行列係数!Y8/逆行列係数!$Y$25</f>
        <v>6.805849289338081E-6</v>
      </c>
      <c r="Z8" s="22">
        <f>逆行列係数!Z8/逆行列係数!$Z$26</f>
        <v>8.0133075621041085E-7</v>
      </c>
      <c r="AA8" s="22">
        <f>逆行列係数!AA8/逆行列係数!$AA$27</f>
        <v>7.0987738620159542E-7</v>
      </c>
      <c r="AB8" s="22">
        <f>逆行列係数!AB8/逆行列係数!$AB$28</f>
        <v>9.845039720657653E-5</v>
      </c>
      <c r="AC8" s="22">
        <f>逆行列係数!AC8/逆行列係数!$AC$29</f>
        <v>8.0624877630211606E-6</v>
      </c>
      <c r="AD8" s="22">
        <f>逆行列係数!AD8/逆行列係数!$AD$30</f>
        <v>4.9206019277914184E-8</v>
      </c>
      <c r="AE8" s="22">
        <f>逆行列係数!AE8/逆行列係数!$AE$31</f>
        <v>1.1433695109846604E-6</v>
      </c>
      <c r="AF8" s="22">
        <f>逆行列係数!AF8/逆行列係数!$AF$32</f>
        <v>4.0699378983022458E-7</v>
      </c>
      <c r="AG8" s="22">
        <f>逆行列係数!AG8/逆行列係数!$AG$33</f>
        <v>7.1299780552307871E-7</v>
      </c>
      <c r="AH8" s="22">
        <f>逆行列係数!AH8/逆行列係数!$AH$34</f>
        <v>4.7156231634204834E-4</v>
      </c>
      <c r="AI8" s="22">
        <f>逆行列係数!AI8/逆行列係数!$AI$35</f>
        <v>7.9725237256176707E-7</v>
      </c>
      <c r="AJ8" s="22">
        <f>逆行列係数!AJ8/逆行列係数!$AJ$36</f>
        <v>1.4348683190995714E-6</v>
      </c>
      <c r="AK8" s="22">
        <f>逆行列係数!AK8/逆行列係数!$AK$37</f>
        <v>1.2577345717398511E-6</v>
      </c>
      <c r="AL8" s="22">
        <f>逆行列係数!AL8/逆行列係数!$AL$38</f>
        <v>2.6714257506242362E-6</v>
      </c>
      <c r="AM8" s="22">
        <f>逆行列係数!AM8/逆行列係数!$AM$39</f>
        <v>4.7590921783131334E-7</v>
      </c>
      <c r="AN8" s="22">
        <f>逆行列係数!AN8/逆行列係数!$AN$40</f>
        <v>4.5436134563735069E-7</v>
      </c>
      <c r="AO8" s="22">
        <f>逆行列係数!AO8/逆行列係数!$AO$41</f>
        <v>6.0034929067062655E-7</v>
      </c>
      <c r="AP8" s="22">
        <f>逆行列係数!AP8/逆行列係数!$AP$42</f>
        <v>3.9055881280545279E-7</v>
      </c>
      <c r="AQ8" s="22">
        <f>逆行列係数!AQ8/逆行列係数!$AQ$43</f>
        <v>1.0230573814597378E-6</v>
      </c>
      <c r="AR8" s="22">
        <f>逆行列係数!AR8/逆行列係数!$AR$44</f>
        <v>7.3261757025914283E-7</v>
      </c>
      <c r="AS8" s="22">
        <f>逆行列係数!AS8/逆行列係数!$AS$45</f>
        <v>5.4450834574895111E-7</v>
      </c>
      <c r="AT8" s="22">
        <f>逆行列係数!AT8/逆行列係数!$AT$46</f>
        <v>5.3364586420726419E-7</v>
      </c>
      <c r="AU8" s="22">
        <f>逆行列係数!AU8/逆行列係数!$AU$47</f>
        <v>5.2029846712615906E-7</v>
      </c>
      <c r="AV8" s="22">
        <f>逆行列係数!AV8/逆行列係数!$AV$48</f>
        <v>7.1185227828762509E-7</v>
      </c>
      <c r="AW8" s="22">
        <f>逆行列係数!AW8/逆行列係数!$AW$49</f>
        <v>3.3533228566098216E-7</v>
      </c>
      <c r="AX8" s="22">
        <f>逆行列係数!AX8/逆行列係数!$AX$50</f>
        <v>5.5064981904390198E-7</v>
      </c>
      <c r="AY8" s="22">
        <f>逆行列係数!AY8/逆行列係数!$AY$51</f>
        <v>3.4850553089416257E-7</v>
      </c>
      <c r="AZ8" s="22">
        <f>逆行列係数!AZ8/逆行列係数!$AZ$52</f>
        <v>5.1891252157936208E-7</v>
      </c>
      <c r="BA8" s="22">
        <f>逆行列係数!BA8/逆行列係数!$BA$53</f>
        <v>3.8528690222181677E-7</v>
      </c>
      <c r="BB8" s="22">
        <f>逆行列係数!BB8/逆行列係数!$BB$54</f>
        <v>1.5147923120606627E-7</v>
      </c>
      <c r="BC8" s="22">
        <f>逆行列係数!BC8/逆行列係数!$BC$55</f>
        <v>5.2768714614924118E-7</v>
      </c>
      <c r="BD8" s="22">
        <f>逆行列係数!BD8/逆行列係数!$BD$56</f>
        <v>2.6293921361759634E-7</v>
      </c>
      <c r="BE8" s="22">
        <f>逆行列係数!BE8/逆行列係数!$BE$57</f>
        <v>3.4392854905064443E-7</v>
      </c>
      <c r="BF8" s="22">
        <f>逆行列係数!BF8/逆行列係数!$BF$58</f>
        <v>0</v>
      </c>
      <c r="BG8" s="22">
        <f>逆行列係数!BG8/逆行列係数!$BG$59</f>
        <v>1.9289499413969131E-7</v>
      </c>
      <c r="BH8" s="22">
        <f>逆行列係数!BH8/逆行列係数!$BH$60</f>
        <v>2.7100510612123818E-7</v>
      </c>
      <c r="BI8" s="22">
        <f>逆行列係数!BI8/逆行列係数!$BI$61</f>
        <v>3.2912903088401526E-7</v>
      </c>
      <c r="BJ8" s="22">
        <f>逆行列係数!BJ8/逆行列係数!$BJ$62</f>
        <v>2.5527427569528179E-7</v>
      </c>
      <c r="BK8" s="22">
        <f>逆行列係数!BK8/逆行列係数!$BK$63</f>
        <v>3.8529178556856959E-5</v>
      </c>
      <c r="BL8" s="22">
        <f>逆行列係数!BL8/逆行列係数!$BL$64</f>
        <v>8.969834321599611E-7</v>
      </c>
      <c r="BM8" s="22">
        <f>逆行列係数!BM8/逆行列係数!$BM$65</f>
        <v>9.6778365218959124E-7</v>
      </c>
      <c r="BN8" s="22">
        <f>逆行列係数!BN8/逆行列係数!$BN$66</f>
        <v>9.6246552659759316E-7</v>
      </c>
      <c r="BO8" s="22">
        <f>逆行列係数!BO8/逆行列係数!$BO$67</f>
        <v>9.7726094064027657E-7</v>
      </c>
      <c r="BP8" s="22">
        <f>逆行列係数!BP8/逆行列係数!$BP$68</f>
        <v>1.14417732796635E-6</v>
      </c>
      <c r="BQ8" s="22">
        <f>逆行列係数!BQ8/逆行列係数!$BQ$69</f>
        <v>8.7751407669794667E-7</v>
      </c>
      <c r="BR8" s="22">
        <f>逆行列係数!BR8/逆行列係数!$BR$70</f>
        <v>5.7247793630688166E-7</v>
      </c>
      <c r="BS8" s="22">
        <f>逆行列係数!BS8/逆行列係数!$BS$71</f>
        <v>3.2187880151444023E-7</v>
      </c>
      <c r="BT8" s="22">
        <f>逆行列係数!BT8/逆行列係数!$BT$72</f>
        <v>7.7341568909750877E-7</v>
      </c>
      <c r="BU8" s="22">
        <f>逆行列係数!BU8/逆行列係数!$BU$73</f>
        <v>1.0318030123464582E-6</v>
      </c>
      <c r="BV8" s="22">
        <f>逆行列係数!BV8/逆行列係数!$BV$74</f>
        <v>1.9801473671547786E-6</v>
      </c>
      <c r="BW8" s="22">
        <f>逆行列係数!BW8/逆行列係数!$BW$75</f>
        <v>1.0069753657116561E-6</v>
      </c>
      <c r="BX8" s="22">
        <f>逆行列係数!BX8/逆行列係数!$BX$76</f>
        <v>5.3822841612284132E-7</v>
      </c>
      <c r="BY8" s="22">
        <f>逆行列係数!BY8/逆行列係数!$BY$77</f>
        <v>6.8413689105944322E-7</v>
      </c>
      <c r="BZ8" s="22">
        <f>逆行列係数!BZ8/逆行列係数!$BZ$78</f>
        <v>3.7827689236053277E-7</v>
      </c>
      <c r="CA8" s="22">
        <f>逆行列係数!CA8/逆行列係数!$CA$79</f>
        <v>1.7588413075506051E-7</v>
      </c>
      <c r="CB8" s="22">
        <f>逆行列係数!CB8/逆行列係数!$CB$80</f>
        <v>6.0459339284526775E-6</v>
      </c>
      <c r="CC8" s="22">
        <f>逆行列係数!CC8/逆行列係数!$CC$81</f>
        <v>3.4405158792620957E-6</v>
      </c>
      <c r="CD8" s="22">
        <f>逆行列係数!CD8/逆行列係数!$CD$82</f>
        <v>1.3683283307973944E-5</v>
      </c>
      <c r="CE8" s="22">
        <f>逆行列係数!CE8/逆行列係数!$CE$83</f>
        <v>4.4169625523933002E-6</v>
      </c>
      <c r="CF8" s="22">
        <f>逆行列係数!CF8/逆行列係数!$CF$84</f>
        <v>4.7051545152807351E-5</v>
      </c>
      <c r="CG8" s="22">
        <f>逆行列係数!CG8/逆行列係数!$CG$85</f>
        <v>9.5824791611137547E-7</v>
      </c>
      <c r="CH8" s="22">
        <f>逆行列係数!CH8/逆行列係数!$CH$86</f>
        <v>7.1292863129791724E-7</v>
      </c>
      <c r="CI8" s="22">
        <f>逆行列係数!CI8/逆行列係数!$CI$87</f>
        <v>1.4973273944304114E-4</v>
      </c>
      <c r="CJ8" s="22">
        <f>逆行列係数!CJ8/逆行列係数!$CJ$88</f>
        <v>1.173996956700984E-6</v>
      </c>
      <c r="CK8" s="22">
        <f>逆行列係数!CK8/逆行列係数!$CK$89</f>
        <v>1.054542255962717E-6</v>
      </c>
      <c r="CL8" s="22">
        <f>逆行列係数!CL8/逆行列係数!$CL$90</f>
        <v>1.0466734921748097E-6</v>
      </c>
      <c r="CM8" s="22">
        <f>逆行列係数!CM8/逆行列係数!$CM$91</f>
        <v>1.1137268575525598E-6</v>
      </c>
      <c r="CN8" s="22">
        <f>逆行列係数!CN8/逆行列係数!$CN$92</f>
        <v>1.2400270151303974E-6</v>
      </c>
      <c r="CO8" s="22">
        <f>逆行列係数!CO8/逆行列係数!$CO$93</f>
        <v>2.8365691120853537E-6</v>
      </c>
      <c r="CP8" s="22">
        <f>逆行列係数!CP8/逆行列係数!$CP$94</f>
        <v>1.4933862270436684E-5</v>
      </c>
      <c r="CQ8" s="22">
        <f>逆行列係数!CQ8/逆行列係数!$CQ$95</f>
        <v>7.150826633830887E-7</v>
      </c>
      <c r="CR8" s="22">
        <f>逆行列係数!CR8/逆行列係数!$CR$96</f>
        <v>9.242287677686154E-5</v>
      </c>
      <c r="CS8" s="22">
        <f>逆行列係数!CS8/逆行列係数!$CS$97</f>
        <v>2.4623637376659462E-6</v>
      </c>
      <c r="CT8" s="22">
        <f>逆行列係数!CT8/逆行列係数!$CT$98</f>
        <v>1.6252031658563215E-4</v>
      </c>
      <c r="CU8" s="22">
        <f>逆行列係数!CU8/逆行列係数!$CU$99</f>
        <v>5.5679529767768459E-7</v>
      </c>
      <c r="CV8" s="22">
        <f>逆行列係数!CV8/逆行列係数!$CV$100</f>
        <v>3.6888732511065067E-4</v>
      </c>
      <c r="CW8" s="22">
        <f>逆行列係数!CW8/逆行列係数!$CW$101</f>
        <v>9.9085650516022618E-4</v>
      </c>
      <c r="CX8" s="22">
        <f>逆行列係数!CX8/逆行列係数!$CX$102</f>
        <v>4.6483468495059269E-6</v>
      </c>
      <c r="CY8" s="22">
        <f>逆行列係数!CY8/逆行列係数!$CY$103</f>
        <v>1.5680292624431169E-6</v>
      </c>
      <c r="CZ8" s="22">
        <f>逆行列係数!CZ8/逆行列係数!$CZ$104</f>
        <v>1.9390332678810266E-6</v>
      </c>
      <c r="DA8" s="22">
        <f>逆行列係数!DA8/逆行列係数!$DA$105</f>
        <v>2.7875207271764202E-7</v>
      </c>
      <c r="DB8" s="22">
        <f>逆行列係数!DB8/逆行列係数!$DB$106</f>
        <v>7.0922588915389871E-7</v>
      </c>
      <c r="DC8" s="22">
        <f>逆行列係数!DC8/逆行列係数!$DC$107</f>
        <v>2.299576775436529E-3</v>
      </c>
      <c r="DD8" s="22">
        <f>逆行列係数!DD8/逆行列係数!$DD$108</f>
        <v>4.0500858738712255E-3</v>
      </c>
      <c r="DE8" s="22">
        <f>逆行列係数!DE8/逆行列係数!$DE$109</f>
        <v>1.3656217744485735E-6</v>
      </c>
      <c r="DF8" s="22">
        <f>逆行列係数!DF8/逆行列係数!$DF$110</f>
        <v>6.051011139317296E-6</v>
      </c>
      <c r="DG8" s="22">
        <f>逆行列係数!DG8/逆行列係数!$DG$111</f>
        <v>3.683936159374091E-4</v>
      </c>
      <c r="DH8" s="22">
        <f>逆行列係数!DH8/逆行列係数!$DH$112</f>
        <v>6.530549411473676E-7</v>
      </c>
      <c r="DI8" s="22">
        <f>逆行列係数!DI8/逆行列係数!$DI$113</f>
        <v>4.1383164896073191E-6</v>
      </c>
      <c r="DJ8" s="22">
        <f t="shared" si="0"/>
        <v>1.0147226545882579</v>
      </c>
    </row>
    <row r="9" spans="2:114" x14ac:dyDescent="0.15">
      <c r="B9" s="29" t="s">
        <v>236</v>
      </c>
      <c r="C9" s="41" t="s">
        <v>169</v>
      </c>
      <c r="D9" s="21">
        <f>逆行列係数!D9/逆行列係数!$D$4</f>
        <v>1.1548517690905632E-5</v>
      </c>
      <c r="E9" s="21">
        <f>逆行列係数!E9/逆行列係数!$E$5</f>
        <v>1.4504327333831107E-5</v>
      </c>
      <c r="F9" s="21">
        <f>逆行列係数!F9/逆行列係数!$F$6</f>
        <v>3.289402176732476E-5</v>
      </c>
      <c r="G9" s="21">
        <f>逆行列係数!G9/逆行列係数!$G$7</f>
        <v>4.5541332350593953E-6</v>
      </c>
      <c r="H9" s="21">
        <f>逆行列係数!H9/逆行列係数!$H$8</f>
        <v>1.5022655128224288E-5</v>
      </c>
      <c r="I9" s="21">
        <f>逆行列係数!I9/逆行列係数!$I$9</f>
        <v>1</v>
      </c>
      <c r="J9" s="21">
        <f>逆行列係数!J9/逆行列係数!$J$10</f>
        <v>1.7576269820250323E-5</v>
      </c>
      <c r="K9" s="21">
        <f>逆行列係数!K9/逆行列係数!$K$11</f>
        <v>1.3533484585969783E-5</v>
      </c>
      <c r="L9" s="21">
        <f>逆行列係数!L9/逆行列係数!$L$12</f>
        <v>1.5731152557143492E-5</v>
      </c>
      <c r="M9" s="21">
        <f>逆行列係数!M9/逆行列係数!$M$13</f>
        <v>1.7166427912660145E-5</v>
      </c>
      <c r="N9" s="21">
        <f>逆行列係数!N9/逆行列係数!$N$14</f>
        <v>0</v>
      </c>
      <c r="O9" s="21">
        <f>逆行列係数!O9/逆行列係数!$O$15</f>
        <v>7.227137679845607E-5</v>
      </c>
      <c r="P9" s="21">
        <f>逆行列係数!P9/逆行列係数!$P$16</f>
        <v>1.9206471185057889E-5</v>
      </c>
      <c r="Q9" s="21">
        <f>逆行列係数!Q9/逆行列係数!$Q$17</f>
        <v>1.7168232405111325E-5</v>
      </c>
      <c r="R9" s="21">
        <f>逆行列係数!R9/逆行列係数!$R$18</f>
        <v>1.1928708271742867E-5</v>
      </c>
      <c r="S9" s="21">
        <f>逆行列係数!S9/逆行列係数!$S$19</f>
        <v>5.2142789538818621E-4</v>
      </c>
      <c r="T9" s="21">
        <f>逆行列係数!T9/逆行列係数!$T$20</f>
        <v>4.2084632894165636E-5</v>
      </c>
      <c r="U9" s="21">
        <f>逆行列係数!U9/逆行列係数!$U$21</f>
        <v>2.4770935022170253E-5</v>
      </c>
      <c r="V9" s="21">
        <f>逆行列係数!V9/逆行列係数!$V$22</f>
        <v>7.1289692334880928E-4</v>
      </c>
      <c r="W9" s="21">
        <f>逆行列係数!W9/逆行列係数!$W$23</f>
        <v>1.0470802025578829E-4</v>
      </c>
      <c r="X9" s="21">
        <f>逆行列係数!X9/逆行列係数!$X$24</f>
        <v>0</v>
      </c>
      <c r="Y9" s="21">
        <f>逆行列係数!Y9/逆行列係数!$Y$25</f>
        <v>2.9753487515726275E-4</v>
      </c>
      <c r="Z9" s="21">
        <f>逆行列係数!Z9/逆行列係数!$Z$26</f>
        <v>1.1548119658730962E-4</v>
      </c>
      <c r="AA9" s="21">
        <f>逆行列係数!AA9/逆行列係数!$AA$27</f>
        <v>4.7935900738044532E-4</v>
      </c>
      <c r="AB9" s="21">
        <f>逆行列係数!AB9/逆行列係数!$AB$28</f>
        <v>3.7329259026901919E-5</v>
      </c>
      <c r="AC9" s="21">
        <f>逆行列係数!AC9/逆行列係数!$AC$29</f>
        <v>6.6681442868072707E-5</v>
      </c>
      <c r="AD9" s="21">
        <f>逆行列係数!AD9/逆行列係数!$AD$30</f>
        <v>1.1325401611300003E-2</v>
      </c>
      <c r="AE9" s="21">
        <f>逆行列係数!AE9/逆行列係数!$AE$31</f>
        <v>2.9938611169015414E-5</v>
      </c>
      <c r="AF9" s="21">
        <f>逆行列係数!AF9/逆行列係数!$AF$32</f>
        <v>5.6248650193365586E-5</v>
      </c>
      <c r="AG9" s="21">
        <f>逆行列係数!AG9/逆行列係数!$AG$33</f>
        <v>5.2739851029920577E-5</v>
      </c>
      <c r="AH9" s="21">
        <f>逆行列係数!AH9/逆行列係数!$AH$34</f>
        <v>2.8124254121279694E-5</v>
      </c>
      <c r="AI9" s="21">
        <f>逆行列係数!AI9/逆行列係数!$AI$35</f>
        <v>4.1450223634184873E-4</v>
      </c>
      <c r="AJ9" s="21">
        <f>逆行列係数!AJ9/逆行列係数!$AJ$36</f>
        <v>4.4839574922795063E-5</v>
      </c>
      <c r="AK9" s="21">
        <f>逆行列係数!AK9/逆行列係数!$AK$37</f>
        <v>2.4851594276652136E-4</v>
      </c>
      <c r="AL9" s="21">
        <f>逆行列係数!AL9/逆行列係数!$AL$38</f>
        <v>1.9575474660661943E-4</v>
      </c>
      <c r="AM9" s="21">
        <f>逆行列係数!AM9/逆行列係数!$AM$39</f>
        <v>8.4163769364034515E-4</v>
      </c>
      <c r="AN9" s="21">
        <f>逆行列係数!AN9/逆行列係数!$AN$40</f>
        <v>2.9332995238486844E-5</v>
      </c>
      <c r="AO9" s="21">
        <f>逆行列係数!AO9/逆行列係数!$AO$41</f>
        <v>2.1096692942813283E-4</v>
      </c>
      <c r="AP9" s="21">
        <f>逆行列係数!AP9/逆行列係数!$AP$42</f>
        <v>1.3206615452035471E-5</v>
      </c>
      <c r="AQ9" s="21">
        <f>逆行列係数!AQ9/逆行列係数!$AQ$43</f>
        <v>1.1038438469420804E-4</v>
      </c>
      <c r="AR9" s="21">
        <f>逆行列係数!AR9/逆行列係数!$AR$44</f>
        <v>9.4325831466020643E-5</v>
      </c>
      <c r="AS9" s="21">
        <f>逆行列係数!AS9/逆行列係数!$AS$45</f>
        <v>1.6260635409471811E-5</v>
      </c>
      <c r="AT9" s="21">
        <f>逆行列係数!AT9/逆行列係数!$AT$46</f>
        <v>4.3411811863636806E-5</v>
      </c>
      <c r="AU9" s="21">
        <f>逆行列係数!AU9/逆行列係数!$AU$47</f>
        <v>1.770985242498059E-5</v>
      </c>
      <c r="AV9" s="21">
        <f>逆行列係数!AV9/逆行列係数!$AV$48</f>
        <v>2.1759950662623996E-5</v>
      </c>
      <c r="AW9" s="21">
        <f>逆行列係数!AW9/逆行列係数!$AW$49</f>
        <v>1.9443640422086225E-5</v>
      </c>
      <c r="AX9" s="21">
        <f>逆行列係数!AX9/逆行列係数!$AX$50</f>
        <v>4.0321817844342361E-5</v>
      </c>
      <c r="AY9" s="21">
        <f>逆行列係数!AY9/逆行列係数!$AY$51</f>
        <v>3.0577467764009556E-5</v>
      </c>
      <c r="AZ9" s="21">
        <f>逆行列係数!AZ9/逆行列係数!$AZ$52</f>
        <v>1.2138365339953758E-5</v>
      </c>
      <c r="BA9" s="21">
        <f>逆行列係数!BA9/逆行列係数!$BA$53</f>
        <v>4.5696030867217485E-5</v>
      </c>
      <c r="BB9" s="21">
        <f>逆行列係数!BB9/逆行列係数!$BB$54</f>
        <v>3.2877670644220876E-6</v>
      </c>
      <c r="BC9" s="21">
        <f>逆行列係数!BC9/逆行列係数!$BC$55</f>
        <v>2.8422703134079115E-5</v>
      </c>
      <c r="BD9" s="21">
        <f>逆行列係数!BD9/逆行列係数!$BD$56</f>
        <v>8.1962968487942799E-6</v>
      </c>
      <c r="BE9" s="21">
        <f>逆行列係数!BE9/逆行列係数!$BE$57</f>
        <v>8.518247112514879E-6</v>
      </c>
      <c r="BF9" s="21">
        <f>逆行列係数!BF9/逆行列係数!$BF$58</f>
        <v>0</v>
      </c>
      <c r="BG9" s="21">
        <f>逆行列係数!BG9/逆行列係数!$BG$59</f>
        <v>2.7137331760462592E-5</v>
      </c>
      <c r="BH9" s="21">
        <f>逆行列係数!BH9/逆行列係数!$BH$60</f>
        <v>3.8187955816382523E-5</v>
      </c>
      <c r="BI9" s="21">
        <f>逆行列係数!BI9/逆行列係数!$BI$61</f>
        <v>1.1675493568035864E-5</v>
      </c>
      <c r="BJ9" s="21">
        <f>逆行列係数!BJ9/逆行列係数!$BJ$62</f>
        <v>3.4067215681878212E-5</v>
      </c>
      <c r="BK9" s="21">
        <f>逆行列係数!BK9/逆行列係数!$BK$63</f>
        <v>1.5219886480964735E-5</v>
      </c>
      <c r="BL9" s="21">
        <f>逆行列係数!BL9/逆行列係数!$BL$64</f>
        <v>1.0476893762038875E-5</v>
      </c>
      <c r="BM9" s="21">
        <f>逆行列係数!BM9/逆行列係数!$BM$65</f>
        <v>8.5561214337968533E-6</v>
      </c>
      <c r="BN9" s="21">
        <f>逆行列係数!BN9/逆行列係数!$BN$66</f>
        <v>6.580829214893691E-6</v>
      </c>
      <c r="BO9" s="21">
        <f>逆行列係数!BO9/逆行列係数!$BO$67</f>
        <v>7.9213316044916947E-6</v>
      </c>
      <c r="BP9" s="21">
        <f>逆行列係数!BP9/逆行列係数!$BP$68</f>
        <v>7.8123251967827449E-6</v>
      </c>
      <c r="BQ9" s="21">
        <f>逆行列係数!BQ9/逆行列係数!$BQ$69</f>
        <v>7.7272470892109175E-6</v>
      </c>
      <c r="BR9" s="21">
        <f>逆行列係数!BR9/逆行列係数!$BR$70</f>
        <v>8.0002852524526443E-4</v>
      </c>
      <c r="BS9" s="21">
        <f>逆行列係数!BS9/逆行列係数!$BS$71</f>
        <v>7.3442539981257307E-3</v>
      </c>
      <c r="BT9" s="21">
        <f>逆行列係数!BT9/逆行列係数!$BT$72</f>
        <v>4.0397785503388923E-5</v>
      </c>
      <c r="BU9" s="21">
        <f>逆行列係数!BU9/逆行列係数!$BU$73</f>
        <v>5.2466532987587966E-5</v>
      </c>
      <c r="BV9" s="21">
        <f>逆行列係数!BV9/逆行列係数!$BV$74</f>
        <v>7.240470446916666E-6</v>
      </c>
      <c r="BW9" s="21">
        <f>逆行列係数!BW9/逆行列係数!$BW$75</f>
        <v>1.1107057259261659E-5</v>
      </c>
      <c r="BX9" s="21">
        <f>逆行列係数!BX9/逆行列係数!$BX$76</f>
        <v>8.1270139537464804E-6</v>
      </c>
      <c r="BY9" s="21">
        <f>逆行列係数!BY9/逆行列係数!$BY$77</f>
        <v>1.3124931969900831E-5</v>
      </c>
      <c r="BZ9" s="21">
        <f>逆行列係数!BZ9/逆行列係数!$BZ$78</f>
        <v>5.0445083085056505E-6</v>
      </c>
      <c r="CA9" s="21">
        <f>逆行列係数!CA9/逆行列係数!$CA$79</f>
        <v>6.1036546350484909E-7</v>
      </c>
      <c r="CB9" s="21">
        <f>逆行列係数!CB9/逆行列係数!$CB$80</f>
        <v>3.8443235327488478E-5</v>
      </c>
      <c r="CC9" s="21">
        <f>逆行列係数!CC9/逆行列係数!$CC$81</f>
        <v>7.3168736309584869E-6</v>
      </c>
      <c r="CD9" s="21">
        <f>逆行列係数!CD9/逆行列係数!$CD$82</f>
        <v>1.9640251539317968E-5</v>
      </c>
      <c r="CE9" s="21">
        <f>逆行列係数!CE9/逆行列係数!$CE$83</f>
        <v>5.2533115319519886E-6</v>
      </c>
      <c r="CF9" s="21">
        <f>逆行列係数!CF9/逆行列係数!$CF$84</f>
        <v>1.3416323562255383E-5</v>
      </c>
      <c r="CG9" s="21">
        <f>逆行列係数!CG9/逆行列係数!$CG$85</f>
        <v>1.7894216696068859E-6</v>
      </c>
      <c r="CH9" s="21">
        <f>逆行列係数!CH9/逆行列係数!$CH$86</f>
        <v>3.1772152242371264E-5</v>
      </c>
      <c r="CI9" s="21">
        <f>逆行列係数!CI9/逆行列係数!$CI$87</f>
        <v>1.5025251436634042E-5</v>
      </c>
      <c r="CJ9" s="21">
        <f>逆行列係数!CJ9/逆行列係数!$CJ$88</f>
        <v>6.7649121877745867E-6</v>
      </c>
      <c r="CK9" s="21">
        <f>逆行列係数!CK9/逆行列係数!$CK$89</f>
        <v>9.4495615999326877E-6</v>
      </c>
      <c r="CL9" s="21">
        <f>逆行列係数!CL9/逆行列係数!$CL$90</f>
        <v>6.3812111726685354E-6</v>
      </c>
      <c r="CM9" s="21">
        <f>逆行列係数!CM9/逆行列係数!$CM$91</f>
        <v>2.9432518819784705E-6</v>
      </c>
      <c r="CN9" s="21">
        <f>逆行列係数!CN9/逆行列係数!$CN$92</f>
        <v>7.7804181156643684E-6</v>
      </c>
      <c r="CO9" s="21">
        <f>逆行列係数!CO9/逆行列係数!$CO$93</f>
        <v>1.6855479160312905E-5</v>
      </c>
      <c r="CP9" s="21">
        <f>逆行列係数!CP9/逆行列係数!$CP$94</f>
        <v>1.6424114713073923E-5</v>
      </c>
      <c r="CQ9" s="21">
        <f>逆行列係数!CQ9/逆行列係数!$CQ$95</f>
        <v>3.1936881936384919E-5</v>
      </c>
      <c r="CR9" s="21">
        <f>逆行列係数!CR9/逆行列係数!$CR$96</f>
        <v>3.3023082577029076E-5</v>
      </c>
      <c r="CS9" s="21">
        <f>逆行列係数!CS9/逆行列係数!$CS$97</f>
        <v>2.8577913484821034E-5</v>
      </c>
      <c r="CT9" s="21">
        <f>逆行列係数!CT9/逆行列係数!$CT$98</f>
        <v>8.6937735799550369E-6</v>
      </c>
      <c r="CU9" s="21">
        <f>逆行列係数!CU9/逆行列係数!$CU$99</f>
        <v>3.1621143547917484E-5</v>
      </c>
      <c r="CV9" s="21">
        <f>逆行列係数!CV9/逆行列係数!$CV$100</f>
        <v>3.2882457290033146E-5</v>
      </c>
      <c r="CW9" s="21">
        <f>逆行列係数!CW9/逆行列係数!$CW$101</f>
        <v>1.6256520581459073E-5</v>
      </c>
      <c r="CX9" s="21">
        <f>逆行列係数!CX9/逆行列係数!$CX$102</f>
        <v>1.5988059586896615E-5</v>
      </c>
      <c r="CY9" s="21">
        <f>逆行列係数!CY9/逆行列係数!$CY$103</f>
        <v>3.7190483005135347E-6</v>
      </c>
      <c r="CZ9" s="21">
        <f>逆行列係数!CZ9/逆行列係数!$CZ$104</f>
        <v>8.4631660199361444E-6</v>
      </c>
      <c r="DA9" s="21">
        <f>逆行列係数!DA9/逆行列係数!$DA$105</f>
        <v>4.2303154625953697E-6</v>
      </c>
      <c r="DB9" s="21">
        <f>逆行列係数!DB9/逆行列係数!$DB$106</f>
        <v>5.4255985930401253E-6</v>
      </c>
      <c r="DC9" s="21">
        <f>逆行列係数!DC9/逆行列係数!$DC$107</f>
        <v>5.5691851046155205E-5</v>
      </c>
      <c r="DD9" s="21">
        <f>逆行列係数!DD9/逆行列係数!$DD$108</f>
        <v>3.4896353725504141E-5</v>
      </c>
      <c r="DE9" s="21">
        <f>逆行列係数!DE9/逆行列係数!$DE$109</f>
        <v>2.9760598075365751E-5</v>
      </c>
      <c r="DF9" s="21">
        <f>逆行列係数!DF9/逆行列係数!$DF$110</f>
        <v>2.34011781582433E-5</v>
      </c>
      <c r="DG9" s="21">
        <f>逆行列係数!DG9/逆行列係数!$DG$111</f>
        <v>2.469777399247139E-5</v>
      </c>
      <c r="DH9" s="21">
        <f>逆行列係数!DH9/逆行列係数!$DH$112</f>
        <v>2.0042668060209758E-5</v>
      </c>
      <c r="DI9" s="21">
        <f>逆行列係数!DI9/逆行列係数!$DI$113</f>
        <v>1.4043008730075059E-5</v>
      </c>
      <c r="DJ9" s="21">
        <f t="shared" si="0"/>
        <v>1.0257374154651431</v>
      </c>
    </row>
    <row r="10" spans="2:114" x14ac:dyDescent="0.15">
      <c r="B10" s="29" t="s">
        <v>237</v>
      </c>
      <c r="C10" s="41" t="s">
        <v>749</v>
      </c>
      <c r="D10" s="21">
        <f>逆行列係数!D10/逆行列係数!$D$4</f>
        <v>4.6990713286151825E-5</v>
      </c>
      <c r="E10" s="21">
        <f>逆行列係数!E10/逆行列係数!$E$5</f>
        <v>2.7735983704572746E-5</v>
      </c>
      <c r="F10" s="21">
        <f>逆行列係数!F10/逆行列係数!$F$6</f>
        <v>5.8889041295846447E-5</v>
      </c>
      <c r="G10" s="21">
        <f>逆行列係数!G10/逆行列係数!$G$7</f>
        <v>1.6978306915740678E-4</v>
      </c>
      <c r="H10" s="21">
        <f>逆行列係数!H10/逆行列係数!$H$8</f>
        <v>1.9234270175649735E-5</v>
      </c>
      <c r="I10" s="21">
        <f>逆行列係数!I10/逆行列係数!$I$9</f>
        <v>7.5370163682955473E-5</v>
      </c>
      <c r="J10" s="21">
        <f>逆行列係数!J10/逆行列係数!$J$10</f>
        <v>1</v>
      </c>
      <c r="K10" s="21">
        <f>逆行列係数!K10/逆行列係数!$K$11</f>
        <v>2.6386168841479705E-5</v>
      </c>
      <c r="L10" s="21">
        <f>逆行列係数!L10/逆行列係数!$L$12</f>
        <v>3.8903619004223371E-5</v>
      </c>
      <c r="M10" s="21">
        <f>逆行列係数!M10/逆行列係数!$M$13</f>
        <v>3.2250487969281374E-5</v>
      </c>
      <c r="N10" s="21">
        <f>逆行列係数!N10/逆行列係数!$N$14</f>
        <v>0</v>
      </c>
      <c r="O10" s="21">
        <f>逆行列係数!O10/逆行列係数!$O$15</f>
        <v>3.8865768302938178E-5</v>
      </c>
      <c r="P10" s="21">
        <f>逆行列係数!P10/逆行列係数!$P$16</f>
        <v>1.6959934572414288E-5</v>
      </c>
      <c r="Q10" s="21">
        <f>逆行列係数!Q10/逆行列係数!$Q$17</f>
        <v>6.6151007747292049E-5</v>
      </c>
      <c r="R10" s="21">
        <f>逆行列係数!R10/逆行列係数!$R$18</f>
        <v>7.140631559161835E-5</v>
      </c>
      <c r="S10" s="21">
        <f>逆行列係数!S10/逆行列係数!$S$19</f>
        <v>6.0741291320473307E-4</v>
      </c>
      <c r="T10" s="21">
        <f>逆行列係数!T10/逆行列係数!$T$20</f>
        <v>5.7798834062599834E-5</v>
      </c>
      <c r="U10" s="21">
        <f>逆行列係数!U10/逆行列係数!$U$21</f>
        <v>1.3422051363720385E-5</v>
      </c>
      <c r="V10" s="21">
        <f>逆行列係数!V10/逆行列係数!$V$22</f>
        <v>1.3808627471359831E-3</v>
      </c>
      <c r="W10" s="21">
        <f>逆行列係数!W10/逆行列係数!$W$23</f>
        <v>1.4024083395627305E-2</v>
      </c>
      <c r="X10" s="21">
        <f>逆行列係数!X10/逆行列係数!$X$24</f>
        <v>0</v>
      </c>
      <c r="Y10" s="21">
        <f>逆行列係数!Y10/逆行列係数!$Y$25</f>
        <v>1.0892586608130508E-3</v>
      </c>
      <c r="Z10" s="21">
        <f>逆行列係数!Z10/逆行列係数!$Z$26</f>
        <v>1.7861838093538744E-4</v>
      </c>
      <c r="AA10" s="21">
        <f>逆行列係数!AA10/逆行列係数!$AA$27</f>
        <v>1.1670630256167561E-4</v>
      </c>
      <c r="AB10" s="21">
        <f>逆行列係数!AB10/逆行列係数!$AB$28</f>
        <v>1.7637078066106882E-4</v>
      </c>
      <c r="AC10" s="21">
        <f>逆行列係数!AC10/逆行列係数!$AC$29</f>
        <v>4.9162224988749659E-4</v>
      </c>
      <c r="AD10" s="21">
        <f>逆行列係数!AD10/逆行列係数!$AD$30</f>
        <v>-3.4177524834108473E-4</v>
      </c>
      <c r="AE10" s="21">
        <f>逆行列係数!AE10/逆行列係数!$AE$31</f>
        <v>9.9119355552818172E-2</v>
      </c>
      <c r="AF10" s="21">
        <f>逆行列係数!AF10/逆行列係数!$AF$32</f>
        <v>7.7236340849659455E-5</v>
      </c>
      <c r="AG10" s="21">
        <f>逆行列係数!AG10/逆行列係数!$AG$33</f>
        <v>3.3797471270589338E-4</v>
      </c>
      <c r="AH10" s="21">
        <f>逆行列係数!AH10/逆行列係数!$AH$34</f>
        <v>4.5022849107317149E-5</v>
      </c>
      <c r="AI10" s="21">
        <f>逆行列係数!AI10/逆行列係数!$AI$35</f>
        <v>2.6768766674576831E-2</v>
      </c>
      <c r="AJ10" s="21">
        <f>逆行列係数!AJ10/逆行列係数!$AJ$36</f>
        <v>2.8683220566795453E-2</v>
      </c>
      <c r="AK10" s="21">
        <f>逆行列係数!AK10/逆行列係数!$AK$37</f>
        <v>1.9839414705514806E-2</v>
      </c>
      <c r="AL10" s="21">
        <f>逆行列係数!AL10/逆行列係数!$AL$38</f>
        <v>2.0263559559680608E-2</v>
      </c>
      <c r="AM10" s="21">
        <f>逆行列係数!AM10/逆行列係数!$AM$39</f>
        <v>2.321942407653356E-2</v>
      </c>
      <c r="AN10" s="21">
        <f>逆行列係数!AN10/逆行列係数!$AN$40</f>
        <v>2.7414091378766378E-3</v>
      </c>
      <c r="AO10" s="21">
        <f>逆行列係数!AO10/逆行列係数!$AO$41</f>
        <v>2.3961548271466738E-3</v>
      </c>
      <c r="AP10" s="21">
        <f>逆行列係数!AP10/逆行列係数!$AP$42</f>
        <v>2.402433090650953E-4</v>
      </c>
      <c r="AQ10" s="21">
        <f>逆行列係数!AQ10/逆行列係数!$AQ$43</f>
        <v>0.11080509371036949</v>
      </c>
      <c r="AR10" s="21">
        <f>逆行列係数!AR10/逆行列係数!$AR$44</f>
        <v>3.9275030029314553E-2</v>
      </c>
      <c r="AS10" s="21">
        <f>逆行列係数!AS10/逆行列係数!$AS$45</f>
        <v>3.8978368345610805E-4</v>
      </c>
      <c r="AT10" s="21">
        <f>逆行列係数!AT10/逆行列係数!$AT$46</f>
        <v>1.6657499313925839E-3</v>
      </c>
      <c r="AU10" s="21">
        <f>逆行列係数!AU10/逆行列係数!$AU$47</f>
        <v>2.869294630014628E-4</v>
      </c>
      <c r="AV10" s="21">
        <f>逆行列係数!AV10/逆行列係数!$AV$48</f>
        <v>3.2142000216467875E-4</v>
      </c>
      <c r="AW10" s="21">
        <f>逆行列係数!AW10/逆行列係数!$AW$49</f>
        <v>1.2983605995629888E-3</v>
      </c>
      <c r="AX10" s="21">
        <f>逆行列係数!AX10/逆行列係数!$AX$50</f>
        <v>6.7796945042793827E-4</v>
      </c>
      <c r="AY10" s="21">
        <f>逆行列係数!AY10/逆行列係数!$AY$51</f>
        <v>1.0929593365579494E-3</v>
      </c>
      <c r="AZ10" s="21">
        <f>逆行列係数!AZ10/逆行列係数!$AZ$52</f>
        <v>9.3568622919814931E-4</v>
      </c>
      <c r="BA10" s="21">
        <f>逆行列係数!BA10/逆行列係数!$BA$53</f>
        <v>1.7054405822824925E-4</v>
      </c>
      <c r="BB10" s="21">
        <f>逆行列係数!BB10/逆行列係数!$BB$54</f>
        <v>6.9715518177421103E-5</v>
      </c>
      <c r="BC10" s="21">
        <f>逆行列係数!BC10/逆行列係数!$BC$55</f>
        <v>2.2439969104501782E-3</v>
      </c>
      <c r="BD10" s="21">
        <f>逆行列係数!BD10/逆行列係数!$BD$56</f>
        <v>6.9986883467582995E-4</v>
      </c>
      <c r="BE10" s="21">
        <f>逆行列係数!BE10/逆行列係数!$BE$57</f>
        <v>8.2281303879866508E-5</v>
      </c>
      <c r="BF10" s="21">
        <f>逆行列係数!BF10/逆行列係数!$BF$58</f>
        <v>0</v>
      </c>
      <c r="BG10" s="21">
        <f>逆行列係数!BG10/逆行列係数!$BG$59</f>
        <v>3.3589633507377111E-5</v>
      </c>
      <c r="BH10" s="21">
        <f>逆行列係数!BH10/逆行列係数!$BH$60</f>
        <v>3.7112688651832684E-4</v>
      </c>
      <c r="BI10" s="21">
        <f>逆行列係数!BI10/逆行列係数!$BI$61</f>
        <v>1.6386835574308157E-4</v>
      </c>
      <c r="BJ10" s="21">
        <f>逆行列係数!BJ10/逆行列係数!$BJ$62</f>
        <v>1.5028211532669024E-4</v>
      </c>
      <c r="BK10" s="21">
        <f>逆行列係数!BK10/逆行列係数!$BK$63</f>
        <v>8.4216176891560731E-4</v>
      </c>
      <c r="BL10" s="21">
        <f>逆行列係数!BL10/逆行列係数!$BL$64</f>
        <v>1.12364145115829E-5</v>
      </c>
      <c r="BM10" s="21">
        <f>逆行列係数!BM10/逆行列係数!$BM$65</f>
        <v>1.6341300385574198E-3</v>
      </c>
      <c r="BN10" s="21">
        <f>逆行列係数!BN10/逆行列係数!$BN$66</f>
        <v>2.3110299255366361E-3</v>
      </c>
      <c r="BO10" s="21">
        <f>逆行列係数!BO10/逆行列係数!$BO$67</f>
        <v>1.0676260045756935E-3</v>
      </c>
      <c r="BP10" s="21">
        <f>逆行列係数!BP10/逆行列係数!$BP$68</f>
        <v>1.0580009487164374E-2</v>
      </c>
      <c r="BQ10" s="21">
        <f>逆行列係数!BQ10/逆行列係数!$BQ$69</f>
        <v>7.6070583660952798E-3</v>
      </c>
      <c r="BR10" s="21">
        <f>逆行列係数!BR10/逆行列係数!$BR$70</f>
        <v>5.6541556906838594E-4</v>
      </c>
      <c r="BS10" s="21">
        <f>逆行列係数!BS10/逆行列係数!$BS$71</f>
        <v>2.7790588419440004E-5</v>
      </c>
      <c r="BT10" s="21">
        <f>逆行列係数!BT10/逆行列係数!$BT$72</f>
        <v>1.2765671178114596E-4</v>
      </c>
      <c r="BU10" s="21">
        <f>逆行列係数!BU10/逆行列係数!$BU$73</f>
        <v>7.7982064951473073E-5</v>
      </c>
      <c r="BV10" s="21">
        <f>逆行列係数!BV10/逆行列係数!$BV$74</f>
        <v>1.0239829690676495E-5</v>
      </c>
      <c r="BW10" s="21">
        <f>逆行列係数!BW10/逆行列係数!$BW$75</f>
        <v>1.0209319290315888E-5</v>
      </c>
      <c r="BX10" s="21">
        <f>逆行列係数!BX10/逆行列係数!$BX$76</f>
        <v>8.1347509266989306E-6</v>
      </c>
      <c r="BY10" s="21">
        <f>逆行列係数!BY10/逆行列係数!$BY$77</f>
        <v>1.2515591290054916E-5</v>
      </c>
      <c r="BZ10" s="21">
        <f>逆行列係数!BZ10/逆行列係数!$BZ$78</f>
        <v>1.2852540100875809E-5</v>
      </c>
      <c r="CA10" s="21">
        <f>逆行列係数!CA10/逆行列係数!$CA$79</f>
        <v>1.0955463953259567E-5</v>
      </c>
      <c r="CB10" s="21">
        <f>逆行列係数!CB10/逆行列係数!$CB$80</f>
        <v>4.2007744453752522E-5</v>
      </c>
      <c r="CC10" s="21">
        <f>逆行列係数!CC10/逆行列係数!$CC$81</f>
        <v>8.8533991944892946E-6</v>
      </c>
      <c r="CD10" s="21">
        <f>逆行列係数!CD10/逆行列係数!$CD$82</f>
        <v>2.0637271456089153E-5</v>
      </c>
      <c r="CE10" s="21">
        <f>逆行列係数!CE10/逆行列係数!$CE$83</f>
        <v>7.8217382968074655E-6</v>
      </c>
      <c r="CF10" s="21">
        <f>逆行列係数!CF10/逆行列係数!$CF$84</f>
        <v>1.5468779538374517E-5</v>
      </c>
      <c r="CG10" s="21">
        <f>逆行列係数!CG10/逆行列係数!$CG$85</f>
        <v>2.4464533219384559E-6</v>
      </c>
      <c r="CH10" s="21">
        <f>逆行列係数!CH10/逆行列係数!$CH$86</f>
        <v>3.6257819489569942E-5</v>
      </c>
      <c r="CI10" s="21">
        <f>逆行列係数!CI10/逆行列係数!$CI$87</f>
        <v>3.2549240260800001E-5</v>
      </c>
      <c r="CJ10" s="21">
        <f>逆行列係数!CJ10/逆行列係数!$CJ$88</f>
        <v>6.4209942363980469E-6</v>
      </c>
      <c r="CK10" s="21">
        <f>逆行列係数!CK10/逆行列係数!$CK$89</f>
        <v>1.1848574190346969E-5</v>
      </c>
      <c r="CL10" s="21">
        <f>逆行列係数!CL10/逆行列係数!$CL$90</f>
        <v>2.4631535569088778E-5</v>
      </c>
      <c r="CM10" s="21">
        <f>逆行列係数!CM10/逆行列係数!$CM$91</f>
        <v>3.8025966013902908E-6</v>
      </c>
      <c r="CN10" s="21">
        <f>逆行列係数!CN10/逆行列係数!$CN$92</f>
        <v>1.3560997548901427E-5</v>
      </c>
      <c r="CO10" s="21">
        <f>逆行列係数!CO10/逆行列係数!$CO$93</f>
        <v>1.1859446348735678E-4</v>
      </c>
      <c r="CP10" s="21">
        <f>逆行列係数!CP10/逆行列係数!$CP$94</f>
        <v>4.0700386113263446E-5</v>
      </c>
      <c r="CQ10" s="21">
        <f>逆行列係数!CQ10/逆行列係数!$CQ$95</f>
        <v>2.3154015099023027E-5</v>
      </c>
      <c r="CR10" s="21">
        <f>逆行列係数!CR10/逆行列係数!$CR$96</f>
        <v>2.4065572104551752E-5</v>
      </c>
      <c r="CS10" s="21">
        <f>逆行列係数!CS10/逆行列係数!$CS$97</f>
        <v>4.0478916635331116E-5</v>
      </c>
      <c r="CT10" s="21">
        <f>逆行列係数!CT10/逆行列係数!$CT$98</f>
        <v>1.4184470137628733E-5</v>
      </c>
      <c r="CU10" s="21">
        <f>逆行列係数!CU10/逆行列係数!$CU$99</f>
        <v>4.5458927705919921E-5</v>
      </c>
      <c r="CV10" s="21">
        <f>逆行列係数!CV10/逆行列係数!$CV$100</f>
        <v>1.637716502418686E-5</v>
      </c>
      <c r="CW10" s="21">
        <f>逆行列係数!CW10/逆行列係数!$CW$101</f>
        <v>1.4708684273305294E-5</v>
      </c>
      <c r="CX10" s="21">
        <f>逆行列係数!CX10/逆行列係数!$CX$102</f>
        <v>2.9726679633141984E-5</v>
      </c>
      <c r="CY10" s="21">
        <f>逆行列係数!CY10/逆行列係数!$CY$103</f>
        <v>7.987015209246575E-6</v>
      </c>
      <c r="CZ10" s="21">
        <f>逆行列係数!CZ10/逆行列係数!$CZ$104</f>
        <v>2.5025783614483836E-5</v>
      </c>
      <c r="DA10" s="21">
        <f>逆行列係数!DA10/逆行列係数!$DA$105</f>
        <v>2.2480689127928785E-5</v>
      </c>
      <c r="DB10" s="21">
        <f>逆行列係数!DB10/逆行列係数!$DB$106</f>
        <v>6.1511535665483683E-6</v>
      </c>
      <c r="DC10" s="21">
        <f>逆行列係数!DC10/逆行列係数!$DC$107</f>
        <v>-4.4199875916541403E-6</v>
      </c>
      <c r="DD10" s="21">
        <f>逆行列係数!DD10/逆行列係数!$DD$108</f>
        <v>2.1628965937088914E-5</v>
      </c>
      <c r="DE10" s="21">
        <f>逆行列係数!DE10/逆行列係数!$DE$109</f>
        <v>2.8198429952674063E-5</v>
      </c>
      <c r="DF10" s="21">
        <f>逆行列係数!DF10/逆行列係数!$DF$110</f>
        <v>3.3064098547241941E-5</v>
      </c>
      <c r="DG10" s="21">
        <f>逆行列係数!DG10/逆行列係数!$DG$111</f>
        <v>2.8720944382847984E-5</v>
      </c>
      <c r="DH10" s="21">
        <f>逆行列係数!DH10/逆行列係数!$DH$112</f>
        <v>6.6909432364349746E-5</v>
      </c>
      <c r="DI10" s="21">
        <f>逆行列係数!DI10/逆行列係数!$DI$113</f>
        <v>2.4451796177757238E-4</v>
      </c>
      <c r="DJ10" s="21">
        <f t="shared" si="0"/>
        <v>1.4289403713219564</v>
      </c>
    </row>
    <row r="11" spans="2:114" x14ac:dyDescent="0.15">
      <c r="B11" s="29" t="s">
        <v>238</v>
      </c>
      <c r="C11" s="41" t="s">
        <v>170</v>
      </c>
      <c r="D11" s="21">
        <f>逆行列係数!D11/逆行列係数!$D$4</f>
        <v>1.2897748136640001E-4</v>
      </c>
      <c r="E11" s="21">
        <f>逆行列係数!E11/逆行列係数!$E$5</f>
        <v>4.3053426828468981E-3</v>
      </c>
      <c r="F11" s="21">
        <f>逆行列係数!F11/逆行列係数!$F$6</f>
        <v>3.0152939050222434E-4</v>
      </c>
      <c r="G11" s="21">
        <f>逆行列係数!G11/逆行列係数!$G$7</f>
        <v>1.955368556601909E-3</v>
      </c>
      <c r="H11" s="21">
        <f>逆行列係数!H11/逆行列係数!$H$8</f>
        <v>8.7471203177936913E-3</v>
      </c>
      <c r="I11" s="21">
        <f>逆行列係数!I11/逆行列係数!$I$9</f>
        <v>2.5295989770864753E-5</v>
      </c>
      <c r="J11" s="21">
        <f>逆行列係数!J11/逆行列係数!$J$10</f>
        <v>6.8481204573810444E-5</v>
      </c>
      <c r="K11" s="21">
        <f>逆行列係数!K11/逆行列係数!$K$11</f>
        <v>1</v>
      </c>
      <c r="L11" s="21">
        <f>逆行列係数!L11/逆行列係数!$L$12</f>
        <v>1.5886514578917994E-2</v>
      </c>
      <c r="M11" s="21">
        <f>逆行列係数!M11/逆行列係数!$M$13</f>
        <v>4.8555562811638392E-2</v>
      </c>
      <c r="N11" s="21">
        <f>逆行列係数!N11/逆行列係数!$N$14</f>
        <v>0</v>
      </c>
      <c r="O11" s="21">
        <f>逆行列係数!O11/逆行列係数!$O$15</f>
        <v>7.8001631915223992E-5</v>
      </c>
      <c r="P11" s="21">
        <f>逆行列係数!P11/逆行列係数!$P$16</f>
        <v>1.5428139413322496E-3</v>
      </c>
      <c r="Q11" s="21">
        <f>逆行列係数!Q11/逆行列係数!$Q$17</f>
        <v>7.1309678830007233E-4</v>
      </c>
      <c r="R11" s="21">
        <f>逆行列係数!R11/逆行列係数!$R$18</f>
        <v>4.6699559158324678E-5</v>
      </c>
      <c r="S11" s="21">
        <f>逆行列係数!S11/逆行列係数!$S$19</f>
        <v>7.2307185815472679E-4</v>
      </c>
      <c r="T11" s="21">
        <f>逆行列係数!T11/逆行列係数!$T$20</f>
        <v>4.7176015692248021E-5</v>
      </c>
      <c r="U11" s="21">
        <f>逆行列係数!U11/逆行列係数!$U$21</f>
        <v>2.2071113891301869E-5</v>
      </c>
      <c r="V11" s="21">
        <f>逆行列係数!V11/逆行列係数!$V$22</f>
        <v>4.5322032686046744E-5</v>
      </c>
      <c r="W11" s="21">
        <f>逆行列係数!W11/逆行列係数!$W$23</f>
        <v>1.199065494142685E-4</v>
      </c>
      <c r="X11" s="21">
        <f>逆行列係数!X11/逆行列係数!$X$24</f>
        <v>0</v>
      </c>
      <c r="Y11" s="21">
        <f>逆行列係数!Y11/逆行列係数!$Y$25</f>
        <v>1.5408589937515927E-3</v>
      </c>
      <c r="Z11" s="21">
        <f>逆行列係数!Z11/逆行列係数!$Z$26</f>
        <v>1.4115486601638818E-4</v>
      </c>
      <c r="AA11" s="21">
        <f>逆行列係数!AA11/逆行列係数!$AA$27</f>
        <v>7.3666090286684375E-5</v>
      </c>
      <c r="AB11" s="21">
        <f>逆行列係数!AB11/逆行列係数!$AB$28</f>
        <v>3.1248876263376833E-3</v>
      </c>
      <c r="AC11" s="21">
        <f>逆行列係数!AC11/逆行列係数!$AC$29</f>
        <v>1.8409068061330908E-3</v>
      </c>
      <c r="AD11" s="21">
        <f>逆行列係数!AD11/逆行列係数!$AD$30</f>
        <v>8.2731354647700619E-7</v>
      </c>
      <c r="AE11" s="21">
        <f>逆行列係数!AE11/逆行列係数!$AE$31</f>
        <v>3.1695123878821068E-5</v>
      </c>
      <c r="AF11" s="21">
        <f>逆行列係数!AF11/逆行列係数!$AF$32</f>
        <v>2.2913194510151667E-5</v>
      </c>
      <c r="AG11" s="21">
        <f>逆行列係数!AG11/逆行列係数!$AG$33</f>
        <v>6.2275280027223587E-5</v>
      </c>
      <c r="AH11" s="21">
        <f>逆行列係数!AH11/逆行列係数!$AH$34</f>
        <v>0.11110995211449377</v>
      </c>
      <c r="AI11" s="21">
        <f>逆行列係数!AI11/逆行列係数!$AI$35</f>
        <v>1.7250348866926723E-5</v>
      </c>
      <c r="AJ11" s="21">
        <f>逆行列係数!AJ11/逆行列係数!$AJ$36</f>
        <v>2.0806250941265499E-5</v>
      </c>
      <c r="AK11" s="21">
        <f>逆行列係数!AK11/逆行列係数!$AK$37</f>
        <v>1.6074496455344825E-4</v>
      </c>
      <c r="AL11" s="21">
        <f>逆行列係数!AL11/逆行列係数!$AL$38</f>
        <v>5.2739138655869715E-4</v>
      </c>
      <c r="AM11" s="21">
        <f>逆行列係数!AM11/逆行列係数!$AM$39</f>
        <v>9.1867978929054192E-6</v>
      </c>
      <c r="AN11" s="21">
        <f>逆行列係数!AN11/逆行列係数!$AN$40</f>
        <v>5.8533511401220337E-6</v>
      </c>
      <c r="AO11" s="21">
        <f>逆行列係数!AO11/逆行列係数!$AO$41</f>
        <v>1.7238144995459229E-5</v>
      </c>
      <c r="AP11" s="21">
        <f>逆行列係数!AP11/逆行列係数!$AP$42</f>
        <v>5.856476728227508E-6</v>
      </c>
      <c r="AQ11" s="21">
        <f>逆行列係数!AQ11/逆行列係数!$AQ$43</f>
        <v>1.2755301705853323E-5</v>
      </c>
      <c r="AR11" s="21">
        <f>逆行列係数!AR11/逆行列係数!$AR$44</f>
        <v>9.221902284183785E-6</v>
      </c>
      <c r="AS11" s="21">
        <f>逆行列係数!AS11/逆行列係数!$AS$45</f>
        <v>1.0081739010823708E-5</v>
      </c>
      <c r="AT11" s="21">
        <f>逆行列係数!AT11/逆行列係数!$AT$46</f>
        <v>9.8345122908238106E-6</v>
      </c>
      <c r="AU11" s="21">
        <f>逆行列係数!AU11/逆行列係数!$AU$47</f>
        <v>1.2385439443936873E-5</v>
      </c>
      <c r="AV11" s="21">
        <f>逆行列係数!AV11/逆行列係数!$AV$48</f>
        <v>1.5158548199802282E-5</v>
      </c>
      <c r="AW11" s="21">
        <f>逆行列係数!AW11/逆行列係数!$AW$49</f>
        <v>5.7931213315854785E-6</v>
      </c>
      <c r="AX11" s="21">
        <f>逆行列係数!AX11/逆行列係数!$AX$50</f>
        <v>1.2961952293207405E-5</v>
      </c>
      <c r="AY11" s="21">
        <f>逆行列係数!AY11/逆行列係数!$AY$51</f>
        <v>9.7671080585145948E-6</v>
      </c>
      <c r="AZ11" s="21">
        <f>逆行列係数!AZ11/逆行列係数!$AZ$52</f>
        <v>1.0816090783331117E-5</v>
      </c>
      <c r="BA11" s="21">
        <f>逆行列係数!BA11/逆行列係数!$BA$53</f>
        <v>9.3027322600284023E-6</v>
      </c>
      <c r="BB11" s="21">
        <f>逆行列係数!BB11/逆行列係数!$BB$54</f>
        <v>3.0583430577477114E-6</v>
      </c>
      <c r="BC11" s="21">
        <f>逆行列係数!BC11/逆行列係数!$BC$55</f>
        <v>9.8631312183802153E-6</v>
      </c>
      <c r="BD11" s="21">
        <f>逆行列係数!BD11/逆行列係数!$BD$56</f>
        <v>5.8792603235397641E-6</v>
      </c>
      <c r="BE11" s="21">
        <f>逆行列係数!BE11/逆行列係数!$BE$57</f>
        <v>6.1919788541058994E-6</v>
      </c>
      <c r="BF11" s="21">
        <f>逆行列係数!BF11/逆行列係数!$BF$58</f>
        <v>0</v>
      </c>
      <c r="BG11" s="21">
        <f>逆行列係数!BG11/逆行列係数!$BG$59</f>
        <v>4.1470866404562317E-6</v>
      </c>
      <c r="BH11" s="21">
        <f>逆行列係数!BH11/逆行列係数!$BH$60</f>
        <v>5.285555514725034E-6</v>
      </c>
      <c r="BI11" s="21">
        <f>逆行列係数!BI11/逆行列係数!$BI$61</f>
        <v>9.016634900846984E-6</v>
      </c>
      <c r="BJ11" s="21">
        <f>逆行列係数!BJ11/逆行列係数!$BJ$62</f>
        <v>4.6568980101089856E-6</v>
      </c>
      <c r="BK11" s="21">
        <f>逆行列係数!BK11/逆行列係数!$BK$63</f>
        <v>3.2868258173570275E-4</v>
      </c>
      <c r="BL11" s="21">
        <f>逆行列係数!BL11/逆行列係数!$BL$64</f>
        <v>1.0729028384955018E-5</v>
      </c>
      <c r="BM11" s="21">
        <f>逆行列係数!BM11/逆行列係数!$BM$65</f>
        <v>3.5612832483994639E-5</v>
      </c>
      <c r="BN11" s="21">
        <f>逆行列係数!BN11/逆行列係数!$BN$66</f>
        <v>2.0965049553230842E-5</v>
      </c>
      <c r="BO11" s="21">
        <f>逆行列係数!BO11/逆行列係数!$BO$67</f>
        <v>2.1732735018585131E-5</v>
      </c>
      <c r="BP11" s="21">
        <f>逆行列係数!BP11/逆行列係数!$BP$68</f>
        <v>1.6962515949423225E-5</v>
      </c>
      <c r="BQ11" s="21">
        <f>逆行列係数!BQ11/逆行列係数!$BQ$69</f>
        <v>1.437268648924765E-5</v>
      </c>
      <c r="BR11" s="21">
        <f>逆行列係数!BR11/逆行列係数!$BR$70</f>
        <v>1.2003029711939413E-5</v>
      </c>
      <c r="BS11" s="21">
        <f>逆行列係数!BS11/逆行列係数!$BS$71</f>
        <v>7.9388907027389014E-6</v>
      </c>
      <c r="BT11" s="21">
        <f>逆行列係数!BT11/逆行列係数!$BT$72</f>
        <v>2.0627977949593225E-5</v>
      </c>
      <c r="BU11" s="21">
        <f>逆行列係数!BU11/逆行列係数!$BU$73</f>
        <v>1.6532769173845168E-5</v>
      </c>
      <c r="BV11" s="21">
        <f>逆行列係数!BV11/逆行列係数!$BV$74</f>
        <v>2.214671849012859E-5</v>
      </c>
      <c r="BW11" s="21">
        <f>逆行列係数!BW11/逆行列係数!$BW$75</f>
        <v>1.1452777995468599E-5</v>
      </c>
      <c r="BX11" s="21">
        <f>逆行列係数!BX11/逆行列係数!$BX$76</f>
        <v>1.1384160117763501E-5</v>
      </c>
      <c r="BY11" s="21">
        <f>逆行列係数!BY11/逆行列係数!$BY$77</f>
        <v>7.6902673914674824E-6</v>
      </c>
      <c r="BZ11" s="21">
        <f>逆行列係数!BZ11/逆行列係数!$BZ$78</f>
        <v>5.0873765951685237E-6</v>
      </c>
      <c r="CA11" s="21">
        <f>逆行列係数!CA11/逆行列係数!$CA$79</f>
        <v>1.8259060908274333E-6</v>
      </c>
      <c r="CB11" s="21">
        <f>逆行列係数!CB11/逆行列係数!$CB$80</f>
        <v>7.6486960350016198E-5</v>
      </c>
      <c r="CC11" s="21">
        <f>逆行列係数!CC11/逆行列係数!$CC$81</f>
        <v>3.780974641158692E-5</v>
      </c>
      <c r="CD11" s="21">
        <f>逆行列係数!CD11/逆行列係数!$CD$82</f>
        <v>1.3984488005388323E-4</v>
      </c>
      <c r="CE11" s="21">
        <f>逆行列係数!CE11/逆行列係数!$CE$83</f>
        <v>4.7234311660932083E-5</v>
      </c>
      <c r="CF11" s="21">
        <f>逆行列係数!CF11/逆行列係数!$CF$84</f>
        <v>4.7419049547438953E-4</v>
      </c>
      <c r="CG11" s="21">
        <f>逆行列係数!CG11/逆行列係数!$CG$85</f>
        <v>1.0642125311088009E-5</v>
      </c>
      <c r="CH11" s="21">
        <f>逆行列係数!CH11/逆行列係数!$CH$86</f>
        <v>1.5221201136378947E-5</v>
      </c>
      <c r="CI11" s="21">
        <f>逆行列係数!CI11/逆行列係数!$CI$87</f>
        <v>1.5064221681475934E-3</v>
      </c>
      <c r="CJ11" s="21">
        <f>逆行列係数!CJ11/逆行列係数!$CJ$88</f>
        <v>1.3231542050565606E-5</v>
      </c>
      <c r="CK11" s="21">
        <f>逆行列係数!CK11/逆行列係数!$CK$89</f>
        <v>2.4726812810114418E-5</v>
      </c>
      <c r="CL11" s="21">
        <f>逆行列係数!CL11/逆行列係数!$CL$90</f>
        <v>1.4659890318684452E-5</v>
      </c>
      <c r="CM11" s="21">
        <f>逆行列係数!CM11/逆行列係数!$CM$91</f>
        <v>1.6519766126206199E-5</v>
      </c>
      <c r="CN11" s="21">
        <f>逆行列係数!CN11/逆行列係数!$CN$92</f>
        <v>2.9709993341156031E-5</v>
      </c>
      <c r="CO11" s="21">
        <f>逆行列係数!CO11/逆行列係数!$CO$93</f>
        <v>4.4195362127571615E-5</v>
      </c>
      <c r="CP11" s="21">
        <f>逆行列係数!CP11/逆行列係数!$CP$94</f>
        <v>2.2334243484189141E-4</v>
      </c>
      <c r="CQ11" s="21">
        <f>逆行列係数!CQ11/逆行列係数!$CQ$95</f>
        <v>9.0982448660474621E-6</v>
      </c>
      <c r="CR11" s="21">
        <f>逆行列係数!CR11/逆行列係数!$CR$96</f>
        <v>2.9398461166593292E-3</v>
      </c>
      <c r="CS11" s="21">
        <f>逆行列係数!CS11/逆行列係数!$CS$97</f>
        <v>6.391595447768504E-5</v>
      </c>
      <c r="CT11" s="21">
        <f>逆行列係数!CT11/逆行列係数!$CT$98</f>
        <v>1.1842281434320872E-3</v>
      </c>
      <c r="CU11" s="21">
        <f>逆行列係数!CU11/逆行列係数!$CU$99</f>
        <v>1.2653198602728344E-5</v>
      </c>
      <c r="CV11" s="21">
        <f>逆行列係数!CV11/逆行列係数!$CV$100</f>
        <v>2.7381021444448572E-3</v>
      </c>
      <c r="CW11" s="21">
        <f>逆行列係数!CW11/逆行列係数!$CW$101</f>
        <v>6.1691271885651166E-3</v>
      </c>
      <c r="CX11" s="21">
        <f>逆行列係数!CX11/逆行列係数!$CX$102</f>
        <v>5.9470757280969983E-4</v>
      </c>
      <c r="CY11" s="21">
        <f>逆行列係数!CY11/逆行列係数!$CY$103</f>
        <v>1.9855812458910403E-5</v>
      </c>
      <c r="CZ11" s="21">
        <f>逆行列係数!CZ11/逆行列係数!$CZ$104</f>
        <v>2.5363234658733848E-5</v>
      </c>
      <c r="DA11" s="21">
        <f>逆行列係数!DA11/逆行列係数!$DA$105</f>
        <v>4.9763850478309469E-6</v>
      </c>
      <c r="DB11" s="21">
        <f>逆行列係数!DB11/逆行列係数!$DB$106</f>
        <v>1.1398356170942E-5</v>
      </c>
      <c r="DC11" s="21">
        <f>逆行列係数!DC11/逆行列係数!$DC$107</f>
        <v>1.4201983215604008E-2</v>
      </c>
      <c r="DD11" s="21">
        <f>逆行列係数!DD11/逆行列係数!$DD$108</f>
        <v>4.9128872247676987E-2</v>
      </c>
      <c r="DE11" s="21">
        <f>逆行列係数!DE11/逆行列係数!$DE$109</f>
        <v>1.9847359195485901E-5</v>
      </c>
      <c r="DF11" s="21">
        <f>逆行列係数!DF11/逆行列係数!$DF$110</f>
        <v>3.1383436816842017E-5</v>
      </c>
      <c r="DG11" s="21">
        <f>逆行列係数!DG11/逆行列係数!$DG$111</f>
        <v>2.41258881903199E-3</v>
      </c>
      <c r="DH11" s="21">
        <f>逆行列係数!DH11/逆行列係数!$DH$112</f>
        <v>3.086707743782708E-5</v>
      </c>
      <c r="DI11" s="21">
        <f>逆行列係数!DI11/逆行列係数!$DI$113</f>
        <v>7.3918946178223912E-5</v>
      </c>
      <c r="DJ11" s="21">
        <f t="shared" si="0"/>
        <v>1.285104713419529</v>
      </c>
    </row>
    <row r="12" spans="2:114" x14ac:dyDescent="0.15">
      <c r="B12" s="29" t="s">
        <v>239</v>
      </c>
      <c r="C12" s="41" t="s">
        <v>171</v>
      </c>
      <c r="D12" s="21">
        <f>逆行列係数!D12/逆行列係数!$D$4</f>
        <v>2.2603773128836145E-5</v>
      </c>
      <c r="E12" s="21">
        <f>逆行列係数!E12/逆行列係数!$E$5</f>
        <v>6.6328682972512657E-5</v>
      </c>
      <c r="F12" s="21">
        <f>逆行列係数!F12/逆行列係数!$F$6</f>
        <v>1.1558781372929384E-5</v>
      </c>
      <c r="G12" s="21">
        <f>逆行列係数!G12/逆行列係数!$G$7</f>
        <v>1.7241442863834166E-5</v>
      </c>
      <c r="H12" s="21">
        <f>逆行列係数!H12/逆行列係数!$H$8</f>
        <v>3.961649595127294E-3</v>
      </c>
      <c r="I12" s="21">
        <f>逆行列係数!I12/逆行列係数!$I$9</f>
        <v>2.9976476500845216E-5</v>
      </c>
      <c r="J12" s="21">
        <f>逆行列係数!J12/逆行列係数!$J$10</f>
        <v>8.7657500167671038E-5</v>
      </c>
      <c r="K12" s="21">
        <f>逆行列係数!K12/逆行列係数!$K$11</f>
        <v>2.5477285184398029E-4</v>
      </c>
      <c r="L12" s="21">
        <f>逆行列係数!L12/逆行列係数!$L$12</f>
        <v>1</v>
      </c>
      <c r="M12" s="21">
        <f>逆行列係数!M12/逆行列係数!$M$13</f>
        <v>3.9781193796306616E-5</v>
      </c>
      <c r="N12" s="21">
        <f>逆行列係数!N12/逆行列係数!$N$14</f>
        <v>0</v>
      </c>
      <c r="O12" s="21">
        <f>逆行列係数!O12/逆行列係数!$O$15</f>
        <v>1.2718983524624503E-5</v>
      </c>
      <c r="P12" s="21">
        <f>逆行列係数!P12/逆行列係数!$P$16</f>
        <v>1.1066467361754769E-5</v>
      </c>
      <c r="Q12" s="21">
        <f>逆行列係数!Q12/逆行列係数!$Q$17</f>
        <v>2.05006010320834E-5</v>
      </c>
      <c r="R12" s="21">
        <f>逆行列係数!R12/逆行列係数!$R$18</f>
        <v>1.1233797313016492E-5</v>
      </c>
      <c r="S12" s="21">
        <f>逆行列係数!S12/逆行列係数!$S$19</f>
        <v>8.7960234787168753E-6</v>
      </c>
      <c r="T12" s="21">
        <f>逆行列係数!T12/逆行列係数!$T$20</f>
        <v>8.5167559986725189E-6</v>
      </c>
      <c r="U12" s="21">
        <f>逆行列係数!U12/逆行列係数!$U$21</f>
        <v>9.3084880676123598E-6</v>
      </c>
      <c r="V12" s="21">
        <f>逆行列係数!V12/逆行列係数!$V$22</f>
        <v>7.647885558898411E-6</v>
      </c>
      <c r="W12" s="21">
        <f>逆行列係数!W12/逆行列係数!$W$23</f>
        <v>9.6100057137305576E-6</v>
      </c>
      <c r="X12" s="21">
        <f>逆行列係数!X12/逆行列係数!$X$24</f>
        <v>0</v>
      </c>
      <c r="Y12" s="21">
        <f>逆行列係数!Y12/逆行列係数!$Y$25</f>
        <v>6.8337602252475637E-6</v>
      </c>
      <c r="Z12" s="21">
        <f>逆行列係数!Z12/逆行列係数!$Z$26</f>
        <v>4.340473346399198E-6</v>
      </c>
      <c r="AA12" s="21">
        <f>逆行列係数!AA12/逆行列係数!$AA$27</f>
        <v>1.7359026723326135E-5</v>
      </c>
      <c r="AB12" s="21">
        <f>逆行列係数!AB12/逆行列係数!$AB$28</f>
        <v>2.7947146884577437E-5</v>
      </c>
      <c r="AC12" s="21">
        <f>逆行列係数!AC12/逆行列係数!$AC$29</f>
        <v>8.2339889070124988E-6</v>
      </c>
      <c r="AD12" s="21">
        <f>逆行列係数!AD12/逆行列係数!$AD$30</f>
        <v>1.066928201899314E-6</v>
      </c>
      <c r="AE12" s="21">
        <f>逆行列係数!AE12/逆行列係数!$AE$31</f>
        <v>2.1949635457794819E-5</v>
      </c>
      <c r="AF12" s="21">
        <f>逆行列係数!AF12/逆行列係数!$AF$32</f>
        <v>6.9768465904035465E-6</v>
      </c>
      <c r="AG12" s="21">
        <f>逆行列係数!AG12/逆行列係数!$AG$33</f>
        <v>1.134922030687626E-5</v>
      </c>
      <c r="AH12" s="21">
        <f>逆行列係数!AH12/逆行列係数!$AH$34</f>
        <v>4.8233000918709232E-5</v>
      </c>
      <c r="AI12" s="21">
        <f>逆行列係数!AI12/逆行列係数!$AI$35</f>
        <v>1.2943372720113551E-5</v>
      </c>
      <c r="AJ12" s="21">
        <f>逆行列係数!AJ12/逆行列係数!$AJ$36</f>
        <v>2.7429393643354564E-5</v>
      </c>
      <c r="AK12" s="21">
        <f>逆行列係数!AK12/逆行列係数!$AK$37</f>
        <v>8.6027782076089695E-6</v>
      </c>
      <c r="AL12" s="21">
        <f>逆行列係数!AL12/逆行列係数!$AL$38</f>
        <v>9.4694022862807054E-6</v>
      </c>
      <c r="AM12" s="21">
        <f>逆行列係数!AM12/逆行列係数!$AM$39</f>
        <v>9.8631452134362144E-6</v>
      </c>
      <c r="AN12" s="21">
        <f>逆行列係数!AN12/逆行列係数!$AN$40</f>
        <v>9.4142890829059439E-6</v>
      </c>
      <c r="AO12" s="21">
        <f>逆行列係数!AO12/逆行列係数!$AO$41</f>
        <v>2.0916776892330969E-5</v>
      </c>
      <c r="AP12" s="21">
        <f>逆行列係数!AP12/逆行列係数!$AP$42</f>
        <v>1.5461341163644505E-5</v>
      </c>
      <c r="AQ12" s="21">
        <f>逆行列係数!AQ12/逆行列係数!$AQ$43</f>
        <v>1.7557311476190118E-5</v>
      </c>
      <c r="AR12" s="21">
        <f>逆行列係数!AR12/逆行列係数!$AR$44</f>
        <v>1.4161488724858719E-5</v>
      </c>
      <c r="AS12" s="21">
        <f>逆行列係数!AS12/逆行列係数!$AS$45</f>
        <v>9.3007161079230065E-6</v>
      </c>
      <c r="AT12" s="21">
        <f>逆行列係数!AT12/逆行列係数!$AT$46</f>
        <v>1.272510393050176E-5</v>
      </c>
      <c r="AU12" s="21">
        <f>逆行列係数!AU12/逆行列係数!$AU$47</f>
        <v>1.4123938185792892E-5</v>
      </c>
      <c r="AV12" s="21">
        <f>逆行列係数!AV12/逆行列係数!$AV$48</f>
        <v>1.6609411225611034E-5</v>
      </c>
      <c r="AW12" s="21">
        <f>逆行列係数!AW12/逆行列係数!$AW$49</f>
        <v>6.0192101172418508E-6</v>
      </c>
      <c r="AX12" s="21">
        <f>逆行列係数!AX12/逆行列係数!$AX$50</f>
        <v>6.377578842060234E-6</v>
      </c>
      <c r="AY12" s="21">
        <f>逆行列係数!AY12/逆行列係数!$AY$51</f>
        <v>3.965667121116055E-6</v>
      </c>
      <c r="AZ12" s="21">
        <f>逆行列係数!AZ12/逆行列係数!$AZ$52</f>
        <v>8.9424323081759991E-6</v>
      </c>
      <c r="BA12" s="21">
        <f>逆行列係数!BA12/逆行列係数!$BA$53</f>
        <v>4.7897079574617888E-6</v>
      </c>
      <c r="BB12" s="21">
        <f>逆行列係数!BB12/逆行列係数!$BB$54</f>
        <v>1.9161754620963421E-6</v>
      </c>
      <c r="BC12" s="21">
        <f>逆行列係数!BC12/逆行列係数!$BC$55</f>
        <v>8.2553657702087969E-6</v>
      </c>
      <c r="BD12" s="21">
        <f>逆行列係数!BD12/逆行列係数!$BD$56</f>
        <v>5.8892600149629872E-6</v>
      </c>
      <c r="BE12" s="21">
        <f>逆行列係数!BE12/逆行列係数!$BE$57</f>
        <v>5.1226247121220801E-6</v>
      </c>
      <c r="BF12" s="21">
        <f>逆行列係数!BF12/逆行列係数!$BF$58</f>
        <v>0</v>
      </c>
      <c r="BG12" s="21">
        <f>逆行列係数!BG12/逆行列係数!$BG$59</f>
        <v>2.6982909076569107E-6</v>
      </c>
      <c r="BH12" s="21">
        <f>逆行列係数!BH12/逆行列係数!$BH$60</f>
        <v>4.7801683343936036E-6</v>
      </c>
      <c r="BI12" s="21">
        <f>逆行列係数!BI12/逆行列係数!$BI$61</f>
        <v>1.4095177312293032E-5</v>
      </c>
      <c r="BJ12" s="21">
        <f>逆行列係数!BJ12/逆行列係数!$BJ$62</f>
        <v>8.8247437531464547E-6</v>
      </c>
      <c r="BK12" s="21">
        <f>逆行列係数!BK12/逆行列係数!$BK$63</f>
        <v>2.3522218181547803E-5</v>
      </c>
      <c r="BL12" s="21">
        <f>逆行列係数!BL12/逆行列係数!$BL$64</f>
        <v>1.3825040963050876E-5</v>
      </c>
      <c r="BM12" s="21">
        <f>逆行列係数!BM12/逆行列係数!$BM$65</f>
        <v>2.941237440093972E-5</v>
      </c>
      <c r="BN12" s="21">
        <f>逆行列係数!BN12/逆行列係数!$BN$66</f>
        <v>2.9796013830867184E-5</v>
      </c>
      <c r="BO12" s="21">
        <f>逆行列係数!BO12/逆行列係数!$BO$67</f>
        <v>3.2725606818315115E-5</v>
      </c>
      <c r="BP12" s="21">
        <f>逆行列係数!BP12/逆行列係数!$BP$68</f>
        <v>2.0121802544102635E-5</v>
      </c>
      <c r="BQ12" s="21">
        <f>逆行列係数!BQ12/逆行列係数!$BQ$69</f>
        <v>2.1094051672534007E-5</v>
      </c>
      <c r="BR12" s="21">
        <f>逆行列係数!BR12/逆行列係数!$BR$70</f>
        <v>9.738671798761276E-6</v>
      </c>
      <c r="BS12" s="21">
        <f>逆行列係数!BS12/逆行列係数!$BS$71</f>
        <v>5.33309269923543E-6</v>
      </c>
      <c r="BT12" s="21">
        <f>逆行列係数!BT12/逆行列係数!$BT$72</f>
        <v>1.9938400033098224E-5</v>
      </c>
      <c r="BU12" s="21">
        <f>逆行列係数!BU12/逆行列係数!$BU$73</f>
        <v>3.0833130461934192E-5</v>
      </c>
      <c r="BV12" s="21">
        <f>逆行列係数!BV12/逆行列係数!$BV$74</f>
        <v>7.4531278907536127E-5</v>
      </c>
      <c r="BW12" s="21">
        <f>逆行列係数!BW12/逆行列係数!$BW$75</f>
        <v>2.0136588518922674E-5</v>
      </c>
      <c r="BX12" s="21">
        <f>逆行列係数!BX12/逆行列係数!$BX$76</f>
        <v>9.05788453159258E-6</v>
      </c>
      <c r="BY12" s="21">
        <f>逆行列係数!BY12/逆行列係数!$BY$77</f>
        <v>1.2057157641694505E-5</v>
      </c>
      <c r="BZ12" s="21">
        <f>逆行列係数!BZ12/逆行列係数!$BZ$78</f>
        <v>4.1494708233562921E-6</v>
      </c>
      <c r="CA12" s="21">
        <f>逆行列係数!CA12/逆行列係数!$CA$79</f>
        <v>1.4535597656212718E-6</v>
      </c>
      <c r="CB12" s="21">
        <f>逆行列係数!CB12/逆行列係数!$CB$80</f>
        <v>7.7941782942242917E-5</v>
      </c>
      <c r="CC12" s="21">
        <f>逆行列係数!CC12/逆行列係数!$CC$81</f>
        <v>5.5269368447468569E-5</v>
      </c>
      <c r="CD12" s="21">
        <f>逆行列係数!CD12/逆行列係数!$CD$82</f>
        <v>1.7622626035532956E-4</v>
      </c>
      <c r="CE12" s="21">
        <f>逆行列係数!CE12/逆行列係数!$CE$83</f>
        <v>6.6474514665188587E-5</v>
      </c>
      <c r="CF12" s="21">
        <f>逆行列係数!CF12/逆行列係数!$CF$84</f>
        <v>6.0356350854301802E-4</v>
      </c>
      <c r="CG12" s="21">
        <f>逆行列係数!CG12/逆行列係数!$CG$85</f>
        <v>1.2254398599287794E-5</v>
      </c>
      <c r="CH12" s="21">
        <f>逆行列係数!CH12/逆行列係数!$CH$86</f>
        <v>1.1391073746767643E-5</v>
      </c>
      <c r="CI12" s="21">
        <f>逆行列係数!CI12/逆行列係数!$CI$87</f>
        <v>1.9063829898288975E-3</v>
      </c>
      <c r="CJ12" s="21">
        <f>逆行列係数!CJ12/逆行列係数!$CJ$88</f>
        <v>1.5971108252964434E-5</v>
      </c>
      <c r="CK12" s="21">
        <f>逆行列係数!CK12/逆行列係数!$CK$89</f>
        <v>9.3722245137369586E-6</v>
      </c>
      <c r="CL12" s="21">
        <f>逆行列係数!CL12/逆行列係数!$CL$90</f>
        <v>1.4361552802646173E-5</v>
      </c>
      <c r="CM12" s="21">
        <f>逆行列係数!CM12/逆行列係数!$CM$91</f>
        <v>9.0046936400073473E-6</v>
      </c>
      <c r="CN12" s="21">
        <f>逆行列係数!CN12/逆行列係数!$CN$92</f>
        <v>9.7435094963995528E-6</v>
      </c>
      <c r="CO12" s="21">
        <f>逆行列係数!CO12/逆行列係数!$CO$93</f>
        <v>1.9934133170539851E-5</v>
      </c>
      <c r="CP12" s="21">
        <f>逆行列係数!CP12/逆行列係数!$CP$94</f>
        <v>3.0413735421205428E-5</v>
      </c>
      <c r="CQ12" s="21">
        <f>逆行列係数!CQ12/逆行列係数!$CQ$95</f>
        <v>1.0000399755928905E-5</v>
      </c>
      <c r="CR12" s="21">
        <f>逆行列係数!CR12/逆行列係数!$CR$96</f>
        <v>1.029629433290638E-4</v>
      </c>
      <c r="CS12" s="21">
        <f>逆行列係数!CS12/逆行列係数!$CS$97</f>
        <v>2.0793082959110544E-5</v>
      </c>
      <c r="CT12" s="21">
        <f>逆行列係数!CT12/逆行列係数!$CT$98</f>
        <v>1.8465385042538794E-4</v>
      </c>
      <c r="CU12" s="21">
        <f>逆行列係数!CU12/逆行列係数!$CU$99</f>
        <v>2.0493657866292958E-5</v>
      </c>
      <c r="CV12" s="21">
        <f>逆行列係数!CV12/逆行列係数!$CV$100</f>
        <v>3.8339381914916635E-4</v>
      </c>
      <c r="CW12" s="21">
        <f>逆行列係数!CW12/逆行列係数!$CW$101</f>
        <v>8.5730983626264897E-4</v>
      </c>
      <c r="CX12" s="21">
        <f>逆行列係数!CX12/逆行列係数!$CX$102</f>
        <v>2.3218568217471017E-5</v>
      </c>
      <c r="CY12" s="21">
        <f>逆行列係数!CY12/逆行列係数!$CY$103</f>
        <v>2.2203580918323767E-5</v>
      </c>
      <c r="CZ12" s="21">
        <f>逆行列係数!CZ12/逆行列係数!$CZ$104</f>
        <v>1.529559596095139E-5</v>
      </c>
      <c r="DA12" s="21">
        <f>逆行列係数!DA12/逆行列係数!$DA$105</f>
        <v>4.7630588672077892E-6</v>
      </c>
      <c r="DB12" s="21">
        <f>逆行列係数!DB12/逆行列係数!$DB$106</f>
        <v>1.2134332625774591E-5</v>
      </c>
      <c r="DC12" s="21">
        <f>逆行列係数!DC12/逆行列係数!$DC$107</f>
        <v>8.3077132640436997E-3</v>
      </c>
      <c r="DD12" s="21">
        <f>逆行列係数!DD12/逆行列係数!$DD$108</f>
        <v>2.7166939499486103E-2</v>
      </c>
      <c r="DE12" s="21">
        <f>逆行列係数!DE12/逆行列係数!$DE$109</f>
        <v>1.6273652254446771E-5</v>
      </c>
      <c r="DF12" s="21">
        <f>逆行列係数!DF12/逆行列係数!$DF$110</f>
        <v>1.6883668041974526E-5</v>
      </c>
      <c r="DG12" s="21">
        <f>逆行列係数!DG12/逆行列係数!$DG$111</f>
        <v>7.5840449325112404E-4</v>
      </c>
      <c r="DH12" s="21">
        <f>逆行列係数!DH12/逆行列係数!$DH$112</f>
        <v>1.0526036499857404E-5</v>
      </c>
      <c r="DI12" s="21">
        <f>逆行列係数!DI12/逆行列係数!$DI$113</f>
        <v>1.0498199971865907E-3</v>
      </c>
      <c r="DJ12" s="21">
        <f t="shared" si="0"/>
        <v>1.0473853287399786</v>
      </c>
    </row>
    <row r="13" spans="2:114" x14ac:dyDescent="0.15">
      <c r="B13" s="33" t="s">
        <v>240</v>
      </c>
      <c r="C13" s="274" t="s">
        <v>624</v>
      </c>
      <c r="D13" s="22">
        <f>逆行列係数!D13/逆行列係数!$D$4</f>
        <v>2.1278969044947948E-3</v>
      </c>
      <c r="E13" s="22">
        <f>逆行列係数!E13/逆行列係数!$E$5</f>
        <v>6.8855136258462166E-2</v>
      </c>
      <c r="F13" s="22">
        <f>逆行列係数!F13/逆行列係数!$F$6</f>
        <v>5.4752776334094184E-3</v>
      </c>
      <c r="G13" s="22">
        <f>逆行列係数!G13/逆行列係数!$G$7</f>
        <v>4.0813993638680135E-5</v>
      </c>
      <c r="H13" s="22">
        <f>逆行列係数!H13/逆行列係数!$H$8</f>
        <v>1.2083180855537458E-2</v>
      </c>
      <c r="I13" s="22">
        <f>逆行列係数!I13/逆行列係数!$I$9</f>
        <v>8.7860681813636447E-7</v>
      </c>
      <c r="J13" s="22">
        <f>逆行列係数!J13/逆行列係数!$J$10</f>
        <v>2.2786899984552267E-6</v>
      </c>
      <c r="K13" s="22">
        <f>逆行列係数!K13/逆行列係数!$K$11</f>
        <v>1.8072935501895957E-2</v>
      </c>
      <c r="L13" s="22">
        <f>逆行列係数!L13/逆行列係数!$L$12</f>
        <v>3.1173159176260142E-4</v>
      </c>
      <c r="M13" s="22">
        <f>逆行列係数!M13/逆行列係数!$M$13</f>
        <v>1</v>
      </c>
      <c r="N13" s="22">
        <f>逆行列係数!N13/逆行列係数!$N$14</f>
        <v>0</v>
      </c>
      <c r="O13" s="22">
        <f>逆行列係数!O13/逆行列係数!$O$15</f>
        <v>1.5371418611105078E-4</v>
      </c>
      <c r="P13" s="22">
        <f>逆行列係数!P13/逆行列係数!$P$16</f>
        <v>6.0144096580476241E-5</v>
      </c>
      <c r="Q13" s="22">
        <f>逆行列係数!Q13/逆行列係数!$Q$17</f>
        <v>1.4587804839444466E-5</v>
      </c>
      <c r="R13" s="22">
        <f>逆行列係数!R13/逆行列係数!$R$18</f>
        <v>1.198928326986899E-6</v>
      </c>
      <c r="S13" s="22">
        <f>逆行列係数!S13/逆行列係数!$S$19</f>
        <v>1.4888540751241775E-5</v>
      </c>
      <c r="T13" s="22">
        <f>逆行列係数!T13/逆行列係数!$T$20</f>
        <v>1.0401865548125716E-6</v>
      </c>
      <c r="U13" s="22">
        <f>逆行列係数!U13/逆行列係数!$U$21</f>
        <v>5.3225509315824472E-7</v>
      </c>
      <c r="V13" s="22">
        <f>逆行列係数!V13/逆行列係数!$V$22</f>
        <v>9.8699099149997022E-5</v>
      </c>
      <c r="W13" s="22">
        <f>逆行列係数!W13/逆行列係数!$W$23</f>
        <v>2.4291505401754211E-6</v>
      </c>
      <c r="X13" s="22">
        <f>逆行列係数!X13/逆行列係数!$X$24</f>
        <v>0</v>
      </c>
      <c r="Y13" s="22">
        <f>逆行列係数!Y13/逆行列係数!$Y$25</f>
        <v>2.8375282870229514E-5</v>
      </c>
      <c r="Z13" s="22">
        <f>逆行列係数!Z13/逆行列係数!$Z$26</f>
        <v>2.6918282865784173E-6</v>
      </c>
      <c r="AA13" s="22">
        <f>逆行列係数!AA13/逆行列係数!$AA$27</f>
        <v>3.7020535938489483E-6</v>
      </c>
      <c r="AB13" s="22">
        <f>逆行列係数!AB13/逆行列係数!$AB$28</f>
        <v>6.3394940356221964E-5</v>
      </c>
      <c r="AC13" s="22">
        <f>逆行列係数!AC13/逆行列係数!$AC$29</f>
        <v>3.384705687576197E-5</v>
      </c>
      <c r="AD13" s="22">
        <f>逆行列係数!AD13/逆行列係数!$AD$30</f>
        <v>2.5904440788609455E-8</v>
      </c>
      <c r="AE13" s="22">
        <f>逆行列係数!AE13/逆行列係数!$AE$31</f>
        <v>8.3666710791890473E-7</v>
      </c>
      <c r="AF13" s="22">
        <f>逆行列係数!AF13/逆行列係数!$AF$32</f>
        <v>5.1472485706996501E-7</v>
      </c>
      <c r="AG13" s="22">
        <f>逆行列係数!AG13/逆行列係数!$AG$33</f>
        <v>1.1866826983122851E-4</v>
      </c>
      <c r="AH13" s="22">
        <f>逆行列係数!AH13/逆行列係数!$AH$34</f>
        <v>7.2959357831733377E-3</v>
      </c>
      <c r="AI13" s="22">
        <f>逆行列係数!AI13/逆行列係数!$AI$35</f>
        <v>4.6346331338600625E-7</v>
      </c>
      <c r="AJ13" s="22">
        <f>逆行列係数!AJ13/逆行列係数!$AJ$36</f>
        <v>6.3866333983008426E-7</v>
      </c>
      <c r="AK13" s="22">
        <f>逆行列係数!AK13/逆行列係数!$AK$37</f>
        <v>3.1210649860501858E-6</v>
      </c>
      <c r="AL13" s="22">
        <f>逆行列係数!AL13/逆行列係数!$AL$38</f>
        <v>9.9356828541767312E-6</v>
      </c>
      <c r="AM13" s="22">
        <f>逆行列係数!AM13/逆行列係数!$AM$39</f>
        <v>2.9368614650639629E-7</v>
      </c>
      <c r="AN13" s="22">
        <f>逆行列係数!AN13/逆行列係数!$AN$40</f>
        <v>2.1295782448529052E-7</v>
      </c>
      <c r="AO13" s="22">
        <f>逆行列係数!AO13/逆行列係数!$AO$41</f>
        <v>4.8248364318155251E-7</v>
      </c>
      <c r="AP13" s="22">
        <f>逆行列係数!AP13/逆行列係数!$AP$42</f>
        <v>1.8269761491895689E-7</v>
      </c>
      <c r="AQ13" s="22">
        <f>逆行列係数!AQ13/逆行列係数!$AQ$43</f>
        <v>4.2178465411234929E-7</v>
      </c>
      <c r="AR13" s="22">
        <f>逆行列係数!AR13/逆行列係数!$AR$44</f>
        <v>2.9981818217693387E-7</v>
      </c>
      <c r="AS13" s="22">
        <f>逆行列係数!AS13/逆行列係数!$AS$45</f>
        <v>3.8967623264444058E-7</v>
      </c>
      <c r="AT13" s="22">
        <f>逆行列係数!AT13/逆行列係数!$AT$46</f>
        <v>3.2836055413699335E-7</v>
      </c>
      <c r="AU13" s="22">
        <f>逆行列係数!AU13/逆行列係数!$AU$47</f>
        <v>4.5491427055515928E-7</v>
      </c>
      <c r="AV13" s="22">
        <f>逆行列係数!AV13/逆行列係数!$AV$48</f>
        <v>6.7983388553527763E-7</v>
      </c>
      <c r="AW13" s="22">
        <f>逆行列係数!AW13/逆行列係数!$AW$49</f>
        <v>3.0004052815704625E-7</v>
      </c>
      <c r="AX13" s="22">
        <f>逆行列係数!AX13/逆行列係数!$AX$50</f>
        <v>5.2876621875784671E-7</v>
      </c>
      <c r="AY13" s="22">
        <f>逆行列係数!AY13/逆行列係数!$AY$51</f>
        <v>3.8222758096749513E-7</v>
      </c>
      <c r="AZ13" s="22">
        <f>逆行列係数!AZ13/逆行列係数!$AZ$52</f>
        <v>4.7689655224911612E-7</v>
      </c>
      <c r="BA13" s="22">
        <f>逆行列係数!BA13/逆行列係数!$BA$53</f>
        <v>4.6181989195866952E-7</v>
      </c>
      <c r="BB13" s="22">
        <f>逆行列係数!BB13/逆行列係数!$BB$54</f>
        <v>1.2473482284912883E-7</v>
      </c>
      <c r="BC13" s="22">
        <f>逆行列係数!BC13/逆行列係数!$BC$55</f>
        <v>4.2330123746814211E-7</v>
      </c>
      <c r="BD13" s="22">
        <f>逆行列係数!BD13/逆行列係数!$BD$56</f>
        <v>2.9344078344878198E-7</v>
      </c>
      <c r="BE13" s="22">
        <f>逆行列係数!BE13/逆行列係数!$BE$57</f>
        <v>2.5053972492313168E-7</v>
      </c>
      <c r="BF13" s="22">
        <f>逆行列係数!BF13/逆行列係数!$BF$58</f>
        <v>0</v>
      </c>
      <c r="BG13" s="22">
        <f>逆行列係数!BG13/逆行列係数!$BG$59</f>
        <v>6.2167948184242574E-7</v>
      </c>
      <c r="BH13" s="22">
        <f>逆行列係数!BH13/逆行列係数!$BH$60</f>
        <v>4.0949270300891212E-7</v>
      </c>
      <c r="BI13" s="22">
        <f>逆行列係数!BI13/逆行列係数!$BI$61</f>
        <v>4.781299337592784E-7</v>
      </c>
      <c r="BJ13" s="22">
        <f>逆行列係数!BJ13/逆行列係数!$BJ$62</f>
        <v>3.3227872175178274E-7</v>
      </c>
      <c r="BK13" s="22">
        <f>逆行列係数!BK13/逆行列係数!$BK$63</f>
        <v>1.2523331255362833E-5</v>
      </c>
      <c r="BL13" s="22">
        <f>逆行列係数!BL13/逆行列係数!$BL$64</f>
        <v>3.7775788656249237E-7</v>
      </c>
      <c r="BM13" s="22">
        <f>逆行列係数!BM13/逆行列係数!$BM$65</f>
        <v>1.3788432314910111E-6</v>
      </c>
      <c r="BN13" s="22">
        <f>逆行列係数!BN13/逆行列係数!$BN$66</f>
        <v>1.5643880124469263E-6</v>
      </c>
      <c r="BO13" s="22">
        <f>逆行列係数!BO13/逆行列係数!$BO$67</f>
        <v>6.3363596757138766E-7</v>
      </c>
      <c r="BP13" s="22">
        <f>逆行列係数!BP13/逆行列係数!$BP$68</f>
        <v>3.4016355679924737E-6</v>
      </c>
      <c r="BQ13" s="22">
        <f>逆行列係数!BQ13/逆行列係数!$BQ$69</f>
        <v>1.9700973801456243E-6</v>
      </c>
      <c r="BR13" s="22">
        <f>逆行列係数!BR13/逆行列係数!$BR$70</f>
        <v>4.2733430330054994E-7</v>
      </c>
      <c r="BS13" s="22">
        <f>逆行列係数!BS13/逆行列係数!$BS$71</f>
        <v>2.5801628414670796E-7</v>
      </c>
      <c r="BT13" s="22">
        <f>逆行列係数!BT13/逆行列係数!$BT$72</f>
        <v>6.3247304335202893E-7</v>
      </c>
      <c r="BU13" s="22">
        <f>逆行列係数!BU13/逆行列係数!$BU$73</f>
        <v>8.6412785530926131E-7</v>
      </c>
      <c r="BV13" s="22">
        <f>逆行列係数!BV13/逆行列係数!$BV$74</f>
        <v>7.1846759887451659E-7</v>
      </c>
      <c r="BW13" s="22">
        <f>逆行列係数!BW13/逆行列係数!$BW$75</f>
        <v>4.8202479226185221E-6</v>
      </c>
      <c r="BX13" s="22">
        <f>逆行列係数!BX13/逆行列係数!$BX$76</f>
        <v>3.6437608303574449E-7</v>
      </c>
      <c r="BY13" s="22">
        <f>逆行列係数!BY13/逆行列係数!$BY$77</f>
        <v>2.3904711256055001E-7</v>
      </c>
      <c r="BZ13" s="22">
        <f>逆行列係数!BZ13/逆行列係数!$BZ$78</f>
        <v>1.6321144900096263E-7</v>
      </c>
      <c r="CA13" s="22">
        <f>逆行列係数!CA13/逆行列係数!$CA$79</f>
        <v>6.1362750976585695E-8</v>
      </c>
      <c r="CB13" s="22">
        <f>逆行列係数!CB13/逆行列係数!$CB$80</f>
        <v>2.6221359910941253E-6</v>
      </c>
      <c r="CC13" s="22">
        <f>逆行列係数!CC13/逆行列係数!$CC$81</f>
        <v>1.1890168776520418E-6</v>
      </c>
      <c r="CD13" s="22">
        <f>逆行列係数!CD13/逆行列係数!$CD$82</f>
        <v>4.596789008639369E-6</v>
      </c>
      <c r="CE13" s="22">
        <f>逆行列係数!CE13/逆行列係数!$CE$83</f>
        <v>1.4491037902388595E-6</v>
      </c>
      <c r="CF13" s="22">
        <f>逆行列係数!CF13/逆行列係数!$CF$84</f>
        <v>1.3922004631645551E-5</v>
      </c>
      <c r="CG13" s="22">
        <f>逆行列係数!CG13/逆行列係数!$CG$85</f>
        <v>3.3552724067627305E-7</v>
      </c>
      <c r="CH13" s="22">
        <f>逆行列係数!CH13/逆行列係数!$CH$86</f>
        <v>4.621656345049597E-7</v>
      </c>
      <c r="CI13" s="22">
        <f>逆行列係数!CI13/逆行列係数!$CI$87</f>
        <v>4.4152622885990772E-5</v>
      </c>
      <c r="CJ13" s="22">
        <f>逆行列係数!CJ13/逆行列係数!$CJ$88</f>
        <v>4.4750979024285302E-7</v>
      </c>
      <c r="CK13" s="22">
        <f>逆行列係数!CK13/逆行列係数!$CK$89</f>
        <v>1.0947584246403927E-6</v>
      </c>
      <c r="CL13" s="22">
        <f>逆行列係数!CL13/逆行列係数!$CL$90</f>
        <v>1.3330606255334914E-6</v>
      </c>
      <c r="CM13" s="22">
        <f>逆行列係数!CM13/逆行列係数!$CM$91</f>
        <v>6.3907612410697216E-7</v>
      </c>
      <c r="CN13" s="22">
        <f>逆行列係数!CN13/逆行列係数!$CN$92</f>
        <v>1.4314460831977284E-6</v>
      </c>
      <c r="CO13" s="22">
        <f>逆行列係数!CO13/逆行列係数!$CO$93</f>
        <v>2.0494148790858126E-6</v>
      </c>
      <c r="CP13" s="22">
        <f>逆行列係数!CP13/逆行列係数!$CP$94</f>
        <v>5.1604747841746006E-6</v>
      </c>
      <c r="CQ13" s="22">
        <f>逆行列係数!CQ13/逆行列係数!$CQ$95</f>
        <v>3.6438192405813942E-7</v>
      </c>
      <c r="CR13" s="22">
        <f>逆行列係数!CR13/逆行列係数!$CR$96</f>
        <v>1.4069623025954312E-4</v>
      </c>
      <c r="CS13" s="22">
        <f>逆行列係数!CS13/逆行列係数!$CS$97</f>
        <v>8.7051491020333303E-4</v>
      </c>
      <c r="CT13" s="22">
        <f>逆行列係数!CT13/逆行列係数!$CT$98</f>
        <v>3.8953235028492224E-5</v>
      </c>
      <c r="CU13" s="22">
        <f>逆行列係数!CU13/逆行列係数!$CU$99</f>
        <v>3.9065308113944034E-7</v>
      </c>
      <c r="CV13" s="22">
        <f>逆行列係数!CV13/逆行列係数!$CV$100</f>
        <v>8.3552913179066641E-5</v>
      </c>
      <c r="CW13" s="22">
        <f>逆行列係数!CW13/逆行列係数!$CW$101</f>
        <v>1.7550846738810695E-4</v>
      </c>
      <c r="CX13" s="22">
        <f>逆行列係数!CX13/逆行列係数!$CX$102</f>
        <v>1.4659548955649446E-5</v>
      </c>
      <c r="CY13" s="22">
        <f>逆行列係数!CY13/逆行列係数!$CY$103</f>
        <v>7.5266497290289488E-7</v>
      </c>
      <c r="CZ13" s="22">
        <f>逆行列係数!CZ13/逆行列係数!$CZ$104</f>
        <v>1.3153436733527721E-6</v>
      </c>
      <c r="DA13" s="22">
        <f>逆行列係数!DA13/逆行列係数!$DA$105</f>
        <v>6.6631391740356161E-7</v>
      </c>
      <c r="DB13" s="22">
        <f>逆行列係数!DB13/逆行列係数!$DB$106</f>
        <v>3.7690261612624301E-7</v>
      </c>
      <c r="DC13" s="22">
        <f>逆行列係数!DC13/逆行列係数!$DC$107</f>
        <v>3.8203999357851919E-4</v>
      </c>
      <c r="DD13" s="22">
        <f>逆行列係数!DD13/逆行列係数!$DD$108</f>
        <v>1.23989344327797E-3</v>
      </c>
      <c r="DE13" s="22">
        <f>逆行列係数!DE13/逆行列係数!$DE$109</f>
        <v>7.8942445274491792E-7</v>
      </c>
      <c r="DF13" s="22">
        <f>逆行列係数!DF13/逆行列係数!$DF$110</f>
        <v>3.9199848420586764E-5</v>
      </c>
      <c r="DG13" s="22">
        <f>逆行列係数!DG13/逆行列係数!$DG$111</f>
        <v>7.0927020502120842E-5</v>
      </c>
      <c r="DH13" s="22">
        <f>逆行列係数!DH13/逆行列係数!$DH$112</f>
        <v>1.2819071033436514E-6</v>
      </c>
      <c r="DI13" s="22">
        <f>逆行列係数!DI13/逆行列係数!$DI$113</f>
        <v>1.9310177881856776E-6</v>
      </c>
      <c r="DJ13" s="22">
        <f t="shared" si="0"/>
        <v>1.1180634429118388</v>
      </c>
    </row>
    <row r="14" spans="2:114" x14ac:dyDescent="0.15">
      <c r="B14" s="29" t="s">
        <v>241</v>
      </c>
      <c r="C14" s="41" t="s">
        <v>173</v>
      </c>
      <c r="D14" s="21">
        <f>逆行列係数!D14/逆行列係数!$D$4</f>
        <v>0</v>
      </c>
      <c r="E14" s="21">
        <f>逆行列係数!E14/逆行列係数!$E$5</f>
        <v>0</v>
      </c>
      <c r="F14" s="21">
        <f>逆行列係数!F14/逆行列係数!$F$6</f>
        <v>0</v>
      </c>
      <c r="G14" s="21">
        <f>逆行列係数!G14/逆行列係数!$G$7</f>
        <v>0</v>
      </c>
      <c r="H14" s="21">
        <f>逆行列係数!H14/逆行列係数!$H$8</f>
        <v>0</v>
      </c>
      <c r="I14" s="21">
        <f>逆行列係数!I14/逆行列係数!$I$9</f>
        <v>0</v>
      </c>
      <c r="J14" s="21">
        <f>逆行列係数!J14/逆行列係数!$J$10</f>
        <v>0</v>
      </c>
      <c r="K14" s="21">
        <f>逆行列係数!K14/逆行列係数!$K$11</f>
        <v>0</v>
      </c>
      <c r="L14" s="21">
        <f>逆行列係数!L14/逆行列係数!$L$12</f>
        <v>0</v>
      </c>
      <c r="M14" s="21">
        <f>逆行列係数!M14/逆行列係数!$M$13</f>
        <v>0</v>
      </c>
      <c r="N14" s="21">
        <f>逆行列係数!N14/逆行列係数!$N$14</f>
        <v>1</v>
      </c>
      <c r="O14" s="21">
        <f>逆行列係数!O14/逆行列係数!$O$15</f>
        <v>0</v>
      </c>
      <c r="P14" s="21">
        <f>逆行列係数!P14/逆行列係数!$P$16</f>
        <v>0</v>
      </c>
      <c r="Q14" s="21">
        <f>逆行列係数!Q14/逆行列係数!$Q$17</f>
        <v>0</v>
      </c>
      <c r="R14" s="21">
        <f>逆行列係数!R14/逆行列係数!$R$18</f>
        <v>0</v>
      </c>
      <c r="S14" s="21">
        <f>逆行列係数!S14/逆行列係数!$S$19</f>
        <v>0</v>
      </c>
      <c r="T14" s="21">
        <f>逆行列係数!T14/逆行列係数!$T$20</f>
        <v>0</v>
      </c>
      <c r="U14" s="21">
        <f>逆行列係数!U14/逆行列係数!$U$21</f>
        <v>0</v>
      </c>
      <c r="V14" s="21">
        <f>逆行列係数!V14/逆行列係数!$V$22</f>
        <v>0</v>
      </c>
      <c r="W14" s="21">
        <f>逆行列係数!W14/逆行列係数!$W$23</f>
        <v>0</v>
      </c>
      <c r="X14" s="21">
        <f>逆行列係数!X14/逆行列係数!$X$24</f>
        <v>0</v>
      </c>
      <c r="Y14" s="21">
        <f>逆行列係数!Y14/逆行列係数!$Y$25</f>
        <v>0</v>
      </c>
      <c r="Z14" s="21">
        <f>逆行列係数!Z14/逆行列係数!$Z$26</f>
        <v>0</v>
      </c>
      <c r="AA14" s="21">
        <f>逆行列係数!AA14/逆行列係数!$AA$27</f>
        <v>0</v>
      </c>
      <c r="AB14" s="21">
        <f>逆行列係数!AB14/逆行列係数!$AB$28</f>
        <v>0</v>
      </c>
      <c r="AC14" s="21">
        <f>逆行列係数!AC14/逆行列係数!$AC$29</f>
        <v>0</v>
      </c>
      <c r="AD14" s="21">
        <f>逆行列係数!AD14/逆行列係数!$AD$30</f>
        <v>0</v>
      </c>
      <c r="AE14" s="21">
        <f>逆行列係数!AE14/逆行列係数!$AE$31</f>
        <v>0</v>
      </c>
      <c r="AF14" s="21">
        <f>逆行列係数!AF14/逆行列係数!$AF$32</f>
        <v>0</v>
      </c>
      <c r="AG14" s="21">
        <f>逆行列係数!AG14/逆行列係数!$AG$33</f>
        <v>0</v>
      </c>
      <c r="AH14" s="21">
        <f>逆行列係数!AH14/逆行列係数!$AH$34</f>
        <v>0</v>
      </c>
      <c r="AI14" s="21">
        <f>逆行列係数!AI14/逆行列係数!$AI$35</f>
        <v>0</v>
      </c>
      <c r="AJ14" s="21">
        <f>逆行列係数!AJ14/逆行列係数!$AJ$36</f>
        <v>0</v>
      </c>
      <c r="AK14" s="21">
        <f>逆行列係数!AK14/逆行列係数!$AK$37</f>
        <v>0</v>
      </c>
      <c r="AL14" s="21">
        <f>逆行列係数!AL14/逆行列係数!$AL$38</f>
        <v>0</v>
      </c>
      <c r="AM14" s="21">
        <f>逆行列係数!AM14/逆行列係数!$AM$39</f>
        <v>0</v>
      </c>
      <c r="AN14" s="21">
        <f>逆行列係数!AN14/逆行列係数!$AN$40</f>
        <v>0</v>
      </c>
      <c r="AO14" s="21">
        <f>逆行列係数!AO14/逆行列係数!$AO$41</f>
        <v>0</v>
      </c>
      <c r="AP14" s="21">
        <f>逆行列係数!AP14/逆行列係数!$AP$42</f>
        <v>0</v>
      </c>
      <c r="AQ14" s="21">
        <f>逆行列係数!AQ14/逆行列係数!$AQ$43</f>
        <v>0</v>
      </c>
      <c r="AR14" s="21">
        <f>逆行列係数!AR14/逆行列係数!$AR$44</f>
        <v>0</v>
      </c>
      <c r="AS14" s="21">
        <f>逆行列係数!AS14/逆行列係数!$AS$45</f>
        <v>0</v>
      </c>
      <c r="AT14" s="21">
        <f>逆行列係数!AT14/逆行列係数!$AT$46</f>
        <v>0</v>
      </c>
      <c r="AU14" s="21">
        <f>逆行列係数!AU14/逆行列係数!$AU$47</f>
        <v>0</v>
      </c>
      <c r="AV14" s="21">
        <f>逆行列係数!AV14/逆行列係数!$AV$48</f>
        <v>0</v>
      </c>
      <c r="AW14" s="21">
        <f>逆行列係数!AW14/逆行列係数!$AW$49</f>
        <v>0</v>
      </c>
      <c r="AX14" s="21">
        <f>逆行列係数!AX14/逆行列係数!$AX$50</f>
        <v>0</v>
      </c>
      <c r="AY14" s="21">
        <f>逆行列係数!AY14/逆行列係数!$AY$51</f>
        <v>0</v>
      </c>
      <c r="AZ14" s="21">
        <f>逆行列係数!AZ14/逆行列係数!$AZ$52</f>
        <v>0</v>
      </c>
      <c r="BA14" s="21">
        <f>逆行列係数!BA14/逆行列係数!$BA$53</f>
        <v>0</v>
      </c>
      <c r="BB14" s="21">
        <f>逆行列係数!BB14/逆行列係数!$BB$54</f>
        <v>0</v>
      </c>
      <c r="BC14" s="21">
        <f>逆行列係数!BC14/逆行列係数!$BC$55</f>
        <v>0</v>
      </c>
      <c r="BD14" s="21">
        <f>逆行列係数!BD14/逆行列係数!$BD$56</f>
        <v>0</v>
      </c>
      <c r="BE14" s="21">
        <f>逆行列係数!BE14/逆行列係数!$BE$57</f>
        <v>0</v>
      </c>
      <c r="BF14" s="21">
        <f>逆行列係数!BF14/逆行列係数!$BF$58</f>
        <v>0</v>
      </c>
      <c r="BG14" s="21">
        <f>逆行列係数!BG14/逆行列係数!$BG$59</f>
        <v>0</v>
      </c>
      <c r="BH14" s="21">
        <f>逆行列係数!BH14/逆行列係数!$BH$60</f>
        <v>0</v>
      </c>
      <c r="BI14" s="21">
        <f>逆行列係数!BI14/逆行列係数!$BI$61</f>
        <v>0</v>
      </c>
      <c r="BJ14" s="21">
        <f>逆行列係数!BJ14/逆行列係数!$BJ$62</f>
        <v>0</v>
      </c>
      <c r="BK14" s="21">
        <f>逆行列係数!BK14/逆行列係数!$BK$63</f>
        <v>0</v>
      </c>
      <c r="BL14" s="21">
        <f>逆行列係数!BL14/逆行列係数!$BL$64</f>
        <v>0</v>
      </c>
      <c r="BM14" s="21">
        <f>逆行列係数!BM14/逆行列係数!$BM$65</f>
        <v>0</v>
      </c>
      <c r="BN14" s="21">
        <f>逆行列係数!BN14/逆行列係数!$BN$66</f>
        <v>0</v>
      </c>
      <c r="BO14" s="21">
        <f>逆行列係数!BO14/逆行列係数!$BO$67</f>
        <v>0</v>
      </c>
      <c r="BP14" s="21">
        <f>逆行列係数!BP14/逆行列係数!$BP$68</f>
        <v>0</v>
      </c>
      <c r="BQ14" s="21">
        <f>逆行列係数!BQ14/逆行列係数!$BQ$69</f>
        <v>0</v>
      </c>
      <c r="BR14" s="21">
        <f>逆行列係数!BR14/逆行列係数!$BR$70</f>
        <v>0</v>
      </c>
      <c r="BS14" s="21">
        <f>逆行列係数!BS14/逆行列係数!$BS$71</f>
        <v>0</v>
      </c>
      <c r="BT14" s="21">
        <f>逆行列係数!BT14/逆行列係数!$BT$72</f>
        <v>0</v>
      </c>
      <c r="BU14" s="21">
        <f>逆行列係数!BU14/逆行列係数!$BU$73</f>
        <v>0</v>
      </c>
      <c r="BV14" s="21">
        <f>逆行列係数!BV14/逆行列係数!$BV$74</f>
        <v>0</v>
      </c>
      <c r="BW14" s="21">
        <f>逆行列係数!BW14/逆行列係数!$BW$75</f>
        <v>0</v>
      </c>
      <c r="BX14" s="21">
        <f>逆行列係数!BX14/逆行列係数!$BX$76</f>
        <v>0</v>
      </c>
      <c r="BY14" s="21">
        <f>逆行列係数!BY14/逆行列係数!$BY$77</f>
        <v>0</v>
      </c>
      <c r="BZ14" s="21">
        <f>逆行列係数!BZ14/逆行列係数!$BZ$78</f>
        <v>0</v>
      </c>
      <c r="CA14" s="21">
        <f>逆行列係数!CA14/逆行列係数!$CA$79</f>
        <v>0</v>
      </c>
      <c r="CB14" s="21">
        <f>逆行列係数!CB14/逆行列係数!$CB$80</f>
        <v>0</v>
      </c>
      <c r="CC14" s="21">
        <f>逆行列係数!CC14/逆行列係数!$CC$81</f>
        <v>0</v>
      </c>
      <c r="CD14" s="21">
        <f>逆行列係数!CD14/逆行列係数!$CD$82</f>
        <v>0</v>
      </c>
      <c r="CE14" s="21">
        <f>逆行列係数!CE14/逆行列係数!$CE$83</f>
        <v>0</v>
      </c>
      <c r="CF14" s="21">
        <f>逆行列係数!CF14/逆行列係数!$CF$84</f>
        <v>0</v>
      </c>
      <c r="CG14" s="21">
        <f>逆行列係数!CG14/逆行列係数!$CG$85</f>
        <v>0</v>
      </c>
      <c r="CH14" s="21">
        <f>逆行列係数!CH14/逆行列係数!$CH$86</f>
        <v>0</v>
      </c>
      <c r="CI14" s="21">
        <f>逆行列係数!CI14/逆行列係数!$CI$87</f>
        <v>0</v>
      </c>
      <c r="CJ14" s="21">
        <f>逆行列係数!CJ14/逆行列係数!$CJ$88</f>
        <v>0</v>
      </c>
      <c r="CK14" s="21">
        <f>逆行列係数!CK14/逆行列係数!$CK$89</f>
        <v>0</v>
      </c>
      <c r="CL14" s="21">
        <f>逆行列係数!CL14/逆行列係数!$CL$90</f>
        <v>0</v>
      </c>
      <c r="CM14" s="21">
        <f>逆行列係数!CM14/逆行列係数!$CM$91</f>
        <v>0</v>
      </c>
      <c r="CN14" s="21">
        <f>逆行列係数!CN14/逆行列係数!$CN$92</f>
        <v>0</v>
      </c>
      <c r="CO14" s="21">
        <f>逆行列係数!CO14/逆行列係数!$CO$93</f>
        <v>0</v>
      </c>
      <c r="CP14" s="21">
        <f>逆行列係数!CP14/逆行列係数!$CP$94</f>
        <v>0</v>
      </c>
      <c r="CQ14" s="21">
        <f>逆行列係数!CQ14/逆行列係数!$CQ$95</f>
        <v>0</v>
      </c>
      <c r="CR14" s="21">
        <f>逆行列係数!CR14/逆行列係数!$CR$96</f>
        <v>0</v>
      </c>
      <c r="CS14" s="21">
        <f>逆行列係数!CS14/逆行列係数!$CS$97</f>
        <v>0</v>
      </c>
      <c r="CT14" s="21">
        <f>逆行列係数!CT14/逆行列係数!$CT$98</f>
        <v>0</v>
      </c>
      <c r="CU14" s="21">
        <f>逆行列係数!CU14/逆行列係数!$CU$99</f>
        <v>0</v>
      </c>
      <c r="CV14" s="21">
        <f>逆行列係数!CV14/逆行列係数!$CV$100</f>
        <v>0</v>
      </c>
      <c r="CW14" s="21">
        <f>逆行列係数!CW14/逆行列係数!$CW$101</f>
        <v>0</v>
      </c>
      <c r="CX14" s="21">
        <f>逆行列係数!CX14/逆行列係数!$CX$102</f>
        <v>0</v>
      </c>
      <c r="CY14" s="21">
        <f>逆行列係数!CY14/逆行列係数!$CY$103</f>
        <v>0</v>
      </c>
      <c r="CZ14" s="21">
        <f>逆行列係数!CZ14/逆行列係数!$CZ$104</f>
        <v>0</v>
      </c>
      <c r="DA14" s="21">
        <f>逆行列係数!DA14/逆行列係数!$DA$105</f>
        <v>0</v>
      </c>
      <c r="DB14" s="21">
        <f>逆行列係数!DB14/逆行列係数!$DB$106</f>
        <v>0</v>
      </c>
      <c r="DC14" s="21">
        <f>逆行列係数!DC14/逆行列係数!$DC$107</f>
        <v>0</v>
      </c>
      <c r="DD14" s="21">
        <f>逆行列係数!DD14/逆行列係数!$DD$108</f>
        <v>0</v>
      </c>
      <c r="DE14" s="21">
        <f>逆行列係数!DE14/逆行列係数!$DE$109</f>
        <v>0</v>
      </c>
      <c r="DF14" s="21">
        <f>逆行列係数!DF14/逆行列係数!$DF$110</f>
        <v>0</v>
      </c>
      <c r="DG14" s="21">
        <f>逆行列係数!DG14/逆行列係数!$DG$111</f>
        <v>0</v>
      </c>
      <c r="DH14" s="21">
        <f>逆行列係数!DH14/逆行列係数!$DH$112</f>
        <v>0</v>
      </c>
      <c r="DI14" s="21">
        <f>逆行列係数!DI14/逆行列係数!$DI$113</f>
        <v>0</v>
      </c>
      <c r="DJ14" s="21">
        <f t="shared" si="0"/>
        <v>1</v>
      </c>
    </row>
    <row r="15" spans="2:114" x14ac:dyDescent="0.15">
      <c r="B15" s="29" t="s">
        <v>242</v>
      </c>
      <c r="C15" s="41" t="s">
        <v>174</v>
      </c>
      <c r="D15" s="21">
        <f>逆行列係数!D15/逆行列係数!$D$4</f>
        <v>1.0456539816005401E-5</v>
      </c>
      <c r="E15" s="21">
        <f>逆行列係数!E15/逆行列係数!$E$5</f>
        <v>3.6582665456033787E-6</v>
      </c>
      <c r="F15" s="21">
        <f>逆行列係数!F15/逆行列係数!$F$6</f>
        <v>1.2417533177584455E-5</v>
      </c>
      <c r="G15" s="21">
        <f>逆行列係数!G15/逆行列係数!$G$7</f>
        <v>3.9676227585883926E-5</v>
      </c>
      <c r="H15" s="21">
        <f>逆行列係数!H15/逆行列係数!$H$8</f>
        <v>4.2244636455447758E-4</v>
      </c>
      <c r="I15" s="21">
        <f>逆行列係数!I15/逆行列係数!$I$9</f>
        <v>5.8916279953181571E-6</v>
      </c>
      <c r="J15" s="21">
        <f>逆行列係数!J15/逆行列係数!$J$10</f>
        <v>8.0744304338345467E-6</v>
      </c>
      <c r="K15" s="21">
        <f>逆行列係数!K15/逆行列係数!$K$11</f>
        <v>5.2988771161932639E-6</v>
      </c>
      <c r="L15" s="21">
        <f>逆行列係数!L15/逆行列係数!$L$12</f>
        <v>3.1119431823687524E-6</v>
      </c>
      <c r="M15" s="21">
        <f>逆行列係数!M15/逆行列係数!$M$13</f>
        <v>3.5391584329220995E-6</v>
      </c>
      <c r="N15" s="21">
        <f>逆行列係数!N15/逆行列係数!$N$14</f>
        <v>0</v>
      </c>
      <c r="O15" s="21">
        <f>逆行列係数!O15/逆行列係数!$O$15</f>
        <v>1</v>
      </c>
      <c r="P15" s="21">
        <f>逆行列係数!P15/逆行列係数!$P$16</f>
        <v>5.4378252163188477E-3</v>
      </c>
      <c r="Q15" s="21">
        <f>逆行列係数!Q15/逆行列係数!$Q$17</f>
        <v>2.392798301616359E-5</v>
      </c>
      <c r="R15" s="21">
        <f>逆行列係数!R15/逆行列係数!$R$18</f>
        <v>3.8441614088999027E-4</v>
      </c>
      <c r="S15" s="21">
        <f>逆行列係数!S15/逆行列係数!$S$19</f>
        <v>4.9594871208696588E-5</v>
      </c>
      <c r="T15" s="21">
        <f>逆行列係数!T15/逆行列係数!$T$20</f>
        <v>5.3643072690471888E-5</v>
      </c>
      <c r="U15" s="21">
        <f>逆行列係数!U15/逆行列係数!$U$21</f>
        <v>1.3744310083152642E-5</v>
      </c>
      <c r="V15" s="21">
        <f>逆行列係数!V15/逆行列係数!$V$22</f>
        <v>4.0406819647860339E-5</v>
      </c>
      <c r="W15" s="21">
        <f>逆行列係数!W15/逆行列係数!$W$23</f>
        <v>4.0754223025495243E-6</v>
      </c>
      <c r="X15" s="21">
        <f>逆行列係数!X15/逆行列係数!$X$24</f>
        <v>0</v>
      </c>
      <c r="Y15" s="21">
        <f>逆行列係数!Y15/逆行列係数!$Y$25</f>
        <v>2.4751709805089789E-6</v>
      </c>
      <c r="Z15" s="21">
        <f>逆行列係数!Z15/逆行列係数!$Z$26</f>
        <v>1.7343288877012354E-6</v>
      </c>
      <c r="AA15" s="21">
        <f>逆行列係数!AA15/逆行列係数!$AA$27</f>
        <v>6.0152854535461756E-6</v>
      </c>
      <c r="AB15" s="21">
        <f>逆行列係数!AB15/逆行列係数!$AB$28</f>
        <v>3.1417185084507669E-6</v>
      </c>
      <c r="AC15" s="21">
        <f>逆行列係数!AC15/逆行列係数!$AC$29</f>
        <v>6.517479652556422E-6</v>
      </c>
      <c r="AD15" s="21">
        <f>逆行列係数!AD15/逆行列係数!$AD$30</f>
        <v>3.8540072770545874E-7</v>
      </c>
      <c r="AE15" s="21">
        <f>逆行列係数!AE15/逆行列係数!$AE$31</f>
        <v>3.9869138047183682E-6</v>
      </c>
      <c r="AF15" s="21">
        <f>逆行列係数!AF15/逆行列係数!$AF$32</f>
        <v>2.3273862063614363E-5</v>
      </c>
      <c r="AG15" s="21">
        <f>逆行列係数!AG15/逆行列係数!$AG$33</f>
        <v>2.5706091754440952E-4</v>
      </c>
      <c r="AH15" s="21">
        <f>逆行列係数!AH15/逆行列係数!$AH$34</f>
        <v>4.4468477806875894E-5</v>
      </c>
      <c r="AI15" s="21">
        <f>逆行列係数!AI15/逆行列係数!$AI$35</f>
        <v>1.9959157543141059E-5</v>
      </c>
      <c r="AJ15" s="21">
        <f>逆行列係数!AJ15/逆行列係数!$AJ$36</f>
        <v>4.3076598759813144E-6</v>
      </c>
      <c r="AK15" s="21">
        <f>逆行列係数!AK15/逆行列係数!$AK$37</f>
        <v>4.5409751272974698E-6</v>
      </c>
      <c r="AL15" s="21">
        <f>逆行列係数!AL15/逆行列係数!$AL$38</f>
        <v>6.1349684764557406E-5</v>
      </c>
      <c r="AM15" s="21">
        <f>逆行列係数!AM15/逆行列係数!$AM$39</f>
        <v>3.9106359285488691E-6</v>
      </c>
      <c r="AN15" s="21">
        <f>逆行列係数!AN15/逆行列係数!$AN$40</f>
        <v>1.3491349342738447E-6</v>
      </c>
      <c r="AO15" s="21">
        <f>逆行列係数!AO15/逆行列係数!$AO$41</f>
        <v>4.7210438964330415E-6</v>
      </c>
      <c r="AP15" s="21">
        <f>逆行列係数!AP15/逆行列係数!$AP$42</f>
        <v>2.1708258902647513E-6</v>
      </c>
      <c r="AQ15" s="21">
        <f>逆行列係数!AQ15/逆行列係数!$AQ$43</f>
        <v>3.2183132265029949E-6</v>
      </c>
      <c r="AR15" s="21">
        <f>逆行列係数!AR15/逆行列係数!$AR$44</f>
        <v>3.4568010276300753E-6</v>
      </c>
      <c r="AS15" s="21">
        <f>逆行列係数!AS15/逆行列係数!$AS$45</f>
        <v>7.8661101426982648E-6</v>
      </c>
      <c r="AT15" s="21">
        <f>逆行列係数!AT15/逆行列係数!$AT$46</f>
        <v>1.3926444364884585E-5</v>
      </c>
      <c r="AU15" s="21">
        <f>逆行列係数!AU15/逆行列係数!$AU$47</f>
        <v>3.6843796904871846E-6</v>
      </c>
      <c r="AV15" s="21">
        <f>逆行列係数!AV15/逆行列係数!$AV$48</f>
        <v>2.4185653550542518E-5</v>
      </c>
      <c r="AW15" s="21">
        <f>逆行列係数!AW15/逆行列係数!$AW$49</f>
        <v>1.4584581291661712E-5</v>
      </c>
      <c r="AX15" s="21">
        <f>逆行列係数!AX15/逆行列係数!$AX$50</f>
        <v>3.7877473239611964E-5</v>
      </c>
      <c r="AY15" s="21">
        <f>逆行列係数!AY15/逆行列係数!$AY$51</f>
        <v>5.8312004967889056E-6</v>
      </c>
      <c r="AZ15" s="21">
        <f>逆行列係数!AZ15/逆行列係数!$AZ$52</f>
        <v>3.8313246027334299E-6</v>
      </c>
      <c r="BA15" s="21">
        <f>逆行列係数!BA15/逆行列係数!$BA$53</f>
        <v>6.2893090584510225E-5</v>
      </c>
      <c r="BB15" s="21">
        <f>逆行列係数!BB15/逆行列係数!$BB$54</f>
        <v>1.9663705044187499E-6</v>
      </c>
      <c r="BC15" s="21">
        <f>逆行列係数!BC15/逆行列係数!$BC$55</f>
        <v>6.2819716550627477E-6</v>
      </c>
      <c r="BD15" s="21">
        <f>逆行列係数!BD15/逆行列係数!$BD$56</f>
        <v>2.7121772982131591E-5</v>
      </c>
      <c r="BE15" s="21">
        <f>逆行列係数!BE15/逆行列係数!$BE$57</f>
        <v>4.2242298062362892E-6</v>
      </c>
      <c r="BF15" s="21">
        <f>逆行列係数!BF15/逆行列係数!$BF$58</f>
        <v>0</v>
      </c>
      <c r="BG15" s="21">
        <f>逆行列係数!BG15/逆行列係数!$BG$59</f>
        <v>1.9698371195674636E-6</v>
      </c>
      <c r="BH15" s="21">
        <f>逆行列係数!BH15/逆行列係数!$BH$60</f>
        <v>2.2182360295852898E-5</v>
      </c>
      <c r="BI15" s="21">
        <f>逆行列係数!BI15/逆行列係数!$BI$61</f>
        <v>8.8490325086847295E-5</v>
      </c>
      <c r="BJ15" s="21">
        <f>逆行列係数!BJ15/逆行列係数!$BJ$62</f>
        <v>7.2381710485902435E-6</v>
      </c>
      <c r="BK15" s="21">
        <f>逆行列係数!BK15/逆行列係数!$BK$63</f>
        <v>4.0952693327368604E-4</v>
      </c>
      <c r="BL15" s="21">
        <f>逆行列係数!BL15/逆行列係数!$BL$64</f>
        <v>4.0473178016773874E-6</v>
      </c>
      <c r="BM15" s="21">
        <f>逆行列係数!BM15/逆行列係数!$BM$65</f>
        <v>2.2864771397479754E-5</v>
      </c>
      <c r="BN15" s="21">
        <f>逆行列係数!BN15/逆行列係数!$BN$66</f>
        <v>1.8825889280278007E-5</v>
      </c>
      <c r="BO15" s="21">
        <f>逆行列係数!BO15/逆行列係数!$BO$67</f>
        <v>1.0246415825818607E-4</v>
      </c>
      <c r="BP15" s="21">
        <f>逆行列係数!BP15/逆行列係数!$BP$68</f>
        <v>8.0204406849749155E-6</v>
      </c>
      <c r="BQ15" s="21">
        <f>逆行列係数!BQ15/逆行列係数!$BQ$69</f>
        <v>4.4998769621678082E-6</v>
      </c>
      <c r="BR15" s="21">
        <f>逆行列係数!BR15/逆行列係数!$BR$70</f>
        <v>3.4526883681706663E-6</v>
      </c>
      <c r="BS15" s="21">
        <f>逆行列係数!BS15/逆行列係数!$BS$71</f>
        <v>3.079465833557523E-6</v>
      </c>
      <c r="BT15" s="21">
        <f>逆行列係数!BT15/逆行列係数!$BT$72</f>
        <v>1.0766031296473446E-5</v>
      </c>
      <c r="BU15" s="21">
        <f>逆行列係数!BU15/逆行列係数!$BU$73</f>
        <v>8.0715405954564556E-6</v>
      </c>
      <c r="BV15" s="21">
        <f>逆行列係数!BV15/逆行列係数!$BV$74</f>
        <v>1.3583134408901063E-5</v>
      </c>
      <c r="BW15" s="21">
        <f>逆行列係数!BW15/逆行列係数!$BW$75</f>
        <v>6.8685729702470598E-6</v>
      </c>
      <c r="BX15" s="21">
        <f>逆行列係数!BX15/逆行列係数!$BX$76</f>
        <v>4.944373904833421E-6</v>
      </c>
      <c r="BY15" s="21">
        <f>逆行列係数!BY15/逆行列係数!$BY$77</f>
        <v>2.3240244051142745E-6</v>
      </c>
      <c r="BZ15" s="21">
        <f>逆行列係数!BZ15/逆行列係数!$BZ$78</f>
        <v>1.9814375720278675E-6</v>
      </c>
      <c r="CA15" s="21">
        <f>逆行列係数!CA15/逆行列係数!$CA$79</f>
        <v>1.1005454154670218E-6</v>
      </c>
      <c r="CB15" s="21">
        <f>逆行列係数!CB15/逆行列係数!$CB$80</f>
        <v>2.1034347872457415E-5</v>
      </c>
      <c r="CC15" s="21">
        <f>逆行列係数!CC15/逆行列係数!$CC$81</f>
        <v>6.0487585418784747E-6</v>
      </c>
      <c r="CD15" s="21">
        <f>逆行列係数!CD15/逆行列係数!$CD$82</f>
        <v>1.2695891229908886E-5</v>
      </c>
      <c r="CE15" s="21">
        <f>逆行列係数!CE15/逆行列係数!$CE$83</f>
        <v>9.064119103217367E-5</v>
      </c>
      <c r="CF15" s="21">
        <f>逆行列係数!CF15/逆行列係数!$CF$84</f>
        <v>3.0624169193652893E-5</v>
      </c>
      <c r="CG15" s="21">
        <f>逆行列係数!CG15/逆行列係数!$CG$85</f>
        <v>7.9014211633197559E-6</v>
      </c>
      <c r="CH15" s="21">
        <f>逆行列係数!CH15/逆行列係数!$CH$86</f>
        <v>1.531533764353626E-5</v>
      </c>
      <c r="CI15" s="21">
        <f>逆行列係数!CI15/逆行列係数!$CI$87</f>
        <v>8.6852755797413168E-5</v>
      </c>
      <c r="CJ15" s="21">
        <f>逆行列係数!CJ15/逆行列係数!$CJ$88</f>
        <v>5.6669855544513305E-6</v>
      </c>
      <c r="CK15" s="21">
        <f>逆行列係数!CK15/逆行列係数!$CK$89</f>
        <v>4.093216338472789E-6</v>
      </c>
      <c r="CL15" s="21">
        <f>逆行列係数!CL15/逆行列係数!$CL$90</f>
        <v>6.200799272964474E-6</v>
      </c>
      <c r="CM15" s="21">
        <f>逆行列係数!CM15/逆行列係数!$CM$91</f>
        <v>1.0089047767223006E-5</v>
      </c>
      <c r="CN15" s="21">
        <f>逆行列係数!CN15/逆行列係数!$CN$92</f>
        <v>5.4830843277915833E-6</v>
      </c>
      <c r="CO15" s="21">
        <f>逆行列係数!CO15/逆行列係数!$CO$93</f>
        <v>1.0372122672219471E-5</v>
      </c>
      <c r="CP15" s="21">
        <f>逆行列係数!CP15/逆行列係数!$CP$94</f>
        <v>1.1738000186853344E-5</v>
      </c>
      <c r="CQ15" s="21">
        <f>逆行列係数!CQ15/逆行列係数!$CQ$95</f>
        <v>8.9777084649738887E-6</v>
      </c>
      <c r="CR15" s="21">
        <f>逆行列係数!CR15/逆行列係数!$CR$96</f>
        <v>2.6678764743496407E-6</v>
      </c>
      <c r="CS15" s="21">
        <f>逆行列係数!CS15/逆行列係数!$CS$97</f>
        <v>8.1953757727675373E-6</v>
      </c>
      <c r="CT15" s="21">
        <f>逆行列係数!CT15/逆行列係数!$CT$98</f>
        <v>6.1613058905432486E-6</v>
      </c>
      <c r="CU15" s="21">
        <f>逆行列係数!CU15/逆行列係数!$CU$99</f>
        <v>9.6954946673684925E-5</v>
      </c>
      <c r="CV15" s="21">
        <f>逆行列係数!CV15/逆行列係数!$CV$100</f>
        <v>8.9927491061376991E-6</v>
      </c>
      <c r="CW15" s="21">
        <f>逆行列係数!CW15/逆行列係数!$CW$101</f>
        <v>9.2876099692947978E-6</v>
      </c>
      <c r="CX15" s="21">
        <f>逆行列係数!CX15/逆行列係数!$CX$102</f>
        <v>3.6275310152420301E-5</v>
      </c>
      <c r="CY15" s="21">
        <f>逆行列係数!CY15/逆行列係数!$CY$103</f>
        <v>9.5043153720093395E-6</v>
      </c>
      <c r="CZ15" s="21">
        <f>逆行列係数!CZ15/逆行列係数!$CZ$104</f>
        <v>5.7614602477050687E-6</v>
      </c>
      <c r="DA15" s="21">
        <f>逆行列係数!DA15/逆行列係数!$DA$105</f>
        <v>3.1028268686296705E-6</v>
      </c>
      <c r="DB15" s="21">
        <f>逆行列係数!DB15/逆行列係数!$DB$106</f>
        <v>1.3659498598454447E-5</v>
      </c>
      <c r="DC15" s="21">
        <f>逆行列係数!DC15/逆行列係数!$DC$107</f>
        <v>3.6010713589510963E-5</v>
      </c>
      <c r="DD15" s="21">
        <f>逆行列係数!DD15/逆行列係数!$DD$108</f>
        <v>5.2149508831999293E-6</v>
      </c>
      <c r="DE15" s="21">
        <f>逆行列係数!DE15/逆行列係数!$DE$109</f>
        <v>1.2814197202482979E-5</v>
      </c>
      <c r="DF15" s="21">
        <f>逆行列係数!DF15/逆行列係数!$DF$110</f>
        <v>7.7514847167847582E-5</v>
      </c>
      <c r="DG15" s="21">
        <f>逆行列係数!DG15/逆行列係数!$DG$111</f>
        <v>1.9716583894642454E-5</v>
      </c>
      <c r="DH15" s="21">
        <f>逆行列係数!DH15/逆行列係数!$DH$112</f>
        <v>5.8223752876037868E-4</v>
      </c>
      <c r="DI15" s="21">
        <f>逆行列係数!DI15/逆行列係数!$DI$113</f>
        <v>1.0202296729183147E-5</v>
      </c>
      <c r="DJ15" s="21">
        <f t="shared" si="0"/>
        <v>1.0092188343219453</v>
      </c>
    </row>
    <row r="16" spans="2:114" x14ac:dyDescent="0.15">
      <c r="B16" s="29" t="s">
        <v>243</v>
      </c>
      <c r="C16" s="41" t="s">
        <v>175</v>
      </c>
      <c r="D16" s="21">
        <f>逆行列係数!D16/逆行列係数!$D$4</f>
        <v>5.0932670542926084E-4</v>
      </c>
      <c r="E16" s="21">
        <f>逆行列係数!E16/逆行列係数!$E$5</f>
        <v>1.2775238438715182E-4</v>
      </c>
      <c r="F16" s="21">
        <f>逆行列係数!F16/逆行列係数!$F$6</f>
        <v>4.746887530398944E-4</v>
      </c>
      <c r="G16" s="21">
        <f>逆行列係数!G16/逆行列係数!$G$7</f>
        <v>2.9433860228344216E-5</v>
      </c>
      <c r="H16" s="21">
        <f>逆行列係数!H16/逆行列係数!$H$8</f>
        <v>4.7696877264400442E-4</v>
      </c>
      <c r="I16" s="21">
        <f>逆行列係数!I16/逆行列係数!$I$9</f>
        <v>4.5174539437499173E-4</v>
      </c>
      <c r="J16" s="21">
        <f>逆行列係数!J16/逆行列係数!$J$10</f>
        <v>2.7043243387024163E-4</v>
      </c>
      <c r="K16" s="21">
        <f>逆行列係数!K16/逆行列係数!$K$11</f>
        <v>1.6994770697544828E-4</v>
      </c>
      <c r="L16" s="21">
        <f>逆行列係数!L16/逆行列係数!$L$12</f>
        <v>7.3583297318093556E-5</v>
      </c>
      <c r="M16" s="21">
        <f>逆行列係数!M16/逆行列係数!$M$13</f>
        <v>1.1389515539753441E-4</v>
      </c>
      <c r="N16" s="21">
        <f>逆行列係数!N16/逆行列係数!$N$14</f>
        <v>0</v>
      </c>
      <c r="O16" s="21">
        <f>逆行列係数!O16/逆行列係数!$O$15</f>
        <v>1.6573376264164124E-4</v>
      </c>
      <c r="P16" s="21">
        <f>逆行列係数!P16/逆行列係数!$P$16</f>
        <v>1</v>
      </c>
      <c r="Q16" s="21">
        <f>逆行列係数!Q16/逆行列係数!$Q$17</f>
        <v>1.1087493169470641E-4</v>
      </c>
      <c r="R16" s="21">
        <f>逆行列係数!R16/逆行列係数!$R$18</f>
        <v>2.3371188760995358E-4</v>
      </c>
      <c r="S16" s="21">
        <f>逆行列係数!S16/逆行列係数!$S$19</f>
        <v>9.9236571733330204E-5</v>
      </c>
      <c r="T16" s="21">
        <f>逆行列係数!T16/逆行列係数!$T$20</f>
        <v>1.4028593195497728E-4</v>
      </c>
      <c r="U16" s="21">
        <f>逆行列係数!U16/逆行列係数!$U$21</f>
        <v>4.6486510302247915E-5</v>
      </c>
      <c r="V16" s="21">
        <f>逆行列係数!V16/逆行列係数!$V$22</f>
        <v>4.5910091090264118E-4</v>
      </c>
      <c r="W16" s="21">
        <f>逆行列係数!W16/逆行列係数!$W$23</f>
        <v>1.927847071533387E-4</v>
      </c>
      <c r="X16" s="21">
        <f>逆行列係数!X16/逆行列係数!$X$24</f>
        <v>0</v>
      </c>
      <c r="Y16" s="21">
        <f>逆行列係数!Y16/逆行列係数!$Y$25</f>
        <v>1.1962861544431888E-4</v>
      </c>
      <c r="Z16" s="21">
        <f>逆行列係数!Z16/逆行列係数!$Z$26</f>
        <v>4.5509998018916615E-5</v>
      </c>
      <c r="AA16" s="21">
        <f>逆行列係数!AA16/逆行列係数!$AA$27</f>
        <v>1.0841902026496014E-4</v>
      </c>
      <c r="AB16" s="21">
        <f>逆行列係数!AB16/逆行列係数!$AB$28</f>
        <v>1.4252347940443293E-4</v>
      </c>
      <c r="AC16" s="21">
        <f>逆行列係数!AC16/逆行列係数!$AC$29</f>
        <v>1.1967913749791022E-4</v>
      </c>
      <c r="AD16" s="21">
        <f>逆行列係数!AD16/逆行列係数!$AD$30</f>
        <v>8.2209953602454971E-6</v>
      </c>
      <c r="AE16" s="21">
        <f>逆行列係数!AE16/逆行列係数!$AE$31</f>
        <v>1.2966945671541303E-4</v>
      </c>
      <c r="AF16" s="21">
        <f>逆行列係数!AF16/逆行列係数!$AF$32</f>
        <v>5.5573362203287048E-5</v>
      </c>
      <c r="AG16" s="21">
        <f>逆行列係数!AG16/逆行列係数!$AG$33</f>
        <v>2.3924764944796529E-4</v>
      </c>
      <c r="AH16" s="21">
        <f>逆行列係数!AH16/逆行列係数!$AH$34</f>
        <v>1.1458664904210404E-4</v>
      </c>
      <c r="AI16" s="21">
        <f>逆行列係数!AI16/逆行列係数!$AI$35</f>
        <v>2.2550509109199259E-4</v>
      </c>
      <c r="AJ16" s="21">
        <f>逆行列係数!AJ16/逆行列係数!$AJ$36</f>
        <v>1.22969648337935E-4</v>
      </c>
      <c r="AK16" s="21">
        <f>逆行列係数!AK16/逆行列係数!$AK$37</f>
        <v>2.7193812059811586E-4</v>
      </c>
      <c r="AL16" s="21">
        <f>逆行列係数!AL16/逆行列係数!$AL$38</f>
        <v>1.5132152619186614E-4</v>
      </c>
      <c r="AM16" s="21">
        <f>逆行列係数!AM16/逆行列係数!$AM$39</f>
        <v>7.6562416165777962E-5</v>
      </c>
      <c r="AN16" s="21">
        <f>逆行列係数!AN16/逆行列係数!$AN$40</f>
        <v>4.2313205176784918E-5</v>
      </c>
      <c r="AO16" s="21">
        <f>逆行列係数!AO16/逆行列係数!$AO$41</f>
        <v>1.4561617478593691E-4</v>
      </c>
      <c r="AP16" s="21">
        <f>逆行列係数!AP16/逆行列係数!$AP$42</f>
        <v>7.3611477923618456E-5</v>
      </c>
      <c r="AQ16" s="21">
        <f>逆行列係数!AQ16/逆行列係数!$AQ$43</f>
        <v>6.0714684266688777E-5</v>
      </c>
      <c r="AR16" s="21">
        <f>逆行列係数!AR16/逆行列係数!$AR$44</f>
        <v>7.9626672383861736E-5</v>
      </c>
      <c r="AS16" s="21">
        <f>逆行列係数!AS16/逆行列係数!$AS$45</f>
        <v>9.3757955095704487E-5</v>
      </c>
      <c r="AT16" s="21">
        <f>逆行列係数!AT16/逆行列係数!$AT$46</f>
        <v>1.2973662992748076E-4</v>
      </c>
      <c r="AU16" s="21">
        <f>逆行列係数!AU16/逆行列係数!$AU$47</f>
        <v>1.4347650028797982E-4</v>
      </c>
      <c r="AV16" s="21">
        <f>逆行列係数!AV16/逆行列係数!$AV$48</f>
        <v>1.0499952779361171E-4</v>
      </c>
      <c r="AW16" s="21">
        <f>逆行列係数!AW16/逆行列係数!$AW$49</f>
        <v>5.6941429727279351E-5</v>
      </c>
      <c r="AX16" s="21">
        <f>逆行列係数!AX16/逆行列係数!$AX$50</f>
        <v>1.7299644211069215E-4</v>
      </c>
      <c r="AY16" s="21">
        <f>逆行列係数!AY16/逆行列係数!$AY$51</f>
        <v>2.5777516137325766E-4</v>
      </c>
      <c r="AZ16" s="21">
        <f>逆行列係数!AZ16/逆行列係数!$AZ$52</f>
        <v>1.6939625988519275E-4</v>
      </c>
      <c r="BA16" s="21">
        <f>逆行列係数!BA16/逆行列係数!$BA$53</f>
        <v>3.2758498415774652E-4</v>
      </c>
      <c r="BB16" s="21">
        <f>逆行列係数!BB16/逆行列係数!$BB$54</f>
        <v>3.8863411421033821E-5</v>
      </c>
      <c r="BC16" s="21">
        <f>逆行列係数!BC16/逆行列係数!$BC$55</f>
        <v>1.6194966443328491E-4</v>
      </c>
      <c r="BD16" s="21">
        <f>逆行列係数!BD16/逆行列係数!$BD$56</f>
        <v>6.8222873913006683E-5</v>
      </c>
      <c r="BE16" s="21">
        <f>逆行列係数!BE16/逆行列係数!$BE$57</f>
        <v>6.4364557793704735E-5</v>
      </c>
      <c r="BF16" s="21">
        <f>逆行列係数!BF16/逆行列係数!$BF$58</f>
        <v>0</v>
      </c>
      <c r="BG16" s="21">
        <f>逆行列係数!BG16/逆行列係数!$BG$59</f>
        <v>7.9778447974183703E-5</v>
      </c>
      <c r="BH16" s="21">
        <f>逆行列係数!BH16/逆行列係数!$BH$60</f>
        <v>5.1011024347007954E-5</v>
      </c>
      <c r="BI16" s="21">
        <f>逆行列係数!BI16/逆行列係数!$BI$61</f>
        <v>1.2563461875248215E-4</v>
      </c>
      <c r="BJ16" s="21">
        <f>逆行列係数!BJ16/逆行列係数!$BJ$62</f>
        <v>5.5409351672935616E-5</v>
      </c>
      <c r="BK16" s="21">
        <f>逆行列係数!BK16/逆行列係数!$BK$63</f>
        <v>1.7653518988725112E-3</v>
      </c>
      <c r="BL16" s="21">
        <f>逆行列係数!BL16/逆行列係数!$BL$64</f>
        <v>8.6931151538391778E-5</v>
      </c>
      <c r="BM16" s="21">
        <f>逆行列係数!BM16/逆行列係数!$BM$65</f>
        <v>2.643672621063703E-4</v>
      </c>
      <c r="BN16" s="21">
        <f>逆行列係数!BN16/逆行列係数!$BN$66</f>
        <v>4.1128942723635714E-4</v>
      </c>
      <c r="BO16" s="21">
        <f>逆行列係数!BO16/逆行列係数!$BO$67</f>
        <v>2.108241079273156E-4</v>
      </c>
      <c r="BP16" s="21">
        <f>逆行列係数!BP16/逆行列係数!$BP$68</f>
        <v>1.6345823893110044E-4</v>
      </c>
      <c r="BQ16" s="21">
        <f>逆行列係数!BQ16/逆行列係数!$BQ$69</f>
        <v>1.8364614141155207E-4</v>
      </c>
      <c r="BR16" s="21">
        <f>逆行列係数!BR16/逆行列係数!$BR$70</f>
        <v>8.9739414791141473E-5</v>
      </c>
      <c r="BS16" s="21">
        <f>逆行列係数!BS16/逆行列係数!$BS$71</f>
        <v>5.734915181575598E-5</v>
      </c>
      <c r="BT16" s="21">
        <f>逆行列係数!BT16/逆行列係数!$BT$72</f>
        <v>2.0916907979617693E-4</v>
      </c>
      <c r="BU16" s="21">
        <f>逆行列係数!BU16/逆行列係数!$BU$73</f>
        <v>2.6472769672757009E-4</v>
      </c>
      <c r="BV16" s="21">
        <f>逆行列係数!BV16/逆行列係数!$BV$74</f>
        <v>3.2800635379989876E-4</v>
      </c>
      <c r="BW16" s="21">
        <f>逆行列係数!BW16/逆行列係数!$BW$75</f>
        <v>1.2856267574527756E-4</v>
      </c>
      <c r="BX16" s="21">
        <f>逆行列係数!BX16/逆行列係数!$BX$76</f>
        <v>1.7556203809901151E-4</v>
      </c>
      <c r="BY16" s="21">
        <f>逆行列係数!BY16/逆行列係数!$BY$77</f>
        <v>4.2893782038077157E-5</v>
      </c>
      <c r="BZ16" s="21">
        <f>逆行列係数!BZ16/逆行列係数!$BZ$78</f>
        <v>2.7960207738189582E-5</v>
      </c>
      <c r="CA16" s="21">
        <f>逆行列係数!CA16/逆行列係数!$CA$79</f>
        <v>1.1816734847931349E-5</v>
      </c>
      <c r="CB16" s="21">
        <f>逆行列係数!CB16/逆行列係数!$CB$80</f>
        <v>1.4888317133081872E-4</v>
      </c>
      <c r="CC16" s="21">
        <f>逆行列係数!CC16/逆行列係数!$CC$81</f>
        <v>1.2949147391047886E-4</v>
      </c>
      <c r="CD16" s="21">
        <f>逆行列係数!CD16/逆行列係数!$CD$82</f>
        <v>1.4708130844305828E-4</v>
      </c>
      <c r="CE16" s="21">
        <f>逆行列係数!CE16/逆行列係数!$CE$83</f>
        <v>2.1572680656391794E-4</v>
      </c>
      <c r="CF16" s="21">
        <f>逆行列係数!CF16/逆行列係数!$CF$84</f>
        <v>2.5166710772582318E-4</v>
      </c>
      <c r="CG16" s="21">
        <f>逆行列係数!CG16/逆行列係数!$CG$85</f>
        <v>1.8339647012341627E-5</v>
      </c>
      <c r="CH16" s="21">
        <f>逆行列係数!CH16/逆行列係数!$CH$86</f>
        <v>1.4987605589469397E-4</v>
      </c>
      <c r="CI16" s="21">
        <f>逆行列係数!CI16/逆行列係数!$CI$87</f>
        <v>4.2047476038932263E-4</v>
      </c>
      <c r="CJ16" s="21">
        <f>逆行列係数!CJ16/逆行列係数!$CJ$88</f>
        <v>1.6963428898927481E-4</v>
      </c>
      <c r="CK16" s="21">
        <f>逆行列係数!CK16/逆行列係数!$CK$89</f>
        <v>7.6577139480828657E-5</v>
      </c>
      <c r="CL16" s="21">
        <f>逆行列係数!CL16/逆行列係数!$CL$90</f>
        <v>1.0234063181792872E-4</v>
      </c>
      <c r="CM16" s="21">
        <f>逆行列係数!CM16/逆行列係数!$CM$91</f>
        <v>7.4524406641924702E-5</v>
      </c>
      <c r="CN16" s="21">
        <f>逆行列係数!CN16/逆行列係数!$CN$92</f>
        <v>1.3476595752445945E-4</v>
      </c>
      <c r="CO16" s="21">
        <f>逆行列係数!CO16/逆行列係数!$CO$93</f>
        <v>1.9705445817220946E-4</v>
      </c>
      <c r="CP16" s="21">
        <f>逆行列係数!CP16/逆行列係数!$CP$94</f>
        <v>1.1098149046271925E-4</v>
      </c>
      <c r="CQ16" s="21">
        <f>逆行列係数!CQ16/逆行列係数!$CQ$95</f>
        <v>5.3807985929596035E-4</v>
      </c>
      <c r="CR16" s="21">
        <f>逆行列係数!CR16/逆行列係数!$CR$96</f>
        <v>2.6642235860008458E-5</v>
      </c>
      <c r="CS16" s="21">
        <f>逆行列係数!CS16/逆行列係数!$CS$97</f>
        <v>1.6181624990985825E-4</v>
      </c>
      <c r="CT16" s="21">
        <f>逆行列係数!CT16/逆行列係数!$CT$98</f>
        <v>2.2539115799942336E-4</v>
      </c>
      <c r="CU16" s="21">
        <f>逆行列係数!CU16/逆行列係数!$CU$99</f>
        <v>5.9939609308825106E-4</v>
      </c>
      <c r="CV16" s="21">
        <f>逆行列係数!CV16/逆行列係数!$CV$100</f>
        <v>4.0424990144756636E-4</v>
      </c>
      <c r="CW16" s="21">
        <f>逆行列係数!CW16/逆行列係数!$CW$101</f>
        <v>2.7576253760736475E-4</v>
      </c>
      <c r="CX16" s="21">
        <f>逆行列係数!CX16/逆行列係数!$CX$102</f>
        <v>3.7534592553413542E-3</v>
      </c>
      <c r="CY16" s="21">
        <f>逆行列係数!CY16/逆行列係数!$CY$103</f>
        <v>3.2182221502493567E-4</v>
      </c>
      <c r="CZ16" s="21">
        <f>逆行列係数!CZ16/逆行列係数!$CZ$104</f>
        <v>1.1811532782298371E-4</v>
      </c>
      <c r="DA16" s="21">
        <f>逆行列係数!DA16/逆行列係数!$DA$105</f>
        <v>7.0214091888788424E-5</v>
      </c>
      <c r="DB16" s="21">
        <f>逆行列係数!DB16/逆行列係数!$DB$106</f>
        <v>1.6307466218170647E-4</v>
      </c>
      <c r="DC16" s="21">
        <f>逆行列係数!DC16/逆行列係数!$DC$107</f>
        <v>8.9465605336567914E-4</v>
      </c>
      <c r="DD16" s="21">
        <f>逆行列係数!DD16/逆行列係数!$DD$108</f>
        <v>1.2608678144518777E-4</v>
      </c>
      <c r="DE16" s="21">
        <f>逆行列係数!DE16/逆行列係数!$DE$109</f>
        <v>5.2344899195592607E-4</v>
      </c>
      <c r="DF16" s="21">
        <f>逆行列係数!DF16/逆行列係数!$DF$110</f>
        <v>4.0622709204376904E-4</v>
      </c>
      <c r="DG16" s="21">
        <f>逆行列係数!DG16/逆行列係数!$DG$111</f>
        <v>5.7136336796568556E-4</v>
      </c>
      <c r="DH16" s="21">
        <f>逆行列係数!DH16/逆行列係数!$DH$112</f>
        <v>2.9811384661601609E-4</v>
      </c>
      <c r="DI16" s="21">
        <f>逆行列係数!DI16/逆行列係数!$DI$113</f>
        <v>1.9520977074205742E-4</v>
      </c>
      <c r="DJ16" s="21">
        <f t="shared" si="0"/>
        <v>1.0250233294580318</v>
      </c>
    </row>
    <row r="17" spans="2:114" x14ac:dyDescent="0.15">
      <c r="B17" s="29" t="s">
        <v>244</v>
      </c>
      <c r="C17" s="41" t="s">
        <v>750</v>
      </c>
      <c r="D17" s="21">
        <f>逆行列係数!D17/逆行列係数!$D$4</f>
        <v>1.0137297656910148E-4</v>
      </c>
      <c r="E17" s="21">
        <f>逆行列係数!E17/逆行列係数!$E$5</f>
        <v>6.218218481550469E-4</v>
      </c>
      <c r="F17" s="21">
        <f>逆行列係数!F17/逆行列係数!$F$6</f>
        <v>1.489606359987399E-4</v>
      </c>
      <c r="G17" s="21">
        <f>逆行列係数!G17/逆行列係数!$G$7</f>
        <v>9.7069021469021782E-4</v>
      </c>
      <c r="H17" s="21">
        <f>逆行列係数!H17/逆行列係数!$H$8</f>
        <v>3.6657543417326061E-4</v>
      </c>
      <c r="I17" s="21">
        <f>逆行列係数!I17/逆行列係数!$I$9</f>
        <v>1.9911333303272342E-4</v>
      </c>
      <c r="J17" s="21">
        <f>逆行列係数!J17/逆行列係数!$J$10</f>
        <v>1.5725599930668793E-4</v>
      </c>
      <c r="K17" s="21">
        <f>逆行列係数!K17/逆行列係数!$K$11</f>
        <v>2.6165669710967194E-4</v>
      </c>
      <c r="L17" s="21">
        <f>逆行列係数!L17/逆行列係数!$L$12</f>
        <v>1.4983035174609679E-4</v>
      </c>
      <c r="M17" s="21">
        <f>逆行列係数!M17/逆行列係数!$M$13</f>
        <v>2.1734538682679472E-3</v>
      </c>
      <c r="N17" s="21">
        <f>逆行列係数!N17/逆行列係数!$N$14</f>
        <v>0</v>
      </c>
      <c r="O17" s="21">
        <f>逆行列係数!O17/逆行列係数!$O$15</f>
        <v>6.1774682264472276E-5</v>
      </c>
      <c r="P17" s="21">
        <f>逆行列係数!P17/逆行列係数!$P$16</f>
        <v>1.5930766915203998E-4</v>
      </c>
      <c r="Q17" s="21">
        <f>逆行列係数!Q17/逆行列係数!$Q$17</f>
        <v>1</v>
      </c>
      <c r="R17" s="21">
        <f>逆行列係数!R17/逆行列係数!$R$18</f>
        <v>4.2073589569725345E-2</v>
      </c>
      <c r="S17" s="21">
        <f>逆行列係数!S17/逆行列係数!$S$19</f>
        <v>3.4806106543846797E-2</v>
      </c>
      <c r="T17" s="21">
        <f>逆行列係数!T17/逆行列係数!$T$20</f>
        <v>2.9357827846890408E-3</v>
      </c>
      <c r="U17" s="21">
        <f>逆行列係数!U17/逆行列係数!$U$21</f>
        <v>6.870319706682083E-4</v>
      </c>
      <c r="V17" s="21">
        <f>逆行列係数!V17/逆行列係数!$V$22</f>
        <v>9.4981670247331029E-5</v>
      </c>
      <c r="W17" s="21">
        <f>逆行列係数!W17/逆行列係数!$W$23</f>
        <v>5.0040948765852376E-5</v>
      </c>
      <c r="X17" s="21">
        <f>逆行列係数!X17/逆行列係数!$X$24</f>
        <v>0</v>
      </c>
      <c r="Y17" s="21">
        <f>逆行列係数!Y17/逆行列係数!$Y$25</f>
        <v>1.3760889954781246E-4</v>
      </c>
      <c r="Z17" s="21">
        <f>逆行列係数!Z17/逆行列係数!$Z$26</f>
        <v>5.4411418602389545E-5</v>
      </c>
      <c r="AA17" s="21">
        <f>逆行列係数!AA17/逆行列係数!$AA$27</f>
        <v>4.2297409276449536E-4</v>
      </c>
      <c r="AB17" s="21">
        <f>逆行列係数!AB17/逆行列係数!$AB$28</f>
        <v>7.4328960257360915E-5</v>
      </c>
      <c r="AC17" s="21">
        <f>逆行列係数!AC17/逆行列係数!$AC$29</f>
        <v>1.6653688222333451E-4</v>
      </c>
      <c r="AD17" s="21">
        <f>逆行列係数!AD17/逆行列係数!$AD$30</f>
        <v>4.8233102991230225E-6</v>
      </c>
      <c r="AE17" s="21">
        <f>逆行列係数!AE17/逆行列係数!$AE$31</f>
        <v>5.5160065352762122E-5</v>
      </c>
      <c r="AF17" s="21">
        <f>逆行列係数!AF17/逆行列係数!$AF$32</f>
        <v>9.8985990766352995E-5</v>
      </c>
      <c r="AG17" s="21">
        <f>逆行列係数!AG17/逆行列係数!$AG$33</f>
        <v>4.7936627145843947E-5</v>
      </c>
      <c r="AH17" s="21">
        <f>逆行列係数!AH17/逆行列係数!$AH$34</f>
        <v>2.4428395134148403E-4</v>
      </c>
      <c r="AI17" s="21">
        <f>逆行列係数!AI17/逆行列係数!$AI$35</f>
        <v>1.1074524523259231E-3</v>
      </c>
      <c r="AJ17" s="21">
        <f>逆行列係数!AJ17/逆行列係数!$AJ$36</f>
        <v>5.8703843076451516E-5</v>
      </c>
      <c r="AK17" s="21">
        <f>逆行列係数!AK17/逆行列係数!$AK$37</f>
        <v>3.8080369057192972E-3</v>
      </c>
      <c r="AL17" s="21">
        <f>逆行列係数!AL17/逆行列係数!$AL$38</f>
        <v>4.9208146962547751E-4</v>
      </c>
      <c r="AM17" s="21">
        <f>逆行列係数!AM17/逆行列係数!$AM$39</f>
        <v>1.0457896566843394E-4</v>
      </c>
      <c r="AN17" s="21">
        <f>逆行列係数!AN17/逆行列係数!$AN$40</f>
        <v>2.4744438400540004E-5</v>
      </c>
      <c r="AO17" s="21">
        <f>逆行列係数!AO17/逆行列係数!$AO$41</f>
        <v>8.3362996564858853E-5</v>
      </c>
      <c r="AP17" s="21">
        <f>逆行列係数!AP17/逆行列係数!$AP$42</f>
        <v>2.8040647261988137E-5</v>
      </c>
      <c r="AQ17" s="21">
        <f>逆行列係数!AQ17/逆行列係数!$AQ$43</f>
        <v>5.8060109247284535E-5</v>
      </c>
      <c r="AR17" s="21">
        <f>逆行列係数!AR17/逆行列係数!$AR$44</f>
        <v>2.5074661811116592E-4</v>
      </c>
      <c r="AS17" s="21">
        <f>逆行列係数!AS17/逆行列係数!$AS$45</f>
        <v>4.5829796069255186E-4</v>
      </c>
      <c r="AT17" s="21">
        <f>逆行列係数!AT17/逆行列係数!$AT$46</f>
        <v>2.8896035312045405E-4</v>
      </c>
      <c r="AU17" s="21">
        <f>逆行列係数!AU17/逆行列係数!$AU$47</f>
        <v>5.9425338494499602E-5</v>
      </c>
      <c r="AV17" s="21">
        <f>逆行列係数!AV17/逆行列係数!$AV$48</f>
        <v>6.7739595883608525E-5</v>
      </c>
      <c r="AW17" s="21">
        <f>逆行列係数!AW17/逆行列係数!$AW$49</f>
        <v>1.5314716880787741E-4</v>
      </c>
      <c r="AX17" s="21">
        <f>逆行列係数!AX17/逆行列係数!$AX$50</f>
        <v>3.8306738956898136E-5</v>
      </c>
      <c r="AY17" s="21">
        <f>逆行列係数!AY17/逆行列係数!$AY$51</f>
        <v>1.0404995712697019E-4</v>
      </c>
      <c r="AZ17" s="21">
        <f>逆行列係数!AZ17/逆行列係数!$AZ$52</f>
        <v>1.015785326845814E-4</v>
      </c>
      <c r="BA17" s="21">
        <f>逆行列係数!BA17/逆行列係数!$BA$53</f>
        <v>1.1277363200284821E-4</v>
      </c>
      <c r="BB17" s="21">
        <f>逆行列係数!BB17/逆行列係数!$BB$54</f>
        <v>2.512374367938395E-5</v>
      </c>
      <c r="BC17" s="21">
        <f>逆行列係数!BC17/逆行列係数!$BC$55</f>
        <v>5.5458195604769486E-5</v>
      </c>
      <c r="BD17" s="21">
        <f>逆行列係数!BD17/逆行列係数!$BD$56</f>
        <v>4.540613071804509E-5</v>
      </c>
      <c r="BE17" s="21">
        <f>逆行列係数!BE17/逆行列係数!$BE$57</f>
        <v>3.1247813460994698E-5</v>
      </c>
      <c r="BF17" s="21">
        <f>逆行列係数!BF17/逆行列係数!$BF$58</f>
        <v>0</v>
      </c>
      <c r="BG17" s="21">
        <f>逆行列係数!BG17/逆行列係数!$BG$59</f>
        <v>1.4737900194657745E-4</v>
      </c>
      <c r="BH17" s="21">
        <f>逆行列係数!BH17/逆行列係数!$BH$60</f>
        <v>7.7206915719041236E-5</v>
      </c>
      <c r="BI17" s="21">
        <f>逆行列係数!BI17/逆行列係数!$BI$61</f>
        <v>2.4112991425170554E-3</v>
      </c>
      <c r="BJ17" s="21">
        <f>逆行列係数!BJ17/逆行列係数!$BJ$62</f>
        <v>4.0614468860469974E-5</v>
      </c>
      <c r="BK17" s="21">
        <f>逆行列係数!BK17/逆行列係数!$BK$63</f>
        <v>3.8750246017962555E-3</v>
      </c>
      <c r="BL17" s="21">
        <f>逆行列係数!BL17/逆行列係数!$BL$64</f>
        <v>1.2414422545085279E-5</v>
      </c>
      <c r="BM17" s="21">
        <f>逆行列係数!BM17/逆行列係数!$BM$65</f>
        <v>3.086373874358031E-2</v>
      </c>
      <c r="BN17" s="21">
        <f>逆行列係数!BN17/逆行列係数!$BN$66</f>
        <v>6.5651524847022344E-3</v>
      </c>
      <c r="BO17" s="21">
        <f>逆行列係数!BO17/逆行列係数!$BO$67</f>
        <v>4.685342889801985E-3</v>
      </c>
      <c r="BP17" s="21">
        <f>逆行列係数!BP17/逆行列係数!$BP$68</f>
        <v>6.0240838155982868E-4</v>
      </c>
      <c r="BQ17" s="21">
        <f>逆行列係数!BQ17/逆行列係数!$BQ$69</f>
        <v>1.0093741189104825E-3</v>
      </c>
      <c r="BR17" s="21">
        <f>逆行列係数!BR17/逆行列係数!$BR$70</f>
        <v>7.4716404397716588E-5</v>
      </c>
      <c r="BS17" s="21">
        <f>逆行列係数!BS17/逆行列係数!$BS$71</f>
        <v>9.9089982744891473E-5</v>
      </c>
      <c r="BT17" s="21">
        <f>逆行列係数!BT17/逆行列係数!$BT$72</f>
        <v>1.6148475487373114E-4</v>
      </c>
      <c r="BU17" s="21">
        <f>逆行列係数!BU17/逆行列係数!$BU$73</f>
        <v>5.6820278447742262E-5</v>
      </c>
      <c r="BV17" s="21">
        <f>逆行列係数!BV17/逆行列係数!$BV$74</f>
        <v>3.1935799464079121E-4</v>
      </c>
      <c r="BW17" s="21">
        <f>逆行列係数!BW17/逆行列係数!$BW$75</f>
        <v>5.8712295020563144E-5</v>
      </c>
      <c r="BX17" s="21">
        <f>逆行列係数!BX17/逆行列係数!$BX$76</f>
        <v>6.9759019836067516E-5</v>
      </c>
      <c r="BY17" s="21">
        <f>逆行列係数!BY17/逆行列係数!$BY$77</f>
        <v>2.9951110670128821E-5</v>
      </c>
      <c r="BZ17" s="21">
        <f>逆行列係数!BZ17/逆行列係数!$BZ$78</f>
        <v>5.0714159950232762E-5</v>
      </c>
      <c r="CA17" s="21">
        <f>逆行列係数!CA17/逆行列係数!$CA$79</f>
        <v>4.1478996279689191E-5</v>
      </c>
      <c r="CB17" s="21">
        <f>逆行列係数!CB17/逆行列係数!$CB$80</f>
        <v>7.2443380532356884E-5</v>
      </c>
      <c r="CC17" s="21">
        <f>逆行列係数!CC17/逆行列係数!$CC$81</f>
        <v>2.2432417894904639E-5</v>
      </c>
      <c r="CD17" s="21">
        <f>逆行列係数!CD17/逆行列係数!$CD$82</f>
        <v>8.4452827149879105E-5</v>
      </c>
      <c r="CE17" s="21">
        <f>逆行列係数!CE17/逆行列係数!$CE$83</f>
        <v>8.6477068497180427E-5</v>
      </c>
      <c r="CF17" s="21">
        <f>逆行列係数!CF17/逆行列係数!$CF$84</f>
        <v>8.3113918204644278E-5</v>
      </c>
      <c r="CG17" s="21">
        <f>逆行列係数!CG17/逆行列係数!$CG$85</f>
        <v>1.4200978977555747E-5</v>
      </c>
      <c r="CH17" s="21">
        <f>逆行列係数!CH17/逆行列係数!$CH$86</f>
        <v>2.2890148085659098E-4</v>
      </c>
      <c r="CI17" s="21">
        <f>逆行列係数!CI17/逆行列係数!$CI$87</f>
        <v>2.2804045161633606E-4</v>
      </c>
      <c r="CJ17" s="21">
        <f>逆行列係数!CJ17/逆行列係数!$CJ$88</f>
        <v>3.2963340320749943E-5</v>
      </c>
      <c r="CK17" s="21">
        <f>逆行列係数!CK17/逆行列係数!$CK$89</f>
        <v>6.2893755293623024E-5</v>
      </c>
      <c r="CL17" s="21">
        <f>逆行列係数!CL17/逆行列係数!$CL$90</f>
        <v>1.3633393501649658E-4</v>
      </c>
      <c r="CM17" s="21">
        <f>逆行列係数!CM17/逆行列係数!$CM$91</f>
        <v>5.5971178526139005E-5</v>
      </c>
      <c r="CN17" s="21">
        <f>逆行列係数!CN17/逆行列係数!$CN$92</f>
        <v>8.980125367328804E-5</v>
      </c>
      <c r="CO17" s="21">
        <f>逆行列係数!CO17/逆行列係数!$CO$93</f>
        <v>7.2971467214215239E-4</v>
      </c>
      <c r="CP17" s="21">
        <f>逆行列係数!CP17/逆行列係数!$CP$94</f>
        <v>6.6527934027514439E-5</v>
      </c>
      <c r="CQ17" s="21">
        <f>逆行列係数!CQ17/逆行列係数!$CQ$95</f>
        <v>7.8791872147099709E-5</v>
      </c>
      <c r="CR17" s="21">
        <f>逆行列係数!CR17/逆行列係数!$CR$96</f>
        <v>4.7609780910206573E-5</v>
      </c>
      <c r="CS17" s="21">
        <f>逆行列係数!CS17/逆行列係数!$CS$97</f>
        <v>1.421496041218537E-4</v>
      </c>
      <c r="CT17" s="21">
        <f>逆行列係数!CT17/逆行列係数!$CT$98</f>
        <v>3.6413430381706827E-5</v>
      </c>
      <c r="CU17" s="21">
        <f>逆行列係数!CU17/逆行列係数!$CU$99</f>
        <v>1.5486317726435105E-4</v>
      </c>
      <c r="CV17" s="21">
        <f>逆行列係数!CV17/逆行列係数!$CV$100</f>
        <v>8.043701451881771E-5</v>
      </c>
      <c r="CW17" s="21">
        <f>逆行列係数!CW17/逆行列係数!$CW$101</f>
        <v>6.3359241217233553E-5</v>
      </c>
      <c r="CX17" s="21">
        <f>逆行列係数!CX17/逆行列係数!$CX$102</f>
        <v>2.3476379506681577E-4</v>
      </c>
      <c r="CY17" s="21">
        <f>逆行列係数!CY17/逆行列係数!$CY$103</f>
        <v>3.9359773255430058E-5</v>
      </c>
      <c r="CZ17" s="21">
        <f>逆行列係数!CZ17/逆行列係数!$CZ$104</f>
        <v>1.4450771487984409E-4</v>
      </c>
      <c r="DA17" s="21">
        <f>逆行列係数!DA17/逆行列係数!$DA$105</f>
        <v>2.1635158819635183E-5</v>
      </c>
      <c r="DB17" s="21">
        <f>逆行列係数!DB17/逆行列係数!$DB$106</f>
        <v>1.2098695575526381E-4</v>
      </c>
      <c r="DC17" s="21">
        <f>逆行列係数!DC17/逆行列係数!$DC$107</f>
        <v>1.347691651783606E-4</v>
      </c>
      <c r="DD17" s="21">
        <f>逆行列係数!DD17/逆行列係数!$DD$108</f>
        <v>2.9697992009317418E-4</v>
      </c>
      <c r="DE17" s="21">
        <f>逆行列係数!DE17/逆行列係数!$DE$109</f>
        <v>1.2338866691907614E-4</v>
      </c>
      <c r="DF17" s="21">
        <f>逆行列係数!DF17/逆行列係数!$DF$110</f>
        <v>1.6520089465084153E-4</v>
      </c>
      <c r="DG17" s="21">
        <f>逆行列係数!DG17/逆行列係数!$DG$111</f>
        <v>2.2410854578210225E-4</v>
      </c>
      <c r="DH17" s="21">
        <f>逆行列係数!DH17/逆行列係数!$DH$112</f>
        <v>1.2417973226461626E-3</v>
      </c>
      <c r="DI17" s="21">
        <f>逆行列係数!DI17/逆行列係数!$DI$113</f>
        <v>5.2431907892192117E-5</v>
      </c>
      <c r="DJ17" s="21">
        <f t="shared" si="0"/>
        <v>1.151533583706974</v>
      </c>
    </row>
    <row r="18" spans="2:114" x14ac:dyDescent="0.15">
      <c r="B18" s="33" t="s">
        <v>245</v>
      </c>
      <c r="C18" s="274" t="s">
        <v>176</v>
      </c>
      <c r="D18" s="22">
        <f>逆行列係数!D18/逆行列係数!$D$4</f>
        <v>3.6216093669601433E-5</v>
      </c>
      <c r="E18" s="22">
        <f>逆行列係数!E18/逆行列係数!$E$5</f>
        <v>2.7258602520348286E-5</v>
      </c>
      <c r="F18" s="22">
        <f>逆行列係数!F18/逆行列係数!$F$6</f>
        <v>3.7089064789389406E-5</v>
      </c>
      <c r="G18" s="22">
        <f>逆行列係数!G18/逆行列係数!$G$7</f>
        <v>3.7118140986007834E-5</v>
      </c>
      <c r="H18" s="22">
        <f>逆行列係数!H18/逆行列係数!$H$8</f>
        <v>1.0247793999067982E-4</v>
      </c>
      <c r="I18" s="22">
        <f>逆行列係数!I18/逆行列係数!$I$9</f>
        <v>4.3140203872482868E-4</v>
      </c>
      <c r="J18" s="22">
        <f>逆行列係数!J18/逆行列係数!$J$10</f>
        <v>1.9178265211740799E-4</v>
      </c>
      <c r="K18" s="22">
        <f>逆行列係数!K18/逆行列係数!$K$11</f>
        <v>5.0734977160401767E-5</v>
      </c>
      <c r="L18" s="22">
        <f>逆行列係数!L18/逆行列係数!$L$12</f>
        <v>6.3787534858614231E-5</v>
      </c>
      <c r="M18" s="22">
        <f>逆行列係数!M18/逆行列係数!$M$13</f>
        <v>3.5765770381556176E-5</v>
      </c>
      <c r="N18" s="22">
        <f>逆行列係数!N18/逆行列係数!$N$14</f>
        <v>0</v>
      </c>
      <c r="O18" s="22">
        <f>逆行列係数!O18/逆行列係数!$O$15</f>
        <v>1.1443351347619748E-4</v>
      </c>
      <c r="P18" s="22">
        <f>逆行列係数!P18/逆行列係数!$P$16</f>
        <v>9.0333210477108443E-5</v>
      </c>
      <c r="Q18" s="22">
        <f>逆行列係数!Q18/逆行列係数!$Q$17</f>
        <v>5.3877255037801349E-5</v>
      </c>
      <c r="R18" s="22">
        <f>逆行列係数!R18/逆行列係数!$R$18</f>
        <v>1</v>
      </c>
      <c r="S18" s="22">
        <f>逆行列係数!S18/逆行列係数!$S$19</f>
        <v>9.5966837697214515E-5</v>
      </c>
      <c r="T18" s="22">
        <f>逆行列係数!T18/逆行列係数!$T$20</f>
        <v>9.955057705587408E-5</v>
      </c>
      <c r="U18" s="22">
        <f>逆行列係数!U18/逆行列係数!$U$21</f>
        <v>5.5068966136845069E-5</v>
      </c>
      <c r="V18" s="22">
        <f>逆行列係数!V18/逆行列係数!$V$22</f>
        <v>1.505942546366008E-4</v>
      </c>
      <c r="W18" s="22">
        <f>逆行列係数!W18/逆行列係数!$W$23</f>
        <v>1.8311911091134419E-4</v>
      </c>
      <c r="X18" s="22">
        <f>逆行列係数!X18/逆行列係数!$X$24</f>
        <v>0</v>
      </c>
      <c r="Y18" s="22">
        <f>逆行列係数!Y18/逆行列係数!$Y$25</f>
        <v>1.4540011703708999E-4</v>
      </c>
      <c r="Z18" s="22">
        <f>逆行列係数!Z18/逆行列係数!$Z$26</f>
        <v>1.2155453302093582E-4</v>
      </c>
      <c r="AA18" s="22">
        <f>逆行列係数!AA18/逆行列係数!$AA$27</f>
        <v>1.1026214011937332E-4</v>
      </c>
      <c r="AB18" s="22">
        <f>逆行列係数!AB18/逆行列係数!$AB$28</f>
        <v>2.1079749518607851E-4</v>
      </c>
      <c r="AC18" s="22">
        <f>逆行列係数!AC18/逆行列係数!$AC$29</f>
        <v>1.0357735077637141E-4</v>
      </c>
      <c r="AD18" s="22">
        <f>逆行列係数!AD18/逆行列係数!$AD$30</f>
        <v>8.5436781551961759E-6</v>
      </c>
      <c r="AE18" s="22">
        <f>逆行列係数!AE18/逆行列係数!$AE$31</f>
        <v>8.0906902162421917E-5</v>
      </c>
      <c r="AF18" s="22">
        <f>逆行列係数!AF18/逆行列係数!$AF$32</f>
        <v>1.0857591676605268E-4</v>
      </c>
      <c r="AG18" s="22">
        <f>逆行列係数!AG18/逆行列係数!$AG$33</f>
        <v>1.4315464474471835E-4</v>
      </c>
      <c r="AH18" s="22">
        <f>逆行列係数!AH18/逆行列係数!$AH$34</f>
        <v>4.2038459788227809E-5</v>
      </c>
      <c r="AI18" s="22">
        <f>逆行列係数!AI18/逆行列係数!$AI$35</f>
        <v>5.31821492966718E-5</v>
      </c>
      <c r="AJ18" s="22">
        <f>逆行列係数!AJ18/逆行列係数!$AJ$36</f>
        <v>1.096150616887004E-4</v>
      </c>
      <c r="AK18" s="22">
        <f>逆行列係数!AK18/逆行列係数!$AK$37</f>
        <v>3.3889570445213397E-4</v>
      </c>
      <c r="AL18" s="22">
        <f>逆行列係数!AL18/逆行列係数!$AL$38</f>
        <v>1.4498799499672568E-4</v>
      </c>
      <c r="AM18" s="22">
        <f>逆行列係数!AM18/逆行列係数!$AM$39</f>
        <v>1.1128014157723707E-4</v>
      </c>
      <c r="AN18" s="22">
        <f>逆行列係数!AN18/逆行列係数!$AN$40</f>
        <v>4.4271088961584651E-5</v>
      </c>
      <c r="AO18" s="22">
        <f>逆行列係数!AO18/逆行列係数!$AO$41</f>
        <v>1.6145714362624571E-4</v>
      </c>
      <c r="AP18" s="22">
        <f>逆行列係数!AP18/逆行列係数!$AP$42</f>
        <v>2.8075941571629643E-5</v>
      </c>
      <c r="AQ18" s="22">
        <f>逆行列係数!AQ18/逆行列係数!$AQ$43</f>
        <v>8.4537560994879288E-5</v>
      </c>
      <c r="AR18" s="22">
        <f>逆行列係数!AR18/逆行列係数!$AR$44</f>
        <v>6.1146238066698666E-5</v>
      </c>
      <c r="AS18" s="22">
        <f>逆行列係数!AS18/逆行列係数!$AS$45</f>
        <v>6.036732610054596E-5</v>
      </c>
      <c r="AT18" s="22">
        <f>逆行列係数!AT18/逆行列係数!$AT$46</f>
        <v>5.7847129146000145E-5</v>
      </c>
      <c r="AU18" s="22">
        <f>逆行列係数!AU18/逆行列係数!$AU$47</f>
        <v>6.7747131053560989E-5</v>
      </c>
      <c r="AV18" s="22">
        <f>逆行列係数!AV18/逆行列係数!$AV$48</f>
        <v>7.8604542200185542E-5</v>
      </c>
      <c r="AW18" s="22">
        <f>逆行列係数!AW18/逆行列係数!$AW$49</f>
        <v>4.9409032401110401E-5</v>
      </c>
      <c r="AX18" s="22">
        <f>逆行列係数!AX18/逆行列係数!$AX$50</f>
        <v>9.299398215960146E-5</v>
      </c>
      <c r="AY18" s="22">
        <f>逆行列係数!AY18/逆行列係数!$AY$51</f>
        <v>1.165532315402989E-4</v>
      </c>
      <c r="AZ18" s="22">
        <f>逆行列係数!AZ18/逆行列係数!$AZ$52</f>
        <v>8.1172456445147292E-5</v>
      </c>
      <c r="BA18" s="22">
        <f>逆行列係数!BA18/逆行列係数!$BA$53</f>
        <v>1.0636559162566289E-4</v>
      </c>
      <c r="BB18" s="22">
        <f>逆行列係数!BB18/逆行列係数!$BB$54</f>
        <v>4.3260722322917736E-5</v>
      </c>
      <c r="BC18" s="22">
        <f>逆行列係数!BC18/逆行列係数!$BC$55</f>
        <v>1.0308826927344991E-4</v>
      </c>
      <c r="BD18" s="22">
        <f>逆行列係数!BD18/逆行列係数!$BD$56</f>
        <v>3.405883204177286E-4</v>
      </c>
      <c r="BE18" s="22">
        <f>逆行列係数!BE18/逆行列係数!$BE$57</f>
        <v>7.6774842977805053E-5</v>
      </c>
      <c r="BF18" s="22">
        <f>逆行列係数!BF18/逆行列係数!$BF$58</f>
        <v>0</v>
      </c>
      <c r="BG18" s="22">
        <f>逆行列係数!BG18/逆行列係数!$BG$59</f>
        <v>3.791773506365683E-5</v>
      </c>
      <c r="BH18" s="22">
        <f>逆行列係数!BH18/逆行列係数!$BH$60</f>
        <v>4.4648706700536791E-5</v>
      </c>
      <c r="BI18" s="22">
        <f>逆行列係数!BI18/逆行列係数!$BI$61</f>
        <v>3.1950532979251864E-4</v>
      </c>
      <c r="BJ18" s="22">
        <f>逆行列係数!BJ18/逆行列係数!$BJ$62</f>
        <v>5.5453177413755839E-5</v>
      </c>
      <c r="BK18" s="22">
        <f>逆行列係数!BK18/逆行列係数!$BK$63</f>
        <v>2.7638778144340782E-4</v>
      </c>
      <c r="BL18" s="22">
        <f>逆行列係数!BL18/逆行列係数!$BL$64</f>
        <v>3.3719182555698043E-5</v>
      </c>
      <c r="BM18" s="22">
        <f>逆行列係数!BM18/逆行列係数!$BM$65</f>
        <v>1.5836589511402138E-3</v>
      </c>
      <c r="BN18" s="22">
        <f>逆行列係数!BN18/逆行列係数!$BN$66</f>
        <v>6.1566484079848274E-4</v>
      </c>
      <c r="BO18" s="22">
        <f>逆行列係数!BO18/逆行列係数!$BO$67</f>
        <v>2.4179468729751568E-3</v>
      </c>
      <c r="BP18" s="22">
        <f>逆行列係数!BP18/逆行列係数!$BP$68</f>
        <v>5.9832699994348563E-5</v>
      </c>
      <c r="BQ18" s="22">
        <f>逆行列係数!BQ18/逆行列係数!$BQ$69</f>
        <v>5.2209157283772813E-5</v>
      </c>
      <c r="BR18" s="22">
        <f>逆行列係数!BR18/逆行列係数!$BR$70</f>
        <v>2.0932613951886916E-4</v>
      </c>
      <c r="BS18" s="22">
        <f>逆行列係数!BS18/逆行列係数!$BS$71</f>
        <v>9.1251594263806903E-5</v>
      </c>
      <c r="BT18" s="22">
        <f>逆行列係数!BT18/逆行列係数!$BT$72</f>
        <v>5.6654126184588758E-4</v>
      </c>
      <c r="BU18" s="22">
        <f>逆行列係数!BU18/逆行列係数!$BU$73</f>
        <v>4.3873890765096175E-4</v>
      </c>
      <c r="BV18" s="22">
        <f>逆行列係数!BV18/逆行列係数!$BV$74</f>
        <v>1.7477193093650963E-4</v>
      </c>
      <c r="BW18" s="22">
        <f>逆行列係数!BW18/逆行列係数!$BW$75</f>
        <v>6.0034283162782103E-5</v>
      </c>
      <c r="BX18" s="22">
        <f>逆行列係数!BX18/逆行列係数!$BX$76</f>
        <v>3.2391697278139558E-4</v>
      </c>
      <c r="BY18" s="22">
        <f>逆行列係数!BY18/逆行列係数!$BY$77</f>
        <v>8.6646173884879027E-5</v>
      </c>
      <c r="BZ18" s="22">
        <f>逆行列係数!BZ18/逆行列係数!$BZ$78</f>
        <v>1.5227221634921362E-4</v>
      </c>
      <c r="CA18" s="22">
        <f>逆行列係数!CA18/逆行列係数!$CA$79</f>
        <v>5.0940910390653648E-5</v>
      </c>
      <c r="CB18" s="22">
        <f>逆行列係数!CB18/逆行列係数!$CB$80</f>
        <v>1.395087368552647E-4</v>
      </c>
      <c r="CC18" s="22">
        <f>逆行列係数!CC18/逆行列係数!$CC$81</f>
        <v>8.6078595994463862E-5</v>
      </c>
      <c r="CD18" s="22">
        <f>逆行列係数!CD18/逆行列係数!$CD$82</f>
        <v>1.7489673739813833E-4</v>
      </c>
      <c r="CE18" s="22">
        <f>逆行列係数!CE18/逆行列係数!$CE$83</f>
        <v>1.4682795368150763E-4</v>
      </c>
      <c r="CF18" s="22">
        <f>逆行列係数!CF18/逆行列係数!$CF$84</f>
        <v>4.4048729869141826E-4</v>
      </c>
      <c r="CG18" s="22">
        <f>逆行列係数!CG18/逆行列係数!$CG$85</f>
        <v>2.5937580417006957E-5</v>
      </c>
      <c r="CH18" s="22">
        <f>逆行列係数!CH18/逆行列係数!$CH$86</f>
        <v>2.8997229801367254E-4</v>
      </c>
      <c r="CI18" s="22">
        <f>逆行列係数!CI18/逆行列係数!$CI$87</f>
        <v>1.213871087697934E-3</v>
      </c>
      <c r="CJ18" s="22">
        <f>逆行列係数!CJ18/逆行列係数!$CJ$88</f>
        <v>5.4983661272132658E-5</v>
      </c>
      <c r="CK18" s="22">
        <f>逆行列係数!CK18/逆行列係数!$CK$89</f>
        <v>3.1069089974890577E-4</v>
      </c>
      <c r="CL18" s="22">
        <f>逆行列係数!CL18/逆行列係数!$CL$90</f>
        <v>1.2174016656074825E-4</v>
      </c>
      <c r="CM18" s="22">
        <f>逆行列係数!CM18/逆行列係数!$CM$91</f>
        <v>2.2822772838758856E-4</v>
      </c>
      <c r="CN18" s="22">
        <f>逆行列係数!CN18/逆行列係数!$CN$92</f>
        <v>3.5805976351142664E-4</v>
      </c>
      <c r="CO18" s="22">
        <f>逆行列係数!CO18/逆行列係数!$CO$93</f>
        <v>2.3960533069997716E-4</v>
      </c>
      <c r="CP18" s="22">
        <f>逆行列係数!CP18/逆行列係数!$CP$94</f>
        <v>9.7803989170755436E-5</v>
      </c>
      <c r="CQ18" s="22">
        <f>逆行列係数!CQ18/逆行列係数!$CQ$95</f>
        <v>2.1162260834962227E-4</v>
      </c>
      <c r="CR18" s="22">
        <f>逆行列係数!CR18/逆行列係数!$CR$96</f>
        <v>1.1653626617921864E-4</v>
      </c>
      <c r="CS18" s="22">
        <f>逆行列係数!CS18/逆行列係数!$CS$97</f>
        <v>4.4689517766171704E-4</v>
      </c>
      <c r="CT18" s="22">
        <f>逆行列係数!CT18/逆行列係数!$CT$98</f>
        <v>1.906758464063697E-4</v>
      </c>
      <c r="CU18" s="22">
        <f>逆行列係数!CU18/逆行列係数!$CU$99</f>
        <v>1.0869646523325377E-4</v>
      </c>
      <c r="CV18" s="22">
        <f>逆行列係数!CV18/逆行列係数!$CV$100</f>
        <v>6.1204040480821711E-4</v>
      </c>
      <c r="CW18" s="22">
        <f>逆行列係数!CW18/逆行列係数!$CW$101</f>
        <v>3.727181391655811E-4</v>
      </c>
      <c r="CX18" s="22">
        <f>逆行列係数!CX18/逆行列係数!$CX$102</f>
        <v>2.095332097785914E-3</v>
      </c>
      <c r="CY18" s="22">
        <f>逆行列係数!CY18/逆行列係数!$CY$103</f>
        <v>1.8231200028733603E-4</v>
      </c>
      <c r="CZ18" s="22">
        <f>逆行列係数!CZ18/逆行列係数!$CZ$104</f>
        <v>1.5062335552706757E-4</v>
      </c>
      <c r="DA18" s="22">
        <f>逆行列係数!DA18/逆行列係数!$DA$105</f>
        <v>3.1524067054212272E-5</v>
      </c>
      <c r="DB18" s="22">
        <f>逆行列係数!DB18/逆行列係数!$DB$106</f>
        <v>1.8878535728329837E-4</v>
      </c>
      <c r="DC18" s="22">
        <f>逆行列係数!DC18/逆行列係数!$DC$107</f>
        <v>4.3333307572820533E-4</v>
      </c>
      <c r="DD18" s="22">
        <f>逆行列係数!DD18/逆行列係数!$DD$108</f>
        <v>3.0195757211911418E-4</v>
      </c>
      <c r="DE18" s="22">
        <f>逆行列係数!DE18/逆行列係数!$DE$109</f>
        <v>1.3573657527641582E-4</v>
      </c>
      <c r="DF18" s="22">
        <f>逆行列係数!DF18/逆行列係数!$DF$110</f>
        <v>5.7417605969890578E-4</v>
      </c>
      <c r="DG18" s="22">
        <f>逆行列係数!DG18/逆行列係数!$DG$111</f>
        <v>3.8700706660923254E-4</v>
      </c>
      <c r="DH18" s="22">
        <f>逆行列係数!DH18/逆行列係数!$DH$112</f>
        <v>3.5022673243549083E-5</v>
      </c>
      <c r="DI18" s="22">
        <f>逆行列係数!DI18/逆行列係数!$DI$113</f>
        <v>1.5137096813561964E-4</v>
      </c>
      <c r="DJ18" s="22">
        <f t="shared" si="0"/>
        <v>1.0236500518118794</v>
      </c>
    </row>
    <row r="19" spans="2:114" x14ac:dyDescent="0.15">
      <c r="B19" s="29" t="s">
        <v>246</v>
      </c>
      <c r="C19" s="41" t="s">
        <v>177</v>
      </c>
      <c r="D19" s="21">
        <f>逆行列係数!D19/逆行列係数!$D$4</f>
        <v>7.1054963882979862E-4</v>
      </c>
      <c r="E19" s="21">
        <f>逆行列係数!E19/逆行列係数!$E$5</f>
        <v>1.8537834845737524E-4</v>
      </c>
      <c r="F19" s="21">
        <f>逆行列係数!F19/逆行列係数!$F$6</f>
        <v>1.0625902331495149E-3</v>
      </c>
      <c r="G19" s="21">
        <f>逆行列係数!G19/逆行列係数!$G$7</f>
        <v>1.3237646013519922E-4</v>
      </c>
      <c r="H19" s="21">
        <f>逆行列係数!H19/逆行列係数!$H$8</f>
        <v>1.708650804571841E-4</v>
      </c>
      <c r="I19" s="21">
        <f>逆行列係数!I19/逆行列係数!$I$9</f>
        <v>1.2914453054018794E-4</v>
      </c>
      <c r="J19" s="21">
        <f>逆行列係数!J19/逆行列係数!$J$10</f>
        <v>1.3504925886499567E-4</v>
      </c>
      <c r="K19" s="21">
        <f>逆行列係数!K19/逆行列係数!$K$11</f>
        <v>2.5105493214673058E-4</v>
      </c>
      <c r="L19" s="21">
        <f>逆行列係数!L19/逆行列係数!$L$12</f>
        <v>5.8978447314728881E-4</v>
      </c>
      <c r="M19" s="21">
        <f>逆行列係数!M19/逆行列係数!$M$13</f>
        <v>1.8208004674463238E-4</v>
      </c>
      <c r="N19" s="21">
        <f>逆行列係数!N19/逆行列係数!$N$14</f>
        <v>0</v>
      </c>
      <c r="O19" s="21">
        <f>逆行列係数!O19/逆行列係数!$O$15</f>
        <v>4.9720495683863275E-4</v>
      </c>
      <c r="P19" s="21">
        <f>逆行列係数!P19/逆行列係数!$P$16</f>
        <v>5.4643397203626943E-4</v>
      </c>
      <c r="Q19" s="21">
        <f>逆行列係数!Q19/逆行列係数!$Q$17</f>
        <v>8.9585789401809448E-4</v>
      </c>
      <c r="R19" s="21">
        <f>逆行列係数!R19/逆行列係数!$R$18</f>
        <v>2.9347489252912534E-3</v>
      </c>
      <c r="S19" s="21">
        <f>逆行列係数!S19/逆行列係数!$S$19</f>
        <v>1</v>
      </c>
      <c r="T19" s="21">
        <f>逆行列係数!T19/逆行列係数!$T$20</f>
        <v>4.7534462064379772E-2</v>
      </c>
      <c r="U19" s="21">
        <f>逆行列係数!U19/逆行列係数!$U$21</f>
        <v>1.8902752468977282E-2</v>
      </c>
      <c r="V19" s="21">
        <f>逆行列係数!V19/逆行列係数!$V$22</f>
        <v>2.3401669951132053E-4</v>
      </c>
      <c r="W19" s="21">
        <f>逆行列係数!W19/逆行列係数!$W$23</f>
        <v>1.5490005542557003E-4</v>
      </c>
      <c r="X19" s="21">
        <f>逆行列係数!X19/逆行列係数!$X$24</f>
        <v>0</v>
      </c>
      <c r="Y19" s="21">
        <f>逆行列係数!Y19/逆行列係数!$Y$25</f>
        <v>9.0676329502438569E-5</v>
      </c>
      <c r="Z19" s="21">
        <f>逆行列係数!Z19/逆行列係数!$Z$26</f>
        <v>1.8481419757468312E-4</v>
      </c>
      <c r="AA19" s="21">
        <f>逆行列係数!AA19/逆行列係数!$AA$27</f>
        <v>1.0524325825041302E-2</v>
      </c>
      <c r="AB19" s="21">
        <f>逆行列係数!AB19/逆行列係数!$AB$28</f>
        <v>9.9254532116362245E-4</v>
      </c>
      <c r="AC19" s="21">
        <f>逆行列係数!AC19/逆行列係数!$AC$29</f>
        <v>1.9809489385115312E-4</v>
      </c>
      <c r="AD19" s="21">
        <f>逆行列係数!AD19/逆行列係数!$AD$30</f>
        <v>8.248761889408772E-6</v>
      </c>
      <c r="AE19" s="21">
        <f>逆行列係数!AE19/逆行列係数!$AE$31</f>
        <v>1.0875445812435344E-4</v>
      </c>
      <c r="AF19" s="21">
        <f>逆行列係数!AF19/逆行列係数!$AF$32</f>
        <v>8.2270013230827479E-4</v>
      </c>
      <c r="AG19" s="21">
        <f>逆行列係数!AG19/逆行列係数!$AG$33</f>
        <v>4.5427414653420633E-4</v>
      </c>
      <c r="AH19" s="21">
        <f>逆行列係数!AH19/逆行列係数!$AH$34</f>
        <v>1.6910762904324779E-4</v>
      </c>
      <c r="AI19" s="21">
        <f>逆行列係数!AI19/逆行列係数!$AI$35</f>
        <v>4.0471929965056894E-3</v>
      </c>
      <c r="AJ19" s="21">
        <f>逆行列係数!AJ19/逆行列係数!$AJ$36</f>
        <v>1.0134135429956601E-4</v>
      </c>
      <c r="AK19" s="21">
        <f>逆行列係数!AK19/逆行列係数!$AK$37</f>
        <v>2.3015416514289683E-3</v>
      </c>
      <c r="AL19" s="21">
        <f>逆行列係数!AL19/逆行列係数!$AL$38</f>
        <v>4.5503923392541427E-4</v>
      </c>
      <c r="AM19" s="21">
        <f>逆行列係数!AM19/逆行列係数!$AM$39</f>
        <v>8.5338511241876011E-5</v>
      </c>
      <c r="AN19" s="21">
        <f>逆行列係数!AN19/逆行列係数!$AN$40</f>
        <v>6.8844470623298626E-5</v>
      </c>
      <c r="AO19" s="21">
        <f>逆行列係数!AO19/逆行列係数!$AO$41</f>
        <v>9.2309522252814467E-5</v>
      </c>
      <c r="AP19" s="21">
        <f>逆行列係数!AP19/逆行列係数!$AP$42</f>
        <v>1.2729659434689079E-4</v>
      </c>
      <c r="AQ19" s="21">
        <f>逆行列係数!AQ19/逆行列係数!$AQ$43</f>
        <v>9.2285605648049265E-5</v>
      </c>
      <c r="AR19" s="21">
        <f>逆行列係数!AR19/逆行列係数!$AR$44</f>
        <v>9.9149989777121153E-5</v>
      </c>
      <c r="AS19" s="21">
        <f>逆行列係数!AS19/逆行列係数!$AS$45</f>
        <v>1.052498220770303E-4</v>
      </c>
      <c r="AT19" s="21">
        <f>逆行列係数!AT19/逆行列係数!$AT$46</f>
        <v>3.140541599258959E-4</v>
      </c>
      <c r="AU19" s="21">
        <f>逆行列係数!AU19/逆行列係数!$AU$47</f>
        <v>1.5578205165785357E-4</v>
      </c>
      <c r="AV19" s="21">
        <f>逆行列係数!AV19/逆行列係数!$AV$48</f>
        <v>1.5370822241961483E-4</v>
      </c>
      <c r="AW19" s="21">
        <f>逆行列係数!AW19/逆行列係数!$AW$49</f>
        <v>2.7941535012934119E-4</v>
      </c>
      <c r="AX19" s="21">
        <f>逆行列係数!AX19/逆行列係数!$AX$50</f>
        <v>2.5557237862361101E-4</v>
      </c>
      <c r="AY19" s="21">
        <f>逆行列係数!AY19/逆行列係数!$AY$51</f>
        <v>8.4606797464378467E-4</v>
      </c>
      <c r="AZ19" s="21">
        <f>逆行列係数!AZ19/逆行列係数!$AZ$52</f>
        <v>7.052993118804898E-4</v>
      </c>
      <c r="BA19" s="21">
        <f>逆行列係数!BA19/逆行列係数!$BA$53</f>
        <v>4.6214008213694036E-4</v>
      </c>
      <c r="BB19" s="21">
        <f>逆行列係数!BB19/逆行列係数!$BB$54</f>
        <v>7.7447282343995357E-5</v>
      </c>
      <c r="BC19" s="21">
        <f>逆行列係数!BC19/逆行列係数!$BC$55</f>
        <v>1.239589200115927E-4</v>
      </c>
      <c r="BD19" s="21">
        <f>逆行列係数!BD19/逆行列係数!$BD$56</f>
        <v>3.8917879622447622E-4</v>
      </c>
      <c r="BE19" s="21">
        <f>逆行列係数!BE19/逆行列係数!$BE$57</f>
        <v>4.3262392208036154E-4</v>
      </c>
      <c r="BF19" s="21">
        <f>逆行列係数!BF19/逆行列係数!$BF$58</f>
        <v>0</v>
      </c>
      <c r="BG19" s="21">
        <f>逆行列係数!BG19/逆行列係数!$BG$59</f>
        <v>4.2258747908462153E-5</v>
      </c>
      <c r="BH19" s="21">
        <f>逆行列係数!BH19/逆行列係数!$BH$60</f>
        <v>1.4613112954375891E-4</v>
      </c>
      <c r="BI19" s="21">
        <f>逆行列係数!BI19/逆行列係数!$BI$61</f>
        <v>1.3901073087745346E-4</v>
      </c>
      <c r="BJ19" s="21">
        <f>逆行列係数!BJ19/逆行列係数!$BJ$62</f>
        <v>1.05153295054135E-4</v>
      </c>
      <c r="BK19" s="21">
        <f>逆行列係数!BK19/逆行列係数!$BK$63</f>
        <v>3.7110686686958163E-3</v>
      </c>
      <c r="BL19" s="21">
        <f>逆行列係数!BL19/逆行列係数!$BL$64</f>
        <v>8.5700477040529118E-5</v>
      </c>
      <c r="BM19" s="21">
        <f>逆行列係数!BM19/逆行列係数!$BM$65</f>
        <v>1.6133884737714933E-3</v>
      </c>
      <c r="BN19" s="21">
        <f>逆行列係数!BN19/逆行列係数!$BN$66</f>
        <v>4.4502792914958439E-4</v>
      </c>
      <c r="BO19" s="21">
        <f>逆行列係数!BO19/逆行列係数!$BO$67</f>
        <v>7.3086344109268224E-4</v>
      </c>
      <c r="BP19" s="21">
        <f>逆行列係数!BP19/逆行列係数!$BP$68</f>
        <v>2.1612605476252118E-4</v>
      </c>
      <c r="BQ19" s="21">
        <f>逆行列係数!BQ19/逆行列係数!$BQ$69</f>
        <v>9.2998204192716399E-5</v>
      </c>
      <c r="BR19" s="21">
        <f>逆行列係数!BR19/逆行列係数!$BR$70</f>
        <v>1.6073352190722418E-4</v>
      </c>
      <c r="BS19" s="21">
        <f>逆行列係数!BS19/逆行列係数!$BS$71</f>
        <v>7.662316105697566E-5</v>
      </c>
      <c r="BT19" s="21">
        <f>逆行列係数!BT19/逆行列係数!$BT$72</f>
        <v>3.0920889139096202E-4</v>
      </c>
      <c r="BU19" s="21">
        <f>逆行列係数!BU19/逆行列係数!$BU$73</f>
        <v>2.8999754506197717E-4</v>
      </c>
      <c r="BV19" s="21">
        <f>逆行列係数!BV19/逆行列係数!$BV$74</f>
        <v>2.9785239934853052E-4</v>
      </c>
      <c r="BW19" s="21">
        <f>逆行列係数!BW19/逆行列係数!$BW$75</f>
        <v>1.5706603547908517E-4</v>
      </c>
      <c r="BX19" s="21">
        <f>逆行列係数!BX19/逆行列係数!$BX$76</f>
        <v>4.8982975817951505E-4</v>
      </c>
      <c r="BY19" s="21">
        <f>逆行列係数!BY19/逆行列係数!$BY$77</f>
        <v>1.4796003869936417E-4</v>
      </c>
      <c r="BZ19" s="21">
        <f>逆行列係数!BZ19/逆行列係数!$BZ$78</f>
        <v>1.0007532848474054E-4</v>
      </c>
      <c r="CA19" s="21">
        <f>逆行列係数!CA19/逆行列係数!$CA$79</f>
        <v>5.0473094367516571E-5</v>
      </c>
      <c r="CB19" s="21">
        <f>逆行列係数!CB19/逆行列係数!$CB$80</f>
        <v>1.8473648836103847E-4</v>
      </c>
      <c r="CC19" s="21">
        <f>逆行列係数!CC19/逆行列係数!$CC$81</f>
        <v>2.0285819830663393E-4</v>
      </c>
      <c r="CD19" s="21">
        <f>逆行列係数!CD19/逆行列係数!$CD$82</f>
        <v>1.7126067604109727E-4</v>
      </c>
      <c r="CE19" s="21">
        <f>逆行列係数!CE19/逆行列係数!$CE$83</f>
        <v>1.6134596471321358E-4</v>
      </c>
      <c r="CF19" s="21">
        <f>逆行列係数!CF19/逆行列係数!$CF$84</f>
        <v>3.5512562737508404E-4</v>
      </c>
      <c r="CG19" s="21">
        <f>逆行列係数!CG19/逆行列係数!$CG$85</f>
        <v>1.7832391186591121E-4</v>
      </c>
      <c r="CH19" s="21">
        <f>逆行列係数!CH19/逆行列係数!$CH$86</f>
        <v>1.0769912282990893E-3</v>
      </c>
      <c r="CI19" s="21">
        <f>逆行列係数!CI19/逆行列係数!$CI$87</f>
        <v>8.0181805802866698E-4</v>
      </c>
      <c r="CJ19" s="21">
        <f>逆行列係数!CJ19/逆行列係数!$CJ$88</f>
        <v>2.8951655196598851E-4</v>
      </c>
      <c r="CK19" s="21">
        <f>逆行列係数!CK19/逆行列係数!$CK$89</f>
        <v>4.1968363734676278E-4</v>
      </c>
      <c r="CL19" s="21">
        <f>逆行列係数!CL19/逆行列係数!$CL$90</f>
        <v>1.9890720997852158E-3</v>
      </c>
      <c r="CM19" s="21">
        <f>逆行列係数!CM19/逆行列係数!$CM$91</f>
        <v>9.1533901284409508E-4</v>
      </c>
      <c r="CN19" s="21">
        <f>逆行列係数!CN19/逆行列係数!$CN$92</f>
        <v>7.6861010915495946E-4</v>
      </c>
      <c r="CO19" s="21">
        <f>逆行列係数!CO19/逆行列係数!$CO$93</f>
        <v>1.9034140194632534E-2</v>
      </c>
      <c r="CP19" s="21">
        <f>逆行列係数!CP19/逆行列係数!$CP$94</f>
        <v>3.2919208335515027E-4</v>
      </c>
      <c r="CQ19" s="21">
        <f>逆行列係数!CQ19/逆行列係数!$CQ$95</f>
        <v>4.0745346090519569E-4</v>
      </c>
      <c r="CR19" s="21">
        <f>逆行列係数!CR19/逆行列係数!$CR$96</f>
        <v>4.5354824196404208E-4</v>
      </c>
      <c r="CS19" s="21">
        <f>逆行列係数!CS19/逆行列係数!$CS$97</f>
        <v>1.7459656916958047E-3</v>
      </c>
      <c r="CT19" s="21">
        <f>逆行列係数!CT19/逆行列係数!$CT$98</f>
        <v>1.6433756375299025E-4</v>
      </c>
      <c r="CU19" s="21">
        <f>逆行列係数!CU19/逆行列係数!$CU$99</f>
        <v>1.1401836248765879E-3</v>
      </c>
      <c r="CV19" s="21">
        <f>逆行列係数!CV19/逆行列係数!$CV$100</f>
        <v>5.8032491673426544E-4</v>
      </c>
      <c r="CW19" s="21">
        <f>逆行列係数!CW19/逆行列係数!$CW$101</f>
        <v>5.096914637381522E-4</v>
      </c>
      <c r="CX19" s="21">
        <f>逆行列係数!CX19/逆行列係数!$CX$102</f>
        <v>1.8322455437190036E-3</v>
      </c>
      <c r="CY19" s="21">
        <f>逆行列係数!CY19/逆行列係数!$CY$103</f>
        <v>1.5318876016883856E-4</v>
      </c>
      <c r="CZ19" s="21">
        <f>逆行列係数!CZ19/逆行列係数!$CZ$104</f>
        <v>2.8108473192610469E-3</v>
      </c>
      <c r="DA19" s="21">
        <f>逆行列係数!DA19/逆行列係数!$DA$105</f>
        <v>9.5365010033536047E-5</v>
      </c>
      <c r="DB19" s="21">
        <f>逆行列係数!DB19/逆行列係数!$DB$106</f>
        <v>8.9660581277524367E-4</v>
      </c>
      <c r="DC19" s="21">
        <f>逆行列係数!DC19/逆行列係数!$DC$107</f>
        <v>4.8955803169905979E-4</v>
      </c>
      <c r="DD19" s="21">
        <f>逆行列係数!DD19/逆行列係数!$DD$108</f>
        <v>2.3083815584153391E-4</v>
      </c>
      <c r="DE19" s="21">
        <f>逆行列係数!DE19/逆行列係数!$DE$109</f>
        <v>4.0937475768583736E-4</v>
      </c>
      <c r="DF19" s="21">
        <f>逆行列係数!DF19/逆行列係数!$DF$110</f>
        <v>5.1850858576095611E-4</v>
      </c>
      <c r="DG19" s="21">
        <f>逆行列係数!DG19/逆行列係数!$DG$111</f>
        <v>2.5673907206048163E-4</v>
      </c>
      <c r="DH19" s="21">
        <f>逆行列係数!DH19/逆行列係数!$DH$112</f>
        <v>3.0465024438334688E-2</v>
      </c>
      <c r="DI19" s="21">
        <f>逆行列係数!DI19/逆行列係数!$DI$113</f>
        <v>3.9690873502023772E-4</v>
      </c>
      <c r="DJ19" s="21">
        <f t="shared" si="0"/>
        <v>1.1804158998923566</v>
      </c>
    </row>
    <row r="20" spans="2:114" x14ac:dyDescent="0.15">
      <c r="B20" s="29" t="s">
        <v>247</v>
      </c>
      <c r="C20" s="41" t="s">
        <v>178</v>
      </c>
      <c r="D20" s="21">
        <f>逆行列係数!D20/逆行列係数!$D$4</f>
        <v>1.3842044810440605E-2</v>
      </c>
      <c r="E20" s="21">
        <f>逆行列係数!E20/逆行列係数!$E$5</f>
        <v>2.5696844408163761E-3</v>
      </c>
      <c r="F20" s="21">
        <f>逆行列係数!F20/逆行列係数!$F$6</f>
        <v>1.8670716856228554E-2</v>
      </c>
      <c r="G20" s="21">
        <f>逆行列係数!G20/逆行列係数!$G$7</f>
        <v>1.1023341524269636E-3</v>
      </c>
      <c r="H20" s="21">
        <f>逆行列係数!H20/逆行列係数!$H$8</f>
        <v>6.8606146808954246E-4</v>
      </c>
      <c r="I20" s="21">
        <f>逆行列係数!I20/逆行列係数!$I$9</f>
        <v>2.07860916093902E-4</v>
      </c>
      <c r="J20" s="21">
        <f>逆行列係数!J20/逆行列係数!$J$10</f>
        <v>3.2085781450382807E-4</v>
      </c>
      <c r="K20" s="21">
        <f>逆行列係数!K20/逆行列係数!$K$11</f>
        <v>2.8569086892159009E-3</v>
      </c>
      <c r="L20" s="21">
        <f>逆行列係数!L20/逆行列係数!$L$12</f>
        <v>9.4755406001273811E-3</v>
      </c>
      <c r="M20" s="21">
        <f>逆行列係数!M20/逆行列係数!$M$13</f>
        <v>2.4623128797641755E-3</v>
      </c>
      <c r="N20" s="21">
        <f>逆行列係数!N20/逆行列係数!$N$14</f>
        <v>0</v>
      </c>
      <c r="O20" s="21">
        <f>逆行列係数!O20/逆行列係数!$O$15</f>
        <v>1.2037191105273737E-3</v>
      </c>
      <c r="P20" s="21">
        <f>逆行列係数!P20/逆行列係数!$P$16</f>
        <v>1.7393922647553413E-3</v>
      </c>
      <c r="Q20" s="21">
        <f>逆行列係数!Q20/逆行列係数!$Q$17</f>
        <v>6.113824791312162E-4</v>
      </c>
      <c r="R20" s="21">
        <f>逆行列係数!R20/逆行列係数!$R$18</f>
        <v>4.0153364175247079E-3</v>
      </c>
      <c r="S20" s="21">
        <f>逆行列係数!S20/逆行列係数!$S$19</f>
        <v>4.6845789935296502E-4</v>
      </c>
      <c r="T20" s="21">
        <f>逆行列係数!T20/逆行列係数!$T$20</f>
        <v>1</v>
      </c>
      <c r="U20" s="21">
        <f>逆行列係数!U20/逆行列係数!$U$21</f>
        <v>4.662642733811809E-4</v>
      </c>
      <c r="V20" s="21">
        <f>逆行列係数!V20/逆行列係数!$V$22</f>
        <v>1.620356348107516E-3</v>
      </c>
      <c r="W20" s="21">
        <f>逆行列係数!W20/逆行列係数!$W$23</f>
        <v>4.5577586115449982E-4</v>
      </c>
      <c r="X20" s="21">
        <f>逆行列係数!X20/逆行列係数!$X$24</f>
        <v>0</v>
      </c>
      <c r="Y20" s="21">
        <f>逆行列係数!Y20/逆行列係数!$Y$25</f>
        <v>8.6907263186815028E-4</v>
      </c>
      <c r="Z20" s="21">
        <f>逆行列係数!Z20/逆行列係数!$Z$26</f>
        <v>2.0479375982832768E-3</v>
      </c>
      <c r="AA20" s="21">
        <f>逆行列係数!AA20/逆行列係数!$AA$27</f>
        <v>2.6929977660423454E-3</v>
      </c>
      <c r="AB20" s="21">
        <f>逆行列係数!AB20/逆行列係数!$AB$28</f>
        <v>7.9733895572907613E-3</v>
      </c>
      <c r="AC20" s="21">
        <f>逆行列係数!AC20/逆行列係数!$AC$29</f>
        <v>1.1695081534488928E-3</v>
      </c>
      <c r="AD20" s="21">
        <f>逆行列係数!AD20/逆行列係数!$AD$30</f>
        <v>1.6257714783905317E-5</v>
      </c>
      <c r="AE20" s="21">
        <f>逆行列係数!AE20/逆行列係数!$AE$31</f>
        <v>2.9093772206070854E-4</v>
      </c>
      <c r="AF20" s="21">
        <f>逆行列係数!AF20/逆行列係数!$AF$32</f>
        <v>8.5913286355542592E-4</v>
      </c>
      <c r="AG20" s="21">
        <f>逆行列係数!AG20/逆行列係数!$AG$33</f>
        <v>9.8729357737713784E-4</v>
      </c>
      <c r="AH20" s="21">
        <f>逆行列係数!AH20/逆行列係数!$AH$34</f>
        <v>1.1654511234860921E-3</v>
      </c>
      <c r="AI20" s="21">
        <f>逆行列係数!AI20/逆行列係数!$AI$35</f>
        <v>6.3652753228390421E-3</v>
      </c>
      <c r="AJ20" s="21">
        <f>逆行列係数!AJ20/逆行列係数!$AJ$36</f>
        <v>2.4856643509147422E-4</v>
      </c>
      <c r="AK20" s="21">
        <f>逆行列係数!AK20/逆行列係数!$AK$37</f>
        <v>5.5989003838898587E-3</v>
      </c>
      <c r="AL20" s="21">
        <f>逆行列係数!AL20/逆行列係数!$AL$38</f>
        <v>1.5956437927000214E-3</v>
      </c>
      <c r="AM20" s="21">
        <f>逆行列係数!AM20/逆行列係数!$AM$39</f>
        <v>1.2205978032569839E-4</v>
      </c>
      <c r="AN20" s="21">
        <f>逆行列係数!AN20/逆行列係数!$AN$40</f>
        <v>7.1924900622042287E-5</v>
      </c>
      <c r="AO20" s="21">
        <f>逆行列係数!AO20/逆行列係数!$AO$41</f>
        <v>1.5899300306635645E-4</v>
      </c>
      <c r="AP20" s="21">
        <f>逆行列係数!AP20/逆行列係数!$AP$42</f>
        <v>4.937200163093238E-4</v>
      </c>
      <c r="AQ20" s="21">
        <f>逆行列係数!AQ20/逆行列係数!$AQ$43</f>
        <v>1.4302177672211204E-4</v>
      </c>
      <c r="AR20" s="21">
        <f>逆行列係数!AR20/逆行列係数!$AR$44</f>
        <v>4.3039016644233464E-4</v>
      </c>
      <c r="AS20" s="21">
        <f>逆行列係数!AS20/逆行列係数!$AS$45</f>
        <v>1.6448095763729208E-4</v>
      </c>
      <c r="AT20" s="21">
        <f>逆行列係数!AT20/逆行列係数!$AT$46</f>
        <v>1.7767532028030624E-3</v>
      </c>
      <c r="AU20" s="21">
        <f>逆行列係数!AU20/逆行列係数!$AU$47</f>
        <v>3.4041492751691064E-4</v>
      </c>
      <c r="AV20" s="21">
        <f>逆行列係数!AV20/逆行列係数!$AV$48</f>
        <v>3.0322493688222766E-4</v>
      </c>
      <c r="AW20" s="21">
        <f>逆行列係数!AW20/逆行列係数!$AW$49</f>
        <v>1.7979980186277086E-3</v>
      </c>
      <c r="AX20" s="21">
        <f>逆行列係数!AX20/逆行列係数!$AX$50</f>
        <v>3.2258728530523277E-4</v>
      </c>
      <c r="AY20" s="21">
        <f>逆行列係数!AY20/逆行列係数!$AY$51</f>
        <v>9.6072948681549992E-4</v>
      </c>
      <c r="AZ20" s="21">
        <f>逆行列係数!AZ20/逆行列係数!$AZ$52</f>
        <v>5.7355026661808594E-4</v>
      </c>
      <c r="BA20" s="21">
        <f>逆行列係数!BA20/逆行列係数!$BA$53</f>
        <v>1.5845329644919805E-3</v>
      </c>
      <c r="BB20" s="21">
        <f>逆行列係数!BB20/逆行列係数!$BB$54</f>
        <v>2.6522642817064881E-4</v>
      </c>
      <c r="BC20" s="21">
        <f>逆行列係数!BC20/逆行列係数!$BC$55</f>
        <v>3.2203678514250547E-4</v>
      </c>
      <c r="BD20" s="21">
        <f>逆行列係数!BD20/逆行列係数!$BD$56</f>
        <v>4.7656773323918633E-4</v>
      </c>
      <c r="BE20" s="21">
        <f>逆行列係数!BE20/逆行列係数!$BE$57</f>
        <v>3.9075216394821326E-4</v>
      </c>
      <c r="BF20" s="21">
        <f>逆行列係数!BF20/逆行列係数!$BF$58</f>
        <v>0</v>
      </c>
      <c r="BG20" s="21">
        <f>逆行列係数!BG20/逆行列係数!$BG$59</f>
        <v>5.1924112137936191E-5</v>
      </c>
      <c r="BH20" s="21">
        <f>逆行列係数!BH20/逆行列係数!$BH$60</f>
        <v>2.0836910947525359E-4</v>
      </c>
      <c r="BI20" s="21">
        <f>逆行列係数!BI20/逆行列係数!$BI$61</f>
        <v>2.1093565372524677E-4</v>
      </c>
      <c r="BJ20" s="21">
        <f>逆行列係数!BJ20/逆行列係数!$BJ$62</f>
        <v>1.9248959284697912E-4</v>
      </c>
      <c r="BK20" s="21">
        <f>逆行列係数!BK20/逆行列係数!$BK$63</f>
        <v>3.0159045527225091E-3</v>
      </c>
      <c r="BL20" s="21">
        <f>逆行列係数!BL20/逆行列係数!$BL$64</f>
        <v>2.7404581959875008E-4</v>
      </c>
      <c r="BM20" s="21">
        <f>逆行列係数!BM20/逆行列係数!$BM$65</f>
        <v>2.9915686894535476E-4</v>
      </c>
      <c r="BN20" s="21">
        <f>逆行列係数!BN20/逆行列係数!$BN$66</f>
        <v>2.6571045860701332E-4</v>
      </c>
      <c r="BO20" s="21">
        <f>逆行列係数!BO20/逆行列係数!$BO$67</f>
        <v>1.0268604002484879E-3</v>
      </c>
      <c r="BP20" s="21">
        <f>逆行列係数!BP20/逆行列係数!$BP$68</f>
        <v>4.7025882415321533E-4</v>
      </c>
      <c r="BQ20" s="21">
        <f>逆行列係数!BQ20/逆行列係数!$BQ$69</f>
        <v>1.7089085907108902E-4</v>
      </c>
      <c r="BR20" s="21">
        <f>逆行列係数!BR20/逆行列係数!$BR$70</f>
        <v>1.5710280732770417E-4</v>
      </c>
      <c r="BS20" s="21">
        <f>逆行列係数!BS20/逆行列係数!$BS$71</f>
        <v>8.9414448640958254E-5</v>
      </c>
      <c r="BT20" s="21">
        <f>逆行列係数!BT20/逆行列係数!$BT$72</f>
        <v>3.7104093445898279E-4</v>
      </c>
      <c r="BU20" s="21">
        <f>逆行列係数!BU20/逆行列係数!$BU$73</f>
        <v>6.9110027217916532E-4</v>
      </c>
      <c r="BV20" s="21">
        <f>逆行列係数!BV20/逆行列係数!$BV$74</f>
        <v>2.4742036219440543E-3</v>
      </c>
      <c r="BW20" s="21">
        <f>逆行列係数!BW20/逆行列係数!$BW$75</f>
        <v>1.0122902751749209E-3</v>
      </c>
      <c r="BX20" s="21">
        <f>逆行列係数!BX20/逆行列係数!$BX$76</f>
        <v>9.2474886405566066E-4</v>
      </c>
      <c r="BY20" s="21">
        <f>逆行列係数!BY20/逆行列係数!$BY$77</f>
        <v>2.5389068925466435E-4</v>
      </c>
      <c r="BZ20" s="21">
        <f>逆行列係数!BZ20/逆行列係数!$BZ$78</f>
        <v>1.4537048594795505E-4</v>
      </c>
      <c r="CA20" s="21">
        <f>逆行列係数!CA20/逆行列係数!$CA$79</f>
        <v>6.059872583847633E-5</v>
      </c>
      <c r="CB20" s="21">
        <f>逆行列係数!CB20/逆行列係数!$CB$80</f>
        <v>4.1420236220017845E-4</v>
      </c>
      <c r="CC20" s="21">
        <f>逆行列係数!CC20/逆行列係数!$CC$81</f>
        <v>4.1276152189646684E-4</v>
      </c>
      <c r="CD20" s="21">
        <f>逆行列係数!CD20/逆行列係数!$CD$82</f>
        <v>4.5762348324981142E-4</v>
      </c>
      <c r="CE20" s="21">
        <f>逆行列係数!CE20/逆行列係数!$CE$83</f>
        <v>5.14007318956935E-4</v>
      </c>
      <c r="CF20" s="21">
        <f>逆行列係数!CF20/逆行列係数!$CF$84</f>
        <v>8.5026124403919819E-4</v>
      </c>
      <c r="CG20" s="21">
        <f>逆行列係数!CG20/逆行列係数!$CG$85</f>
        <v>2.4397129762067016E-4</v>
      </c>
      <c r="CH20" s="21">
        <f>逆行列係数!CH20/逆行列係数!$CH$86</f>
        <v>9.1676715698301846E-4</v>
      </c>
      <c r="CI20" s="21">
        <f>逆行列係数!CI20/逆行列係数!$CI$87</f>
        <v>1.8249544644217451E-3</v>
      </c>
      <c r="CJ20" s="21">
        <f>逆行列係数!CJ20/逆行列係数!$CJ$88</f>
        <v>5.9337861916983626E-4</v>
      </c>
      <c r="CK20" s="21">
        <f>逆行列係数!CK20/逆行列係数!$CK$89</f>
        <v>4.8103254702505584E-4</v>
      </c>
      <c r="CL20" s="21">
        <f>逆行列係数!CL20/逆行列係数!$CL$90</f>
        <v>4.559505127664602E-4</v>
      </c>
      <c r="CM20" s="21">
        <f>逆行列係数!CM20/逆行列係数!$CM$91</f>
        <v>3.7123694684867514E-4</v>
      </c>
      <c r="CN20" s="21">
        <f>逆行列係数!CN20/逆行列係数!$CN$92</f>
        <v>5.4793323227779608E-4</v>
      </c>
      <c r="CO20" s="21">
        <f>逆行列係数!CO20/逆行列係数!$CO$93</f>
        <v>5.7751911729462971E-4</v>
      </c>
      <c r="CP20" s="21">
        <f>逆行列係数!CP20/逆行列係数!$CP$94</f>
        <v>3.8119947712580223E-4</v>
      </c>
      <c r="CQ20" s="21">
        <f>逆行列係数!CQ20/逆行列係数!$CQ$95</f>
        <v>5.697222842481626E-4</v>
      </c>
      <c r="CR20" s="21">
        <f>逆行列係数!CR20/逆行列係数!$CR$96</f>
        <v>4.3650233877952593E-4</v>
      </c>
      <c r="CS20" s="21">
        <f>逆行列係数!CS20/逆行列係数!$CS$97</f>
        <v>1.7483141200741864E-3</v>
      </c>
      <c r="CT20" s="21">
        <f>逆行列係数!CT20/逆行列係数!$CT$98</f>
        <v>6.6779712164966769E-4</v>
      </c>
      <c r="CU20" s="21">
        <f>逆行列係数!CU20/逆行列係数!$CU$99</f>
        <v>1.7061307373271546E-3</v>
      </c>
      <c r="CV20" s="21">
        <f>逆行列係数!CV20/逆行列係数!$CV$100</f>
        <v>2.3179683501987967E-3</v>
      </c>
      <c r="CW20" s="21">
        <f>逆行列係数!CW20/逆行列係数!$CW$101</f>
        <v>2.2049731802569741E-3</v>
      </c>
      <c r="CX20" s="21">
        <f>逆行列係数!CX20/逆行列係数!$CX$102</f>
        <v>1.971452541590527E-3</v>
      </c>
      <c r="CY20" s="21">
        <f>逆行列係数!CY20/逆行列係数!$CY$103</f>
        <v>2.2183953019581367E-4</v>
      </c>
      <c r="CZ20" s="21">
        <f>逆行列係数!CZ20/逆行列係数!$CZ$104</f>
        <v>5.8973363943305452E-4</v>
      </c>
      <c r="DA20" s="21">
        <f>逆行列係数!DA20/逆行列係数!$DA$105</f>
        <v>1.6377825230833119E-4</v>
      </c>
      <c r="DB20" s="21">
        <f>逆行列係数!DB20/逆行列係数!$DB$106</f>
        <v>7.1931685661359127E-4</v>
      </c>
      <c r="DC20" s="21">
        <f>逆行列係数!DC20/逆行列係数!$DC$107</f>
        <v>9.5894257362015914E-4</v>
      </c>
      <c r="DD20" s="21">
        <f>逆行列係数!DD20/逆行列係数!$DD$108</f>
        <v>1.9217039918064797E-3</v>
      </c>
      <c r="DE20" s="21">
        <f>逆行列係数!DE20/逆行列係数!$DE$109</f>
        <v>7.125837724712271E-4</v>
      </c>
      <c r="DF20" s="21">
        <f>逆行列係数!DF20/逆行列係数!$DF$110</f>
        <v>5.4338486564418182E-4</v>
      </c>
      <c r="DG20" s="21">
        <f>逆行列係数!DG20/逆行列係数!$DG$111</f>
        <v>9.1350497497980966E-4</v>
      </c>
      <c r="DH20" s="21">
        <f>逆行列係数!DH20/逆行列係数!$DH$112</f>
        <v>0.10899172975804827</v>
      </c>
      <c r="DI20" s="21">
        <f>逆行列係数!DI20/逆行列係数!$DI$113</f>
        <v>4.4420769273679399E-4</v>
      </c>
      <c r="DJ20" s="21">
        <f t="shared" si="0"/>
        <v>1.2545670299852596</v>
      </c>
    </row>
    <row r="21" spans="2:114" x14ac:dyDescent="0.15">
      <c r="B21" s="29" t="s">
        <v>248</v>
      </c>
      <c r="C21" s="41" t="s">
        <v>751</v>
      </c>
      <c r="D21" s="21">
        <f>逆行列係数!D21/逆行列係数!$D$4</f>
        <v>2.8342495921258588E-4</v>
      </c>
      <c r="E21" s="21">
        <f>逆行列係数!E21/逆行列係数!$E$5</f>
        <v>2.427828154925379E-4</v>
      </c>
      <c r="F21" s="21">
        <f>逆行列係数!F21/逆行列係数!$F$6</f>
        <v>4.9256420210027089E-4</v>
      </c>
      <c r="G21" s="21">
        <f>逆行列係数!G21/逆行列係数!$G$7</f>
        <v>1.5687280186674741E-4</v>
      </c>
      <c r="H21" s="21">
        <f>逆行列係数!H21/逆行列係数!$H$8</f>
        <v>6.4156387227220883E-4</v>
      </c>
      <c r="I21" s="21">
        <f>逆行列係数!I21/逆行列係数!$I$9</f>
        <v>9.0911580407320868E-4</v>
      </c>
      <c r="J21" s="21">
        <f>逆行列係数!J21/逆行列係数!$J$10</f>
        <v>7.1319365951865354E-4</v>
      </c>
      <c r="K21" s="21">
        <f>逆行列係数!K21/逆行列係数!$K$11</f>
        <v>1.9796206187225121E-3</v>
      </c>
      <c r="L21" s="21">
        <f>逆行列係数!L21/逆行列係数!$L$12</f>
        <v>9.605121793627155E-4</v>
      </c>
      <c r="M21" s="21">
        <f>逆行列係数!M21/逆行列係数!$M$13</f>
        <v>4.2473909678950679E-4</v>
      </c>
      <c r="N21" s="21">
        <f>逆行列係数!N21/逆行列係数!$N$14</f>
        <v>0</v>
      </c>
      <c r="O21" s="21">
        <f>逆行列係数!O21/逆行列係数!$O$15</f>
        <v>3.8064783414328024E-4</v>
      </c>
      <c r="P21" s="21">
        <f>逆行列係数!P21/逆行列係数!$P$16</f>
        <v>1.4525137087276498E-3</v>
      </c>
      <c r="Q21" s="21">
        <f>逆行列係数!Q21/逆行列係数!$Q$17</f>
        <v>4.1370188404656202E-4</v>
      </c>
      <c r="R21" s="21">
        <f>逆行列係数!R21/逆行列係数!$R$18</f>
        <v>1.7833913976833542E-3</v>
      </c>
      <c r="S21" s="21">
        <f>逆行列係数!S21/逆行列係数!$S$19</f>
        <v>3.0141075626593183E-4</v>
      </c>
      <c r="T21" s="21">
        <f>逆行列係数!T21/逆行列係数!$T$20</f>
        <v>5.5996174980378205E-3</v>
      </c>
      <c r="U21" s="21">
        <f>逆行列係数!U21/逆行列係数!$U$21</f>
        <v>1</v>
      </c>
      <c r="V21" s="21">
        <f>逆行列係数!V21/逆行列係数!$V$22</f>
        <v>5.4154305186051514E-4</v>
      </c>
      <c r="W21" s="21">
        <f>逆行列係数!W21/逆行列係数!$W$23</f>
        <v>8.198089240904012E-4</v>
      </c>
      <c r="X21" s="21">
        <f>逆行列係数!X21/逆行列係数!$X$24</f>
        <v>0</v>
      </c>
      <c r="Y21" s="21">
        <f>逆行列係数!Y21/逆行列係数!$Y$25</f>
        <v>4.1534833048536662E-4</v>
      </c>
      <c r="Z21" s="21">
        <f>逆行列係数!Z21/逆行列係数!$Z$26</f>
        <v>1.923600802361866E-4</v>
      </c>
      <c r="AA21" s="21">
        <f>逆行列係数!AA21/逆行列係数!$AA$27</f>
        <v>1.522226313014032E-3</v>
      </c>
      <c r="AB21" s="21">
        <f>逆行列係数!AB21/逆行列係数!$AB$28</f>
        <v>1.5613885046033577E-3</v>
      </c>
      <c r="AC21" s="21">
        <f>逆行列係数!AC21/逆行列係数!$AC$29</f>
        <v>1.3079860853465102E-3</v>
      </c>
      <c r="AD21" s="21">
        <f>逆行列係数!AD21/逆行列係数!$AD$30</f>
        <v>4.0276467294095548E-5</v>
      </c>
      <c r="AE21" s="21">
        <f>逆行列係数!AE21/逆行列係数!$AE$31</f>
        <v>5.6654435476743395E-4</v>
      </c>
      <c r="AF21" s="21">
        <f>逆行列係数!AF21/逆行列係数!$AF$32</f>
        <v>3.5487341845030182E-4</v>
      </c>
      <c r="AG21" s="21">
        <f>逆行列係数!AG21/逆行列係数!$AG$33</f>
        <v>6.1703960205430387E-4</v>
      </c>
      <c r="AH21" s="21">
        <f>逆行列係数!AH21/逆行列係数!$AH$34</f>
        <v>5.2187892383618792E-4</v>
      </c>
      <c r="AI21" s="21">
        <f>逆行列係数!AI21/逆行列係数!$AI$35</f>
        <v>2.1944062104125401E-3</v>
      </c>
      <c r="AJ21" s="21">
        <f>逆行列係数!AJ21/逆行列係数!$AJ$36</f>
        <v>3.7843434840086271E-4</v>
      </c>
      <c r="AK21" s="21">
        <f>逆行列係数!AK21/逆行列係数!$AK$37</f>
        <v>7.1538285368955956E-4</v>
      </c>
      <c r="AL21" s="21">
        <f>逆行列係数!AL21/逆行列係数!$AL$38</f>
        <v>2.6254028291660547E-4</v>
      </c>
      <c r="AM21" s="21">
        <f>逆行列係数!AM21/逆行列係数!$AM$39</f>
        <v>3.8433043586881825E-4</v>
      </c>
      <c r="AN21" s="21">
        <f>逆行列係数!AN21/逆行列係数!$AN$40</f>
        <v>1.8211872382410975E-4</v>
      </c>
      <c r="AO21" s="21">
        <f>逆行列係数!AO21/逆行列係数!$AO$41</f>
        <v>9.5053420340699519E-4</v>
      </c>
      <c r="AP21" s="21">
        <f>逆行列係数!AP21/逆行列係数!$AP$42</f>
        <v>2.451275554641123E-4</v>
      </c>
      <c r="AQ21" s="21">
        <f>逆行列係数!AQ21/逆行列係数!$AQ$43</f>
        <v>4.5104311464891204E-4</v>
      </c>
      <c r="AR21" s="21">
        <f>逆行列係数!AR21/逆行列係数!$AR$44</f>
        <v>4.2191917930204574E-4</v>
      </c>
      <c r="AS21" s="21">
        <f>逆行列係数!AS21/逆行列係数!$AS$45</f>
        <v>3.4580439967954181E-4</v>
      </c>
      <c r="AT21" s="21">
        <f>逆行列係数!AT21/逆行列係数!$AT$46</f>
        <v>1.9195656797544808E-3</v>
      </c>
      <c r="AU21" s="21">
        <f>逆行列係数!AU21/逆行列係数!$AU$47</f>
        <v>5.8595197684612409E-4</v>
      </c>
      <c r="AV21" s="21">
        <f>逆行列係数!AV21/逆行列係数!$AV$48</f>
        <v>8.9794460692473965E-4</v>
      </c>
      <c r="AW21" s="21">
        <f>逆行列係数!AW21/逆行列係数!$AW$49</f>
        <v>5.3830393313182264E-4</v>
      </c>
      <c r="AX21" s="21">
        <f>逆行列係数!AX21/逆行列係数!$AX$50</f>
        <v>1.1918408026418074E-3</v>
      </c>
      <c r="AY21" s="21">
        <f>逆行列係数!AY21/逆行列係数!$AY$51</f>
        <v>7.4552135077715132E-4</v>
      </c>
      <c r="AZ21" s="21">
        <f>逆行列係数!AZ21/逆行列係数!$AZ$52</f>
        <v>5.7916429862716647E-4</v>
      </c>
      <c r="BA21" s="21">
        <f>逆行列係数!BA21/逆行列係数!$BA$53</f>
        <v>2.8667612880075993E-3</v>
      </c>
      <c r="BB21" s="21">
        <f>逆行列係数!BB21/逆行列係数!$BB$54</f>
        <v>3.4068664481991202E-4</v>
      </c>
      <c r="BC21" s="21">
        <f>逆行列係数!BC21/逆行列係数!$BC$55</f>
        <v>3.2349899590820521E-4</v>
      </c>
      <c r="BD21" s="21">
        <f>逆行列係数!BD21/逆行列係数!$BD$56</f>
        <v>6.3279630086888602E-3</v>
      </c>
      <c r="BE21" s="21">
        <f>逆行列係数!BE21/逆行列係数!$BE$57</f>
        <v>1.0650466174145666E-3</v>
      </c>
      <c r="BF21" s="21">
        <f>逆行列係数!BF21/逆行列係数!$BF$58</f>
        <v>0</v>
      </c>
      <c r="BG21" s="21">
        <f>逆行列係数!BG21/逆行列係数!$BG$59</f>
        <v>3.9234828827223247E-4</v>
      </c>
      <c r="BH21" s="21">
        <f>逆行列係数!BH21/逆行列係数!$BH$60</f>
        <v>2.8582208858276875E-4</v>
      </c>
      <c r="BI21" s="21">
        <f>逆行列係数!BI21/逆行列係数!$BI$61</f>
        <v>5.3613242051677335E-4</v>
      </c>
      <c r="BJ21" s="21">
        <f>逆行列係数!BJ21/逆行列係数!$BJ$62</f>
        <v>9.2443786895373282E-4</v>
      </c>
      <c r="BK21" s="21">
        <f>逆行列係数!BK21/逆行列係数!$BK$63</f>
        <v>1.3158921415524364E-3</v>
      </c>
      <c r="BL21" s="21">
        <f>逆行列係数!BL21/逆行列係数!$BL$64</f>
        <v>5.57231268954755E-4</v>
      </c>
      <c r="BM21" s="21">
        <f>逆行列係数!BM21/逆行列係数!$BM$65</f>
        <v>4.6998456827180169E-4</v>
      </c>
      <c r="BN21" s="21">
        <f>逆行列係数!BN21/逆行列係数!$BN$66</f>
        <v>6.7549993537165652E-4</v>
      </c>
      <c r="BO21" s="21">
        <f>逆行列係数!BO21/逆行列係数!$BO$67</f>
        <v>7.4391324057392191E-4</v>
      </c>
      <c r="BP21" s="21">
        <f>逆行列係数!BP21/逆行列係数!$BP$68</f>
        <v>6.0756827555516089E-4</v>
      </c>
      <c r="BQ21" s="21">
        <f>逆行列係数!BQ21/逆行列係数!$BQ$69</f>
        <v>4.5402792485508972E-4</v>
      </c>
      <c r="BR21" s="21">
        <f>逆行列係数!BR21/逆行列係数!$BR$70</f>
        <v>9.7468988728085051E-4</v>
      </c>
      <c r="BS21" s="21">
        <f>逆行列係数!BS21/逆行列係数!$BS$71</f>
        <v>9.620426713204674E-4</v>
      </c>
      <c r="BT21" s="21">
        <f>逆行列係数!BT21/逆行列係数!$BT$72</f>
        <v>2.0021437134724852E-3</v>
      </c>
      <c r="BU21" s="21">
        <f>逆行列係数!BU21/逆行列係数!$BU$73</f>
        <v>1.7773822973837093E-3</v>
      </c>
      <c r="BV21" s="21">
        <f>逆行列係数!BV21/逆行列係数!$BV$74</f>
        <v>1.6831418754702243E-3</v>
      </c>
      <c r="BW21" s="21">
        <f>逆行列係数!BW21/逆行列係数!$BW$75</f>
        <v>9.5114026473942055E-4</v>
      </c>
      <c r="BX21" s="21">
        <f>逆行列係数!BX21/逆行列係数!$BX$76</f>
        <v>5.8608689114636372E-3</v>
      </c>
      <c r="BY21" s="21">
        <f>逆行列係数!BY21/逆行列係数!$BY$77</f>
        <v>7.3302866359924103E-4</v>
      </c>
      <c r="BZ21" s="21">
        <f>逆行列係数!BZ21/逆行列係数!$BZ$78</f>
        <v>5.0019628010387288E-4</v>
      </c>
      <c r="CA21" s="21">
        <f>逆行列係数!CA21/逆行列係数!$CA$79</f>
        <v>3.2409205080312608E-4</v>
      </c>
      <c r="CB21" s="21">
        <f>逆行列係数!CB21/逆行列係数!$CB$80</f>
        <v>1.0841246029715762E-3</v>
      </c>
      <c r="CC21" s="21">
        <f>逆行列係数!CC21/逆行列係数!$CC$81</f>
        <v>8.5271794891934242E-4</v>
      </c>
      <c r="CD21" s="21">
        <f>逆行列係数!CD21/逆行列係数!$CD$82</f>
        <v>8.7175348988925087E-4</v>
      </c>
      <c r="CE21" s="21">
        <f>逆行列係数!CE21/逆行列係数!$CE$83</f>
        <v>7.0127375296984227E-4</v>
      </c>
      <c r="CF21" s="21">
        <f>逆行列係数!CF21/逆行列係数!$CF$84</f>
        <v>1.7066886096220939E-3</v>
      </c>
      <c r="CG21" s="21">
        <f>逆行列係数!CG21/逆行列係数!$CG$85</f>
        <v>2.9123609307817706E-4</v>
      </c>
      <c r="CH21" s="21">
        <f>逆行列係数!CH21/逆行列係数!$CH$86</f>
        <v>8.4432054762904874E-4</v>
      </c>
      <c r="CI21" s="21">
        <f>逆行列係数!CI21/逆行列係数!$CI$87</f>
        <v>4.3781873173891084E-3</v>
      </c>
      <c r="CJ21" s="21">
        <f>逆行列係数!CJ21/逆行列係数!$CJ$88</f>
        <v>2.601194164471644E-3</v>
      </c>
      <c r="CK21" s="21">
        <f>逆行列係数!CK21/逆行列係数!$CK$89</f>
        <v>3.0339259303323817E-3</v>
      </c>
      <c r="CL21" s="21">
        <f>逆行列係数!CL21/逆行列係数!$CL$90</f>
        <v>3.2315671260962665E-3</v>
      </c>
      <c r="CM21" s="21">
        <f>逆行列係数!CM21/逆行列係数!$CM$91</f>
        <v>1.6520408686158663E-3</v>
      </c>
      <c r="CN21" s="21">
        <f>逆行列係数!CN21/逆行列係数!$CN$92</f>
        <v>4.0377792978386461E-3</v>
      </c>
      <c r="CO21" s="21">
        <f>逆行列係数!CO21/逆行列係数!$CO$93</f>
        <v>2.4415592069661419E-2</v>
      </c>
      <c r="CP21" s="21">
        <f>逆行列係数!CP21/逆行列係数!$CP$94</f>
        <v>3.4722597590321654E-3</v>
      </c>
      <c r="CQ21" s="21">
        <f>逆行列係数!CQ21/逆行列係数!$CQ$95</f>
        <v>3.3547007833526076E-3</v>
      </c>
      <c r="CR21" s="21">
        <f>逆行列係数!CR21/逆行列係数!$CR$96</f>
        <v>1.8434408463218824E-3</v>
      </c>
      <c r="CS21" s="21">
        <f>逆行列係数!CS21/逆行列係数!$CS$97</f>
        <v>8.3848536398595814E-3</v>
      </c>
      <c r="CT21" s="21">
        <f>逆行列係数!CT21/逆行列係数!$CT$98</f>
        <v>1.0287013687615466E-3</v>
      </c>
      <c r="CU21" s="21">
        <f>逆行列係数!CU21/逆行列係数!$CU$99</f>
        <v>2.6751173933489006E-3</v>
      </c>
      <c r="CV21" s="21">
        <f>逆行列係数!CV21/逆行列係数!$CV$100</f>
        <v>2.2333791718952591E-3</v>
      </c>
      <c r="CW21" s="21">
        <f>逆行列係数!CW21/逆行列係数!$CW$101</f>
        <v>8.3816070959027143E-4</v>
      </c>
      <c r="CX21" s="21">
        <f>逆行列係数!CX21/逆行列係数!$CX$102</f>
        <v>1.9573197614929486E-2</v>
      </c>
      <c r="CY21" s="21">
        <f>逆行列係数!CY21/逆行列係数!$CY$103</f>
        <v>8.5390148379238594E-4</v>
      </c>
      <c r="CZ21" s="21">
        <f>逆行列係数!CZ21/逆行列係数!$CZ$104</f>
        <v>1.4283541194204968E-2</v>
      </c>
      <c r="DA21" s="21">
        <f>逆行列係数!DA21/逆行列係数!$DA$105</f>
        <v>3.9391538322527063E-4</v>
      </c>
      <c r="DB21" s="21">
        <f>逆行列係数!DB21/逆行列係数!$DB$106</f>
        <v>1.4241168038709969E-3</v>
      </c>
      <c r="DC21" s="21">
        <f>逆行列係数!DC21/逆行列係数!$DC$107</f>
        <v>1.0127370027817404E-3</v>
      </c>
      <c r="DD21" s="21">
        <f>逆行列係数!DD21/逆行列係数!$DD$108</f>
        <v>7.6493719607651455E-4</v>
      </c>
      <c r="DE21" s="21">
        <f>逆行列係数!DE21/逆行列係数!$DE$109</f>
        <v>1.1592555206986666E-3</v>
      </c>
      <c r="DF21" s="21">
        <f>逆行列係数!DF21/逆行列係数!$DF$110</f>
        <v>3.0018245904788327E-3</v>
      </c>
      <c r="DG21" s="21">
        <f>逆行列係数!DG21/逆行列係数!$DG$111</f>
        <v>1.7688174457134486E-3</v>
      </c>
      <c r="DH21" s="21">
        <f>逆行列係数!DH21/逆行列係数!$DH$112</f>
        <v>8.3623954551479557E-4</v>
      </c>
      <c r="DI21" s="21">
        <f>逆行列係数!DI21/逆行列係数!$DI$113</f>
        <v>1.6365075468444308E-3</v>
      </c>
      <c r="DJ21" s="21">
        <f t="shared" si="0"/>
        <v>1.1920844291123869</v>
      </c>
    </row>
    <row r="22" spans="2:114" x14ac:dyDescent="0.15">
      <c r="B22" s="29" t="s">
        <v>249</v>
      </c>
      <c r="C22" s="41" t="s">
        <v>179</v>
      </c>
      <c r="D22" s="21">
        <f>逆行列係数!D22/逆行列係数!$D$4</f>
        <v>1.3363294435377432E-3</v>
      </c>
      <c r="E22" s="21">
        <f>逆行列係数!E22/逆行列係数!$E$5</f>
        <v>5.0227038458392367E-5</v>
      </c>
      <c r="F22" s="21">
        <f>逆行列係数!F22/逆行列係数!$F$6</f>
        <v>3.3866486837669696E-5</v>
      </c>
      <c r="G22" s="21">
        <f>逆行列係数!G22/逆行列係数!$G$7</f>
        <v>3.4119524691914989E-6</v>
      </c>
      <c r="H22" s="21">
        <f>逆行列係数!H22/逆行列係数!$H$8</f>
        <v>3.1308932991469123E-6</v>
      </c>
      <c r="I22" s="21">
        <f>逆行列係数!I22/逆行列係数!$I$9</f>
        <v>6.3600865711319959E-7</v>
      </c>
      <c r="J22" s="21">
        <f>逆行列係数!J22/逆行列係数!$J$10</f>
        <v>5.1348485953767816E-7</v>
      </c>
      <c r="K22" s="21">
        <f>逆行列係数!K22/逆行列係数!$K$11</f>
        <v>5.5027082867704398E-5</v>
      </c>
      <c r="L22" s="21">
        <f>逆行列係数!L22/逆行列係数!$L$12</f>
        <v>1.6709747384904181E-5</v>
      </c>
      <c r="M22" s="21">
        <f>逆行列係数!M22/逆行列係数!$M$13</f>
        <v>1.6963410633940237E-4</v>
      </c>
      <c r="N22" s="21">
        <f>逆行列係数!N22/逆行列係数!$N$14</f>
        <v>0</v>
      </c>
      <c r="O22" s="21">
        <f>逆行列係数!O22/逆行列係数!$O$15</f>
        <v>2.5623412165584545E-5</v>
      </c>
      <c r="P22" s="21">
        <f>逆行列係数!P22/逆行列係数!$P$16</f>
        <v>1.1022529549404747E-6</v>
      </c>
      <c r="Q22" s="21">
        <f>逆行列係数!Q22/逆行列係数!$Q$17</f>
        <v>1.4464495286877545E-6</v>
      </c>
      <c r="R22" s="21">
        <f>逆行列係数!R22/逆行列係数!$R$18</f>
        <v>4.5408450522714193E-7</v>
      </c>
      <c r="S22" s="21">
        <f>逆行列係数!S22/逆行列係数!$S$19</f>
        <v>2.3317012244083985E-6</v>
      </c>
      <c r="T22" s="21">
        <f>逆行列係数!T22/逆行列係数!$T$20</f>
        <v>3.8255502105741152E-7</v>
      </c>
      <c r="U22" s="21">
        <f>逆行列係数!U22/逆行列係数!$U$21</f>
        <v>3.1010409247100037E-7</v>
      </c>
      <c r="V22" s="21">
        <f>逆行列係数!V22/逆行列係数!$V$22</f>
        <v>1</v>
      </c>
      <c r="W22" s="21">
        <f>逆行列係数!W22/逆行列係数!$W$23</f>
        <v>2.1800356713746005E-4</v>
      </c>
      <c r="X22" s="21">
        <f>逆行列係数!X22/逆行列係数!$X$24</f>
        <v>0</v>
      </c>
      <c r="Y22" s="21">
        <f>逆行列係数!Y22/逆行列係数!$Y$25</f>
        <v>2.5678192126146304E-4</v>
      </c>
      <c r="Z22" s="21">
        <f>逆行列係数!Z22/逆行列係数!$Z$26</f>
        <v>1.0420667784991772E-6</v>
      </c>
      <c r="AA22" s="21">
        <f>逆行列係数!AA22/逆行列係数!$AA$27</f>
        <v>2.4174043683729474E-5</v>
      </c>
      <c r="AB22" s="21">
        <f>逆行列係数!AB22/逆行列係数!$AB$28</f>
        <v>3.961276422635236E-5</v>
      </c>
      <c r="AC22" s="21">
        <f>逆行列係数!AC22/逆行列係数!$AC$29</f>
        <v>6.0315799894119651E-5</v>
      </c>
      <c r="AD22" s="21">
        <f>逆行列係数!AD22/逆行列係数!$AD$30</f>
        <v>3.1595205758688935E-8</v>
      </c>
      <c r="AE22" s="21">
        <f>逆行列係数!AE22/逆行列係数!$AE$31</f>
        <v>1.2776419470591162E-6</v>
      </c>
      <c r="AF22" s="21">
        <f>逆行列係数!AF22/逆行列係数!$AF$32</f>
        <v>1.9093845143452513E-6</v>
      </c>
      <c r="AG22" s="21">
        <f>逆行列係数!AG22/逆行列係数!$AG$33</f>
        <v>8.4438842291603672E-5</v>
      </c>
      <c r="AH22" s="21">
        <f>逆行列係数!AH22/逆行列係数!$AH$34</f>
        <v>1.3548099505754644E-5</v>
      </c>
      <c r="AI22" s="21">
        <f>逆行列係数!AI22/逆行列係数!$AI$35</f>
        <v>2.0950591915663266E-6</v>
      </c>
      <c r="AJ22" s="21">
        <f>逆行列係数!AJ22/逆行列係数!$AJ$36</f>
        <v>5.3415924925543082E-7</v>
      </c>
      <c r="AK22" s="21">
        <f>逆行列係数!AK22/逆行列係数!$AK$37</f>
        <v>6.4936251611993389E-7</v>
      </c>
      <c r="AL22" s="21">
        <f>逆行列係数!AL22/逆行列係数!$AL$38</f>
        <v>2.6244377171645723E-6</v>
      </c>
      <c r="AM22" s="21">
        <f>逆行列係数!AM22/逆行列係数!$AM$39</f>
        <v>-6.624963630986978E-5</v>
      </c>
      <c r="AN22" s="21">
        <f>逆行列係数!AN22/逆行列係数!$AN$40</f>
        <v>1.7079388842111518E-5</v>
      </c>
      <c r="AO22" s="21">
        <f>逆行列係数!AO22/逆行列係数!$AO$41</f>
        <v>-2.8783792674623903E-6</v>
      </c>
      <c r="AP22" s="21">
        <f>逆行列係数!AP22/逆行列係数!$AP$42</f>
        <v>1.1253631570590191E-6</v>
      </c>
      <c r="AQ22" s="21">
        <f>逆行列係数!AQ22/逆行列係数!$AQ$43</f>
        <v>4.3743883976379529E-7</v>
      </c>
      <c r="AR22" s="21">
        <f>逆行列係数!AR22/逆行列係数!$AR$44</f>
        <v>9.5484248673703652E-7</v>
      </c>
      <c r="AS22" s="21">
        <f>逆行列係数!AS22/逆行列係数!$AS$45</f>
        <v>4.9948852948759435E-7</v>
      </c>
      <c r="AT22" s="21">
        <f>逆行列係数!AT22/逆行列係数!$AT$46</f>
        <v>6.5220698926382728E-7</v>
      </c>
      <c r="AU22" s="21">
        <f>逆行列係数!AU22/逆行列係数!$AU$47</f>
        <v>5.3049874954991566E-7</v>
      </c>
      <c r="AV22" s="21">
        <f>逆行列係数!AV22/逆行列係数!$AV$48</f>
        <v>1.1059172634659748E-6</v>
      </c>
      <c r="AW22" s="21">
        <f>逆行列係数!AW22/逆行列係数!$AW$49</f>
        <v>2.3549657112193078E-7</v>
      </c>
      <c r="AX22" s="21">
        <f>逆行列係数!AX22/逆行列係数!$AX$50</f>
        <v>4.8290753186731755E-7</v>
      </c>
      <c r="AY22" s="21">
        <f>逆行列係数!AY22/逆行列係数!$AY$51</f>
        <v>4.0964525345006757E-7</v>
      </c>
      <c r="AZ22" s="21">
        <f>逆行列係数!AZ22/逆行列係数!$AZ$52</f>
        <v>3.562398203277955E-7</v>
      </c>
      <c r="BA22" s="21">
        <f>逆行列係数!BA22/逆行列係数!$BA$53</f>
        <v>4.052046775481817E-7</v>
      </c>
      <c r="BB22" s="21">
        <f>逆行列係数!BB22/逆行列係数!$BB$54</f>
        <v>7.5142333717269567E-8</v>
      </c>
      <c r="BC22" s="21">
        <f>逆行列係数!BC22/逆行列係数!$BC$55</f>
        <v>2.2140586247775631E-6</v>
      </c>
      <c r="BD22" s="21">
        <f>逆行列係数!BD22/逆行列係数!$BD$56</f>
        <v>5.2164296858243618E-7</v>
      </c>
      <c r="BE22" s="21">
        <f>逆行列係数!BE22/逆行列係数!$BE$57</f>
        <v>1.5338241486253631E-7</v>
      </c>
      <c r="BF22" s="21">
        <f>逆行列係数!BF22/逆行列係数!$BF$58</f>
        <v>0</v>
      </c>
      <c r="BG22" s="21">
        <f>逆行列係数!BG22/逆行列係数!$BG$59</f>
        <v>5.3386131394328833E-7</v>
      </c>
      <c r="BH22" s="21">
        <f>逆行列係数!BH22/逆行列係数!$BH$60</f>
        <v>2.5755216631670953E-7</v>
      </c>
      <c r="BI22" s="21">
        <f>逆行列係数!BI22/逆行列係数!$BI$61</f>
        <v>7.3189521344395615E-7</v>
      </c>
      <c r="BJ22" s="21">
        <f>逆行列係数!BJ22/逆行列係数!$BJ$62</f>
        <v>3.2509811866015961E-7</v>
      </c>
      <c r="BK22" s="21">
        <f>逆行列係数!BK22/逆行列係数!$BK$63</f>
        <v>4.5857460129866973E-6</v>
      </c>
      <c r="BL22" s="21">
        <f>逆行列係数!BL22/逆行列係数!$BL$64</f>
        <v>1.8332763890332927E-7</v>
      </c>
      <c r="BM22" s="21">
        <f>逆行列係数!BM22/逆行列係数!$BM$65</f>
        <v>1.134821363944627E-6</v>
      </c>
      <c r="BN22" s="21">
        <f>逆行列係数!BN22/逆行列係数!$BN$66</f>
        <v>1.4237363111280148E-6</v>
      </c>
      <c r="BO22" s="21">
        <f>逆行列係数!BO22/逆行列係数!$BO$67</f>
        <v>9.2905542639272356E-7</v>
      </c>
      <c r="BP22" s="21">
        <f>逆行列係数!BP22/逆行列係数!$BP$68</f>
        <v>1.5732080369413826E-5</v>
      </c>
      <c r="BQ22" s="21">
        <f>逆行列係数!BQ22/逆行列係数!$BQ$69</f>
        <v>4.1818088398950681E-6</v>
      </c>
      <c r="BR22" s="21">
        <f>逆行列係数!BR22/逆行列係数!$BR$70</f>
        <v>1.0065008976762984E-6</v>
      </c>
      <c r="BS22" s="21">
        <f>逆行列係数!BS22/逆行列係数!$BS$71</f>
        <v>1.7535471915439385E-6</v>
      </c>
      <c r="BT22" s="21">
        <f>逆行列係数!BT22/逆行列係数!$BT$72</f>
        <v>9.7155485442959253E-7</v>
      </c>
      <c r="BU22" s="21">
        <f>逆行列係数!BU22/逆行列係数!$BU$73</f>
        <v>1.4025294381774417E-6</v>
      </c>
      <c r="BV22" s="21">
        <f>逆行列係数!BV22/逆行列係数!$BV$74</f>
        <v>3.2187845326955645E-7</v>
      </c>
      <c r="BW22" s="21">
        <f>逆行列係数!BW22/逆行列係数!$BW$75</f>
        <v>1.9475269219348802E-7</v>
      </c>
      <c r="BX22" s="21">
        <f>逆行列係数!BX22/逆行列係数!$BX$76</f>
        <v>1.9423748398204185E-7</v>
      </c>
      <c r="BY22" s="21">
        <f>逆行列係数!BY22/逆行列係数!$BY$77</f>
        <v>4.6954444454676584E-7</v>
      </c>
      <c r="BZ22" s="21">
        <f>逆行列係数!BZ22/逆行列係数!$BZ$78</f>
        <v>1.0129723126042442E-7</v>
      </c>
      <c r="CA22" s="21">
        <f>逆行列係数!CA22/逆行列係数!$CA$79</f>
        <v>3.3536607151205388E-8</v>
      </c>
      <c r="CB22" s="21">
        <f>逆行列係数!CB22/逆行列係数!$CB$80</f>
        <v>4.9760734990631243E-7</v>
      </c>
      <c r="CC22" s="21">
        <f>逆行列係数!CC22/逆行列係数!$CC$81</f>
        <v>5.8737231501323513E-7</v>
      </c>
      <c r="CD22" s="21">
        <f>逆行列係数!CD22/逆行列係数!$CD$82</f>
        <v>4.85059767104424E-7</v>
      </c>
      <c r="CE22" s="21">
        <f>逆行列係数!CE22/逆行列係数!$CE$83</f>
        <v>5.2857483871313197E-7</v>
      </c>
      <c r="CF22" s="21">
        <f>逆行列係数!CF22/逆行列係数!$CF$84</f>
        <v>9.3275711927874126E-7</v>
      </c>
      <c r="CG22" s="21">
        <f>逆行列係数!CG22/逆行列係数!$CG$85</f>
        <v>4.5236494612450059E-8</v>
      </c>
      <c r="CH22" s="21">
        <f>逆行列係数!CH22/逆行列係数!$CH$86</f>
        <v>5.3069126463171688E-7</v>
      </c>
      <c r="CI22" s="21">
        <f>逆行列係数!CI22/逆行列係数!$CI$87</f>
        <v>2.3242756857895339E-6</v>
      </c>
      <c r="CJ22" s="21">
        <f>逆行列係数!CJ22/逆行列係数!$CJ$88</f>
        <v>1.3283953082922853E-7</v>
      </c>
      <c r="CK22" s="21">
        <f>逆行列係数!CK22/逆行列係数!$CK$89</f>
        <v>2.0657482778252336E-7</v>
      </c>
      <c r="CL22" s="21">
        <f>逆行列係数!CL22/逆行列係数!$CL$90</f>
        <v>3.8659820294354549E-7</v>
      </c>
      <c r="CM22" s="21">
        <f>逆行列係数!CM22/逆行列係数!$CM$91</f>
        <v>1.0176027800866014E-7</v>
      </c>
      <c r="CN22" s="21">
        <f>逆行列係数!CN22/逆行列係数!$CN$92</f>
        <v>2.2933456977760468E-7</v>
      </c>
      <c r="CO22" s="21">
        <f>逆行列係数!CO22/逆行列係数!$CO$93</f>
        <v>3.9033112294401417E-7</v>
      </c>
      <c r="CP22" s="21">
        <f>逆行列係数!CP22/逆行列係数!$CP$94</f>
        <v>3.163413815429493E-7</v>
      </c>
      <c r="CQ22" s="21">
        <f>逆行列係数!CQ22/逆行列係数!$CQ$95</f>
        <v>3.654747648566207E-7</v>
      </c>
      <c r="CR22" s="21">
        <f>逆行列係数!CR22/逆行列係数!$CR$96</f>
        <v>2.5684140487992306E-6</v>
      </c>
      <c r="CS22" s="21">
        <f>逆行列係数!CS22/逆行列係数!$CS$97</f>
        <v>1.2226493712942902E-6</v>
      </c>
      <c r="CT22" s="21">
        <f>逆行列係数!CT22/逆行列係数!$CT$98</f>
        <v>1.4811224532262784E-6</v>
      </c>
      <c r="CU22" s="21">
        <f>逆行列係数!CU22/逆行列係数!$CU$99</f>
        <v>1.1354409867583431E-6</v>
      </c>
      <c r="CV22" s="21">
        <f>逆行列係数!CV22/逆行列係数!$CV$100</f>
        <v>2.4743197291148899E-6</v>
      </c>
      <c r="CW22" s="21">
        <f>逆行列係数!CW22/逆行列係数!$CW$101</f>
        <v>4.2701272449957738E-6</v>
      </c>
      <c r="CX22" s="21">
        <f>逆行列係数!CX22/逆行列係数!$CX$102</f>
        <v>2.6854029044464737E-6</v>
      </c>
      <c r="CY22" s="21">
        <f>逆行列係数!CY22/逆行列係数!$CY$103</f>
        <v>3.9843246014255075E-7</v>
      </c>
      <c r="CZ22" s="21">
        <f>逆行列係数!CZ22/逆行列係数!$CZ$104</f>
        <v>3.262764124968764E-7</v>
      </c>
      <c r="DA22" s="21">
        <f>逆行列係数!DA22/逆行列係数!$DA$105</f>
        <v>4.9744846967365065E-7</v>
      </c>
      <c r="DB22" s="21">
        <f>逆行列係数!DB22/逆行列係数!$DB$106</f>
        <v>2.2507534546690031E-7</v>
      </c>
      <c r="DC22" s="21">
        <f>逆行列係数!DC22/逆行列係数!$DC$107</f>
        <v>9.2612409288780782E-6</v>
      </c>
      <c r="DD22" s="21">
        <f>逆行列係数!DD22/逆行列係数!$DD$108</f>
        <v>2.0066254752638337E-5</v>
      </c>
      <c r="DE22" s="21">
        <f>逆行列係数!DE22/逆行列係数!$DE$109</f>
        <v>6.5077970383275678E-7</v>
      </c>
      <c r="DF22" s="21">
        <f>逆行列係数!DF22/逆行列係数!$DF$110</f>
        <v>1.5701220191777606E-6</v>
      </c>
      <c r="DG22" s="21">
        <f>逆行列係数!DG22/逆行列係数!$DG$111</f>
        <v>2.6215005710950568E-5</v>
      </c>
      <c r="DH22" s="21">
        <f>逆行列係数!DH22/逆行列係数!$DH$112</f>
        <v>3.9654123780595949E-7</v>
      </c>
      <c r="DI22" s="21">
        <f>逆行列係数!DI22/逆行列係数!$DI$113</f>
        <v>3.6079984495152018E-5</v>
      </c>
      <c r="DJ22" s="21">
        <f t="shared" si="0"/>
        <v>1.0025223402286576</v>
      </c>
    </row>
    <row r="23" spans="2:114" x14ac:dyDescent="0.15">
      <c r="B23" s="33" t="s">
        <v>250</v>
      </c>
      <c r="C23" s="274" t="s">
        <v>180</v>
      </c>
      <c r="D23" s="22">
        <f>逆行列係数!D23/逆行列係数!$D$4</f>
        <v>2.513760206420897E-4</v>
      </c>
      <c r="E23" s="22">
        <f>逆行列係数!E23/逆行列係数!$E$5</f>
        <v>8.0255245219436198E-5</v>
      </c>
      <c r="F23" s="22">
        <f>逆行列係数!F23/逆行列係数!$F$6</f>
        <v>1.6259180660869037E-4</v>
      </c>
      <c r="G23" s="22">
        <f>逆行列係数!G23/逆行列係数!$G$7</f>
        <v>1.6455537518581742E-5</v>
      </c>
      <c r="H23" s="22">
        <f>逆行列係数!H23/逆行列係数!$H$8</f>
        <v>3.1510432331767485E-4</v>
      </c>
      <c r="I23" s="22">
        <f>逆行列係数!I23/逆行列係数!$I$9</f>
        <v>3.4856893345958345E-5</v>
      </c>
      <c r="J23" s="22">
        <f>逆行列係数!J23/逆行列係数!$J$10</f>
        <v>5.2969500687437678E-5</v>
      </c>
      <c r="K23" s="22">
        <f>逆行列係数!K23/逆行列係数!$K$11</f>
        <v>3.5834252102168136E-4</v>
      </c>
      <c r="L23" s="22">
        <f>逆行列係数!L23/逆行列係数!$L$12</f>
        <v>3.0120930890736186E-4</v>
      </c>
      <c r="M23" s="22">
        <f>逆行列係数!M23/逆行列係数!$M$13</f>
        <v>1.5810890916795475E-4</v>
      </c>
      <c r="N23" s="22">
        <f>逆行列係数!N23/逆行列係数!$N$14</f>
        <v>0</v>
      </c>
      <c r="O23" s="22">
        <f>逆行列係数!O23/逆行列係数!$O$15</f>
        <v>1.6159529507619628E-4</v>
      </c>
      <c r="P23" s="22">
        <f>逆行列係数!P23/逆行列係数!$P$16</f>
        <v>9.3300916538149701E-5</v>
      </c>
      <c r="Q23" s="22">
        <f>逆行列係数!Q23/逆行列係数!$Q$17</f>
        <v>4.7910464084011224E-5</v>
      </c>
      <c r="R23" s="22">
        <f>逆行列係数!R23/逆行列係数!$R$18</f>
        <v>7.9266825144885114E-5</v>
      </c>
      <c r="S23" s="22">
        <f>逆行列係数!S23/逆行列係数!$S$19</f>
        <v>2.5086371439713815E-3</v>
      </c>
      <c r="T23" s="22">
        <f>逆行列係数!T23/逆行列係数!$T$20</f>
        <v>3.8396080289989341E-4</v>
      </c>
      <c r="U23" s="22">
        <f>逆行列係数!U23/逆行列係数!$U$21</f>
        <v>7.2887862973402884E-5</v>
      </c>
      <c r="V23" s="22">
        <f>逆行列係数!V23/逆行列係数!$V$22</f>
        <v>1.6392420942488266E-2</v>
      </c>
      <c r="W23" s="22">
        <f>逆行列係数!W23/逆行列係数!$W$23</f>
        <v>1</v>
      </c>
      <c r="X23" s="22">
        <f>逆行列係数!X23/逆行列係数!$X$24</f>
        <v>0</v>
      </c>
      <c r="Y23" s="22">
        <f>逆行列係数!Y23/逆行列係数!$Y$25</f>
        <v>1.1109007057367316E-2</v>
      </c>
      <c r="Z23" s="22">
        <f>逆行列係数!Z23/逆行列係数!$Z$26</f>
        <v>4.7537626324926424E-3</v>
      </c>
      <c r="AA23" s="22">
        <f>逆行列係数!AA23/逆行列係数!$AA$27</f>
        <v>3.0284241919313641E-3</v>
      </c>
      <c r="AB23" s="22">
        <f>逆行列係数!AB23/逆行列係数!$AB$28</f>
        <v>5.3486766078278654E-3</v>
      </c>
      <c r="AC23" s="22">
        <f>逆行列係数!AC23/逆行列係数!$AC$29</f>
        <v>1.6187757056418433E-2</v>
      </c>
      <c r="AD23" s="22">
        <f>逆行列係数!AD23/逆行列係数!$AD$30</f>
        <v>7.6263085953328468E-6</v>
      </c>
      <c r="AE23" s="22">
        <f>逆行列係数!AE23/逆行列係数!$AE$31</f>
        <v>2.9958532323636416E-4</v>
      </c>
      <c r="AF23" s="22">
        <f>逆行列係数!AF23/逆行列係数!$AF$32</f>
        <v>7.9827301356243812E-4</v>
      </c>
      <c r="AG23" s="22">
        <f>逆行列係数!AG23/逆行列係数!$AG$33</f>
        <v>1.1915063979644617E-2</v>
      </c>
      <c r="AH23" s="22">
        <f>逆行列係数!AH23/逆行列係数!$AH$34</f>
        <v>1.0128396082317932E-3</v>
      </c>
      <c r="AI23" s="22">
        <f>逆行列係数!AI23/逆行列係数!$AI$35</f>
        <v>7.7141518895334944E-3</v>
      </c>
      <c r="AJ23" s="22">
        <f>逆行列係数!AJ23/逆行列係数!$AJ$36</f>
        <v>2.1276412715560595E-4</v>
      </c>
      <c r="AK23" s="22">
        <f>逆行列係数!AK23/逆行列係数!$AK$37</f>
        <v>1.931134134987461E-3</v>
      </c>
      <c r="AL23" s="22">
        <f>逆行列係数!AL23/逆行列係数!$AL$38</f>
        <v>3.2966589924221691E-4</v>
      </c>
      <c r="AM23" s="22">
        <f>逆行列係数!AM23/逆行列係数!$AM$39</f>
        <v>8.9603107497332609E-4</v>
      </c>
      <c r="AN23" s="22">
        <f>逆行列係数!AN23/逆行列係数!$AN$40</f>
        <v>6.1748998713428982E-4</v>
      </c>
      <c r="AO23" s="22">
        <f>逆行列係数!AO23/逆行列係数!$AO$41</f>
        <v>3.4721211049940407E-4</v>
      </c>
      <c r="AP23" s="22">
        <f>逆行列係数!AP23/逆行列係数!$AP$42</f>
        <v>9.7438618924596739E-5</v>
      </c>
      <c r="AQ23" s="22">
        <f>逆行列係数!AQ23/逆行列係数!$AQ$43</f>
        <v>2.7612503271174597E-4</v>
      </c>
      <c r="AR23" s="22">
        <f>逆行列係数!AR23/逆行列係数!$AR$44</f>
        <v>1.4146603829350173E-4</v>
      </c>
      <c r="AS23" s="22">
        <f>逆行列係数!AS23/逆行列係数!$AS$45</f>
        <v>5.4715756707877179E-4</v>
      </c>
      <c r="AT23" s="22">
        <f>逆行列係数!AT23/逆行列係数!$AT$46</f>
        <v>2.4029715090439265E-4</v>
      </c>
      <c r="AU23" s="22">
        <f>逆行列係数!AU23/逆行列係数!$AU$47</f>
        <v>1.9454332102427865E-4</v>
      </c>
      <c r="AV23" s="22">
        <f>逆行列係数!AV23/逆行列係数!$AV$48</f>
        <v>1.6978666033883394E-4</v>
      </c>
      <c r="AW23" s="22">
        <f>逆行列係数!AW23/逆行列係数!$AW$49</f>
        <v>9.7038689594628811E-5</v>
      </c>
      <c r="AX23" s="22">
        <f>逆行列係数!AX23/逆行列係数!$AX$50</f>
        <v>6.6620408150421071E-4</v>
      </c>
      <c r="AY23" s="22">
        <f>逆行列係数!AY23/逆行列係数!$AY$51</f>
        <v>4.2479458487124403E-4</v>
      </c>
      <c r="AZ23" s="22">
        <f>逆行列係数!AZ23/逆行列係数!$AZ$52</f>
        <v>1.5455741833386876E-4</v>
      </c>
      <c r="BA23" s="22">
        <f>逆行列係数!BA23/逆行列係数!$BA$53</f>
        <v>1.6239223112897753E-4</v>
      </c>
      <c r="BB23" s="22">
        <f>逆行列係数!BB23/逆行列係数!$BB$54</f>
        <v>4.4901766082077904E-5</v>
      </c>
      <c r="BC23" s="22">
        <f>逆行列係数!BC23/逆行列係数!$BC$55</f>
        <v>3.6480157367859377E-4</v>
      </c>
      <c r="BD23" s="22">
        <f>逆行列係数!BD23/逆行列係数!$BD$56</f>
        <v>1.1263260892585014E-3</v>
      </c>
      <c r="BE23" s="22">
        <f>逆行列係数!BE23/逆行列係数!$BE$57</f>
        <v>1.6103350947140196E-4</v>
      </c>
      <c r="BF23" s="22">
        <f>逆行列係数!BF23/逆行列係数!$BF$58</f>
        <v>0</v>
      </c>
      <c r="BG23" s="22">
        <f>逆行列係数!BG23/逆行列係数!$BG$59</f>
        <v>6.4322819433239564E-5</v>
      </c>
      <c r="BH23" s="22">
        <f>逆行列係数!BH23/逆行列係数!$BH$60</f>
        <v>7.143687220008036E-5</v>
      </c>
      <c r="BI23" s="22">
        <f>逆行列係数!BI23/逆行列係数!$BI$61</f>
        <v>3.3794191905931007E-4</v>
      </c>
      <c r="BJ23" s="22">
        <f>逆行列係数!BJ23/逆行列係数!$BJ$62</f>
        <v>9.2823022066996006E-5</v>
      </c>
      <c r="BK23" s="22">
        <f>逆行列係数!BK23/逆行列係数!$BK$63</f>
        <v>1.0276804844577641E-3</v>
      </c>
      <c r="BL23" s="22">
        <f>逆行列係数!BL23/逆行列係数!$BL$64</f>
        <v>4.9329749382490857E-5</v>
      </c>
      <c r="BM23" s="22">
        <f>逆行列係数!BM23/逆行列係数!$BM$65</f>
        <v>5.9512019896178802E-5</v>
      </c>
      <c r="BN23" s="22">
        <f>逆行列係数!BN23/逆行列係数!$BN$66</f>
        <v>7.5202878947142E-5</v>
      </c>
      <c r="BO23" s="22">
        <f>逆行列係数!BO23/逆行列係数!$BO$67</f>
        <v>1.0689618394989891E-4</v>
      </c>
      <c r="BP23" s="22">
        <f>逆行列係数!BP23/逆行列係数!$BP$68</f>
        <v>1.6505676232543058E-4</v>
      </c>
      <c r="BQ23" s="22">
        <f>逆行列係数!BQ23/逆行列係数!$BQ$69</f>
        <v>1.4695539716917872E-4</v>
      </c>
      <c r="BR23" s="22">
        <f>逆行列係数!BR23/逆行列係数!$BR$70</f>
        <v>1.3745771660606468E-5</v>
      </c>
      <c r="BS23" s="22">
        <f>逆行列係数!BS23/逆行列係数!$BS$71</f>
        <v>1.0159770277348514E-5</v>
      </c>
      <c r="BT23" s="22">
        <f>逆行列係数!BT23/逆行列係数!$BT$72</f>
        <v>1.6532702216834462E-3</v>
      </c>
      <c r="BU23" s="22">
        <f>逆行列係数!BU23/逆行列係数!$BU$73</f>
        <v>1.7561370502608431E-3</v>
      </c>
      <c r="BV23" s="22">
        <f>逆行列係数!BV23/逆行列係数!$BV$74</f>
        <v>1.2223284475760673E-5</v>
      </c>
      <c r="BW23" s="22">
        <f>逆行列係数!BW23/逆行列係数!$BW$75</f>
        <v>8.7895171037268273E-6</v>
      </c>
      <c r="BX23" s="22">
        <f>逆行列係数!BX23/逆行列係数!$BX$76</f>
        <v>1.2363792903461489E-5</v>
      </c>
      <c r="BY23" s="22">
        <f>逆行列係数!BY23/逆行列係数!$BY$77</f>
        <v>7.3507330606639381E-6</v>
      </c>
      <c r="BZ23" s="22">
        <f>逆行列係数!BZ23/逆行列係数!$BZ$78</f>
        <v>3.6623326507031281E-6</v>
      </c>
      <c r="CA23" s="22">
        <f>逆行列係数!CA23/逆行列係数!$CA$79</f>
        <v>1.7860116338832564E-6</v>
      </c>
      <c r="CB23" s="22">
        <f>逆行列係数!CB23/逆行列係数!$CB$80</f>
        <v>4.947688772457681E-5</v>
      </c>
      <c r="CC23" s="22">
        <f>逆行列係数!CC23/逆行列係数!$CC$81</f>
        <v>1.7672887237511893E-5</v>
      </c>
      <c r="CD23" s="22">
        <f>逆行列係数!CD23/逆行列係数!$CD$82</f>
        <v>6.0328211526133132E-5</v>
      </c>
      <c r="CE23" s="22">
        <f>逆行列係数!CE23/逆行列係数!$CE$83</f>
        <v>1.3048458277430077E-5</v>
      </c>
      <c r="CF23" s="22">
        <f>逆行列係数!CF23/逆行列係数!$CF$84</f>
        <v>1.9906466280226976E-5</v>
      </c>
      <c r="CG23" s="22">
        <f>逆行列係数!CG23/逆行列係数!$CG$85</f>
        <v>4.1504141453299414E-6</v>
      </c>
      <c r="CH23" s="22">
        <f>逆行列係数!CH23/逆行列係数!$CH$86</f>
        <v>1.5678138919754712E-4</v>
      </c>
      <c r="CI23" s="22">
        <f>逆行列係数!CI23/逆行列係数!$CI$87</f>
        <v>4.54931492753157E-5</v>
      </c>
      <c r="CJ23" s="22">
        <f>逆行列係数!CJ23/逆行列係数!$CJ$88</f>
        <v>8.108835438697215E-6</v>
      </c>
      <c r="CK23" s="22">
        <f>逆行列係数!CK23/逆行列係数!$CK$89</f>
        <v>2.311031849316013E-5</v>
      </c>
      <c r="CL23" s="22">
        <f>逆行列係数!CL23/逆行列係数!$CL$90</f>
        <v>2.1426575594519162E-5</v>
      </c>
      <c r="CM23" s="22">
        <f>逆行列係数!CM23/逆行列係数!$CM$91</f>
        <v>7.2375667327339718E-6</v>
      </c>
      <c r="CN23" s="22">
        <f>逆行列係数!CN23/逆行列係数!$CN$92</f>
        <v>1.6162797679161692E-5</v>
      </c>
      <c r="CO23" s="22">
        <f>逆行列係数!CO23/逆行列係数!$CO$93</f>
        <v>9.3707040352210562E-5</v>
      </c>
      <c r="CP23" s="22">
        <f>逆行列係数!CP23/逆行列係数!$CP$94</f>
        <v>4.0396497495028982E-5</v>
      </c>
      <c r="CQ23" s="22">
        <f>逆行列係数!CQ23/逆行列係数!$CQ$95</f>
        <v>1.2720019624416515E-4</v>
      </c>
      <c r="CR23" s="22">
        <f>逆行列係数!CR23/逆行列係数!$CR$96</f>
        <v>3.1607490230636214E-5</v>
      </c>
      <c r="CS23" s="22">
        <f>逆行列係数!CS23/逆行列係数!$CS$97</f>
        <v>1.1170004000284469E-3</v>
      </c>
      <c r="CT23" s="22">
        <f>逆行列係数!CT23/逆行列係数!$CT$98</f>
        <v>1.4370258339799571E-4</v>
      </c>
      <c r="CU23" s="22">
        <f>逆行列係数!CU23/逆行列係数!$CU$99</f>
        <v>1.7709750365921179E-3</v>
      </c>
      <c r="CV23" s="22">
        <f>逆行列係数!CV23/逆行列係数!$CV$100</f>
        <v>7.9295062547647162E-5</v>
      </c>
      <c r="CW23" s="22">
        <f>逆行列係数!CW23/逆行列係数!$CW$101</f>
        <v>9.005486447694435E-5</v>
      </c>
      <c r="CX23" s="22">
        <f>逆行列係数!CX23/逆行列係数!$CX$102</f>
        <v>4.2030090385027834E-5</v>
      </c>
      <c r="CY23" s="22">
        <f>逆行列係数!CY23/逆行列係数!$CY$103</f>
        <v>1.4623209500327578E-5</v>
      </c>
      <c r="CZ23" s="22">
        <f>逆行列係数!CZ23/逆行列係数!$CZ$104</f>
        <v>6.0982608673728207E-5</v>
      </c>
      <c r="DA23" s="22">
        <f>逆行列係数!DA23/逆行列係数!$DA$105</f>
        <v>1.0783522807472401E-4</v>
      </c>
      <c r="DB23" s="22">
        <f>逆行列係数!DB23/逆行列係数!$DB$106</f>
        <v>9.4962576768081459E-6</v>
      </c>
      <c r="DC23" s="22">
        <f>逆行列係数!DC23/逆行列係数!$DC$107</f>
        <v>1.184892138042469E-4</v>
      </c>
      <c r="DD23" s="22">
        <f>逆行列係数!DD23/逆行列係数!$DD$108</f>
        <v>1.0474220312280801E-4</v>
      </c>
      <c r="DE23" s="22">
        <f>逆行列係数!DE23/逆行列係数!$DE$109</f>
        <v>3.8930206353546168E-4</v>
      </c>
      <c r="DF23" s="22">
        <f>逆行列係数!DF23/逆行列係数!$DF$110</f>
        <v>3.0648327194373302E-5</v>
      </c>
      <c r="DG23" s="22">
        <f>逆行列係数!DG23/逆行列係数!$DG$111</f>
        <v>4.8279013452359232E-5</v>
      </c>
      <c r="DH23" s="22">
        <f>逆行列係数!DH23/逆行列係数!$DH$112</f>
        <v>1.4298393943354393E-4</v>
      </c>
      <c r="DI23" s="22">
        <f>逆行列係数!DI23/逆行列係数!$DI$113</f>
        <v>2.4285480196647958E-4</v>
      </c>
      <c r="DJ23" s="22">
        <f t="shared" si="0"/>
        <v>1.1037753363360319</v>
      </c>
    </row>
    <row r="24" spans="2:114" x14ac:dyDescent="0.15">
      <c r="B24" s="29" t="s">
        <v>251</v>
      </c>
      <c r="C24" s="41" t="s">
        <v>181</v>
      </c>
      <c r="D24" s="21">
        <f>逆行列係数!D24/逆行列係数!$D$4</f>
        <v>0</v>
      </c>
      <c r="E24" s="21">
        <f>逆行列係数!E24/逆行列係数!$E$5</f>
        <v>0</v>
      </c>
      <c r="F24" s="21">
        <f>逆行列係数!F24/逆行列係数!$F$6</f>
        <v>0</v>
      </c>
      <c r="G24" s="21">
        <f>逆行列係数!G24/逆行列係数!$G$7</f>
        <v>0</v>
      </c>
      <c r="H24" s="21">
        <f>逆行列係数!H24/逆行列係数!$H$8</f>
        <v>0</v>
      </c>
      <c r="I24" s="21">
        <f>逆行列係数!I24/逆行列係数!$I$9</f>
        <v>0</v>
      </c>
      <c r="J24" s="21">
        <f>逆行列係数!J24/逆行列係数!$J$10</f>
        <v>0</v>
      </c>
      <c r="K24" s="21">
        <f>逆行列係数!K24/逆行列係数!$K$11</f>
        <v>0</v>
      </c>
      <c r="L24" s="21">
        <f>逆行列係数!L24/逆行列係数!$L$12</f>
        <v>0</v>
      </c>
      <c r="M24" s="21">
        <f>逆行列係数!M24/逆行列係数!$M$13</f>
        <v>0</v>
      </c>
      <c r="N24" s="21">
        <f>逆行列係数!N24/逆行列係数!$N$14</f>
        <v>0</v>
      </c>
      <c r="O24" s="21">
        <f>逆行列係数!O24/逆行列係数!$O$15</f>
        <v>0</v>
      </c>
      <c r="P24" s="21">
        <f>逆行列係数!P24/逆行列係数!$P$16</f>
        <v>0</v>
      </c>
      <c r="Q24" s="21">
        <f>逆行列係数!Q24/逆行列係数!$Q$17</f>
        <v>0</v>
      </c>
      <c r="R24" s="21">
        <f>逆行列係数!R24/逆行列係数!$R$18</f>
        <v>0</v>
      </c>
      <c r="S24" s="21">
        <f>逆行列係数!S24/逆行列係数!$S$19</f>
        <v>0</v>
      </c>
      <c r="T24" s="21">
        <f>逆行列係数!T24/逆行列係数!$T$20</f>
        <v>0</v>
      </c>
      <c r="U24" s="21">
        <f>逆行列係数!U24/逆行列係数!$U$21</f>
        <v>0</v>
      </c>
      <c r="V24" s="21">
        <f>逆行列係数!V24/逆行列係数!$V$22</f>
        <v>0</v>
      </c>
      <c r="W24" s="21">
        <f>逆行列係数!W24/逆行列係数!$W$23</f>
        <v>0</v>
      </c>
      <c r="X24" s="21">
        <f>逆行列係数!X24/逆行列係数!$X$24</f>
        <v>1</v>
      </c>
      <c r="Y24" s="21">
        <f>逆行列係数!Y24/逆行列係数!$Y$25</f>
        <v>0</v>
      </c>
      <c r="Z24" s="21">
        <f>逆行列係数!Z24/逆行列係数!$Z$26</f>
        <v>0</v>
      </c>
      <c r="AA24" s="21">
        <f>逆行列係数!AA24/逆行列係数!$AA$27</f>
        <v>0</v>
      </c>
      <c r="AB24" s="21">
        <f>逆行列係数!AB24/逆行列係数!$AB$28</f>
        <v>0</v>
      </c>
      <c r="AC24" s="21">
        <f>逆行列係数!AC24/逆行列係数!$AC$29</f>
        <v>0</v>
      </c>
      <c r="AD24" s="21">
        <f>逆行列係数!AD24/逆行列係数!$AD$30</f>
        <v>0</v>
      </c>
      <c r="AE24" s="21">
        <f>逆行列係数!AE24/逆行列係数!$AE$31</f>
        <v>0</v>
      </c>
      <c r="AF24" s="21">
        <f>逆行列係数!AF24/逆行列係数!$AF$32</f>
        <v>0</v>
      </c>
      <c r="AG24" s="21">
        <f>逆行列係数!AG24/逆行列係数!$AG$33</f>
        <v>0</v>
      </c>
      <c r="AH24" s="21">
        <f>逆行列係数!AH24/逆行列係数!$AH$34</f>
        <v>0</v>
      </c>
      <c r="AI24" s="21">
        <f>逆行列係数!AI24/逆行列係数!$AI$35</f>
        <v>0</v>
      </c>
      <c r="AJ24" s="21">
        <f>逆行列係数!AJ24/逆行列係数!$AJ$36</f>
        <v>0</v>
      </c>
      <c r="AK24" s="21">
        <f>逆行列係数!AK24/逆行列係数!$AK$37</f>
        <v>0</v>
      </c>
      <c r="AL24" s="21">
        <f>逆行列係数!AL24/逆行列係数!$AL$38</f>
        <v>0</v>
      </c>
      <c r="AM24" s="21">
        <f>逆行列係数!AM24/逆行列係数!$AM$39</f>
        <v>0</v>
      </c>
      <c r="AN24" s="21">
        <f>逆行列係数!AN24/逆行列係数!$AN$40</f>
        <v>0</v>
      </c>
      <c r="AO24" s="21">
        <f>逆行列係数!AO24/逆行列係数!$AO$41</f>
        <v>0</v>
      </c>
      <c r="AP24" s="21">
        <f>逆行列係数!AP24/逆行列係数!$AP$42</f>
        <v>0</v>
      </c>
      <c r="AQ24" s="21">
        <f>逆行列係数!AQ24/逆行列係数!$AQ$43</f>
        <v>0</v>
      </c>
      <c r="AR24" s="21">
        <f>逆行列係数!AR24/逆行列係数!$AR$44</f>
        <v>0</v>
      </c>
      <c r="AS24" s="21">
        <f>逆行列係数!AS24/逆行列係数!$AS$45</f>
        <v>0</v>
      </c>
      <c r="AT24" s="21">
        <f>逆行列係数!AT24/逆行列係数!$AT$46</f>
        <v>0</v>
      </c>
      <c r="AU24" s="21">
        <f>逆行列係数!AU24/逆行列係数!$AU$47</f>
        <v>0</v>
      </c>
      <c r="AV24" s="21">
        <f>逆行列係数!AV24/逆行列係数!$AV$48</f>
        <v>0</v>
      </c>
      <c r="AW24" s="21">
        <f>逆行列係数!AW24/逆行列係数!$AW$49</f>
        <v>0</v>
      </c>
      <c r="AX24" s="21">
        <f>逆行列係数!AX24/逆行列係数!$AX$50</f>
        <v>0</v>
      </c>
      <c r="AY24" s="21">
        <f>逆行列係数!AY24/逆行列係数!$AY$51</f>
        <v>0</v>
      </c>
      <c r="AZ24" s="21">
        <f>逆行列係数!AZ24/逆行列係数!$AZ$52</f>
        <v>0</v>
      </c>
      <c r="BA24" s="21">
        <f>逆行列係数!BA24/逆行列係数!$BA$53</f>
        <v>0</v>
      </c>
      <c r="BB24" s="21">
        <f>逆行列係数!BB24/逆行列係数!$BB$54</f>
        <v>0</v>
      </c>
      <c r="BC24" s="21">
        <f>逆行列係数!BC24/逆行列係数!$BC$55</f>
        <v>0</v>
      </c>
      <c r="BD24" s="21">
        <f>逆行列係数!BD24/逆行列係数!$BD$56</f>
        <v>0</v>
      </c>
      <c r="BE24" s="21">
        <f>逆行列係数!BE24/逆行列係数!$BE$57</f>
        <v>0</v>
      </c>
      <c r="BF24" s="21">
        <f>逆行列係数!BF24/逆行列係数!$BF$58</f>
        <v>0</v>
      </c>
      <c r="BG24" s="21">
        <f>逆行列係数!BG24/逆行列係数!$BG$59</f>
        <v>0</v>
      </c>
      <c r="BH24" s="21">
        <f>逆行列係数!BH24/逆行列係数!$BH$60</f>
        <v>0</v>
      </c>
      <c r="BI24" s="21">
        <f>逆行列係数!BI24/逆行列係数!$BI$61</f>
        <v>0</v>
      </c>
      <c r="BJ24" s="21">
        <f>逆行列係数!BJ24/逆行列係数!$BJ$62</f>
        <v>0</v>
      </c>
      <c r="BK24" s="21">
        <f>逆行列係数!BK24/逆行列係数!$BK$63</f>
        <v>0</v>
      </c>
      <c r="BL24" s="21">
        <f>逆行列係数!BL24/逆行列係数!$BL$64</f>
        <v>0</v>
      </c>
      <c r="BM24" s="21">
        <f>逆行列係数!BM24/逆行列係数!$BM$65</f>
        <v>0</v>
      </c>
      <c r="BN24" s="21">
        <f>逆行列係数!BN24/逆行列係数!$BN$66</f>
        <v>0</v>
      </c>
      <c r="BO24" s="21">
        <f>逆行列係数!BO24/逆行列係数!$BO$67</f>
        <v>0</v>
      </c>
      <c r="BP24" s="21">
        <f>逆行列係数!BP24/逆行列係数!$BP$68</f>
        <v>0</v>
      </c>
      <c r="BQ24" s="21">
        <f>逆行列係数!BQ24/逆行列係数!$BQ$69</f>
        <v>0</v>
      </c>
      <c r="BR24" s="21">
        <f>逆行列係数!BR24/逆行列係数!$BR$70</f>
        <v>0</v>
      </c>
      <c r="BS24" s="21">
        <f>逆行列係数!BS24/逆行列係数!$BS$71</f>
        <v>0</v>
      </c>
      <c r="BT24" s="21">
        <f>逆行列係数!BT24/逆行列係数!$BT$72</f>
        <v>0</v>
      </c>
      <c r="BU24" s="21">
        <f>逆行列係数!BU24/逆行列係数!$BU$73</f>
        <v>0</v>
      </c>
      <c r="BV24" s="21">
        <f>逆行列係数!BV24/逆行列係数!$BV$74</f>
        <v>0</v>
      </c>
      <c r="BW24" s="21">
        <f>逆行列係数!BW24/逆行列係数!$BW$75</f>
        <v>0</v>
      </c>
      <c r="BX24" s="21">
        <f>逆行列係数!BX24/逆行列係数!$BX$76</f>
        <v>0</v>
      </c>
      <c r="BY24" s="21">
        <f>逆行列係数!BY24/逆行列係数!$BY$77</f>
        <v>0</v>
      </c>
      <c r="BZ24" s="21">
        <f>逆行列係数!BZ24/逆行列係数!$BZ$78</f>
        <v>0</v>
      </c>
      <c r="CA24" s="21">
        <f>逆行列係数!CA24/逆行列係数!$CA$79</f>
        <v>0</v>
      </c>
      <c r="CB24" s="21">
        <f>逆行列係数!CB24/逆行列係数!$CB$80</f>
        <v>0</v>
      </c>
      <c r="CC24" s="21">
        <f>逆行列係数!CC24/逆行列係数!$CC$81</f>
        <v>0</v>
      </c>
      <c r="CD24" s="21">
        <f>逆行列係数!CD24/逆行列係数!$CD$82</f>
        <v>0</v>
      </c>
      <c r="CE24" s="21">
        <f>逆行列係数!CE24/逆行列係数!$CE$83</f>
        <v>0</v>
      </c>
      <c r="CF24" s="21">
        <f>逆行列係数!CF24/逆行列係数!$CF$84</f>
        <v>0</v>
      </c>
      <c r="CG24" s="21">
        <f>逆行列係数!CG24/逆行列係数!$CG$85</f>
        <v>0</v>
      </c>
      <c r="CH24" s="21">
        <f>逆行列係数!CH24/逆行列係数!$CH$86</f>
        <v>0</v>
      </c>
      <c r="CI24" s="21">
        <f>逆行列係数!CI24/逆行列係数!$CI$87</f>
        <v>0</v>
      </c>
      <c r="CJ24" s="21">
        <f>逆行列係数!CJ24/逆行列係数!$CJ$88</f>
        <v>0</v>
      </c>
      <c r="CK24" s="21">
        <f>逆行列係数!CK24/逆行列係数!$CK$89</f>
        <v>0</v>
      </c>
      <c r="CL24" s="21">
        <f>逆行列係数!CL24/逆行列係数!$CL$90</f>
        <v>0</v>
      </c>
      <c r="CM24" s="21">
        <f>逆行列係数!CM24/逆行列係数!$CM$91</f>
        <v>0</v>
      </c>
      <c r="CN24" s="21">
        <f>逆行列係数!CN24/逆行列係数!$CN$92</f>
        <v>0</v>
      </c>
      <c r="CO24" s="21">
        <f>逆行列係数!CO24/逆行列係数!$CO$93</f>
        <v>0</v>
      </c>
      <c r="CP24" s="21">
        <f>逆行列係数!CP24/逆行列係数!$CP$94</f>
        <v>0</v>
      </c>
      <c r="CQ24" s="21">
        <f>逆行列係数!CQ24/逆行列係数!$CQ$95</f>
        <v>0</v>
      </c>
      <c r="CR24" s="21">
        <f>逆行列係数!CR24/逆行列係数!$CR$96</f>
        <v>0</v>
      </c>
      <c r="CS24" s="21">
        <f>逆行列係数!CS24/逆行列係数!$CS$97</f>
        <v>0</v>
      </c>
      <c r="CT24" s="21">
        <f>逆行列係数!CT24/逆行列係数!$CT$98</f>
        <v>0</v>
      </c>
      <c r="CU24" s="21">
        <f>逆行列係数!CU24/逆行列係数!$CU$99</f>
        <v>0</v>
      </c>
      <c r="CV24" s="21">
        <f>逆行列係数!CV24/逆行列係数!$CV$100</f>
        <v>0</v>
      </c>
      <c r="CW24" s="21">
        <f>逆行列係数!CW24/逆行列係数!$CW$101</f>
        <v>0</v>
      </c>
      <c r="CX24" s="21">
        <f>逆行列係数!CX24/逆行列係数!$CX$102</f>
        <v>0</v>
      </c>
      <c r="CY24" s="21">
        <f>逆行列係数!CY24/逆行列係数!$CY$103</f>
        <v>0</v>
      </c>
      <c r="CZ24" s="21">
        <f>逆行列係数!CZ24/逆行列係数!$CZ$104</f>
        <v>0</v>
      </c>
      <c r="DA24" s="21">
        <f>逆行列係数!DA24/逆行列係数!$DA$105</f>
        <v>0</v>
      </c>
      <c r="DB24" s="21">
        <f>逆行列係数!DB24/逆行列係数!$DB$106</f>
        <v>0</v>
      </c>
      <c r="DC24" s="21">
        <f>逆行列係数!DC24/逆行列係数!$DC$107</f>
        <v>0</v>
      </c>
      <c r="DD24" s="21">
        <f>逆行列係数!DD24/逆行列係数!$DD$108</f>
        <v>0</v>
      </c>
      <c r="DE24" s="21">
        <f>逆行列係数!DE24/逆行列係数!$DE$109</f>
        <v>0</v>
      </c>
      <c r="DF24" s="21">
        <f>逆行列係数!DF24/逆行列係数!$DF$110</f>
        <v>0</v>
      </c>
      <c r="DG24" s="21">
        <f>逆行列係数!DG24/逆行列係数!$DG$111</f>
        <v>0</v>
      </c>
      <c r="DH24" s="21">
        <f>逆行列係数!DH24/逆行列係数!$DH$112</f>
        <v>0</v>
      </c>
      <c r="DI24" s="21">
        <f>逆行列係数!DI24/逆行列係数!$DI$113</f>
        <v>0</v>
      </c>
      <c r="DJ24" s="21">
        <f t="shared" si="0"/>
        <v>1</v>
      </c>
    </row>
    <row r="25" spans="2:114" x14ac:dyDescent="0.15">
      <c r="B25" s="29" t="s">
        <v>252</v>
      </c>
      <c r="C25" s="12" t="s">
        <v>752</v>
      </c>
      <c r="D25" s="21">
        <f>逆行列係数!D25/逆行列係数!$D$4</f>
        <v>9.3420050817280813E-5</v>
      </c>
      <c r="E25" s="21">
        <f>逆行列係数!E25/逆行列係数!$E$5</f>
        <v>4.3219462424002885E-5</v>
      </c>
      <c r="F25" s="21">
        <f>逆行列係数!F25/逆行列係数!$F$6</f>
        <v>9.615969136402202E-5</v>
      </c>
      <c r="G25" s="21">
        <f>逆行列係数!G25/逆行列係数!$G$7</f>
        <v>2.2432193526350515E-5</v>
      </c>
      <c r="H25" s="21">
        <f>逆行列係数!H25/逆行列係数!$H$8</f>
        <v>3.5911646337455008E-5</v>
      </c>
      <c r="I25" s="21">
        <f>逆行列係数!I25/逆行列係数!$I$9</f>
        <v>4.4809762234311013E-5</v>
      </c>
      <c r="J25" s="21">
        <f>逆行列係数!J25/逆行列係数!$J$10</f>
        <v>6.8993307046952379E-5</v>
      </c>
      <c r="K25" s="21">
        <f>逆行列係数!K25/逆行列係数!$K$11</f>
        <v>2.7612913130340913E-4</v>
      </c>
      <c r="L25" s="21">
        <f>逆行列係数!L25/逆行列係数!$L$12</f>
        <v>6.6008232387452332E-4</v>
      </c>
      <c r="M25" s="21">
        <f>逆行列係数!M25/逆行列係数!$M$13</f>
        <v>2.5994439691366119E-4</v>
      </c>
      <c r="N25" s="21">
        <f>逆行列係数!N25/逆行列係数!$N$14</f>
        <v>0</v>
      </c>
      <c r="O25" s="21">
        <f>逆行列係数!O25/逆行列係数!$O$15</f>
        <v>1.5475000806800621E-3</v>
      </c>
      <c r="P25" s="21">
        <f>逆行列係数!P25/逆行列係数!$P$16</f>
        <v>2.3182760610759176E-4</v>
      </c>
      <c r="Q25" s="21">
        <f>逆行列係数!Q25/逆行列係数!$Q$17</f>
        <v>1.8430257229905595E-4</v>
      </c>
      <c r="R25" s="21">
        <f>逆行列係数!R25/逆行列係数!$R$18</f>
        <v>4.5128921492490091E-4</v>
      </c>
      <c r="S25" s="21">
        <f>逆行列係数!S25/逆行列係数!$S$19</f>
        <v>1.4223483977779414E-3</v>
      </c>
      <c r="T25" s="21">
        <f>逆行列係数!T25/逆行列係数!$T$20</f>
        <v>1.8150501491117119E-4</v>
      </c>
      <c r="U25" s="21">
        <f>逆行列係数!U25/逆行列係数!$U$21</f>
        <v>1.5176199329114818E-4</v>
      </c>
      <c r="V25" s="21">
        <f>逆行列係数!V25/逆行列係数!$V$22</f>
        <v>1.2069953133387722E-3</v>
      </c>
      <c r="W25" s="21">
        <f>逆行列係数!W25/逆行列係数!$W$23</f>
        <v>1.6855395207647733E-3</v>
      </c>
      <c r="X25" s="21">
        <f>逆行列係数!X25/逆行列係数!$X$24</f>
        <v>0</v>
      </c>
      <c r="Y25" s="21">
        <f>逆行列係数!Y25/逆行列係数!$Y$25</f>
        <v>1</v>
      </c>
      <c r="Z25" s="21">
        <f>逆行列係数!Z25/逆行列係数!$Z$26</f>
        <v>8.7602223167691382E-2</v>
      </c>
      <c r="AA25" s="21">
        <f>逆行列係数!AA25/逆行列係数!$AA$27</f>
        <v>3.8525358775343563E-2</v>
      </c>
      <c r="AB25" s="21">
        <f>逆行列係数!AB25/逆行列係数!$AB$28</f>
        <v>1.2841689078306759E-2</v>
      </c>
      <c r="AC25" s="21">
        <f>逆行列係数!AC25/逆行列係数!$AC$29</f>
        <v>3.5692317441791049E-2</v>
      </c>
      <c r="AD25" s="21">
        <f>逆行列係数!AD25/逆行列係数!$AD$30</f>
        <v>3.2119988579453543E-5</v>
      </c>
      <c r="AE25" s="21">
        <f>逆行列係数!AE25/逆行列係数!$AE$31</f>
        <v>2.2311790562801383E-3</v>
      </c>
      <c r="AF25" s="21">
        <f>逆行列係数!AF25/逆行列係数!$AF$32</f>
        <v>7.291725106115394E-3</v>
      </c>
      <c r="AG25" s="21">
        <f>逆行列係数!AG25/逆行列係数!$AG$33</f>
        <v>3.0017132725058081E-2</v>
      </c>
      <c r="AH25" s="21">
        <f>逆行列係数!AH25/逆行列係数!$AH$34</f>
        <v>2.7813285623987478E-3</v>
      </c>
      <c r="AI25" s="21">
        <f>逆行列係数!AI25/逆行列係数!$AI$35</f>
        <v>7.7662407716812276E-4</v>
      </c>
      <c r="AJ25" s="21">
        <f>逆行列係数!AJ25/逆行列係数!$AJ$36</f>
        <v>4.9112311543265957E-5</v>
      </c>
      <c r="AK25" s="21">
        <f>逆行列係数!AK25/逆行列係数!$AK$37</f>
        <v>9.7329311179610131E-5</v>
      </c>
      <c r="AL25" s="21">
        <f>逆行列係数!AL25/逆行列係数!$AL$38</f>
        <v>5.7333466780983358E-4</v>
      </c>
      <c r="AM25" s="21">
        <f>逆行列係数!AM25/逆行列係数!$AM$39</f>
        <v>5.9067786734575214E-5</v>
      </c>
      <c r="AN25" s="21">
        <f>逆行列係数!AN25/逆行列係数!$AN$40</f>
        <v>1.9138292646595859E-5</v>
      </c>
      <c r="AO25" s="21">
        <f>逆行列係数!AO25/逆行列係数!$AO$41</f>
        <v>4.4046994021234029E-5</v>
      </c>
      <c r="AP25" s="21">
        <f>逆行列係数!AP25/逆行列係数!$AP$42</f>
        <v>5.7594063452436269E-6</v>
      </c>
      <c r="AQ25" s="21">
        <f>逆行列係数!AQ25/逆行列係数!$AQ$43</f>
        <v>1.7495004637369365E-4</v>
      </c>
      <c r="AR25" s="21">
        <f>逆行列係数!AR25/逆行列係数!$AR$44</f>
        <v>6.6017813780884233E-5</v>
      </c>
      <c r="AS25" s="21">
        <f>逆行列係数!AS25/逆行列係数!$AS$45</f>
        <v>4.0092987628881646E-5</v>
      </c>
      <c r="AT25" s="21">
        <f>逆行列係数!AT25/逆行列係数!$AT$46</f>
        <v>5.5943536661157682E-5</v>
      </c>
      <c r="AU25" s="21">
        <f>逆行列係数!AU25/逆行列係数!$AU$47</f>
        <v>9.8247178260093613E-5</v>
      </c>
      <c r="AV25" s="21">
        <f>逆行列係数!AV25/逆行列係数!$AV$48</f>
        <v>6.9997916861694071E-5</v>
      </c>
      <c r="AW25" s="21">
        <f>逆行列係数!AW25/逆行列係数!$AW$49</f>
        <v>1.8740262919452003E-4</v>
      </c>
      <c r="AX25" s="21">
        <f>逆行列係数!AX25/逆行列係数!$AX$50</f>
        <v>4.4033407282169894E-4</v>
      </c>
      <c r="AY25" s="21">
        <f>逆行列係数!AY25/逆行列係数!$AY$51</f>
        <v>2.3139776066962139E-4</v>
      </c>
      <c r="AZ25" s="21">
        <f>逆行列係数!AZ25/逆行列係数!$AZ$52</f>
        <v>1.5690458594566238E-4</v>
      </c>
      <c r="BA25" s="21">
        <f>逆行列係数!BA25/逆行列係数!$BA$53</f>
        <v>6.2403488982884416E-4</v>
      </c>
      <c r="BB25" s="21">
        <f>逆行列係数!BB25/逆行列係数!$BB$54</f>
        <v>1.0605457997081397E-4</v>
      </c>
      <c r="BC25" s="21">
        <f>逆行列係数!BC25/逆行列係数!$BC$55</f>
        <v>1.3512099041278794E-4</v>
      </c>
      <c r="BD25" s="21">
        <f>逆行列係数!BD25/逆行列係数!$BD$56</f>
        <v>2.0536473951538288E-4</v>
      </c>
      <c r="BE25" s="21">
        <f>逆行列係数!BE25/逆行列係数!$BE$57</f>
        <v>6.3767518829737854E-5</v>
      </c>
      <c r="BF25" s="21">
        <f>逆行列係数!BF25/逆行列係数!$BF$58</f>
        <v>0</v>
      </c>
      <c r="BG25" s="21">
        <f>逆行列係数!BG25/逆行列係数!$BG$59</f>
        <v>1.4353273240585971E-4</v>
      </c>
      <c r="BH25" s="21">
        <f>逆行列係数!BH25/逆行列係数!$BH$60</f>
        <v>1.5677537467757892E-4</v>
      </c>
      <c r="BI25" s="21">
        <f>逆行列係数!BI25/逆行列係数!$BI$61</f>
        <v>1.9639011301585488E-4</v>
      </c>
      <c r="BJ25" s="21">
        <f>逆行列係数!BJ25/逆行列係数!$BJ$62</f>
        <v>6.4967390137995264E-5</v>
      </c>
      <c r="BK25" s="21">
        <f>逆行列係数!BK25/逆行列係数!$BK$63</f>
        <v>1.3311196578464589E-3</v>
      </c>
      <c r="BL25" s="21">
        <f>逆行列係数!BL25/逆行列係数!$BL$64</f>
        <v>1.6017572024508801E-5</v>
      </c>
      <c r="BM25" s="21">
        <f>逆行列係数!BM25/逆行列係数!$BM$65</f>
        <v>5.8623752658779822E-5</v>
      </c>
      <c r="BN25" s="21">
        <f>逆行列係数!BN25/逆行列係数!$BN$66</f>
        <v>3.6835065610652818E-5</v>
      </c>
      <c r="BO25" s="21">
        <f>逆行列係数!BO25/逆行列係数!$BO$67</f>
        <v>8.0726181056481127E-5</v>
      </c>
      <c r="BP25" s="21">
        <f>逆行列係数!BP25/逆行列係数!$BP$68</f>
        <v>7.1388588738687089E-5</v>
      </c>
      <c r="BQ25" s="21">
        <f>逆行列係数!BQ25/逆行列係数!$BQ$69</f>
        <v>4.8618598904505153E-5</v>
      </c>
      <c r="BR25" s="21">
        <f>逆行列係数!BR25/逆行列係数!$BR$70</f>
        <v>2.2929320023171771E-5</v>
      </c>
      <c r="BS25" s="21">
        <f>逆行列係数!BS25/逆行列係数!$BS$71</f>
        <v>7.4945788541211595E-6</v>
      </c>
      <c r="BT25" s="21">
        <f>逆行列係数!BT25/逆行列係数!$BT$72</f>
        <v>5.9809693334949874E-5</v>
      </c>
      <c r="BU25" s="21">
        <f>逆行列係数!BU25/逆行列係数!$BU$73</f>
        <v>1.1224340749737012E-4</v>
      </c>
      <c r="BV25" s="21">
        <f>逆行列係数!BV25/逆行列係数!$BV$74</f>
        <v>1.0440483163235561E-5</v>
      </c>
      <c r="BW25" s="21">
        <f>逆行列係数!BW25/逆行列係数!$BW$75</f>
        <v>8.1437043743527372E-6</v>
      </c>
      <c r="BX25" s="21">
        <f>逆行列係数!BX25/逆行列係数!$BX$76</f>
        <v>7.5858390939266817E-6</v>
      </c>
      <c r="BY25" s="21">
        <f>逆行列係数!BY25/逆行列係数!$BY$77</f>
        <v>3.9541743636907516E-6</v>
      </c>
      <c r="BZ25" s="21">
        <f>逆行列係数!BZ25/逆行列係数!$BZ$78</f>
        <v>3.2005221720820128E-6</v>
      </c>
      <c r="CA25" s="21">
        <f>逆行列係数!CA25/逆行列係数!$CA$79</f>
        <v>1.5181891687615036E-6</v>
      </c>
      <c r="CB25" s="21">
        <f>逆行列係数!CB25/逆行列係数!$CB$80</f>
        <v>8.9220680409513389E-6</v>
      </c>
      <c r="CC25" s="21">
        <f>逆行列係数!CC25/逆行列係数!$CC$81</f>
        <v>1.988270160515625E-5</v>
      </c>
      <c r="CD25" s="21">
        <f>逆行列係数!CD25/逆行列係数!$CD$82</f>
        <v>7.7736560387837536E-5</v>
      </c>
      <c r="CE25" s="21">
        <f>逆行列係数!CE25/逆行列係数!$CE$83</f>
        <v>1.4166281467557667E-5</v>
      </c>
      <c r="CF25" s="21">
        <f>逆行列係数!CF25/逆行列係数!$CF$84</f>
        <v>1.1667625003452337E-5</v>
      </c>
      <c r="CG25" s="21">
        <f>逆行列係数!CG25/逆行列係数!$CG$85</f>
        <v>3.3913738291241429E-6</v>
      </c>
      <c r="CH25" s="21">
        <f>逆行列係数!CH25/逆行列係数!$CH$86</f>
        <v>1.6595923907753274E-5</v>
      </c>
      <c r="CI25" s="21">
        <f>逆行列係数!CI25/逆行列係数!$CI$87</f>
        <v>2.3192484364147888E-5</v>
      </c>
      <c r="CJ25" s="21">
        <f>逆行列係数!CJ25/逆行列係数!$CJ$88</f>
        <v>7.6790271753980797E-6</v>
      </c>
      <c r="CK25" s="21">
        <f>逆行列係数!CK25/逆行列係数!$CK$89</f>
        <v>7.8566735336378108E-6</v>
      </c>
      <c r="CL25" s="21">
        <f>逆行列係数!CL25/逆行列係数!$CL$90</f>
        <v>1.4736593410717456E-5</v>
      </c>
      <c r="CM25" s="21">
        <f>逆行列係数!CM25/逆行列係数!$CM$91</f>
        <v>9.3521557220225278E-6</v>
      </c>
      <c r="CN25" s="21">
        <f>逆行列係数!CN25/逆行列係数!$CN$92</f>
        <v>1.050284064899693E-5</v>
      </c>
      <c r="CO25" s="21">
        <f>逆行列係数!CO25/逆行列係数!$CO$93</f>
        <v>9.114836302936742E-5</v>
      </c>
      <c r="CP25" s="21">
        <f>逆行列係数!CP25/逆行列係数!$CP$94</f>
        <v>2.5076263072243824E-5</v>
      </c>
      <c r="CQ25" s="21">
        <f>逆行列係数!CQ25/逆行列係数!$CQ$95</f>
        <v>2.0054786716604752E-5</v>
      </c>
      <c r="CR25" s="21">
        <f>逆行列係数!CR25/逆行列係数!$CR$96</f>
        <v>5.3129845567322933E-5</v>
      </c>
      <c r="CS25" s="21">
        <f>逆行列係数!CS25/逆行列係数!$CS$97</f>
        <v>9.5900545820745806E-4</v>
      </c>
      <c r="CT25" s="21">
        <f>逆行列係数!CT25/逆行列係数!$CT$98</f>
        <v>2.1809985581566145E-4</v>
      </c>
      <c r="CU25" s="21">
        <f>逆行列係数!CU25/逆行列係数!$CU$99</f>
        <v>2.4154859556246015E-4</v>
      </c>
      <c r="CV25" s="21">
        <f>逆行列係数!CV25/逆行列係数!$CV$100</f>
        <v>2.7101219236370174E-5</v>
      </c>
      <c r="CW25" s="21">
        <f>逆行列係数!CW25/逆行列係数!$CW$101</f>
        <v>3.8122038027380858E-5</v>
      </c>
      <c r="CX25" s="21">
        <f>逆行列係数!CX25/逆行列係数!$CX$102</f>
        <v>6.9647303629149444E-5</v>
      </c>
      <c r="CY25" s="21">
        <f>逆行列係数!CY25/逆行列係数!$CY$103</f>
        <v>2.1302205673478239E-5</v>
      </c>
      <c r="CZ25" s="21">
        <f>逆行列係数!CZ25/逆行列係数!$CZ$104</f>
        <v>2.791849590324551E-5</v>
      </c>
      <c r="DA25" s="21">
        <f>逆行列係数!DA25/逆行列係数!$DA$105</f>
        <v>1.8491945821351311E-4</v>
      </c>
      <c r="DB25" s="21">
        <f>逆行列係数!DB25/逆行列係数!$DB$106</f>
        <v>1.0487450987178684E-5</v>
      </c>
      <c r="DC25" s="21">
        <f>逆行列係数!DC25/逆行列係数!$DC$107</f>
        <v>3.9393072243006696E-5</v>
      </c>
      <c r="DD25" s="21">
        <f>逆行列係数!DD25/逆行列係数!$DD$108</f>
        <v>4.4826047662675274E-5</v>
      </c>
      <c r="DE25" s="21">
        <f>逆行列係数!DE25/逆行列係数!$DE$109</f>
        <v>1.7583825466641992E-4</v>
      </c>
      <c r="DF25" s="21">
        <f>逆行列係数!DF25/逆行列係数!$DF$110</f>
        <v>1.9731445370585827E-5</v>
      </c>
      <c r="DG25" s="21">
        <f>逆行列係数!DG25/逆行列係数!$DG$111</f>
        <v>4.5182947449996132E-5</v>
      </c>
      <c r="DH25" s="21">
        <f>逆行列係数!DH25/逆行列係数!$DH$112</f>
        <v>1.4940942791065966E-4</v>
      </c>
      <c r="DI25" s="21">
        <f>逆行列係数!DI25/逆行列係数!$DI$113</f>
        <v>8.8683586153827371E-5</v>
      </c>
      <c r="DJ25" s="21">
        <f t="shared" si="0"/>
        <v>1.2351779130450244</v>
      </c>
    </row>
    <row r="26" spans="2:114" x14ac:dyDescent="0.15">
      <c r="B26" s="29" t="s">
        <v>253</v>
      </c>
      <c r="C26" s="41" t="s">
        <v>182</v>
      </c>
      <c r="D26" s="21">
        <f>逆行列係数!D26/逆行列係数!$D$4</f>
        <v>1.7868439440971495E-5</v>
      </c>
      <c r="E26" s="21">
        <f>逆行列係数!E26/逆行列係数!$E$5</f>
        <v>3.7738947285003067E-6</v>
      </c>
      <c r="F26" s="21">
        <f>逆行列係数!F26/逆行列係数!$F$6</f>
        <v>9.9805472520776275E-6</v>
      </c>
      <c r="G26" s="21">
        <f>逆行列係数!G26/逆行列係数!$G$7</f>
        <v>7.3479178960537596E-6</v>
      </c>
      <c r="H26" s="21">
        <f>逆行列係数!H26/逆行列係数!$H$8</f>
        <v>1.2726528748962225E-5</v>
      </c>
      <c r="I26" s="21">
        <f>逆行列係数!I26/逆行列係数!$I$9</f>
        <v>4.5578218586448996E-6</v>
      </c>
      <c r="J26" s="21">
        <f>逆行列係数!J26/逆行列係数!$J$10</f>
        <v>4.2582665424601315E-6</v>
      </c>
      <c r="K26" s="21">
        <f>逆行列係数!K26/逆行列係数!$K$11</f>
        <v>8.5715987000277032E-6</v>
      </c>
      <c r="L26" s="21">
        <f>逆行列係数!L26/逆行列係数!$L$12</f>
        <v>2.2142195394696411E-5</v>
      </c>
      <c r="M26" s="21">
        <f>逆行列係数!M26/逆行列係数!$M$13</f>
        <v>6.1413454442334144E-6</v>
      </c>
      <c r="N26" s="21">
        <f>逆行列係数!N26/逆行列係数!$N$14</f>
        <v>0</v>
      </c>
      <c r="O26" s="21">
        <f>逆行列係数!O26/逆行列係数!$O$15</f>
        <v>2.7171279537164102E-4</v>
      </c>
      <c r="P26" s="21">
        <f>逆行列係数!P26/逆行列係数!$P$16</f>
        <v>2.1973452255221311E-5</v>
      </c>
      <c r="Q26" s="21">
        <f>逆行列係数!Q26/逆行列係数!$Q$17</f>
        <v>1.9500981025068808E-4</v>
      </c>
      <c r="R26" s="21">
        <f>逆行列係数!R26/逆行列係数!$R$18</f>
        <v>1.0192258161595903E-4</v>
      </c>
      <c r="S26" s="21">
        <f>逆行列係数!S26/逆行列係数!$S$19</f>
        <v>3.1216640863549491E-5</v>
      </c>
      <c r="T26" s="21">
        <f>逆行列係数!T26/逆行列係数!$T$20</f>
        <v>2.1804972529295877E-4</v>
      </c>
      <c r="U26" s="21">
        <f>逆行列係数!U26/逆行列係数!$U$21</f>
        <v>5.3956700121524059E-5</v>
      </c>
      <c r="V26" s="21">
        <f>逆行列係数!V26/逆行列係数!$V$22</f>
        <v>1.0218952631713896E-5</v>
      </c>
      <c r="W26" s="21">
        <f>逆行列係数!W26/逆行列係数!$W$23</f>
        <v>9.7036439785890045E-6</v>
      </c>
      <c r="X26" s="21">
        <f>逆行列係数!X26/逆行列係数!$X$24</f>
        <v>0</v>
      </c>
      <c r="Y26" s="21">
        <f>逆行列係数!Y26/逆行列係数!$Y$25</f>
        <v>6.3364093466872366E-6</v>
      </c>
      <c r="Z26" s="21">
        <f>逆行列係数!Z26/逆行列係数!$Z$26</f>
        <v>1</v>
      </c>
      <c r="AA26" s="21">
        <f>逆行列係数!AA26/逆行列係数!$AA$27</f>
        <v>2.2127796414941974E-3</v>
      </c>
      <c r="AB26" s="21">
        <f>逆行列係数!AB26/逆行列係数!$AB$28</f>
        <v>3.4660028076097738E-5</v>
      </c>
      <c r="AC26" s="21">
        <f>逆行列係数!AC26/逆行列係数!$AC$29</f>
        <v>2.8635185635498177E-3</v>
      </c>
      <c r="AD26" s="21">
        <f>逆行列係数!AD26/逆行列係数!$AD$30</f>
        <v>2.743388017652607E-7</v>
      </c>
      <c r="AE26" s="21">
        <f>逆行列係数!AE26/逆行列係数!$AE$31</f>
        <v>1.8164249464462946E-5</v>
      </c>
      <c r="AF26" s="21">
        <f>逆行列係数!AF26/逆行列係数!$AF$32</f>
        <v>1.2512757041493386E-2</v>
      </c>
      <c r="AG26" s="21">
        <f>逆行列係数!AG26/逆行列係数!$AG$33</f>
        <v>1.4952292302250311E-5</v>
      </c>
      <c r="AH26" s="21">
        <f>逆行列係数!AH26/逆行列係数!$AH$34</f>
        <v>2.3131135153736099E-5</v>
      </c>
      <c r="AI26" s="21">
        <f>逆行列係数!AI26/逆行列係数!$AI$35</f>
        <v>1.3540093701270812E-5</v>
      </c>
      <c r="AJ26" s="21">
        <f>逆行列係数!AJ26/逆行列係数!$AJ$36</f>
        <v>4.4533617463883006E-6</v>
      </c>
      <c r="AK26" s="21">
        <f>逆行列係数!AK26/逆行列係数!$AK$37</f>
        <v>4.399249084707269E-6</v>
      </c>
      <c r="AL26" s="21">
        <f>逆行列係数!AL26/逆行列係数!$AL$38</f>
        <v>1.0234524734261869E-4</v>
      </c>
      <c r="AM26" s="21">
        <f>逆行列係数!AM26/逆行列係数!$AM$39</f>
        <v>2.274061119526035E-6</v>
      </c>
      <c r="AN26" s="21">
        <f>逆行列係数!AN26/逆行列係数!$AN$40</f>
        <v>1.0789277686856133E-6</v>
      </c>
      <c r="AO26" s="21">
        <f>逆行列係数!AO26/逆行列係数!$AO$41</f>
        <v>4.9798772561330469E-6</v>
      </c>
      <c r="AP26" s="21">
        <f>逆行列係数!AP26/逆行列係数!$AP$42</f>
        <v>2.0989225044243222E-6</v>
      </c>
      <c r="AQ26" s="21">
        <f>逆行列係数!AQ26/逆行列係数!$AQ$43</f>
        <v>2.3669653475327047E-6</v>
      </c>
      <c r="AR26" s="21">
        <f>逆行列係数!AR26/逆行列係数!$AR$44</f>
        <v>1.8849872139999792E-6</v>
      </c>
      <c r="AS26" s="21">
        <f>逆行列係数!AS26/逆行列係数!$AS$45</f>
        <v>5.715235598680395E-6</v>
      </c>
      <c r="AT26" s="21">
        <f>逆行列係数!AT26/逆行列係数!$AT$46</f>
        <v>2.7763035347837475E-5</v>
      </c>
      <c r="AU26" s="21">
        <f>逆行列係数!AU26/逆行列係数!$AU$47</f>
        <v>6.8024639938270741E-6</v>
      </c>
      <c r="AV26" s="21">
        <f>逆行列係数!AV26/逆行列係数!$AV$48</f>
        <v>1.2924726918109675E-5</v>
      </c>
      <c r="AW26" s="21">
        <f>逆行列係数!AW26/逆行列係数!$AW$49</f>
        <v>5.86621915361974E-4</v>
      </c>
      <c r="AX26" s="21">
        <f>逆行列係数!AX26/逆行列係数!$AX$50</f>
        <v>8.1025159202759663E-5</v>
      </c>
      <c r="AY26" s="21">
        <f>逆行列係数!AY26/逆行列係数!$AY$51</f>
        <v>1.8865090595959432E-4</v>
      </c>
      <c r="AZ26" s="21">
        <f>逆行列係数!AZ26/逆行列係数!$AZ$52</f>
        <v>2.1516788955398291E-4</v>
      </c>
      <c r="BA26" s="21">
        <f>逆行列係数!BA26/逆行列係数!$BA$53</f>
        <v>2.9780626163428971E-4</v>
      </c>
      <c r="BB26" s="21">
        <f>逆行列係数!BB26/逆行列係数!$BB$54</f>
        <v>5.9917331198389066E-6</v>
      </c>
      <c r="BC26" s="21">
        <f>逆行列係数!BC26/逆行列係数!$BC$55</f>
        <v>2.4313093796220995E-4</v>
      </c>
      <c r="BD26" s="21">
        <f>逆行列係数!BD26/逆行列係数!$BD$56</f>
        <v>5.0148277571373005E-4</v>
      </c>
      <c r="BE26" s="21">
        <f>逆行列係数!BE26/逆行列係数!$BE$57</f>
        <v>3.0378229079801982E-5</v>
      </c>
      <c r="BF26" s="21">
        <f>逆行列係数!BF26/逆行列係数!$BF$58</f>
        <v>0</v>
      </c>
      <c r="BG26" s="21">
        <f>逆行列係数!BG26/逆行列係数!$BG$59</f>
        <v>3.4224208477544289E-6</v>
      </c>
      <c r="BH26" s="21">
        <f>逆行列係数!BH26/逆行列係数!$BH$60</f>
        <v>2.2887846333344438E-4</v>
      </c>
      <c r="BI26" s="21">
        <f>逆行列係数!BI26/逆行列係数!$BI$61</f>
        <v>4.3615806354070549E-4</v>
      </c>
      <c r="BJ26" s="21">
        <f>逆行列係数!BJ26/逆行列係数!$BJ$62</f>
        <v>1.9590511822329548E-5</v>
      </c>
      <c r="BK26" s="21">
        <f>逆行列係数!BK26/逆行列係数!$BK$63</f>
        <v>3.1933992731381176E-4</v>
      </c>
      <c r="BL26" s="21">
        <f>逆行列係数!BL26/逆行列係数!$BL$64</f>
        <v>1.6003300554530915E-6</v>
      </c>
      <c r="BM26" s="21">
        <f>逆行列係数!BM26/逆行列係数!$BM$65</f>
        <v>2.0750464018766596E-5</v>
      </c>
      <c r="BN26" s="21">
        <f>逆行列係数!BN26/逆行列係数!$BN$66</f>
        <v>1.6498319869000489E-5</v>
      </c>
      <c r="BO26" s="21">
        <f>逆行列係数!BO26/逆行列係数!$BO$67</f>
        <v>2.1584784380152832E-5</v>
      </c>
      <c r="BP26" s="21">
        <f>逆行列係数!BP26/逆行列係数!$BP$68</f>
        <v>1.0232505947775024E-5</v>
      </c>
      <c r="BQ26" s="21">
        <f>逆行列係数!BQ26/逆行列係数!$BQ$69</f>
        <v>1.1993672710802368E-5</v>
      </c>
      <c r="BR26" s="21">
        <f>逆行列係数!BR26/逆行列係数!$BR$70</f>
        <v>1.7072358400098729E-6</v>
      </c>
      <c r="BS26" s="21">
        <f>逆行列係数!BS26/逆行列係数!$BS$71</f>
        <v>1.1574377528174548E-6</v>
      </c>
      <c r="BT26" s="21">
        <f>逆行列係数!BT26/逆行列係数!$BT$72</f>
        <v>4.1006904771926447E-5</v>
      </c>
      <c r="BU26" s="21">
        <f>逆行列係数!BU26/逆行列係数!$BU$73</f>
        <v>7.1420543425747427E-6</v>
      </c>
      <c r="BV26" s="21">
        <f>逆行列係数!BV26/逆行列係数!$BV$74</f>
        <v>3.4111494124958357E-6</v>
      </c>
      <c r="BW26" s="21">
        <f>逆行列係数!BW26/逆行列係数!$BW$75</f>
        <v>3.2303987814134179E-6</v>
      </c>
      <c r="BX26" s="21">
        <f>逆行列係数!BX26/逆行列係数!$BX$76</f>
        <v>3.8105947387240278E-6</v>
      </c>
      <c r="BY26" s="21">
        <f>逆行列係数!BY26/逆行列係数!$BY$77</f>
        <v>2.3568076030360673E-6</v>
      </c>
      <c r="BZ26" s="21">
        <f>逆行列係数!BZ26/逆行列係数!$BZ$78</f>
        <v>1.7650488807942189E-6</v>
      </c>
      <c r="CA26" s="21">
        <f>逆行列係数!CA26/逆行列係数!$CA$79</f>
        <v>7.3133719474342199E-7</v>
      </c>
      <c r="CB26" s="21">
        <f>逆行列係数!CB26/逆行列係数!$CB$80</f>
        <v>2.7534326383138335E-6</v>
      </c>
      <c r="CC26" s="21">
        <f>逆行列係数!CC26/逆行列係数!$CC$81</f>
        <v>3.3194221663586995E-6</v>
      </c>
      <c r="CD26" s="21">
        <f>逆行列係数!CD26/逆行列係数!$CD$82</f>
        <v>3.0187817422773989E-6</v>
      </c>
      <c r="CE26" s="21">
        <f>逆行列係数!CE26/逆行列係数!$CE$83</f>
        <v>2.9988279056690551E-6</v>
      </c>
      <c r="CF26" s="21">
        <f>逆行列係数!CF26/逆行列係数!$CF$84</f>
        <v>3.9817507361131862E-6</v>
      </c>
      <c r="CG26" s="21">
        <f>逆行列係数!CG26/逆行列係数!$CG$85</f>
        <v>7.4909220521431453E-7</v>
      </c>
      <c r="CH26" s="21">
        <f>逆行列係数!CH26/逆行列係数!$CH$86</f>
        <v>4.5053659815755346E-6</v>
      </c>
      <c r="CI26" s="21">
        <f>逆行列係数!CI26/逆行列係数!$CI$87</f>
        <v>6.6419595609056137E-6</v>
      </c>
      <c r="CJ26" s="21">
        <f>逆行列係数!CJ26/逆行列係数!$CJ$88</f>
        <v>1.0698080139953201E-6</v>
      </c>
      <c r="CK26" s="21">
        <f>逆行列係数!CK26/逆行列係数!$CK$89</f>
        <v>1.6823712510128772E-6</v>
      </c>
      <c r="CL26" s="21">
        <f>逆行列係数!CL26/逆行列係数!$CL$90</f>
        <v>3.2480356270822107E-6</v>
      </c>
      <c r="CM26" s="21">
        <f>逆行列係数!CM26/逆行列係数!$CM$91</f>
        <v>4.7983667712099383E-6</v>
      </c>
      <c r="CN26" s="21">
        <f>逆行列係数!CN26/逆行列係数!$CN$92</f>
        <v>2.0600071941197965E-6</v>
      </c>
      <c r="CO26" s="21">
        <f>逆行列係数!CO26/逆行列係数!$CO$93</f>
        <v>8.3264467820792333E-6</v>
      </c>
      <c r="CP26" s="21">
        <f>逆行列係数!CP26/逆行列係数!$CP$94</f>
        <v>2.1663618946869363E-6</v>
      </c>
      <c r="CQ26" s="21">
        <f>逆行列係数!CQ26/逆行列係数!$CQ$95</f>
        <v>2.9296145041613017E-6</v>
      </c>
      <c r="CR26" s="21">
        <f>逆行列係数!CR26/逆行列係数!$CR$96</f>
        <v>2.639143725011811E-6</v>
      </c>
      <c r="CS26" s="21">
        <f>逆行列係数!CS26/逆行列係数!$CS$97</f>
        <v>1.2477015943847504E-5</v>
      </c>
      <c r="CT26" s="21">
        <f>逆行列係数!CT26/逆行列係数!$CT$98</f>
        <v>1.1909012826174749E-5</v>
      </c>
      <c r="CU26" s="21">
        <f>逆行列係数!CU26/逆行列係数!$CU$99</f>
        <v>5.5891886190577093E-6</v>
      </c>
      <c r="CV26" s="21">
        <f>逆行列係数!CV26/逆行列係数!$CV$100</f>
        <v>3.6127847566280158E-6</v>
      </c>
      <c r="CW26" s="21">
        <f>逆行列係数!CW26/逆行列係数!$CW$101</f>
        <v>4.2938831677017127E-6</v>
      </c>
      <c r="CX26" s="21">
        <f>逆行列係数!CX26/逆行列係数!$CX$102</f>
        <v>8.3013425939599902E-6</v>
      </c>
      <c r="CY26" s="21">
        <f>逆行列係数!CY26/逆行列係数!$CY$103</f>
        <v>2.7232314909421066E-6</v>
      </c>
      <c r="CZ26" s="21">
        <f>逆行列係数!CZ26/逆行列係数!$CZ$104</f>
        <v>6.4784764353064667E-6</v>
      </c>
      <c r="DA26" s="21">
        <f>逆行列係数!DA26/逆行列係数!$DA$105</f>
        <v>5.3601656796765393E-6</v>
      </c>
      <c r="DB26" s="21">
        <f>逆行列係数!DB26/逆行列係数!$DB$106</f>
        <v>2.6267010209100048E-6</v>
      </c>
      <c r="DC26" s="21">
        <f>逆行列係数!DC26/逆行列係数!$DC$107</f>
        <v>4.648741942819085E-6</v>
      </c>
      <c r="DD26" s="21">
        <f>逆行列係数!DD26/逆行列係数!$DD$108</f>
        <v>4.2007620334771772E-6</v>
      </c>
      <c r="DE26" s="21">
        <f>逆行列係数!DE26/逆行列係数!$DE$109</f>
        <v>8.7956006528948382E-6</v>
      </c>
      <c r="DF26" s="21">
        <f>逆行列係数!DF26/逆行列係数!$DF$110</f>
        <v>6.0021467528932706E-6</v>
      </c>
      <c r="DG26" s="21">
        <f>逆行列係数!DG26/逆行列係数!$DG$111</f>
        <v>5.0567522526336565E-6</v>
      </c>
      <c r="DH26" s="21">
        <f>逆行列係数!DH26/逆行列係数!$DH$112</f>
        <v>5.7437428346626905E-5</v>
      </c>
      <c r="DI26" s="21">
        <f>逆行列係数!DI26/逆行列係数!$DI$113</f>
        <v>1.766991897721071E-4</v>
      </c>
      <c r="DJ26" s="21">
        <f t="shared" si="0"/>
        <v>1.0225800591667493</v>
      </c>
    </row>
    <row r="27" spans="2:114" x14ac:dyDescent="0.15">
      <c r="B27" s="29" t="s">
        <v>254</v>
      </c>
      <c r="C27" s="41" t="s">
        <v>183</v>
      </c>
      <c r="D27" s="21">
        <f>逆行列係数!D27/逆行列係数!$D$4</f>
        <v>2.5421988920568992E-6</v>
      </c>
      <c r="E27" s="21">
        <f>逆行列係数!E27/逆行列係数!$E$5</f>
        <v>7.2579847581090125E-7</v>
      </c>
      <c r="F27" s="21">
        <f>逆行列係数!F27/逆行列係数!$F$6</f>
        <v>2.481889487892813E-6</v>
      </c>
      <c r="G27" s="21">
        <f>逆行列係数!G27/逆行列係数!$G$7</f>
        <v>1.1230909784815149E-6</v>
      </c>
      <c r="H27" s="21">
        <f>逆行列係数!H27/逆行列係数!$H$8</f>
        <v>1.1284492834936827E-5</v>
      </c>
      <c r="I27" s="21">
        <f>逆行列係数!I27/逆行列係数!$I$9</f>
        <v>2.5148465354531935E-6</v>
      </c>
      <c r="J27" s="21">
        <f>逆行列係数!J27/逆行列係数!$J$10</f>
        <v>1.6442933058940624E-6</v>
      </c>
      <c r="K27" s="21">
        <f>逆行列係数!K27/逆行列係数!$K$11</f>
        <v>1.1097312417984904E-6</v>
      </c>
      <c r="L27" s="21">
        <f>逆行列係数!L27/逆行列係数!$L$12</f>
        <v>6.230838511617495E-7</v>
      </c>
      <c r="M27" s="21">
        <f>逆行列係数!M27/逆行列係数!$M$13</f>
        <v>8.7052548564078782E-7</v>
      </c>
      <c r="N27" s="21">
        <f>逆行列係数!N27/逆行列係数!$N$14</f>
        <v>0</v>
      </c>
      <c r="O27" s="21">
        <f>逆行列係数!O27/逆行列係数!$O$15</f>
        <v>2.0113325494435581E-2</v>
      </c>
      <c r="P27" s="21">
        <f>逆行列係数!P27/逆行列係数!$P$16</f>
        <v>4.1524740914206876E-3</v>
      </c>
      <c r="Q27" s="21">
        <f>逆行列係数!Q27/逆行列係数!$Q$17</f>
        <v>5.5805901449321134E-6</v>
      </c>
      <c r="R27" s="21">
        <f>逆行列係数!R27/逆行列係数!$R$18</f>
        <v>1.7147820964737013E-4</v>
      </c>
      <c r="S27" s="21">
        <f>逆行列係数!S27/逆行列係数!$S$19</f>
        <v>7.8407229706175058E-5</v>
      </c>
      <c r="T27" s="21">
        <f>逆行列係数!T27/逆行列係数!$T$20</f>
        <v>8.5415547162185499E-6</v>
      </c>
      <c r="U27" s="21">
        <f>逆行列係数!U27/逆行列係数!$U$21</f>
        <v>2.1058357058281653E-6</v>
      </c>
      <c r="V27" s="21">
        <f>逆行列係数!V27/逆行列係数!$V$22</f>
        <v>3.4827435519014182E-6</v>
      </c>
      <c r="W27" s="21">
        <f>逆行列係数!W27/逆行列係数!$W$23</f>
        <v>1.24940177761999E-6</v>
      </c>
      <c r="X27" s="21">
        <f>逆行列係数!X27/逆行列係数!$X$24</f>
        <v>0</v>
      </c>
      <c r="Y27" s="21">
        <f>逆行列係数!Y27/逆行列係数!$Y$25</f>
        <v>2.242467939271153E-6</v>
      </c>
      <c r="Z27" s="21">
        <f>逆行列係数!Z27/逆行列係数!$Z$26</f>
        <v>4.8180630782959296E-7</v>
      </c>
      <c r="AA27" s="21">
        <f>逆行列係数!AA27/逆行列係数!$AA$27</f>
        <v>1</v>
      </c>
      <c r="AB27" s="21">
        <f>逆行列係数!AB27/逆行列係数!$AB$28</f>
        <v>1.0224828298036604E-6</v>
      </c>
      <c r="AC27" s="21">
        <f>逆行列係数!AC27/逆行列係数!$AC$29</f>
        <v>9.6118755818127096E-7</v>
      </c>
      <c r="AD27" s="21">
        <f>逆行列係数!AD27/逆行列係数!$AD$30</f>
        <v>6.0010388150578222E-8</v>
      </c>
      <c r="AE27" s="21">
        <f>逆行列係数!AE27/逆行列係数!$AE$31</f>
        <v>2.5920862876299884E-4</v>
      </c>
      <c r="AF27" s="21">
        <f>逆行列係数!AF27/逆行列係数!$AF$32</f>
        <v>3.5438044730449944E-5</v>
      </c>
      <c r="AG27" s="21">
        <f>逆行列係数!AG27/逆行列係数!$AG$33</f>
        <v>8.4868926778887752E-6</v>
      </c>
      <c r="AH27" s="21">
        <f>逆行列係数!AH27/逆行列係数!$AH$34</f>
        <v>1.8343012533360824E-5</v>
      </c>
      <c r="AI27" s="21">
        <f>逆行列係数!AI27/逆行列係数!$AI$35</f>
        <v>2.1410670383895532E-6</v>
      </c>
      <c r="AJ27" s="21">
        <f>逆行列係数!AJ27/逆行列係数!$AJ$36</f>
        <v>8.9295853107338152E-7</v>
      </c>
      <c r="AK27" s="21">
        <f>逆行列係数!AK27/逆行列係数!$AK$37</f>
        <v>2.0155730634933667E-6</v>
      </c>
      <c r="AL27" s="21">
        <f>逆行列係数!AL27/逆行列係数!$AL$38</f>
        <v>3.0751300232062214E-6</v>
      </c>
      <c r="AM27" s="21">
        <f>逆行列係数!AM27/逆行列係数!$AM$39</f>
        <v>4.3706096385705501E-6</v>
      </c>
      <c r="AN27" s="21">
        <f>逆行列係数!AN27/逆行列係数!$AN$40</f>
        <v>6.4203856652770299E-7</v>
      </c>
      <c r="AO27" s="21">
        <f>逆行列係数!AO27/逆行列係数!$AO$41</f>
        <v>3.3853857614079905E-6</v>
      </c>
      <c r="AP27" s="21">
        <f>逆行列係数!AP27/逆行列係数!$AP$42</f>
        <v>5.9427310163348103E-7</v>
      </c>
      <c r="AQ27" s="21">
        <f>逆行列係数!AQ27/逆行列係数!$AQ$43</f>
        <v>1.5642803162207702E-6</v>
      </c>
      <c r="AR27" s="21">
        <f>逆行列係数!AR27/逆行列係数!$AR$44</f>
        <v>9.7700885460613388E-7</v>
      </c>
      <c r="AS27" s="21">
        <f>逆行列係数!AS27/逆行列係数!$AS$45</f>
        <v>6.9006707181176805E-7</v>
      </c>
      <c r="AT27" s="21">
        <f>逆行列係数!AT27/逆行列係数!$AT$46</f>
        <v>1.0641708595184589E-6</v>
      </c>
      <c r="AU27" s="21">
        <f>逆行列係数!AU27/逆行列係数!$AU$47</f>
        <v>9.2624586217039333E-7</v>
      </c>
      <c r="AV27" s="21">
        <f>逆行列係数!AV27/逆行列係数!$AV$48</f>
        <v>1.2980587252969613E-6</v>
      </c>
      <c r="AW27" s="21">
        <f>逆行列係数!AW27/逆行列係数!$AW$49</f>
        <v>1.2865594793379568E-4</v>
      </c>
      <c r="AX27" s="21">
        <f>逆行列係数!AX27/逆行列係数!$AX$50</f>
        <v>1.689989044579797E-6</v>
      </c>
      <c r="AY27" s="21">
        <f>逆行列係数!AY27/逆行列係数!$AY$51</f>
        <v>1.4862249876983028E-6</v>
      </c>
      <c r="AZ27" s="21">
        <f>逆行列係数!AZ27/逆行列係数!$AZ$52</f>
        <v>1.086988719940405E-6</v>
      </c>
      <c r="BA27" s="21">
        <f>逆行列係数!BA27/逆行列係数!$BA$53</f>
        <v>2.8316186603202734E-6</v>
      </c>
      <c r="BB27" s="21">
        <f>逆行列係数!BB27/逆行列係数!$BB$54</f>
        <v>4.1928978164267713E-7</v>
      </c>
      <c r="BC27" s="21">
        <f>逆行列係数!BC27/逆行列係数!$BC$55</f>
        <v>1.0105783162121803E-6</v>
      </c>
      <c r="BD27" s="21">
        <f>逆行列係数!BD27/逆行列係数!$BD$56</f>
        <v>1.3175844115306121E-6</v>
      </c>
      <c r="BE27" s="21">
        <f>逆行列係数!BE27/逆行列係数!$BE$57</f>
        <v>5.8179268818991382E-7</v>
      </c>
      <c r="BF27" s="21">
        <f>逆行列係数!BF27/逆行列係数!$BF$58</f>
        <v>0</v>
      </c>
      <c r="BG27" s="21">
        <f>逆行列係数!BG27/逆行列係数!$BG$59</f>
        <v>5.0661981783342625E-7</v>
      </c>
      <c r="BH27" s="21">
        <f>逆行列係数!BH27/逆行列係数!$BH$60</f>
        <v>9.0679237570289083E-7</v>
      </c>
      <c r="BI27" s="21">
        <f>逆行列係数!BI27/逆行列係数!$BI$61</f>
        <v>2.7553862955004676E-6</v>
      </c>
      <c r="BJ27" s="21">
        <f>逆行列係数!BJ27/逆行列係数!$BJ$62</f>
        <v>6.9081180442986865E-7</v>
      </c>
      <c r="BK27" s="21">
        <f>逆行列係数!BK27/逆行列係数!$BK$63</f>
        <v>3.8100395539413384E-3</v>
      </c>
      <c r="BL27" s="21">
        <f>逆行列係数!BL27/逆行列係数!$BL$64</f>
        <v>5.4952399960051599E-7</v>
      </c>
      <c r="BM27" s="21">
        <f>逆行列係数!BM27/逆行列係数!$BM$65</f>
        <v>2.6702723155806594E-6</v>
      </c>
      <c r="BN27" s="21">
        <f>逆行列係数!BN27/逆行列係数!$BN$66</f>
        <v>2.8279408834272191E-6</v>
      </c>
      <c r="BO27" s="21">
        <f>逆行列係数!BO27/逆行列係数!$BO$67</f>
        <v>4.390540559622648E-6</v>
      </c>
      <c r="BP27" s="21">
        <f>逆行列係数!BP27/逆行列係数!$BP$68</f>
        <v>5.4211106842570964E-6</v>
      </c>
      <c r="BQ27" s="21">
        <f>逆行列係数!BQ27/逆行列係数!$BQ$69</f>
        <v>3.001552354749071E-6</v>
      </c>
      <c r="BR27" s="21">
        <f>逆行列係数!BR27/逆行列係数!$BR$70</f>
        <v>2.0685469372756526E-6</v>
      </c>
      <c r="BS27" s="21">
        <f>逆行列係数!BS27/逆行列係数!$BS$71</f>
        <v>3.9434640789727505E-7</v>
      </c>
      <c r="BT27" s="21">
        <f>逆行列係数!BT27/逆行列係数!$BT$72</f>
        <v>1.7862278474632261E-6</v>
      </c>
      <c r="BU27" s="21">
        <f>逆行列係数!BU27/逆行列係数!$BU$73</f>
        <v>1.9895831426907067E-6</v>
      </c>
      <c r="BV27" s="21">
        <f>逆行列係数!BV27/逆行列係数!$BV$74</f>
        <v>1.8862318437542897E-6</v>
      </c>
      <c r="BW27" s="21">
        <f>逆行列係数!BW27/逆行列係数!$BW$75</f>
        <v>8.1642465736241375E-7</v>
      </c>
      <c r="BX27" s="21">
        <f>逆行列係数!BX27/逆行列係数!$BX$76</f>
        <v>1.1057293585301042E-6</v>
      </c>
      <c r="BY27" s="21">
        <f>逆行列係数!BY27/逆行列係数!$BY$77</f>
        <v>4.4657056836271227E-7</v>
      </c>
      <c r="BZ27" s="21">
        <f>逆行列係数!BZ27/逆行列係数!$BZ$78</f>
        <v>2.627911368724284E-7</v>
      </c>
      <c r="CA27" s="21">
        <f>逆行列係数!CA27/逆行列係数!$CA$79</f>
        <v>1.0505693836623162E-7</v>
      </c>
      <c r="CB27" s="21">
        <f>逆行列係数!CB27/逆行列係数!$CB$80</f>
        <v>1.3562850578820376E-6</v>
      </c>
      <c r="CC27" s="21">
        <f>逆行列係数!CC27/逆行列係数!$CC$81</f>
        <v>9.6028376743590372E-7</v>
      </c>
      <c r="CD27" s="21">
        <f>逆行列係数!CD27/逆行列係数!$CD$82</f>
        <v>1.0994664490540303E-6</v>
      </c>
      <c r="CE27" s="21">
        <f>逆行列係数!CE27/逆行列係数!$CE$83</f>
        <v>3.0039358545492636E-6</v>
      </c>
      <c r="CF27" s="21">
        <f>逆行列係数!CF27/逆行列係数!$CF$84</f>
        <v>2.0714029634280367E-6</v>
      </c>
      <c r="CG27" s="21">
        <f>逆行列係数!CG27/逆行列係数!$CG$85</f>
        <v>3.0241023780139919E-7</v>
      </c>
      <c r="CH27" s="21">
        <f>逆行列係数!CH27/逆行列係数!$CH$86</f>
        <v>1.2643244907174996E-6</v>
      </c>
      <c r="CI27" s="21">
        <f>逆行列係数!CI27/逆行列係数!$CI$87</f>
        <v>4.2811815572581906E-6</v>
      </c>
      <c r="CJ27" s="21">
        <f>逆行列係数!CJ27/逆行列係数!$CJ$88</f>
        <v>9.6135104060794718E-7</v>
      </c>
      <c r="CK27" s="21">
        <f>逆行列係数!CK27/逆行列係数!$CK$89</f>
        <v>7.8078843913301593E-7</v>
      </c>
      <c r="CL27" s="21">
        <f>逆行列係数!CL27/逆行列係数!$CL$90</f>
        <v>1.084408572646855E-6</v>
      </c>
      <c r="CM27" s="21">
        <f>逆行列係数!CM27/逆行列係数!$CM$91</f>
        <v>8.4131136837013343E-7</v>
      </c>
      <c r="CN27" s="21">
        <f>逆行列係数!CN27/逆行列係数!$CN$92</f>
        <v>1.0942141292715217E-6</v>
      </c>
      <c r="CO27" s="21">
        <f>逆行列係数!CO27/逆行列係数!$CO$93</f>
        <v>2.7443529608417466E-6</v>
      </c>
      <c r="CP27" s="21">
        <f>逆行列係数!CP27/逆行列係数!$CP$94</f>
        <v>1.6121929962874313E-6</v>
      </c>
      <c r="CQ27" s="21">
        <f>逆行列係数!CQ27/逆行列係数!$CQ$95</f>
        <v>2.7566828944610487E-6</v>
      </c>
      <c r="CR27" s="21">
        <f>逆行列係数!CR27/逆行列係数!$CR$96</f>
        <v>6.3304455013994874E-7</v>
      </c>
      <c r="CS27" s="21">
        <f>逆行列係数!CS27/逆行列係数!$CS$97</f>
        <v>2.6539829417217709E-6</v>
      </c>
      <c r="CT27" s="21">
        <f>逆行列係数!CT27/逆行列係数!$CT$98</f>
        <v>1.2295043698279062E-6</v>
      </c>
      <c r="CU27" s="21">
        <f>逆行列係数!CU27/逆行列係数!$CU$99</f>
        <v>4.8917204076400055E-6</v>
      </c>
      <c r="CV27" s="21">
        <f>逆行列係数!CV27/逆行列係数!$CV$100</f>
        <v>2.5469277907796112E-6</v>
      </c>
      <c r="CW27" s="21">
        <f>逆行列係数!CW27/逆行列係数!$CW$101</f>
        <v>1.8538646494225889E-6</v>
      </c>
      <c r="CX27" s="21">
        <f>逆行列係数!CX27/逆行列係数!$CX$102</f>
        <v>1.7601881025849443E-5</v>
      </c>
      <c r="CY27" s="21">
        <f>逆行列係数!CY27/逆行列係数!$CY$103</f>
        <v>2.4667175506710029E-6</v>
      </c>
      <c r="CZ27" s="21">
        <f>逆行列係数!CZ27/逆行列係数!$CZ$104</f>
        <v>1.2918788231525608E-6</v>
      </c>
      <c r="DA27" s="21">
        <f>逆行列係数!DA27/逆行列係数!$DA$105</f>
        <v>5.3051934404030206E-7</v>
      </c>
      <c r="DB27" s="21">
        <f>逆行列係数!DB27/逆行列係数!$DB$106</f>
        <v>1.5489150446160012E-6</v>
      </c>
      <c r="DC27" s="21">
        <f>逆行列係数!DC27/逆行列係数!$DC$107</f>
        <v>4.9310719896549039E-6</v>
      </c>
      <c r="DD27" s="21">
        <f>逆行列係数!DD27/逆行列係数!$DD$108</f>
        <v>1.1183518818772957E-6</v>
      </c>
      <c r="DE27" s="21">
        <f>逆行列係数!DE27/逆行列係数!$DE$109</f>
        <v>3.1856007934815135E-6</v>
      </c>
      <c r="DF27" s="21">
        <f>逆行列係数!DF27/逆行列係数!$DF$110</f>
        <v>4.1340851632610433E-6</v>
      </c>
      <c r="DG27" s="21">
        <f>逆行列係数!DG27/逆行列係数!$DG$111</f>
        <v>4.0657701070149325E-6</v>
      </c>
      <c r="DH27" s="21">
        <f>逆行列係数!DH27/逆行列係数!$DH$112</f>
        <v>3.1602233977943161E-5</v>
      </c>
      <c r="DI27" s="21">
        <f>逆行列係数!DI27/逆行列係数!$DI$113</f>
        <v>1.6638958588244419E-5</v>
      </c>
      <c r="DJ27" s="21">
        <f t="shared" si="0"/>
        <v>1.0290242877535305</v>
      </c>
    </row>
    <row r="28" spans="2:114" x14ac:dyDescent="0.15">
      <c r="B28" s="33" t="s">
        <v>255</v>
      </c>
      <c r="C28" s="274" t="s">
        <v>184</v>
      </c>
      <c r="D28" s="22">
        <f>逆行列係数!D28/逆行列係数!$D$4</f>
        <v>3.8332941275667732E-5</v>
      </c>
      <c r="E28" s="22">
        <f>逆行列係数!E28/逆行列係数!$E$5</f>
        <v>6.3315713261682385E-4</v>
      </c>
      <c r="F28" s="22">
        <f>逆行列係数!F28/逆行列係数!$F$6</f>
        <v>9.174253848353329E-4</v>
      </c>
      <c r="G28" s="22">
        <f>逆行列係数!G28/逆行列係数!$G$7</f>
        <v>1.2133010750967871E-6</v>
      </c>
      <c r="H28" s="22">
        <f>逆行列係数!H28/逆行列係数!$H$8</f>
        <v>3.7659528668090809E-4</v>
      </c>
      <c r="I28" s="22">
        <f>逆行列係数!I28/逆行列係数!$I$9</f>
        <v>2.7533936304959579E-6</v>
      </c>
      <c r="J28" s="22">
        <f>逆行列係数!J28/逆行列係数!$J$10</f>
        <v>1.5421811940377789E-6</v>
      </c>
      <c r="K28" s="22">
        <f>逆行列係数!K28/逆行列係数!$K$11</f>
        <v>1.7173380146779033E-4</v>
      </c>
      <c r="L28" s="22">
        <f>逆行列係数!L28/逆行列係数!$L$12</f>
        <v>3.6195101827597467E-6</v>
      </c>
      <c r="M28" s="22">
        <f>逆行列係数!M28/逆行列係数!$M$13</f>
        <v>1.1954545265066589E-4</v>
      </c>
      <c r="N28" s="22">
        <f>逆行列係数!N28/逆行列係数!$N$14</f>
        <v>0</v>
      </c>
      <c r="O28" s="22">
        <f>逆行列係数!O28/逆行列係数!$O$15</f>
        <v>2.393021112637954E-6</v>
      </c>
      <c r="P28" s="22">
        <f>逆行列係数!P28/逆行列係数!$P$16</f>
        <v>5.3395275311687733E-6</v>
      </c>
      <c r="Q28" s="22">
        <f>逆行列係数!Q28/逆行列係数!$Q$17</f>
        <v>1.4629869949909598E-6</v>
      </c>
      <c r="R28" s="22">
        <f>逆行列係数!R28/逆行列係数!$R$18</f>
        <v>6.852212805888531E-7</v>
      </c>
      <c r="S28" s="22">
        <f>逆行列係数!S28/逆行列係数!$S$19</f>
        <v>6.5425452749509048E-7</v>
      </c>
      <c r="T28" s="22">
        <f>逆行列係数!T28/逆行列係数!$T$20</f>
        <v>6.6414480600218326E-7</v>
      </c>
      <c r="U28" s="22">
        <f>逆行列係数!U28/逆行列係数!$U$21</f>
        <v>5.8767278636727059E-7</v>
      </c>
      <c r="V28" s="22">
        <f>逆行列係数!V28/逆行列係数!$V$22</f>
        <v>2.6054877793645974E-6</v>
      </c>
      <c r="W28" s="22">
        <f>逆行列係数!W28/逆行列係数!$W$23</f>
        <v>1.415413474060799E-6</v>
      </c>
      <c r="X28" s="22">
        <f>逆行列係数!X28/逆行列係数!$X$24</f>
        <v>0</v>
      </c>
      <c r="Y28" s="22">
        <f>逆行列係数!Y28/逆行列係数!$Y$25</f>
        <v>6.1428856415350377E-7</v>
      </c>
      <c r="Z28" s="22">
        <f>逆行列係数!Z28/逆行列係数!$Z$26</f>
        <v>3.6203702205506003E-7</v>
      </c>
      <c r="AA28" s="22">
        <f>逆行列係数!AA28/逆行列係数!$AA$27</f>
        <v>2.815001898345437E-6</v>
      </c>
      <c r="AB28" s="22">
        <f>逆行列係数!AB28/逆行列係数!$AB$28</f>
        <v>1</v>
      </c>
      <c r="AC28" s="22">
        <f>逆行列係数!AC28/逆行列係数!$AC$29</f>
        <v>2.7424559229387641E-6</v>
      </c>
      <c r="AD28" s="22">
        <f>逆行列係数!AD28/逆行列係数!$AD$30</f>
        <v>1.0419490210658537E-7</v>
      </c>
      <c r="AE28" s="22">
        <f>逆行列係数!AE28/逆行列係数!$AE$31</f>
        <v>1.3080908068999229E-6</v>
      </c>
      <c r="AF28" s="22">
        <f>逆行列係数!AF28/逆行列係数!$AF$32</f>
        <v>4.3771867286309929E-7</v>
      </c>
      <c r="AG28" s="22">
        <f>逆行列係数!AG28/逆行列係数!$AG$33</f>
        <v>3.0829559666653305E-6</v>
      </c>
      <c r="AH28" s="22">
        <f>逆行列係数!AH28/逆行列係数!$AH$34</f>
        <v>6.9150678360576384E-5</v>
      </c>
      <c r="AI28" s="22">
        <f>逆行列係数!AI28/逆行列係数!$AI$35</f>
        <v>6.7714421096455624E-7</v>
      </c>
      <c r="AJ28" s="22">
        <f>逆行列係数!AJ28/逆行列係数!$AJ$36</f>
        <v>2.2057743072130798E-6</v>
      </c>
      <c r="AK28" s="22">
        <f>逆行列係数!AK28/逆行列係数!$AK$37</f>
        <v>5.069477761337437E-7</v>
      </c>
      <c r="AL28" s="22">
        <f>逆行列係数!AL28/逆行列係数!$AL$38</f>
        <v>1.6880000717678651E-6</v>
      </c>
      <c r="AM28" s="22">
        <f>逆行列係数!AM28/逆行列係数!$AM$39</f>
        <v>8.2926999978442785E-7</v>
      </c>
      <c r="AN28" s="22">
        <f>逆行列係数!AN28/逆行列係数!$AN$40</f>
        <v>5.4510179785975553E-7</v>
      </c>
      <c r="AO28" s="22">
        <f>逆行列係数!AO28/逆行列係数!$AO$41</f>
        <v>2.0677363005841801E-6</v>
      </c>
      <c r="AP28" s="22">
        <f>逆行列係数!AP28/逆行列係数!$AP$42</f>
        <v>1.3357396220166981E-6</v>
      </c>
      <c r="AQ28" s="22">
        <f>逆行列係数!AQ28/逆行列係数!$AQ$43</f>
        <v>9.3500110806848679E-7</v>
      </c>
      <c r="AR28" s="22">
        <f>逆行列係数!AR28/逆行列係数!$AR$44</f>
        <v>8.8953053664786822E-7</v>
      </c>
      <c r="AS28" s="22">
        <f>逆行列係数!AS28/逆行列係数!$AS$45</f>
        <v>5.3036167104716048E-7</v>
      </c>
      <c r="AT28" s="22">
        <f>逆行列係数!AT28/逆行列係数!$AT$46</f>
        <v>9.167361920047014E-7</v>
      </c>
      <c r="AU28" s="22">
        <f>逆行列係数!AU28/逆行列係数!$AU$47</f>
        <v>1.2721261363484103E-6</v>
      </c>
      <c r="AV28" s="22">
        <f>逆行列係数!AV28/逆行列係数!$AV$48</f>
        <v>1.4449229312067192E-6</v>
      </c>
      <c r="AW28" s="22">
        <f>逆行列係数!AW28/逆行列係数!$AW$49</f>
        <v>3.9513234521641025E-7</v>
      </c>
      <c r="AX28" s="22">
        <f>逆行列係数!AX28/逆行列係数!$AX$50</f>
        <v>7.3630712285480135E-7</v>
      </c>
      <c r="AY28" s="22">
        <f>逆行列係数!AY28/逆行列係数!$AY$51</f>
        <v>3.7835930477415955E-7</v>
      </c>
      <c r="AZ28" s="22">
        <f>逆行列係数!AZ28/逆行列係数!$AZ$52</f>
        <v>5.6255057956085736E-7</v>
      </c>
      <c r="BA28" s="22">
        <f>逆行列係数!BA28/逆行列係数!$BA$53</f>
        <v>2.3783067949598573E-7</v>
      </c>
      <c r="BB28" s="22">
        <f>逆行列係数!BB28/逆行列係数!$BB$54</f>
        <v>8.4159284898649154E-8</v>
      </c>
      <c r="BC28" s="22">
        <f>逆行列係数!BC28/逆行列係数!$BC$55</f>
        <v>9.0478009425253906E-7</v>
      </c>
      <c r="BD28" s="22">
        <f>逆行列係数!BD28/逆行列係数!$BD$56</f>
        <v>4.7552323138665353E-7</v>
      </c>
      <c r="BE28" s="22">
        <f>逆行列係数!BE28/逆行列係数!$BE$57</f>
        <v>2.2338008073392735E-7</v>
      </c>
      <c r="BF28" s="22">
        <f>逆行列係数!BF28/逆行列係数!$BF$58</f>
        <v>0</v>
      </c>
      <c r="BG28" s="22">
        <f>逆行列係数!BG28/逆行列係数!$BG$59</f>
        <v>1.232406729520116E-7</v>
      </c>
      <c r="BH28" s="22">
        <f>逆行列係数!BH28/逆行列係数!$BH$60</f>
        <v>2.5923421876953703E-7</v>
      </c>
      <c r="BI28" s="22">
        <f>逆行列係数!BI28/逆行列係数!$BI$61</f>
        <v>1.6315651434039331E-6</v>
      </c>
      <c r="BJ28" s="22">
        <f>逆行列係数!BJ28/逆行列係数!$BJ$62</f>
        <v>8.0286037661434349E-7</v>
      </c>
      <c r="BK28" s="22">
        <f>逆行列係数!BK28/逆行列係数!$BK$63</f>
        <v>9.3335685626378619E-7</v>
      </c>
      <c r="BL28" s="22">
        <f>逆行列係数!BL28/逆行列係数!$BL$64</f>
        <v>1.3175544630582218E-6</v>
      </c>
      <c r="BM28" s="22">
        <f>逆行列係数!BM28/逆行列係数!$BM$65</f>
        <v>2.6594160214085243E-6</v>
      </c>
      <c r="BN28" s="22">
        <f>逆行列係数!BN28/逆行列係数!$BN$66</f>
        <v>2.6650164727954905E-6</v>
      </c>
      <c r="BO28" s="22">
        <f>逆行列係数!BO28/逆行列係数!$BO$67</f>
        <v>2.8712288696662542E-6</v>
      </c>
      <c r="BP28" s="22">
        <f>逆行列係数!BP28/逆行列係数!$BP$68</f>
        <v>2.606367469463373E-6</v>
      </c>
      <c r="BQ28" s="22">
        <f>逆行列係数!BQ28/逆行列係数!$BQ$69</f>
        <v>3.2361890911083621E-6</v>
      </c>
      <c r="BR28" s="22">
        <f>逆行列係数!BR28/逆行列係数!$BR$70</f>
        <v>1.3157481630797414E-6</v>
      </c>
      <c r="BS28" s="22">
        <f>逆行列係数!BS28/逆行列係数!$BS$71</f>
        <v>7.1716004759882763E-7</v>
      </c>
      <c r="BT28" s="22">
        <f>逆行列係数!BT28/逆行列係数!$BT$72</f>
        <v>3.7394742560083794E-6</v>
      </c>
      <c r="BU28" s="22">
        <f>逆行列係数!BU28/逆行列係数!$BU$73</f>
        <v>3.8676551694418078E-4</v>
      </c>
      <c r="BV28" s="22">
        <f>逆行列係数!BV28/逆行列係数!$BV$74</f>
        <v>1.4480957970842479E-6</v>
      </c>
      <c r="BW28" s="22">
        <f>逆行列係数!BW28/逆行列係数!$BW$75</f>
        <v>6.0228332148914056E-7</v>
      </c>
      <c r="BX28" s="22">
        <f>逆行列係数!BX28/逆行列係数!$BX$76</f>
        <v>1.9770387911162003E-6</v>
      </c>
      <c r="BY28" s="22">
        <f>逆行列係数!BY28/逆行列係数!$BY$77</f>
        <v>1.2252937529616625E-6</v>
      </c>
      <c r="BZ28" s="22">
        <f>逆行列係数!BZ28/逆行列係数!$BZ$78</f>
        <v>3.8772715941443719E-7</v>
      </c>
      <c r="CA28" s="22">
        <f>逆行列係数!CA28/逆行列係数!$CA$79</f>
        <v>1.4698574647257386E-7</v>
      </c>
      <c r="CB28" s="22">
        <f>逆行列係数!CB28/逆行列係数!$CB$80</f>
        <v>7.8178097714688902E-6</v>
      </c>
      <c r="CC28" s="22">
        <f>逆行列係数!CC28/逆行列係数!$CC$81</f>
        <v>3.4353770614668158E-6</v>
      </c>
      <c r="CD28" s="22">
        <f>逆行列係数!CD28/逆行列係数!$CD$82</f>
        <v>1.03757467737297E-6</v>
      </c>
      <c r="CE28" s="22">
        <f>逆行列係数!CE28/逆行列係数!$CE$83</f>
        <v>3.326359283755909E-6</v>
      </c>
      <c r="CF28" s="22">
        <f>逆行列係数!CF28/逆行列係数!$CF$84</f>
        <v>3.1468569975193041E-6</v>
      </c>
      <c r="CG28" s="22">
        <f>逆行列係数!CG28/逆行列係数!$CG$85</f>
        <v>4.6618871087471615E-7</v>
      </c>
      <c r="CH28" s="22">
        <f>逆行列係数!CH28/逆行列係数!$CH$86</f>
        <v>1.6956124977540993E-5</v>
      </c>
      <c r="CI28" s="22">
        <f>逆行列係数!CI28/逆行列係数!$CI$87</f>
        <v>6.98311716886485E-6</v>
      </c>
      <c r="CJ28" s="22">
        <f>逆行列係数!CJ28/逆行列係数!$CJ$88</f>
        <v>5.1878917614431204E-5</v>
      </c>
      <c r="CK28" s="22">
        <f>逆行列係数!CK28/逆行列係数!$CK$89</f>
        <v>3.9396376492441818E-6</v>
      </c>
      <c r="CL28" s="22">
        <f>逆行列係数!CL28/逆行列係数!$CL$90</f>
        <v>2.6418972954494853E-6</v>
      </c>
      <c r="CM28" s="22">
        <f>逆行列係数!CM28/逆行列係数!$CM$91</f>
        <v>3.2477918876701162E-7</v>
      </c>
      <c r="CN28" s="22">
        <f>逆行列係数!CN28/逆行列係数!$CN$92</f>
        <v>2.2197197357125587E-6</v>
      </c>
      <c r="CO28" s="22">
        <f>逆行列係数!CO28/逆行列係数!$CO$93</f>
        <v>1.4528523279532139E-6</v>
      </c>
      <c r="CP28" s="22">
        <f>逆行列係数!CP28/逆行列係数!$CP$94</f>
        <v>4.8153077163109972E-5</v>
      </c>
      <c r="CQ28" s="22">
        <f>逆行列係数!CQ28/逆行列係数!$CQ$95</f>
        <v>2.7661672753975983E-5</v>
      </c>
      <c r="CR28" s="22">
        <f>逆行列係数!CR28/逆行列係数!$CR$96</f>
        <v>3.9424567421976415E-6</v>
      </c>
      <c r="CS28" s="22">
        <f>逆行列係数!CS28/逆行列係数!$CS$97</f>
        <v>6.8647502390848265E-5</v>
      </c>
      <c r="CT28" s="22">
        <f>逆行列係数!CT28/逆行列係数!$CT$98</f>
        <v>1.0644043609412752E-2</v>
      </c>
      <c r="CU28" s="22">
        <f>逆行列係数!CU28/逆行列係数!$CU$99</f>
        <v>1.0915109590940882E-3</v>
      </c>
      <c r="CV28" s="22">
        <f>逆行列係数!CV28/逆行列係数!$CV$100</f>
        <v>3.7363552937849952E-4</v>
      </c>
      <c r="CW28" s="22">
        <f>逆行列係数!CW28/逆行列係数!$CW$101</f>
        <v>2.2274969667439686E-4</v>
      </c>
      <c r="CX28" s="22">
        <f>逆行列係数!CX28/逆行列係数!$CX$102</f>
        <v>2.0720670790191219E-6</v>
      </c>
      <c r="CY28" s="22">
        <f>逆行列係数!CY28/逆行列係数!$CY$103</f>
        <v>1.1639739623385394E-6</v>
      </c>
      <c r="CZ28" s="22">
        <f>逆行列係数!CZ28/逆行列係数!$CZ$104</f>
        <v>1.5173231465178005E-6</v>
      </c>
      <c r="DA28" s="22">
        <f>逆行列係数!DA28/逆行列係数!$DA$105</f>
        <v>4.452866134833966E-7</v>
      </c>
      <c r="DB28" s="22">
        <f>逆行列係数!DB28/逆行列係数!$DB$106</f>
        <v>7.7554765884464263E-7</v>
      </c>
      <c r="DC28" s="22">
        <f>逆行列係数!DC28/逆行列係数!$DC$107</f>
        <v>1.9533757584665947E-5</v>
      </c>
      <c r="DD28" s="22">
        <f>逆行列係数!DD28/逆行列係数!$DD$108</f>
        <v>1.8045092644366277E-5</v>
      </c>
      <c r="DE28" s="22">
        <f>逆行列係数!DE28/逆行列係数!$DE$109</f>
        <v>4.2752450099825026E-6</v>
      </c>
      <c r="DF28" s="22">
        <f>逆行列係数!DF28/逆行列係数!$DF$110</f>
        <v>3.4897261319079971E-6</v>
      </c>
      <c r="DG28" s="22">
        <f>逆行列係数!DG28/逆行列係数!$DG$111</f>
        <v>6.7080284078823011E-6</v>
      </c>
      <c r="DH28" s="22">
        <f>逆行列係数!DH28/逆行列係数!$DH$112</f>
        <v>4.8665181498793714E-7</v>
      </c>
      <c r="DI28" s="22">
        <f>逆行列係数!DI28/逆行列係数!$DI$113</f>
        <v>1.2748001736585576E-4</v>
      </c>
      <c r="DJ28" s="22">
        <f t="shared" si="0"/>
        <v>1.0155715817405297</v>
      </c>
    </row>
    <row r="29" spans="2:114" x14ac:dyDescent="0.15">
      <c r="B29" s="29" t="s">
        <v>256</v>
      </c>
      <c r="C29" s="41" t="s">
        <v>753</v>
      </c>
      <c r="D29" s="21">
        <f>逆行列係数!D29/逆行列係数!$D$4</f>
        <v>1.7639809912664355E-3</v>
      </c>
      <c r="E29" s="21">
        <f>逆行列係数!E29/逆行列係数!$E$5</f>
        <v>1.8398419213642333E-4</v>
      </c>
      <c r="F29" s="21">
        <f>逆行列係数!F29/逆行列係数!$F$6</f>
        <v>4.2900322949616416E-4</v>
      </c>
      <c r="G29" s="21">
        <f>逆行列係数!G29/逆行列係数!$G$7</f>
        <v>3.8923993809163794E-5</v>
      </c>
      <c r="H29" s="21">
        <f>逆行列係数!H29/逆行列係数!$H$8</f>
        <v>1.7661785382798459E-4</v>
      </c>
      <c r="I29" s="21">
        <f>逆行列係数!I29/逆行列係数!$I$9</f>
        <v>1.3487663911075569E-4</v>
      </c>
      <c r="J29" s="21">
        <f>逆行列係数!J29/逆行列係数!$J$10</f>
        <v>5.5030295382097318E-4</v>
      </c>
      <c r="K29" s="21">
        <f>逆行列係数!K29/逆行列係数!$K$11</f>
        <v>1.4879499122669331E-4</v>
      </c>
      <c r="L29" s="21">
        <f>逆行列係数!L29/逆行列係数!$L$12</f>
        <v>1.3008322536730904E-4</v>
      </c>
      <c r="M29" s="21">
        <f>逆行列係数!M29/逆行列係数!$M$13</f>
        <v>2.374518664714832E-4</v>
      </c>
      <c r="N29" s="21">
        <f>逆行列係数!N29/逆行列係数!$N$14</f>
        <v>0</v>
      </c>
      <c r="O29" s="21">
        <f>逆行列係数!O29/逆行列係数!$O$15</f>
        <v>4.9699359261008724E-4</v>
      </c>
      <c r="P29" s="21">
        <f>逆行列係数!P29/逆行列係数!$P$16</f>
        <v>3.6579882275824448E-4</v>
      </c>
      <c r="Q29" s="21">
        <f>逆行列係数!Q29/逆行列係数!$Q$17</f>
        <v>7.6286234611652108E-4</v>
      </c>
      <c r="R29" s="21">
        <f>逆行列係数!R29/逆行列係数!$R$18</f>
        <v>1.2581749437884544E-3</v>
      </c>
      <c r="S29" s="21">
        <f>逆行列係数!S29/逆行列係数!$S$19</f>
        <v>3.0841189764854314E-4</v>
      </c>
      <c r="T29" s="21">
        <f>逆行列係数!T29/逆行列係数!$T$20</f>
        <v>7.2658795127154461E-4</v>
      </c>
      <c r="U29" s="21">
        <f>逆行列係数!U29/逆行列係数!$U$21</f>
        <v>1.0781413643047436E-3</v>
      </c>
      <c r="V29" s="21">
        <f>逆行列係数!V29/逆行列係数!$V$22</f>
        <v>2.5397263996525108E-4</v>
      </c>
      <c r="W29" s="21">
        <f>逆行列係数!W29/逆行列係数!$W$23</f>
        <v>9.1135690328709778E-4</v>
      </c>
      <c r="X29" s="21">
        <f>逆行列係数!X29/逆行列係数!$X$24</f>
        <v>0</v>
      </c>
      <c r="Y29" s="21">
        <f>逆行列係数!Y29/逆行列係数!$Y$25</f>
        <v>1.155419528279868E-3</v>
      </c>
      <c r="Z29" s="21">
        <f>逆行列係数!Z29/逆行列係数!$Z$26</f>
        <v>4.3019672300590773E-4</v>
      </c>
      <c r="AA29" s="21">
        <f>逆行列係数!AA29/逆行列係数!$AA$27</f>
        <v>6.5577863236656643E-4</v>
      </c>
      <c r="AB29" s="21">
        <f>逆行列係数!AB29/逆行列係数!$AB$28</f>
        <v>8.9530471927992282E-4</v>
      </c>
      <c r="AC29" s="21">
        <f>逆行列係数!AC29/逆行列係数!$AC$29</f>
        <v>1</v>
      </c>
      <c r="AD29" s="21">
        <f>逆行列係数!AD29/逆行列係数!$AD$30</f>
        <v>2.8748450834657753E-5</v>
      </c>
      <c r="AE29" s="21">
        <f>逆行列係数!AE29/逆行列係数!$AE$31</f>
        <v>5.1272897132552441E-3</v>
      </c>
      <c r="AF29" s="21">
        <f>逆行列係数!AF29/逆行列係数!$AF$32</f>
        <v>2.9046077993384009E-4</v>
      </c>
      <c r="AG29" s="21">
        <f>逆行列係数!AG29/逆行列係数!$AG$33</f>
        <v>5.1540537456692362E-4</v>
      </c>
      <c r="AH29" s="21">
        <f>逆行列係数!AH29/逆行列係数!$AH$34</f>
        <v>3.4979447004330794E-4</v>
      </c>
      <c r="AI29" s="21">
        <f>逆行列係数!AI29/逆行列係数!$AI$35</f>
        <v>1.679852877388764E-4</v>
      </c>
      <c r="AJ29" s="21">
        <f>逆行列係数!AJ29/逆行列係数!$AJ$36</f>
        <v>4.1294723342559194E-4</v>
      </c>
      <c r="AK29" s="21">
        <f>逆行列係数!AK29/逆行列係数!$AK$37</f>
        <v>6.3717830660863336E-5</v>
      </c>
      <c r="AL29" s="21">
        <f>逆行列係数!AL29/逆行列係数!$AL$38</f>
        <v>1.0461130483582623E-3</v>
      </c>
      <c r="AM29" s="21">
        <f>逆行列係数!AM29/逆行列係数!$AM$39</f>
        <v>1.5479969003928828E-4</v>
      </c>
      <c r="AN29" s="21">
        <f>逆行列係数!AN29/逆行列係数!$AN$40</f>
        <v>3.9151982038995023E-5</v>
      </c>
      <c r="AO29" s="21">
        <f>逆行列係数!AO29/逆行列係数!$AO$41</f>
        <v>3.633783109746026E-4</v>
      </c>
      <c r="AP29" s="21">
        <f>逆行列係数!AP29/逆行列係数!$AP$42</f>
        <v>2.0154891414154738E-5</v>
      </c>
      <c r="AQ29" s="21">
        <f>逆行列係数!AQ29/逆行列係数!$AQ$43</f>
        <v>1.010513468276681E-4</v>
      </c>
      <c r="AR29" s="21">
        <f>逆行列係数!AR29/逆行列係数!$AR$44</f>
        <v>5.1108464533891042E-5</v>
      </c>
      <c r="AS29" s="21">
        <f>逆行列係数!AS29/逆行列係数!$AS$45</f>
        <v>2.7000208990364424E-4</v>
      </c>
      <c r="AT29" s="21">
        <f>逆行列係数!AT29/逆行列係数!$AT$46</f>
        <v>5.029458696378514E-4</v>
      </c>
      <c r="AU29" s="21">
        <f>逆行列係数!AU29/逆行列係数!$AU$47</f>
        <v>1.4237455577375367E-4</v>
      </c>
      <c r="AV29" s="21">
        <f>逆行列係数!AV29/逆行列係数!$AV$48</f>
        <v>1.8156452249450724E-4</v>
      </c>
      <c r="AW29" s="21">
        <f>逆行列係数!AW29/逆行列係数!$AW$49</f>
        <v>8.6325556654258777E-5</v>
      </c>
      <c r="AX29" s="21">
        <f>逆行列係数!AX29/逆行列係数!$AX$50</f>
        <v>7.94599460768027E-5</v>
      </c>
      <c r="AY29" s="21">
        <f>逆行列係数!AY29/逆行列係数!$AY$51</f>
        <v>2.0319092566081046E-4</v>
      </c>
      <c r="AZ29" s="21">
        <f>逆行列係数!AZ29/逆行列係数!$AZ$52</f>
        <v>2.0360400560453054E-4</v>
      </c>
      <c r="BA29" s="21">
        <f>逆行列係数!BA29/逆行列係数!$BA$53</f>
        <v>1.384140902953309E-4</v>
      </c>
      <c r="BB29" s="21">
        <f>逆行列係数!BB29/逆行列係数!$BB$54</f>
        <v>6.3965977499099596E-5</v>
      </c>
      <c r="BC29" s="21">
        <f>逆行列係数!BC29/逆行列係数!$BC$55</f>
        <v>2.5539382661317729E-4</v>
      </c>
      <c r="BD29" s="21">
        <f>逆行列係数!BD29/逆行列係数!$BD$56</f>
        <v>2.4383230629009987E-4</v>
      </c>
      <c r="BE29" s="21">
        <f>逆行列係数!BE29/逆行列係数!$BE$57</f>
        <v>2.825588678901452E-4</v>
      </c>
      <c r="BF29" s="21">
        <f>逆行列係数!BF29/逆行列係数!$BF$58</f>
        <v>0</v>
      </c>
      <c r="BG29" s="21">
        <f>逆行列係数!BG29/逆行列係数!$BG$59</f>
        <v>4.5159470966741862E-4</v>
      </c>
      <c r="BH29" s="21">
        <f>逆行列係数!BH29/逆行列係数!$BH$60</f>
        <v>4.1827511013618789E-4</v>
      </c>
      <c r="BI29" s="21">
        <f>逆行列係数!BI29/逆行列係数!$BI$61</f>
        <v>9.0630445093504573E-4</v>
      </c>
      <c r="BJ29" s="21">
        <f>逆行列係数!BJ29/逆行列係数!$BJ$62</f>
        <v>1.8374892983427605E-4</v>
      </c>
      <c r="BK29" s="21">
        <f>逆行列係数!BK29/逆行列係数!$BK$63</f>
        <v>1.3248499268583847E-3</v>
      </c>
      <c r="BL29" s="21">
        <f>逆行列係数!BL29/逆行列係数!$BL$64</f>
        <v>1.7100043359866115E-5</v>
      </c>
      <c r="BM29" s="21">
        <f>逆行列係数!BM29/逆行列係数!$BM$65</f>
        <v>4.2513613104610892E-4</v>
      </c>
      <c r="BN29" s="21">
        <f>逆行列係数!BN29/逆行列係数!$BN$66</f>
        <v>3.102716167081677E-4</v>
      </c>
      <c r="BO29" s="21">
        <f>逆行列係数!BO29/逆行列係数!$BO$67</f>
        <v>4.3746690469250371E-4</v>
      </c>
      <c r="BP29" s="21">
        <f>逆行列係数!BP29/逆行列係数!$BP$68</f>
        <v>2.4531013926755506E-4</v>
      </c>
      <c r="BQ29" s="21">
        <f>逆行列係数!BQ29/逆行列係数!$BQ$69</f>
        <v>1.7492831404406425E-4</v>
      </c>
      <c r="BR29" s="21">
        <f>逆行列係数!BR29/逆行列係数!$BR$70</f>
        <v>6.3455447061327216E-5</v>
      </c>
      <c r="BS29" s="21">
        <f>逆行列係数!BS29/逆行列係数!$BS$71</f>
        <v>9.7886558164929415E-5</v>
      </c>
      <c r="BT29" s="21">
        <f>逆行列係数!BT29/逆行列係数!$BT$72</f>
        <v>1.4450225708621619E-4</v>
      </c>
      <c r="BU29" s="21">
        <f>逆行列係数!BU29/逆行列係数!$BU$73</f>
        <v>1.8984019207286717E-4</v>
      </c>
      <c r="BV29" s="21">
        <f>逆行列係数!BV29/逆行列係数!$BV$74</f>
        <v>2.457857281746244E-5</v>
      </c>
      <c r="BW29" s="21">
        <f>逆行列係数!BW29/逆行列係数!$BW$75</f>
        <v>1.4923407004869256E-5</v>
      </c>
      <c r="BX29" s="21">
        <f>逆行列係数!BX29/逆行列係数!$BX$76</f>
        <v>3.2158024319920419E-5</v>
      </c>
      <c r="BY29" s="21">
        <f>逆行列係数!BY29/逆行列係数!$BY$77</f>
        <v>1.6408936760374951E-5</v>
      </c>
      <c r="BZ29" s="21">
        <f>逆行列係数!BZ29/逆行列係数!$BZ$78</f>
        <v>1.3995325286336625E-5</v>
      </c>
      <c r="CA29" s="21">
        <f>逆行列係数!CA29/逆行列係数!$CA$79</f>
        <v>7.9289446742852075E-6</v>
      </c>
      <c r="CB29" s="21">
        <f>逆行列係数!CB29/逆行列係数!$CB$80</f>
        <v>3.3123630864437873E-5</v>
      </c>
      <c r="CC29" s="21">
        <f>逆行列係数!CC29/逆行列係数!$CC$81</f>
        <v>4.021039559001506E-5</v>
      </c>
      <c r="CD29" s="21">
        <f>逆行列係数!CD29/逆行列係数!$CD$82</f>
        <v>8.0599352782842075E-5</v>
      </c>
      <c r="CE29" s="21">
        <f>逆行列係数!CE29/逆行列係数!$CE$83</f>
        <v>2.1275152571071003E-5</v>
      </c>
      <c r="CF29" s="21">
        <f>逆行列係数!CF29/逆行列係数!$CF$84</f>
        <v>7.3662319457813095E-5</v>
      </c>
      <c r="CG29" s="21">
        <f>逆行列係数!CG29/逆行列係数!$CG$85</f>
        <v>6.319918322074292E-6</v>
      </c>
      <c r="CH29" s="21">
        <f>逆行列係数!CH29/逆行列係数!$CH$86</f>
        <v>4.3890909310904732E-5</v>
      </c>
      <c r="CI29" s="21">
        <f>逆行列係数!CI29/逆行列係数!$CI$87</f>
        <v>1.5654900444169194E-4</v>
      </c>
      <c r="CJ29" s="21">
        <f>逆行列係数!CJ29/逆行列係数!$CJ$88</f>
        <v>1.5827780067467035E-5</v>
      </c>
      <c r="CK29" s="21">
        <f>逆行列係数!CK29/逆行列係数!$CK$89</f>
        <v>3.1466732295104438E-5</v>
      </c>
      <c r="CL29" s="21">
        <f>逆行列係数!CL29/逆行列係数!$CL$90</f>
        <v>8.8096288534233227E-5</v>
      </c>
      <c r="CM29" s="21">
        <f>逆行列係数!CM29/逆行列係数!$CM$91</f>
        <v>4.5255094708990555E-5</v>
      </c>
      <c r="CN29" s="21">
        <f>逆行列係数!CN29/逆行列係数!$CN$92</f>
        <v>5.4062202903692036E-5</v>
      </c>
      <c r="CO29" s="21">
        <f>逆行列係数!CO29/逆行列係数!$CO$93</f>
        <v>5.4167043858699936E-4</v>
      </c>
      <c r="CP29" s="21">
        <f>逆行列係数!CP29/逆行列係数!$CP$94</f>
        <v>5.1380206883865778E-5</v>
      </c>
      <c r="CQ29" s="21">
        <f>逆行列係数!CQ29/逆行列係数!$CQ$95</f>
        <v>7.3828647243365998E-5</v>
      </c>
      <c r="CR29" s="21">
        <f>逆行列係数!CR29/逆行列係数!$CR$96</f>
        <v>2.0848967527759076E-5</v>
      </c>
      <c r="CS29" s="21">
        <f>逆行列係数!CS29/逆行列係数!$CS$97</f>
        <v>4.5837034516236445E-4</v>
      </c>
      <c r="CT29" s="21">
        <f>逆行列係数!CT29/逆行列係数!$CT$98</f>
        <v>1.2436286335282232E-4</v>
      </c>
      <c r="CU29" s="21">
        <f>逆行列係数!CU29/逆行列係数!$CU$99</f>
        <v>5.5483512577262067E-4</v>
      </c>
      <c r="CV29" s="21">
        <f>逆行列係数!CV29/逆行列係数!$CV$100</f>
        <v>1.7216517236969345E-4</v>
      </c>
      <c r="CW29" s="21">
        <f>逆行列係数!CW29/逆行列係数!$CW$101</f>
        <v>1.938712508840143E-4</v>
      </c>
      <c r="CX29" s="21">
        <f>逆行列係数!CX29/逆行列係数!$CX$102</f>
        <v>2.6883995195793294E-4</v>
      </c>
      <c r="CY29" s="21">
        <f>逆行列係数!CY29/逆行列係数!$CY$103</f>
        <v>1.7609302772286493E-4</v>
      </c>
      <c r="CZ29" s="21">
        <f>逆行列係数!CZ29/逆行列係数!$CZ$104</f>
        <v>3.0137472288164222E-4</v>
      </c>
      <c r="DA29" s="21">
        <f>逆行列係数!DA29/逆行列係数!$DA$105</f>
        <v>2.0269895676483556E-4</v>
      </c>
      <c r="DB29" s="21">
        <f>逆行列係数!DB29/逆行列係数!$DB$106</f>
        <v>1.5260410882252565E-4</v>
      </c>
      <c r="DC29" s="21">
        <f>逆行列係数!DC29/逆行列係数!$DC$107</f>
        <v>2.2624325050609929E-4</v>
      </c>
      <c r="DD29" s="21">
        <f>逆行列係数!DD29/逆行列係数!$DD$108</f>
        <v>1.7433261302962546E-4</v>
      </c>
      <c r="DE29" s="21">
        <f>逆行列係数!DE29/逆行列係数!$DE$109</f>
        <v>1.371649310880717E-3</v>
      </c>
      <c r="DF29" s="21">
        <f>逆行列係数!DF29/逆行列係数!$DF$110</f>
        <v>1.0377883595055495E-4</v>
      </c>
      <c r="DG29" s="21">
        <f>逆行列係数!DG29/逆行列係数!$DG$111</f>
        <v>4.5689690203934224E-4</v>
      </c>
      <c r="DH29" s="21">
        <f>逆行列係数!DH29/逆行列係数!$DH$112</f>
        <v>5.830573860834753E-4</v>
      </c>
      <c r="DI29" s="21">
        <f>逆行列係数!DI29/逆行列係数!$DI$113</f>
        <v>1.0460692812588774E-4</v>
      </c>
      <c r="DJ29" s="21">
        <f t="shared" si="0"/>
        <v>1.0369832711524531</v>
      </c>
    </row>
    <row r="30" spans="2:114" x14ac:dyDescent="0.15">
      <c r="B30" s="29" t="s">
        <v>257</v>
      </c>
      <c r="C30" s="41" t="s">
        <v>186</v>
      </c>
      <c r="D30" s="21">
        <f>逆行列係数!D30/逆行列係数!$D$4</f>
        <v>1.5764613537742612E-4</v>
      </c>
      <c r="E30" s="21">
        <f>逆行列係数!E30/逆行列係数!$E$5</f>
        <v>6.1548772277781588E-5</v>
      </c>
      <c r="F30" s="21">
        <f>逆行列係数!F30/逆行列係数!$F$6</f>
        <v>7.1498860522631991E-5</v>
      </c>
      <c r="G30" s="21">
        <f>逆行列係数!G30/逆行列係数!$G$7</f>
        <v>1.0372083640000845E-4</v>
      </c>
      <c r="H30" s="21">
        <f>逆行列係数!H30/逆行列係数!$H$8</f>
        <v>2.3985948882543438E-4</v>
      </c>
      <c r="I30" s="21">
        <f>逆行列係数!I30/逆行列係数!$I$9</f>
        <v>1.2396284954427323E-4</v>
      </c>
      <c r="J30" s="21">
        <f>逆行列係数!J30/逆行列係数!$J$10</f>
        <v>6.386303536105722E-4</v>
      </c>
      <c r="K30" s="21">
        <f>逆行列係数!K30/逆行列係数!$K$11</f>
        <v>5.9558038463568439E-5</v>
      </c>
      <c r="L30" s="21">
        <f>逆行列係数!L30/逆行列係数!$L$12</f>
        <v>4.2579371800947919E-5</v>
      </c>
      <c r="M30" s="21">
        <f>逆行列係数!M30/逆行列係数!$M$13</f>
        <v>1.1881249976256925E-4</v>
      </c>
      <c r="N30" s="21">
        <f>逆行列係数!N30/逆行列係数!$N$14</f>
        <v>0</v>
      </c>
      <c r="O30" s="21">
        <f>逆行列係数!O30/逆行列係数!$O$15</f>
        <v>1.5244346231055081E-4</v>
      </c>
      <c r="P30" s="21">
        <f>逆行列係数!P30/逆行列係数!$P$16</f>
        <v>4.2993893587668853E-5</v>
      </c>
      <c r="Q30" s="21">
        <f>逆行列係数!Q30/逆行列係数!$Q$17</f>
        <v>9.7236422343733569E-5</v>
      </c>
      <c r="R30" s="21">
        <f>逆行列係数!R30/逆行列係数!$R$18</f>
        <v>3.7856677003493188E-5</v>
      </c>
      <c r="S30" s="21">
        <f>逆行列係数!S30/逆行列係数!$S$19</f>
        <v>5.2594314249689515E-5</v>
      </c>
      <c r="T30" s="21">
        <f>逆行列係数!T30/逆行列係数!$T$20</f>
        <v>3.1119961457549878E-5</v>
      </c>
      <c r="U30" s="21">
        <f>逆行列係数!U30/逆行列係数!$U$21</f>
        <v>4.2182905476512763E-5</v>
      </c>
      <c r="V30" s="21">
        <f>逆行列係数!V30/逆行列係数!$V$22</f>
        <v>7.7704359253006453E-5</v>
      </c>
      <c r="W30" s="21">
        <f>逆行列係数!W30/逆行列係数!$W$23</f>
        <v>1.5580688866429512E-4</v>
      </c>
      <c r="X30" s="21">
        <f>逆行列係数!X30/逆行列係数!$X$24</f>
        <v>0</v>
      </c>
      <c r="Y30" s="21">
        <f>逆行列係数!Y30/逆行列係数!$Y$25</f>
        <v>5.074002382832313E-5</v>
      </c>
      <c r="Z30" s="21">
        <f>逆行列係数!Z30/逆行列係数!$Z$26</f>
        <v>4.2508242727551451E-5</v>
      </c>
      <c r="AA30" s="21">
        <f>逆行列係数!AA30/逆行列係数!$AA$27</f>
        <v>1.8770674485100894E-4</v>
      </c>
      <c r="AB30" s="21">
        <f>逆行列係数!AB30/逆行列係数!$AB$28</f>
        <v>3.0860244370439743E-5</v>
      </c>
      <c r="AC30" s="21">
        <f>逆行列係数!AC30/逆行列係数!$AC$29</f>
        <v>5.8849528456420312E-5</v>
      </c>
      <c r="AD30" s="21">
        <f>逆行列係数!AD30/逆行列係数!$AD$30</f>
        <v>1</v>
      </c>
      <c r="AE30" s="21">
        <f>逆行列係数!AE30/逆行列係数!$AE$31</f>
        <v>2.0867280186859363E-4</v>
      </c>
      <c r="AF30" s="21">
        <f>逆行列係数!AF30/逆行列係数!$AF$32</f>
        <v>2.6918732864481671E-5</v>
      </c>
      <c r="AG30" s="21">
        <f>逆行列係数!AG30/逆行列係数!$AG$33</f>
        <v>6.4985951060866077E-5</v>
      </c>
      <c r="AH30" s="21">
        <f>逆行列係数!AH30/逆行列係数!$AH$34</f>
        <v>8.6381467184060059E-5</v>
      </c>
      <c r="AI30" s="21">
        <f>逆行列係数!AI30/逆行列係数!$AI$35</f>
        <v>1.2173051500797401E-4</v>
      </c>
      <c r="AJ30" s="21">
        <f>逆行列係数!AJ30/逆行列係数!$AJ$36</f>
        <v>1.6762921719924598E-4</v>
      </c>
      <c r="AK30" s="21">
        <f>逆行列係数!AK30/逆行列係数!$AK$37</f>
        <v>1.0118364753826137E-4</v>
      </c>
      <c r="AL30" s="21">
        <f>逆行列係数!AL30/逆行列係数!$AL$38</f>
        <v>7.2919255273034018E-5</v>
      </c>
      <c r="AM30" s="21">
        <f>逆行列係数!AM30/逆行列係数!$AM$39</f>
        <v>1.2640442519235153E-4</v>
      </c>
      <c r="AN30" s="21">
        <f>逆行列係数!AN30/逆行列係数!$AN$40</f>
        <v>2.4666218778731036E-5</v>
      </c>
      <c r="AO30" s="21">
        <f>逆行列係数!AO30/逆行列係数!$AO$41</f>
        <v>4.635564286629351E-5</v>
      </c>
      <c r="AP30" s="21">
        <f>逆行列係数!AP30/逆行列係数!$AP$42</f>
        <v>2.6560503338662172E-5</v>
      </c>
      <c r="AQ30" s="21">
        <f>逆行列係数!AQ30/逆行列係数!$AQ$43</f>
        <v>1.1739802207600327E-4</v>
      </c>
      <c r="AR30" s="21">
        <f>逆行列係数!AR30/逆行列係数!$AR$44</f>
        <v>6.5360125154621338E-5</v>
      </c>
      <c r="AS30" s="21">
        <f>逆行列係数!AS30/逆行列係数!$AS$45</f>
        <v>4.1120397845164852E-5</v>
      </c>
      <c r="AT30" s="21">
        <f>逆行列係数!AT30/逆行列係数!$AT$46</f>
        <v>4.9839642465483505E-5</v>
      </c>
      <c r="AU30" s="21">
        <f>逆行列係数!AU30/逆行列係数!$AU$47</f>
        <v>2.7301660843703715E-5</v>
      </c>
      <c r="AV30" s="21">
        <f>逆行列係数!AV30/逆行列係数!$AV$48</f>
        <v>6.719301301972815E-5</v>
      </c>
      <c r="AW30" s="21">
        <f>逆行列係数!AW30/逆行列係数!$AW$49</f>
        <v>2.2422051305299415E-5</v>
      </c>
      <c r="AX30" s="21">
        <f>逆行列係数!AX30/逆行列係数!$AX$50</f>
        <v>3.0832240326937996E-5</v>
      </c>
      <c r="AY30" s="21">
        <f>逆行列係数!AY30/逆行列係数!$AY$51</f>
        <v>1.3069069130697438E-5</v>
      </c>
      <c r="AZ30" s="21">
        <f>逆行列係数!AZ30/逆行列係数!$AZ$52</f>
        <v>1.8468339151807865E-5</v>
      </c>
      <c r="BA30" s="21">
        <f>逆行列係数!BA30/逆行列係数!$BA$53</f>
        <v>1.1301325167547055E-4</v>
      </c>
      <c r="BB30" s="21">
        <f>逆行列係数!BB30/逆行列係数!$BB$54</f>
        <v>7.8807038056745482E-6</v>
      </c>
      <c r="BC30" s="21">
        <f>逆行列係数!BC30/逆行列係数!$BC$55</f>
        <v>2.0852465580288789E-5</v>
      </c>
      <c r="BD30" s="21">
        <f>逆行列係数!BD30/逆行列係数!$BD$56</f>
        <v>1.1262332765700645E-5</v>
      </c>
      <c r="BE30" s="21">
        <f>逆行列係数!BE30/逆行列係数!$BE$57</f>
        <v>1.6615588754792992E-5</v>
      </c>
      <c r="BF30" s="21">
        <f>逆行列係数!BF30/逆行列係数!$BF$58</f>
        <v>0</v>
      </c>
      <c r="BG30" s="21">
        <f>逆行列係数!BG30/逆行列係数!$BG$59</f>
        <v>7.2264305984683213E-6</v>
      </c>
      <c r="BH30" s="21">
        <f>逆行列係数!BH30/逆行列係数!$BH$60</f>
        <v>2.4269205588994472E-5</v>
      </c>
      <c r="BI30" s="21">
        <f>逆行列係数!BI30/逆行列係数!$BI$61</f>
        <v>1.9921626802369951E-5</v>
      </c>
      <c r="BJ30" s="21">
        <f>逆行列係数!BJ30/逆行列係数!$BJ$62</f>
        <v>2.6109217209995318E-5</v>
      </c>
      <c r="BK30" s="21">
        <f>逆行列係数!BK30/逆行列係数!$BK$63</f>
        <v>1.1396101096749495E-4</v>
      </c>
      <c r="BL30" s="21">
        <f>逆行列係数!BL30/逆行列係数!$BL$64</f>
        <v>6.9115237069277856E-5</v>
      </c>
      <c r="BM30" s="21">
        <f>逆行列係数!BM30/逆行列係数!$BM$65</f>
        <v>6.4291957046788266E-5</v>
      </c>
      <c r="BN30" s="21">
        <f>逆行列係数!BN30/逆行列係数!$BN$66</f>
        <v>7.1382761565347977E-5</v>
      </c>
      <c r="BO30" s="21">
        <f>逆行列係数!BO30/逆行列係数!$BO$67</f>
        <v>7.767589838996037E-5</v>
      </c>
      <c r="BP30" s="21">
        <f>逆行列係数!BP30/逆行列係数!$BP$68</f>
        <v>1.2236322755855981E-4</v>
      </c>
      <c r="BQ30" s="21">
        <f>逆行列係数!BQ30/逆行列係数!$BQ$69</f>
        <v>6.8131000084002889E-5</v>
      </c>
      <c r="BR30" s="21">
        <f>逆行列係数!BR30/逆行列係数!$BR$70</f>
        <v>7.9478187688782322E-5</v>
      </c>
      <c r="BS30" s="21">
        <f>逆行列係数!BS30/逆行列係数!$BS$71</f>
        <v>7.7825522481282124E-5</v>
      </c>
      <c r="BT30" s="21">
        <f>逆行列係数!BT30/逆行列係数!$BT$72</f>
        <v>1.0179958138475415E-4</v>
      </c>
      <c r="BU30" s="21">
        <f>逆行列係数!BU30/逆行列係数!$BU$73</f>
        <v>1.1361217139861962E-4</v>
      </c>
      <c r="BV30" s="21">
        <f>逆行列係数!BV30/逆行列係数!$BV$74</f>
        <v>1.035936822871837E-4</v>
      </c>
      <c r="BW30" s="21">
        <f>逆行列係数!BW30/逆行列係数!$BW$75</f>
        <v>8.0232633890672876E-5</v>
      </c>
      <c r="BX30" s="21">
        <f>逆行列係数!BX30/逆行列係数!$BX$76</f>
        <v>2.8603440875157894E-5</v>
      </c>
      <c r="BY30" s="21">
        <f>逆行列係数!BY30/逆行列係数!$BY$77</f>
        <v>2.4266872729803526E-5</v>
      </c>
      <c r="BZ30" s="21">
        <f>逆行列係数!BZ30/逆行列係数!$BZ$78</f>
        <v>1.4848862262292038E-5</v>
      </c>
      <c r="CA30" s="21">
        <f>逆行列係数!CA30/逆行列係数!$CA$79</f>
        <v>4.6275808895241313E-6</v>
      </c>
      <c r="CB30" s="21">
        <f>逆行列係数!CB30/逆行列係数!$CB$80</f>
        <v>3.2346917486889073E-5</v>
      </c>
      <c r="CC30" s="21">
        <f>逆行列係数!CC30/逆行列係数!$CC$81</f>
        <v>2.1450112064461786E-4</v>
      </c>
      <c r="CD30" s="21">
        <f>逆行列係数!CD30/逆行列係数!$CD$82</f>
        <v>1.198026697102764E-3</v>
      </c>
      <c r="CE30" s="21">
        <f>逆行列係数!CE30/逆行列係数!$CE$83</f>
        <v>2.2289298508347254E-4</v>
      </c>
      <c r="CF30" s="21">
        <f>逆行列係数!CF30/逆行列係数!$CF$84</f>
        <v>5.5688974839715206E-4</v>
      </c>
      <c r="CG30" s="21">
        <f>逆行列係数!CG30/逆行列係数!$CG$85</f>
        <v>2.9780669456419688E-5</v>
      </c>
      <c r="CH30" s="21">
        <f>逆行列係数!CH30/逆行列係数!$CH$86</f>
        <v>1.9255934835162624E-5</v>
      </c>
      <c r="CI30" s="21">
        <f>逆行列係数!CI30/逆行列係数!$CI$87</f>
        <v>6.3950333259480053E-5</v>
      </c>
      <c r="CJ30" s="21">
        <f>逆行列係数!CJ30/逆行列係数!$CJ$88</f>
        <v>5.8672556608036053E-5</v>
      </c>
      <c r="CK30" s="21">
        <f>逆行列係数!CK30/逆行列係数!$CK$89</f>
        <v>2.7548500757591512E-5</v>
      </c>
      <c r="CL30" s="21">
        <f>逆行列係数!CL30/逆行列係数!$CL$90</f>
        <v>3.002651267457375E-5</v>
      </c>
      <c r="CM30" s="21">
        <f>逆行列係数!CM30/逆行列係数!$CM$91</f>
        <v>4.1095654355851553E-5</v>
      </c>
      <c r="CN30" s="21">
        <f>逆行列係数!CN30/逆行列係数!$CN$92</f>
        <v>2.1289350405748832E-5</v>
      </c>
      <c r="CO30" s="21">
        <f>逆行列係数!CO30/逆行列係数!$CO$93</f>
        <v>5.2310149670008706E-5</v>
      </c>
      <c r="CP30" s="21">
        <f>逆行列係数!CP30/逆行列係数!$CP$94</f>
        <v>1.2958750737479397E-4</v>
      </c>
      <c r="CQ30" s="21">
        <f>逆行列係数!CQ30/逆行列係数!$CQ$95</f>
        <v>6.6767378016894513E-5</v>
      </c>
      <c r="CR30" s="21">
        <f>逆行列係数!CR30/逆行列係数!$CR$96</f>
        <v>3.5003271184887795E-5</v>
      </c>
      <c r="CS30" s="21">
        <f>逆行列係数!CS30/逆行列係数!$CS$97</f>
        <v>5.2849213487623584E-5</v>
      </c>
      <c r="CT30" s="21">
        <f>逆行列係数!CT30/逆行列係数!$CT$98</f>
        <v>2.569345517171174E-5</v>
      </c>
      <c r="CU30" s="21">
        <f>逆行列係数!CU30/逆行列係数!$CU$99</f>
        <v>4.0489458284804269E-5</v>
      </c>
      <c r="CV30" s="21">
        <f>逆行列係数!CV30/逆行列係数!$CV$100</f>
        <v>2.8922092110754288E-5</v>
      </c>
      <c r="CW30" s="21">
        <f>逆行列係数!CW30/逆行列係数!$CW$101</f>
        <v>3.5855909355280585E-5</v>
      </c>
      <c r="CX30" s="21">
        <f>逆行列係数!CX30/逆行列係数!$CX$102</f>
        <v>6.7760278384768486E-5</v>
      </c>
      <c r="CY30" s="21">
        <f>逆行列係数!CY30/逆行列係数!$CY$103</f>
        <v>4.0460790435349941E-5</v>
      </c>
      <c r="CZ30" s="21">
        <f>逆行列係数!CZ30/逆行列係数!$CZ$104</f>
        <v>5.0701811876613154E-5</v>
      </c>
      <c r="DA30" s="21">
        <f>逆行列係数!DA30/逆行列係数!$DA$105</f>
        <v>2.0650765169500708E-5</v>
      </c>
      <c r="DB30" s="21">
        <f>逆行列係数!DB30/逆行列係数!$DB$106</f>
        <v>2.4470258642008782E-5</v>
      </c>
      <c r="DC30" s="21">
        <f>逆行列係数!DC30/逆行列係数!$DC$107</f>
        <v>1.078233253339596E-4</v>
      </c>
      <c r="DD30" s="21">
        <f>逆行列係数!DD30/逆行列係数!$DD$108</f>
        <v>3.9879768613636464E-5</v>
      </c>
      <c r="DE30" s="21">
        <f>逆行列係数!DE30/逆行列係数!$DE$109</f>
        <v>6.6565340167657765E-5</v>
      </c>
      <c r="DF30" s="21">
        <f>逆行列係数!DF30/逆行列係数!$DF$110</f>
        <v>1.0020593915345147E-4</v>
      </c>
      <c r="DG30" s="21">
        <f>逆行列係数!DG30/逆行列係数!$DG$111</f>
        <v>8.7343237868746842E-5</v>
      </c>
      <c r="DH30" s="21">
        <f>逆行列係数!DH30/逆行列係数!$DH$112</f>
        <v>2.5997536176393163E-5</v>
      </c>
      <c r="DI30" s="21">
        <f>逆行列係数!DI30/逆行列係数!$DI$113</f>
        <v>1.3655052860093409E-4</v>
      </c>
      <c r="DJ30" s="21">
        <f t="shared" si="0"/>
        <v>1.0094209592621575</v>
      </c>
    </row>
    <row r="31" spans="2:114" x14ac:dyDescent="0.15">
      <c r="B31" s="29" t="s">
        <v>258</v>
      </c>
      <c r="C31" s="41" t="s">
        <v>187</v>
      </c>
      <c r="D31" s="21">
        <f>逆行列係数!D31/逆行列係数!$D$4</f>
        <v>6.3014645501647255E-5</v>
      </c>
      <c r="E31" s="21">
        <f>逆行列係数!E31/逆行列係数!$E$5</f>
        <v>9.2400789720591584E-5</v>
      </c>
      <c r="F31" s="21">
        <f>逆行列係数!F31/逆行列係数!$F$6</f>
        <v>2.1816562543609347E-4</v>
      </c>
      <c r="G31" s="21">
        <f>逆行列係数!G31/逆行列係数!$G$7</f>
        <v>2.1684207687820847E-5</v>
      </c>
      <c r="H31" s="21">
        <f>逆行列係数!H31/逆行列係数!$H$8</f>
        <v>8.3732033950417798E-5</v>
      </c>
      <c r="I31" s="21">
        <f>逆行列係数!I31/逆行列係数!$I$9</f>
        <v>2.9338584422793171E-4</v>
      </c>
      <c r="J31" s="21">
        <f>逆行列係数!J31/逆行列係数!$J$10</f>
        <v>1.4869857734807373E-4</v>
      </c>
      <c r="K31" s="21">
        <f>逆行列係数!K31/逆行列係数!$K$11</f>
        <v>7.1935541518974893E-5</v>
      </c>
      <c r="L31" s="21">
        <f>逆行列係数!L31/逆行列係数!$L$12</f>
        <v>5.8787559254692149E-5</v>
      </c>
      <c r="M31" s="21">
        <f>逆行列係数!M31/逆行列係数!$M$13</f>
        <v>7.3367181422312209E-5</v>
      </c>
      <c r="N31" s="21">
        <f>逆行列係数!N31/逆行列係数!$N$14</f>
        <v>0</v>
      </c>
      <c r="O31" s="21">
        <f>逆行列係数!O31/逆行列係数!$O$15</f>
        <v>2.6389981600420827E-4</v>
      </c>
      <c r="P31" s="21">
        <f>逆行列係数!P31/逆行列係数!$P$16</f>
        <v>9.361447713814753E-5</v>
      </c>
      <c r="Q31" s="21">
        <f>逆行列係数!Q31/逆行列係数!$Q$17</f>
        <v>1.0551677569227109E-4</v>
      </c>
      <c r="R31" s="21">
        <f>逆行列係数!R31/逆行列係数!$R$18</f>
        <v>7.1273980917749025E-5</v>
      </c>
      <c r="S31" s="21">
        <f>逆行列係数!S31/逆行列係数!$S$19</f>
        <v>5.0120710927916182E-4</v>
      </c>
      <c r="T31" s="21">
        <f>逆行列係数!T31/逆行列係数!$T$20</f>
        <v>1.0653716605720015E-4</v>
      </c>
      <c r="U31" s="21">
        <f>逆行列係数!U31/逆行列係数!$U$21</f>
        <v>1.0789544535410362E-4</v>
      </c>
      <c r="V31" s="21">
        <f>逆行列係数!V31/逆行列係数!$V$22</f>
        <v>2.6229415266383091E-3</v>
      </c>
      <c r="W31" s="21">
        <f>逆行列係数!W31/逆行列係数!$W$23</f>
        <v>8.6181795340489547E-4</v>
      </c>
      <c r="X31" s="21">
        <f>逆行列係数!X31/逆行列係数!$X$24</f>
        <v>0</v>
      </c>
      <c r="Y31" s="21">
        <f>逆行列係数!Y31/逆行列係数!$Y$25</f>
        <v>5.538583742168742E-3</v>
      </c>
      <c r="Z31" s="21">
        <f>逆行列係数!Z31/逆行列係数!$Z$26</f>
        <v>6.0785161627791874E-4</v>
      </c>
      <c r="AA31" s="21">
        <f>逆行列係数!AA31/逆行列係数!$AA$27</f>
        <v>4.290727106267815E-4</v>
      </c>
      <c r="AB31" s="21">
        <f>逆行列係数!AB31/逆行列係数!$AB$28</f>
        <v>2.3854631611066473E-4</v>
      </c>
      <c r="AC31" s="21">
        <f>逆行列係数!AC31/逆行列係数!$AC$29</f>
        <v>4.9928515340616963E-4</v>
      </c>
      <c r="AD31" s="21">
        <f>逆行列係数!AD31/逆行列係数!$AD$30</f>
        <v>2.383382240093967E-5</v>
      </c>
      <c r="AE31" s="21">
        <f>逆行列係数!AE31/逆行列係数!$AE$31</f>
        <v>1</v>
      </c>
      <c r="AF31" s="21">
        <f>逆行列係数!AF31/逆行列係数!$AF$32</f>
        <v>2.5043133583633825E-4</v>
      </c>
      <c r="AG31" s="21">
        <f>逆行列係数!AG31/逆行列係数!$AG$33</f>
        <v>3.1807329142996771E-4</v>
      </c>
      <c r="AH31" s="21">
        <f>逆行列係数!AH31/逆行列係数!$AH$34</f>
        <v>1.8502170399616299E-4</v>
      </c>
      <c r="AI31" s="21">
        <f>逆行列係数!AI31/逆行列係数!$AI$35</f>
        <v>4.1632121039495215E-4</v>
      </c>
      <c r="AJ31" s="21">
        <f>逆行列係数!AJ31/逆行列係数!$AJ$36</f>
        <v>2.4802050092616546E-4</v>
      </c>
      <c r="AK31" s="21">
        <f>逆行列係数!AK31/逆行列係数!$AK$37</f>
        <v>6.6497850544896988E-4</v>
      </c>
      <c r="AL31" s="21">
        <f>逆行列係数!AL31/逆行列係数!$AL$38</f>
        <v>3.8652602577892549E-3</v>
      </c>
      <c r="AM31" s="21">
        <f>逆行列係数!AM31/逆行列係数!$AM$39</f>
        <v>1.4839401308626285E-2</v>
      </c>
      <c r="AN31" s="21">
        <f>逆行列係数!AN31/逆行列係数!$AN$40</f>
        <v>1.3925471512641779E-3</v>
      </c>
      <c r="AO31" s="21">
        <f>逆行列係数!AO31/逆行列係数!$AO$41</f>
        <v>7.6027373011018848E-3</v>
      </c>
      <c r="AP31" s="21">
        <f>逆行列係数!AP31/逆行列係数!$AP$42</f>
        <v>2.2298364441730245E-4</v>
      </c>
      <c r="AQ31" s="21">
        <f>逆行列係数!AQ31/逆行列係数!$AQ$43</f>
        <v>4.268436570849357E-3</v>
      </c>
      <c r="AR31" s="21">
        <f>逆行列係数!AR31/逆行列係数!$AR$44</f>
        <v>1.6625074036302656E-3</v>
      </c>
      <c r="AS31" s="21">
        <f>逆行列係数!AS31/逆行列係数!$AS$45</f>
        <v>1.7128827367309221E-4</v>
      </c>
      <c r="AT31" s="21">
        <f>逆行列係数!AT31/逆行列係数!$AT$46</f>
        <v>2.478015592892652E-4</v>
      </c>
      <c r="AU31" s="21">
        <f>逆行列係数!AU31/逆行列係数!$AU$47</f>
        <v>2.0614747032379291E-4</v>
      </c>
      <c r="AV31" s="21">
        <f>逆行列係数!AV31/逆行列係数!$AV$48</f>
        <v>2.8104980321599996E-4</v>
      </c>
      <c r="AW31" s="21">
        <f>逆行列係数!AW31/逆行列係数!$AW$49</f>
        <v>1.896522541874556E-4</v>
      </c>
      <c r="AX31" s="21">
        <f>逆行列係数!AX31/逆行列係数!$AX$50</f>
        <v>2.6414849593641164E-4</v>
      </c>
      <c r="AY31" s="21">
        <f>逆行列係数!AY31/逆行列係数!$AY$51</f>
        <v>2.0965241526278101E-4</v>
      </c>
      <c r="AZ31" s="21">
        <f>逆行列係数!AZ31/逆行列係数!$AZ$52</f>
        <v>1.4208435954516212E-4</v>
      </c>
      <c r="BA31" s="21">
        <f>逆行列係数!BA31/逆行列係数!$BA$53</f>
        <v>2.6696448586572478E-4</v>
      </c>
      <c r="BB31" s="21">
        <f>逆行列係数!BB31/逆行列係数!$BB$54</f>
        <v>2.4480088298920316E-5</v>
      </c>
      <c r="BC31" s="21">
        <f>逆行列係数!BC31/逆行列係数!$BC$55</f>
        <v>1.7694958853143878E-4</v>
      </c>
      <c r="BD31" s="21">
        <f>逆行列係数!BD31/逆行列係数!$BD$56</f>
        <v>8.4067487459650735E-5</v>
      </c>
      <c r="BE31" s="21">
        <f>逆行列係数!BE31/逆行列係数!$BE$57</f>
        <v>4.6864610378453317E-5</v>
      </c>
      <c r="BF31" s="21">
        <f>逆行列係数!BF31/逆行列係数!$BF$58</f>
        <v>0</v>
      </c>
      <c r="BG31" s="21">
        <f>逆行列係数!BG31/逆行列係数!$BG$59</f>
        <v>2.8310467085168007E-5</v>
      </c>
      <c r="BH31" s="21">
        <f>逆行列係数!BH31/逆行列係数!$BH$60</f>
        <v>3.094153278645278E-4</v>
      </c>
      <c r="BI31" s="21">
        <f>逆行列係数!BI31/逆行列係数!$BI$61</f>
        <v>1.3015862203691336E-4</v>
      </c>
      <c r="BJ31" s="21">
        <f>逆行列係数!BJ31/逆行列係数!$BJ$62</f>
        <v>2.9077236942429184E-4</v>
      </c>
      <c r="BK31" s="21">
        <f>逆行列係数!BK31/逆行列係数!$BK$63</f>
        <v>1.9144091592154371E-4</v>
      </c>
      <c r="BL31" s="21">
        <f>逆行列係数!BL31/逆行列係数!$BL$64</f>
        <v>8.4767605208762022E-5</v>
      </c>
      <c r="BM31" s="21">
        <f>逆行列係数!BM31/逆行列係数!$BM$65</f>
        <v>1.1328475274865523E-4</v>
      </c>
      <c r="BN31" s="21">
        <f>逆行列係数!BN31/逆行列係数!$BN$66</f>
        <v>6.568913394450445E-4</v>
      </c>
      <c r="BO31" s="21">
        <f>逆行列係数!BO31/逆行列係数!$BO$67</f>
        <v>6.5860620624092682E-5</v>
      </c>
      <c r="BP31" s="21">
        <f>逆行列係数!BP31/逆行列係数!$BP$68</f>
        <v>1.5241472616163912E-2</v>
      </c>
      <c r="BQ31" s="21">
        <f>逆行列係数!BQ31/逆行列係数!$BQ$69</f>
        <v>5.8712641083086591E-3</v>
      </c>
      <c r="BR31" s="21">
        <f>逆行列係数!BR31/逆行列係数!$BR$70</f>
        <v>5.5724667960643567E-3</v>
      </c>
      <c r="BS31" s="21">
        <f>逆行列係数!BS31/逆行列係数!$BS$71</f>
        <v>6.2142341038396608E-5</v>
      </c>
      <c r="BT31" s="21">
        <f>逆行列係数!BT31/逆行列係数!$BT$72</f>
        <v>2.6540167356485555E-4</v>
      </c>
      <c r="BU31" s="21">
        <f>逆行列係数!BU31/逆行列係数!$BU$73</f>
        <v>3.9992197158703475E-4</v>
      </c>
      <c r="BV31" s="21">
        <f>逆行列係数!BV31/逆行列係数!$BV$74</f>
        <v>2.6364272363786984E-5</v>
      </c>
      <c r="BW31" s="21">
        <f>逆行列係数!BW31/逆行列係数!$BW$75</f>
        <v>4.8688337059404874E-5</v>
      </c>
      <c r="BX31" s="21">
        <f>逆行列係数!BX31/逆行列係数!$BX$76</f>
        <v>3.0694277759700305E-5</v>
      </c>
      <c r="BY31" s="21">
        <f>逆行列係数!BY31/逆行列係数!$BY$77</f>
        <v>6.5159645364558022E-5</v>
      </c>
      <c r="BZ31" s="21">
        <f>逆行列係数!BZ31/逆行列係数!$BZ$78</f>
        <v>2.786242109201922E-5</v>
      </c>
      <c r="CA31" s="21">
        <f>逆行列係数!CA31/逆行列係数!$CA$79</f>
        <v>2.5497471354116791E-6</v>
      </c>
      <c r="CB31" s="21">
        <f>逆行列係数!CB31/逆行列係数!$CB$80</f>
        <v>2.57916999737419E-4</v>
      </c>
      <c r="CC31" s="21">
        <f>逆行列係数!CC31/逆行列係数!$CC$81</f>
        <v>2.6280822717772664E-5</v>
      </c>
      <c r="CD31" s="21">
        <f>逆行列係数!CD31/逆行列係数!$CD$82</f>
        <v>2.8007956759975097E-5</v>
      </c>
      <c r="CE31" s="21">
        <f>逆行列係数!CE31/逆行列係数!$CE$83</f>
        <v>1.183890448069915E-5</v>
      </c>
      <c r="CF31" s="21">
        <f>逆行列係数!CF31/逆行列係数!$CF$84</f>
        <v>4.0583996215043632E-5</v>
      </c>
      <c r="CG31" s="21">
        <f>逆行列係数!CG31/逆行列係数!$CG$85</f>
        <v>6.504187005897094E-6</v>
      </c>
      <c r="CH31" s="21">
        <f>逆行列係数!CH31/逆行列係数!$CH$86</f>
        <v>2.1199260448615735E-4</v>
      </c>
      <c r="CI31" s="21">
        <f>逆行列係数!CI31/逆行列係数!$CI$87</f>
        <v>8.0884552837903921E-5</v>
      </c>
      <c r="CJ31" s="21">
        <f>逆行列係数!CJ31/逆行列係数!$CJ$88</f>
        <v>2.9877387318236313E-5</v>
      </c>
      <c r="CK31" s="21">
        <f>逆行列係数!CK31/逆行列係数!$CK$89</f>
        <v>4.913844695056679E-5</v>
      </c>
      <c r="CL31" s="21">
        <f>逆行列係数!CL31/逆行列係数!$CL$90</f>
        <v>2.5450623950815977E-5</v>
      </c>
      <c r="CM31" s="21">
        <f>逆行列係数!CM31/逆行列係数!$CM$91</f>
        <v>1.0624995611688794E-5</v>
      </c>
      <c r="CN31" s="21">
        <f>逆行列係数!CN31/逆行列係数!$CN$92</f>
        <v>3.2522512993751805E-5</v>
      </c>
      <c r="CO31" s="21">
        <f>逆行列係数!CO31/逆行列係数!$CO$93</f>
        <v>5.1839907831690447E-5</v>
      </c>
      <c r="CP31" s="21">
        <f>逆行列係数!CP31/逆行列係数!$CP$94</f>
        <v>6.9376398016987811E-5</v>
      </c>
      <c r="CQ31" s="21">
        <f>逆行列係数!CQ31/逆行列係数!$CQ$95</f>
        <v>7.0588017721420328E-5</v>
      </c>
      <c r="CR31" s="21">
        <f>逆行列係数!CR31/逆行列係数!$CR$96</f>
        <v>1.0326379619050174E-4</v>
      </c>
      <c r="CS31" s="21">
        <f>逆行列係数!CS31/逆行列係数!$CS$97</f>
        <v>6.1400659610415308E-5</v>
      </c>
      <c r="CT31" s="21">
        <f>逆行列係数!CT31/逆行列係数!$CT$98</f>
        <v>4.0531602430388251E-5</v>
      </c>
      <c r="CU31" s="21">
        <f>逆行列係数!CU31/逆行列係数!$CU$99</f>
        <v>7.4079263431101457E-5</v>
      </c>
      <c r="CV31" s="21">
        <f>逆行列係数!CV31/逆行列係数!$CV$100</f>
        <v>7.0882465511049416E-5</v>
      </c>
      <c r="CW31" s="21">
        <f>逆行列係数!CW31/逆行列係数!$CW$101</f>
        <v>7.0483340370113776E-5</v>
      </c>
      <c r="CX31" s="21">
        <f>逆行列係数!CX31/逆行列係数!$CX$102</f>
        <v>1.7190851367165921E-4</v>
      </c>
      <c r="CY31" s="21">
        <f>逆行列係数!CY31/逆行列係数!$CY$103</f>
        <v>2.5213670302471884E-5</v>
      </c>
      <c r="CZ31" s="21">
        <f>逆行列係数!CZ31/逆行列係数!$CZ$104</f>
        <v>3.7117021885532541E-5</v>
      </c>
      <c r="DA31" s="21">
        <f>逆行列係数!DA31/逆行列係数!$DA$105</f>
        <v>1.6108157039054584E-5</v>
      </c>
      <c r="DB31" s="21">
        <f>逆行列係数!DB31/逆行列係数!$DB$106</f>
        <v>2.3492735645747767E-5</v>
      </c>
      <c r="DC31" s="21">
        <f>逆行列係数!DC31/逆行列係数!$DC$107</f>
        <v>2.0075335730114255E-4</v>
      </c>
      <c r="DD31" s="21">
        <f>逆行列係数!DD31/逆行列係数!$DD$108</f>
        <v>3.3867229213832816E-4</v>
      </c>
      <c r="DE31" s="21">
        <f>逆行列係数!DE31/逆行列係数!$DE$109</f>
        <v>1.3074081199097349E-4</v>
      </c>
      <c r="DF31" s="21">
        <f>逆行列係数!DF31/逆行列係数!$DF$110</f>
        <v>1.3479089670658255E-4</v>
      </c>
      <c r="DG31" s="21">
        <f>逆行列係数!DG31/逆行列係数!$DG$111</f>
        <v>1.4077960184730713E-4</v>
      </c>
      <c r="DH31" s="21">
        <f>逆行列係数!DH31/逆行列係数!$DH$112</f>
        <v>3.9991719760262984E-5</v>
      </c>
      <c r="DI31" s="21">
        <f>逆行列係数!DI31/逆行列係数!$DI$113</f>
        <v>6.8206885349997651E-5</v>
      </c>
      <c r="DJ31" s="21">
        <f t="shared" si="0"/>
        <v>1.0836816560289053</v>
      </c>
    </row>
    <row r="32" spans="2:114" x14ac:dyDescent="0.15">
      <c r="B32" s="29" t="s">
        <v>259</v>
      </c>
      <c r="C32" s="41" t="s">
        <v>188</v>
      </c>
      <c r="D32" s="21">
        <f>逆行列係数!D32/逆行列係数!$D$4</f>
        <v>7.163766355979301E-4</v>
      </c>
      <c r="E32" s="21">
        <f>逆行列係数!E32/逆行列係数!$E$5</f>
        <v>1.6635921594629352E-4</v>
      </c>
      <c r="F32" s="21">
        <f>逆行列係数!F32/逆行列係数!$F$6</f>
        <v>3.8274819064507739E-4</v>
      </c>
      <c r="G32" s="21">
        <f>逆行列係数!G32/逆行列係数!$G$7</f>
        <v>4.6296996138366455E-4</v>
      </c>
      <c r="H32" s="21">
        <f>逆行列係数!H32/逆行列係数!$H$8</f>
        <v>7.4772737842921386E-4</v>
      </c>
      <c r="I32" s="21">
        <f>逆行列係数!I32/逆行列係数!$I$9</f>
        <v>1.5002068257866512E-4</v>
      </c>
      <c r="J32" s="21">
        <f>逆行列係数!J32/逆行列係数!$J$10</f>
        <v>8.804207823812939E-5</v>
      </c>
      <c r="K32" s="21">
        <f>逆行列係数!K32/逆行列係数!$K$11</f>
        <v>4.1948847053954914E-4</v>
      </c>
      <c r="L32" s="21">
        <f>逆行列係数!L32/逆行列係数!$L$12</f>
        <v>1.5513923890173545E-3</v>
      </c>
      <c r="M32" s="21">
        <f>逆行列係数!M32/逆行列係数!$M$13</f>
        <v>1.318117656143611E-4</v>
      </c>
      <c r="N32" s="21">
        <f>逆行列係数!N32/逆行列係数!$N$14</f>
        <v>0</v>
      </c>
      <c r="O32" s="21">
        <f>逆行列係数!O32/逆行列係数!$O$15</f>
        <v>4.091782195003612E-4</v>
      </c>
      <c r="P32" s="21">
        <f>逆行列係数!P32/逆行列係数!$P$16</f>
        <v>6.4473559932483923E-4</v>
      </c>
      <c r="Q32" s="21">
        <f>逆行列係数!Q32/逆行列係数!$Q$17</f>
        <v>4.2708039515140377E-4</v>
      </c>
      <c r="R32" s="21">
        <f>逆行列係数!R32/逆行列係数!$R$18</f>
        <v>1.939114885148308E-3</v>
      </c>
      <c r="S32" s="21">
        <f>逆行列係数!S32/逆行列係数!$S$19</f>
        <v>1.63425093213232E-4</v>
      </c>
      <c r="T32" s="21">
        <f>逆行列係数!T32/逆行列係数!$T$20</f>
        <v>2.1792873013390447E-3</v>
      </c>
      <c r="U32" s="21">
        <f>逆行列係数!U32/逆行列係数!$U$21</f>
        <v>2.015367512375361E-3</v>
      </c>
      <c r="V32" s="21">
        <f>逆行列係数!V32/逆行列係数!$V$22</f>
        <v>6.9546528219258509E-4</v>
      </c>
      <c r="W32" s="21">
        <f>逆行列係数!W32/逆行列係数!$W$23</f>
        <v>4.6165995656908594E-4</v>
      </c>
      <c r="X32" s="21">
        <f>逆行列係数!X32/逆行列係数!$X$24</f>
        <v>0</v>
      </c>
      <c r="Y32" s="21">
        <f>逆行列係数!Y32/逆行列係数!$Y$25</f>
        <v>1.999318872047929E-4</v>
      </c>
      <c r="Z32" s="21">
        <f>逆行列係数!Z32/逆行列係数!$Z$26</f>
        <v>1.4686148640085436E-4</v>
      </c>
      <c r="AA32" s="21">
        <f>逆行列係数!AA32/逆行列係数!$AA$27</f>
        <v>3.8151028930837505E-4</v>
      </c>
      <c r="AB32" s="21">
        <f>逆行列係数!AB32/逆行列係数!$AB$28</f>
        <v>2.3900862046206425E-3</v>
      </c>
      <c r="AC32" s="21">
        <f>逆行列係数!AC32/逆行列係数!$AC$29</f>
        <v>3.5599937524017185E-4</v>
      </c>
      <c r="AD32" s="21">
        <f>逆行列係数!AD32/逆行列係数!$AD$30</f>
        <v>9.3260207316847068E-6</v>
      </c>
      <c r="AE32" s="21">
        <f>逆行列係数!AE32/逆行列係数!$AE$31</f>
        <v>3.6981861576139775E-5</v>
      </c>
      <c r="AF32" s="21">
        <f>逆行列係数!AF32/逆行列係数!$AF$32</f>
        <v>1</v>
      </c>
      <c r="AG32" s="21">
        <f>逆行列係数!AG32/逆行列係数!$AG$33</f>
        <v>7.7931261259971964E-4</v>
      </c>
      <c r="AH32" s="21">
        <f>逆行列係数!AH32/逆行列係数!$AH$34</f>
        <v>2.1348471155209961E-4</v>
      </c>
      <c r="AI32" s="21">
        <f>逆行列係数!AI32/逆行列係数!$AI$35</f>
        <v>8.3506191404281714E-4</v>
      </c>
      <c r="AJ32" s="21">
        <f>逆行列係数!AJ32/逆行列係数!$AJ$36</f>
        <v>8.2719969893009268E-5</v>
      </c>
      <c r="AK32" s="21">
        <f>逆行列係数!AK32/逆行列係数!$AK$37</f>
        <v>1.188923884606964E-4</v>
      </c>
      <c r="AL32" s="21">
        <f>逆行列係数!AL32/逆行列係数!$AL$38</f>
        <v>1.9545885338645137E-4</v>
      </c>
      <c r="AM32" s="21">
        <f>逆行列係数!AM32/逆行列係数!$AM$39</f>
        <v>4.41289834389409E-5</v>
      </c>
      <c r="AN32" s="21">
        <f>逆行列係数!AN32/逆行列係数!$AN$40</f>
        <v>2.3100800256352208E-5</v>
      </c>
      <c r="AO32" s="21">
        <f>逆行列係数!AO32/逆行列係数!$AO$41</f>
        <v>6.1663926390616151E-5</v>
      </c>
      <c r="AP32" s="21">
        <f>逆行列係数!AP32/逆行列係数!$AP$42</f>
        <v>2.011949087203601E-5</v>
      </c>
      <c r="AQ32" s="21">
        <f>逆行列係数!AQ32/逆行列係数!$AQ$43</f>
        <v>8.2192049160461755E-5</v>
      </c>
      <c r="AR32" s="21">
        <f>逆行列係数!AR32/逆行列係数!$AR$44</f>
        <v>5.313330641385768E-5</v>
      </c>
      <c r="AS32" s="21">
        <f>逆行列係数!AS32/逆行列係数!$AS$45</f>
        <v>1.6713833741636134E-4</v>
      </c>
      <c r="AT32" s="21">
        <f>逆行列係数!AT32/逆行列係数!$AT$46</f>
        <v>3.1466025645136316E-4</v>
      </c>
      <c r="AU32" s="21">
        <f>逆行列係数!AU32/逆行列係数!$AU$47</f>
        <v>2.9163864772355902E-4</v>
      </c>
      <c r="AV32" s="21">
        <f>逆行列係数!AV32/逆行列係数!$AV$48</f>
        <v>4.9231215284241078E-4</v>
      </c>
      <c r="AW32" s="21">
        <f>逆行列係数!AW32/逆行列係数!$AW$49</f>
        <v>1.7018718144215272E-3</v>
      </c>
      <c r="AX32" s="21">
        <f>逆行列係数!AX32/逆行列係数!$AX$50</f>
        <v>7.8141134981118564E-4</v>
      </c>
      <c r="AY32" s="21">
        <f>逆行列係数!AY32/逆行列係数!$AY$51</f>
        <v>7.6940933118105792E-4</v>
      </c>
      <c r="AZ32" s="21">
        <f>逆行列係数!AZ32/逆行列係数!$AZ$52</f>
        <v>9.8804804125359369E-4</v>
      </c>
      <c r="BA32" s="21">
        <f>逆行列係数!BA32/逆行列係数!$BA$53</f>
        <v>1.6145718492360734E-3</v>
      </c>
      <c r="BB32" s="21">
        <f>逆行列係数!BB32/逆行列係数!$BB$54</f>
        <v>2.4577839762376003E-4</v>
      </c>
      <c r="BC32" s="21">
        <f>逆行列係数!BC32/逆行列係数!$BC$55</f>
        <v>1.8535006917812617E-3</v>
      </c>
      <c r="BD32" s="21">
        <f>逆行列係数!BD32/逆行列係数!$BD$56</f>
        <v>1.582900651542147E-3</v>
      </c>
      <c r="BE32" s="21">
        <f>逆行列係数!BE32/逆行列係数!$BE$57</f>
        <v>1.8961913496688427E-3</v>
      </c>
      <c r="BF32" s="21">
        <f>逆行列係数!BF32/逆行列係数!$BF$58</f>
        <v>0</v>
      </c>
      <c r="BG32" s="21">
        <f>逆行列係数!BG32/逆行列係数!$BG$59</f>
        <v>3.3117056902731197E-4</v>
      </c>
      <c r="BH32" s="21">
        <f>逆行列係数!BH32/逆行列係数!$BH$60</f>
        <v>1.4843328116568206E-3</v>
      </c>
      <c r="BI32" s="21">
        <f>逆行列係数!BI32/逆行列係数!$BI$61</f>
        <v>6.4052385837689966E-4</v>
      </c>
      <c r="BJ32" s="21">
        <f>逆行列係数!BJ32/逆行列係数!$BJ$62</f>
        <v>1.0157793292289695E-3</v>
      </c>
      <c r="BK32" s="21">
        <f>逆行列係数!BK32/逆行列係数!$BK$63</f>
        <v>3.6651555458531541E-3</v>
      </c>
      <c r="BL32" s="21">
        <f>逆行列係数!BL32/逆行列係数!$BL$64</f>
        <v>7.5053025343141866E-5</v>
      </c>
      <c r="BM32" s="21">
        <f>逆行列係数!BM32/逆行列係数!$BM$65</f>
        <v>7.6140130477448341E-4</v>
      </c>
      <c r="BN32" s="21">
        <f>逆行列係数!BN32/逆行列係数!$BN$66</f>
        <v>7.851223605276897E-4</v>
      </c>
      <c r="BO32" s="21">
        <f>逆行列係数!BO32/逆行列係数!$BO$67</f>
        <v>1.1250375850585281E-3</v>
      </c>
      <c r="BP32" s="21">
        <f>逆行列係数!BP32/逆行列係数!$BP$68</f>
        <v>6.0810803400343299E-4</v>
      </c>
      <c r="BQ32" s="21">
        <f>逆行列係数!BQ32/逆行列係数!$BQ$69</f>
        <v>6.860629145566074E-4</v>
      </c>
      <c r="BR32" s="21">
        <f>逆行列係数!BR32/逆行列係数!$BR$70</f>
        <v>4.5024254405141025E-5</v>
      </c>
      <c r="BS32" s="21">
        <f>逆行列係数!BS32/逆行列係数!$BS$71</f>
        <v>3.6754712286794258E-5</v>
      </c>
      <c r="BT32" s="21">
        <f>逆行列係数!BT32/逆行列係数!$BT$72</f>
        <v>3.0315813487866465E-3</v>
      </c>
      <c r="BU32" s="21">
        <f>逆行列係数!BU32/逆行列係数!$BU$73</f>
        <v>2.4508495953647937E-4</v>
      </c>
      <c r="BV32" s="21">
        <f>逆行列係数!BV32/逆行列係数!$BV$74</f>
        <v>1.2008848443133659E-4</v>
      </c>
      <c r="BW32" s="21">
        <f>逆行列係数!BW32/逆行列係数!$BW$75</f>
        <v>1.9503612311837804E-4</v>
      </c>
      <c r="BX32" s="21">
        <f>逆行列係数!BX32/逆行列係数!$BX$76</f>
        <v>2.1084202205493043E-4</v>
      </c>
      <c r="BY32" s="21">
        <f>逆行列係数!BY32/逆行列係数!$BY$77</f>
        <v>6.6622777378486737E-5</v>
      </c>
      <c r="BZ32" s="21">
        <f>逆行列係数!BZ32/逆行列係数!$BZ$78</f>
        <v>1.069960820515456E-4</v>
      </c>
      <c r="CA32" s="21">
        <f>逆行列係数!CA32/逆行列係数!$CA$79</f>
        <v>4.6162976728175894E-5</v>
      </c>
      <c r="CB32" s="21">
        <f>逆行列係数!CB32/逆行列係数!$CB$80</f>
        <v>6.0879413058800344E-5</v>
      </c>
      <c r="CC32" s="21">
        <f>逆行列係数!CC32/逆行列係数!$CC$81</f>
        <v>5.7770221830828843E-5</v>
      </c>
      <c r="CD32" s="21">
        <f>逆行列係数!CD32/逆行列係数!$CD$82</f>
        <v>1.4556126418039967E-4</v>
      </c>
      <c r="CE32" s="21">
        <f>逆行列係数!CE32/逆行列係数!$CE$83</f>
        <v>3.8930481483817641E-5</v>
      </c>
      <c r="CF32" s="21">
        <f>逆行列係数!CF32/逆行列係数!$CF$84</f>
        <v>1.1683129691666639E-4</v>
      </c>
      <c r="CG32" s="21">
        <f>逆行列係数!CG32/逆行列係数!$CG$85</f>
        <v>4.4197772560770942E-5</v>
      </c>
      <c r="CH32" s="21">
        <f>逆行列係数!CH32/逆行列係数!$CH$86</f>
        <v>2.6431608068633875E-4</v>
      </c>
      <c r="CI32" s="21">
        <f>逆行列係数!CI32/逆行列係数!$CI$87</f>
        <v>1.773749691451654E-4</v>
      </c>
      <c r="CJ32" s="21">
        <f>逆行列係数!CJ32/逆行列係数!$CJ$88</f>
        <v>2.9817025775590439E-5</v>
      </c>
      <c r="CK32" s="21">
        <f>逆行列係数!CK32/逆行列係数!$CK$89</f>
        <v>5.2014216394612895E-5</v>
      </c>
      <c r="CL32" s="21">
        <f>逆行列係数!CL32/逆行列係数!$CL$90</f>
        <v>9.5807484300362969E-5</v>
      </c>
      <c r="CM32" s="21">
        <f>逆行列係数!CM32/逆行列係数!$CM$91</f>
        <v>3.4094972774324685E-4</v>
      </c>
      <c r="CN32" s="21">
        <f>逆行列係数!CN32/逆行列係数!$CN$92</f>
        <v>6.8062123474986529E-5</v>
      </c>
      <c r="CO32" s="21">
        <f>逆行列係数!CO32/逆行列係数!$CO$93</f>
        <v>2.8536482530815209E-4</v>
      </c>
      <c r="CP32" s="21">
        <f>逆行列係数!CP32/逆行列係数!$CP$94</f>
        <v>6.9860705600107421E-5</v>
      </c>
      <c r="CQ32" s="21">
        <f>逆行列係数!CQ32/逆行列係数!$CQ$95</f>
        <v>1.5386339568630291E-4</v>
      </c>
      <c r="CR32" s="21">
        <f>逆行列係数!CR32/逆行列係数!$CR$96</f>
        <v>6.3592124477915453E-5</v>
      </c>
      <c r="CS32" s="21">
        <f>逆行列係数!CS32/逆行列係数!$CS$97</f>
        <v>6.7353167697903923E-4</v>
      </c>
      <c r="CT32" s="21">
        <f>逆行列係数!CT32/逆行列係数!$CT$98</f>
        <v>1.3093545025322247E-4</v>
      </c>
      <c r="CU32" s="21">
        <f>逆行列係数!CU32/逆行列係数!$CU$99</f>
        <v>5.5917532866742925E-5</v>
      </c>
      <c r="CV32" s="21">
        <f>逆行列係数!CV32/逆行列係数!$CV$100</f>
        <v>6.7997509368699068E-5</v>
      </c>
      <c r="CW32" s="21">
        <f>逆行列係数!CW32/逆行列係数!$CW$101</f>
        <v>7.9252179050526433E-5</v>
      </c>
      <c r="CX32" s="21">
        <f>逆行列係数!CX32/逆行列係数!$CX$102</f>
        <v>3.6993198050002318E-4</v>
      </c>
      <c r="CY32" s="21">
        <f>逆行列係数!CY32/逆行列係数!$CY$103</f>
        <v>6.5345185726997142E-5</v>
      </c>
      <c r="CZ32" s="21">
        <f>逆行列係数!CZ32/逆行列係数!$CZ$104</f>
        <v>3.2581123491799057E-4</v>
      </c>
      <c r="DA32" s="21">
        <f>逆行列係数!DA32/逆行列係数!$DA$105</f>
        <v>2.8264971648765848E-4</v>
      </c>
      <c r="DB32" s="21">
        <f>逆行列係数!DB32/逆行列係数!$DB$106</f>
        <v>9.0988777744962322E-5</v>
      </c>
      <c r="DC32" s="21">
        <f>逆行列係数!DC32/逆行列係数!$DC$107</f>
        <v>2.2230388066576932E-4</v>
      </c>
      <c r="DD32" s="21">
        <f>逆行列係数!DD32/逆行列係数!$DD$108</f>
        <v>2.0234870273452531E-4</v>
      </c>
      <c r="DE32" s="21">
        <f>逆行列係数!DE32/逆行列係数!$DE$109</f>
        <v>2.5464208341579946E-4</v>
      </c>
      <c r="DF32" s="21">
        <f>逆行列係数!DF32/逆行列係数!$DF$110</f>
        <v>3.924829796290363E-4</v>
      </c>
      <c r="DG32" s="21">
        <f>逆行列係数!DG32/逆行列係数!$DG$111</f>
        <v>1.2653184979352511E-4</v>
      </c>
      <c r="DH32" s="21">
        <f>逆行列係数!DH32/逆行列係数!$DH$112</f>
        <v>2.5639882272284168E-3</v>
      </c>
      <c r="DI32" s="21">
        <f>逆行列係数!DI32/逆行列係数!$DI$113</f>
        <v>2.9594112803640806E-4</v>
      </c>
      <c r="DJ32" s="21">
        <f t="shared" si="0"/>
        <v>1.0560293843185145</v>
      </c>
    </row>
    <row r="33" spans="2:114" x14ac:dyDescent="0.15">
      <c r="B33" s="33" t="s">
        <v>260</v>
      </c>
      <c r="C33" s="274" t="s">
        <v>189</v>
      </c>
      <c r="D33" s="22">
        <f>逆行列係数!D33/逆行列係数!$D$4</f>
        <v>5.4503699977539078E-4</v>
      </c>
      <c r="E33" s="22">
        <f>逆行列係数!E33/逆行列係数!$E$5</f>
        <v>2.0865984711208651E-4</v>
      </c>
      <c r="F33" s="22">
        <f>逆行列係数!F33/逆行列係数!$F$6</f>
        <v>8.8152286876392173E-4</v>
      </c>
      <c r="G33" s="22">
        <f>逆行列係数!G33/逆行列係数!$G$7</f>
        <v>3.0331929471854468E-4</v>
      </c>
      <c r="H33" s="22">
        <f>逆行列係数!H33/逆行列係数!$H$8</f>
        <v>2.7593746769433907E-4</v>
      </c>
      <c r="I33" s="22">
        <f>逆行列係数!I33/逆行列係数!$I$9</f>
        <v>1.1661782540628356E-3</v>
      </c>
      <c r="J33" s="22">
        <f>逆行列係数!J33/逆行列係数!$J$10</f>
        <v>1.2687212013180326E-3</v>
      </c>
      <c r="K33" s="22">
        <f>逆行列係数!K33/逆行列係数!$K$11</f>
        <v>2.1094054258681883E-4</v>
      </c>
      <c r="L33" s="22">
        <f>逆行列係数!L33/逆行列係数!$L$12</f>
        <v>1.0942240596684841E-4</v>
      </c>
      <c r="M33" s="22">
        <f>逆行列係数!M33/逆行列係数!$M$13</f>
        <v>1.3669930097017708E-4</v>
      </c>
      <c r="N33" s="22">
        <f>逆行列係数!N33/逆行列係数!$N$14</f>
        <v>0</v>
      </c>
      <c r="O33" s="22">
        <f>逆行列係数!O33/逆行列係数!$O$15</f>
        <v>1.6176044977483741E-4</v>
      </c>
      <c r="P33" s="22">
        <f>逆行列係数!P33/逆行列係数!$P$16</f>
        <v>8.6431334831455571E-4</v>
      </c>
      <c r="Q33" s="22">
        <f>逆行列係数!Q33/逆行列係数!$Q$17</f>
        <v>2.5707831967465182E-4</v>
      </c>
      <c r="R33" s="22">
        <f>逆行列係数!R33/逆行列係数!$R$18</f>
        <v>2.6495908737578103E-4</v>
      </c>
      <c r="S33" s="22">
        <f>逆行列係数!S33/逆行列係数!$S$19</f>
        <v>7.6992296570662855E-5</v>
      </c>
      <c r="T33" s="22">
        <f>逆行列係数!T33/逆行列係数!$T$20</f>
        <v>9.2250388578290617E-5</v>
      </c>
      <c r="U33" s="22">
        <f>逆行列係数!U33/逆行列係数!$U$21</f>
        <v>1.3217986652545863E-4</v>
      </c>
      <c r="V33" s="22">
        <f>逆行列係数!V33/逆行列係数!$V$22</f>
        <v>3.1438434234940546E-4</v>
      </c>
      <c r="W33" s="22">
        <f>逆行列係数!W33/逆行列係数!$W$23</f>
        <v>1.8676406298146316E-4</v>
      </c>
      <c r="X33" s="22">
        <f>逆行列係数!X33/逆行列係数!$X$24</f>
        <v>0</v>
      </c>
      <c r="Y33" s="22">
        <f>逆行列係数!Y33/逆行列係数!$Y$25</f>
        <v>1.07547679160681E-4</v>
      </c>
      <c r="Z33" s="22">
        <f>逆行列係数!Z33/逆行列係数!$Z$26</f>
        <v>2.0949443715045091E-4</v>
      </c>
      <c r="AA33" s="22">
        <f>逆行列係数!AA33/逆行列係数!$AA$27</f>
        <v>7.5795743962987273E-5</v>
      </c>
      <c r="AB33" s="22">
        <f>逆行列係数!AB33/逆行列係数!$AB$28</f>
        <v>3.1747437024107179E-4</v>
      </c>
      <c r="AC33" s="22">
        <f>逆行列係数!AC33/逆行列係数!$AC$29</f>
        <v>8.9924653948411225E-5</v>
      </c>
      <c r="AD33" s="22">
        <f>逆行列係数!AD33/逆行列係数!$AD$30</f>
        <v>1.9438616883013759E-5</v>
      </c>
      <c r="AE33" s="22">
        <f>逆行列係数!AE33/逆行列係数!$AE$31</f>
        <v>5.7640693196484179E-4</v>
      </c>
      <c r="AF33" s="22">
        <f>逆行列係数!AF33/逆行列係数!$AF$32</f>
        <v>1.5990423954087283E-4</v>
      </c>
      <c r="AG33" s="22">
        <f>逆行列係数!AG33/逆行列係数!$AG$33</f>
        <v>1</v>
      </c>
      <c r="AH33" s="22">
        <f>逆行列係数!AH33/逆行列係数!$AH$34</f>
        <v>6.6693355344439413E-4</v>
      </c>
      <c r="AI33" s="22">
        <f>逆行列係数!AI33/逆行列係数!$AI$35</f>
        <v>1.19409425645848E-4</v>
      </c>
      <c r="AJ33" s="22">
        <f>逆行列係数!AJ33/逆行列係数!$AJ$36</f>
        <v>3.1894503873979658E-4</v>
      </c>
      <c r="AK33" s="22">
        <f>逆行列係数!AK33/逆行列係数!$AK$37</f>
        <v>9.923994529893283E-5</v>
      </c>
      <c r="AL33" s="22">
        <f>逆行列係数!AL33/逆行列係数!$AL$38</f>
        <v>3.8277711652193413E-4</v>
      </c>
      <c r="AM33" s="22">
        <f>逆行列係数!AM33/逆行列係数!$AM$39</f>
        <v>3.0419334067023255E-4</v>
      </c>
      <c r="AN33" s="22">
        <f>逆行列係数!AN33/逆行列係数!$AN$40</f>
        <v>3.0738206307556612E-4</v>
      </c>
      <c r="AO33" s="22">
        <f>逆行列係数!AO33/逆行列係数!$AO$41</f>
        <v>1.2913211790538132E-4</v>
      </c>
      <c r="AP33" s="22">
        <f>逆行列係数!AP33/逆行列係数!$AP$42</f>
        <v>9.0990990255725965E-5</v>
      </c>
      <c r="AQ33" s="22">
        <f>逆行列係数!AQ33/逆行列係数!$AQ$43</f>
        <v>2.2972438309795746E-4</v>
      </c>
      <c r="AR33" s="22">
        <f>逆行列係数!AR33/逆行列係数!$AR$44</f>
        <v>1.4977043133504689E-4</v>
      </c>
      <c r="AS33" s="22">
        <f>逆行列係数!AS33/逆行列係数!$AS$45</f>
        <v>4.9383115814071712E-4</v>
      </c>
      <c r="AT33" s="22">
        <f>逆行列係数!AT33/逆行列係数!$AT$46</f>
        <v>2.8449761419341784E-4</v>
      </c>
      <c r="AU33" s="22">
        <f>逆行列係数!AU33/逆行列係数!$AU$47</f>
        <v>6.4720686128003394E-4</v>
      </c>
      <c r="AV33" s="22">
        <f>逆行列係数!AV33/逆行列係数!$AV$48</f>
        <v>1.628637224113514E-3</v>
      </c>
      <c r="AW33" s="22">
        <f>逆行列係数!AW33/逆行列係数!$AW$49</f>
        <v>9.0355216264195683E-4</v>
      </c>
      <c r="AX33" s="22">
        <f>逆行列係数!AX33/逆行列係数!$AX$50</f>
        <v>6.2174135065000305E-4</v>
      </c>
      <c r="AY33" s="22">
        <f>逆行列係数!AY33/逆行列係数!$AY$51</f>
        <v>1.8142641546015702E-4</v>
      </c>
      <c r="AZ33" s="22">
        <f>逆行列係数!AZ33/逆行列係数!$AZ$52</f>
        <v>9.9319827819749785E-4</v>
      </c>
      <c r="BA33" s="22">
        <f>逆行列係数!BA33/逆行列係数!$BA$53</f>
        <v>9.6284153064256492E-4</v>
      </c>
      <c r="BB33" s="22">
        <f>逆行列係数!BB33/逆行列係数!$BB$54</f>
        <v>1.4524168044935509E-4</v>
      </c>
      <c r="BC33" s="22">
        <f>逆行列係数!BC33/逆行列係数!$BC$55</f>
        <v>7.8837377560554711E-4</v>
      </c>
      <c r="BD33" s="22">
        <f>逆行列係数!BD33/逆行列係数!$BD$56</f>
        <v>7.7348256488109755E-4</v>
      </c>
      <c r="BE33" s="22">
        <f>逆行列係数!BE33/逆行列係数!$BE$57</f>
        <v>3.7870302434272606E-4</v>
      </c>
      <c r="BF33" s="22">
        <f>逆行列係数!BF33/逆行列係数!$BF$58</f>
        <v>0</v>
      </c>
      <c r="BG33" s="22">
        <f>逆行列係数!BG33/逆行列係数!$BG$59</f>
        <v>4.163233581057588E-3</v>
      </c>
      <c r="BH33" s="22">
        <f>逆行列係数!BH33/逆行列係数!$BH$60</f>
        <v>2.0719562123222668E-3</v>
      </c>
      <c r="BI33" s="22">
        <f>逆行列係数!BI33/逆行列係数!$BI$61</f>
        <v>1.7727088397664378E-3</v>
      </c>
      <c r="BJ33" s="22">
        <f>逆行列係数!BJ33/逆行列係数!$BJ$62</f>
        <v>1.5703895355764956E-3</v>
      </c>
      <c r="BK33" s="22">
        <f>逆行列係数!BK33/逆行列係数!$BK$63</f>
        <v>1.9010804861726534E-3</v>
      </c>
      <c r="BL33" s="22">
        <f>逆行列係数!BL33/逆行列係数!$BL$64</f>
        <v>4.5302195807632114E-4</v>
      </c>
      <c r="BM33" s="22">
        <f>逆行列係数!BM33/逆行列係数!$BM$65</f>
        <v>1.7454872542927986E-4</v>
      </c>
      <c r="BN33" s="22">
        <f>逆行列係数!BN33/逆行列係数!$BN$66</f>
        <v>2.0329181688618533E-4</v>
      </c>
      <c r="BO33" s="22">
        <f>逆行列係数!BO33/逆行列係数!$BO$67</f>
        <v>2.112338637167488E-4</v>
      </c>
      <c r="BP33" s="22">
        <f>逆行列係数!BP33/逆行列係数!$BP$68</f>
        <v>7.5883188546738459E-4</v>
      </c>
      <c r="BQ33" s="22">
        <f>逆行列係数!BQ33/逆行列係数!$BQ$69</f>
        <v>6.8469700946368955E-4</v>
      </c>
      <c r="BR33" s="22">
        <f>逆行列係数!BR33/逆行列係数!$BR$70</f>
        <v>2.0490887167815117E-4</v>
      </c>
      <c r="BS33" s="22">
        <f>逆行列係数!BS33/逆行列係数!$BS$71</f>
        <v>6.0731570160873618E-5</v>
      </c>
      <c r="BT33" s="22">
        <f>逆行列係数!BT33/逆行列係数!$BT$72</f>
        <v>4.8529007559884585E-4</v>
      </c>
      <c r="BU33" s="22">
        <f>逆行列係数!BU33/逆行列係数!$BU$73</f>
        <v>3.0518710240445362E-3</v>
      </c>
      <c r="BV33" s="22">
        <f>逆行列係数!BV33/逆行列係数!$BV$74</f>
        <v>2.0179282814171369E-4</v>
      </c>
      <c r="BW33" s="22">
        <f>逆行列係数!BW33/逆行列係数!$BW$75</f>
        <v>1.5261199664776468E-4</v>
      </c>
      <c r="BX33" s="22">
        <f>逆行列係数!BX33/逆行列係数!$BX$76</f>
        <v>8.3531618778960915E-5</v>
      </c>
      <c r="BY33" s="22">
        <f>逆行列係数!BY33/逆行列係数!$BY$77</f>
        <v>4.5927624032771924E-5</v>
      </c>
      <c r="BZ33" s="22">
        <f>逆行列係数!BZ33/逆行列係数!$BZ$78</f>
        <v>3.0152556817065636E-5</v>
      </c>
      <c r="CA33" s="22">
        <f>逆行列係数!CA33/逆行列係数!$CA$79</f>
        <v>1.055637712184953E-5</v>
      </c>
      <c r="CB33" s="22">
        <f>逆行列係数!CB33/逆行列係数!$CB$80</f>
        <v>1.2332154986620082E-4</v>
      </c>
      <c r="CC33" s="22">
        <f>逆行列係数!CC33/逆行列係数!$CC$81</f>
        <v>4.8935321765827269E-4</v>
      </c>
      <c r="CD33" s="22">
        <f>逆行列係数!CD33/逆行列係数!$CD$82</f>
        <v>2.102791540375043E-3</v>
      </c>
      <c r="CE33" s="22">
        <f>逆行列係数!CE33/逆行列係数!$CE$83</f>
        <v>3.6930929002323986E-4</v>
      </c>
      <c r="CF33" s="22">
        <f>逆行列係数!CF33/逆行列係数!$CF$84</f>
        <v>1.2769872230591724E-4</v>
      </c>
      <c r="CG33" s="22">
        <f>逆行列係数!CG33/逆行列係数!$CG$85</f>
        <v>7.1988396339781296E-5</v>
      </c>
      <c r="CH33" s="22">
        <f>逆行列係数!CH33/逆行列係数!$CH$86</f>
        <v>1.7198507401663962E-4</v>
      </c>
      <c r="CI33" s="22">
        <f>逆行列係数!CI33/逆行列係数!$CI$87</f>
        <v>1.9356522484615532E-4</v>
      </c>
      <c r="CJ33" s="22">
        <f>逆行列係数!CJ33/逆行列係数!$CJ$88</f>
        <v>1.3857612933464383E-4</v>
      </c>
      <c r="CK33" s="22">
        <f>逆行列係数!CK33/逆行列係数!$CK$89</f>
        <v>1.1727869551174058E-4</v>
      </c>
      <c r="CL33" s="22">
        <f>逆行列係数!CL33/逆行列係数!$CL$90</f>
        <v>8.8769514123718984E-5</v>
      </c>
      <c r="CM33" s="22">
        <f>逆行列係数!CM33/逆行列係数!$CM$91</f>
        <v>9.1110385387194407E-5</v>
      </c>
      <c r="CN33" s="22">
        <f>逆行列係数!CN33/逆行列係数!$CN$92</f>
        <v>1.362668049725226E-4</v>
      </c>
      <c r="CO33" s="22">
        <f>逆行列係数!CO33/逆行列係数!$CO$93</f>
        <v>1.1772768925523194E-4</v>
      </c>
      <c r="CP33" s="22">
        <f>逆行列係数!CP33/逆行列係数!$CP$94</f>
        <v>5.9768894207682386E-4</v>
      </c>
      <c r="CQ33" s="22">
        <f>逆行列係数!CQ33/逆行列係数!$CQ$95</f>
        <v>3.9521423868375024E-4</v>
      </c>
      <c r="CR33" s="22">
        <f>逆行列係数!CR33/逆行列係数!$CR$96</f>
        <v>8.2867153085227306E-5</v>
      </c>
      <c r="CS33" s="22">
        <f>逆行列係数!CS33/逆行列係数!$CS$97</f>
        <v>2.2196881776675951E-4</v>
      </c>
      <c r="CT33" s="22">
        <f>逆行列係数!CT33/逆行列係数!$CT$98</f>
        <v>2.3614647747175526E-4</v>
      </c>
      <c r="CU33" s="22">
        <f>逆行列係数!CU33/逆行列係数!$CU$99</f>
        <v>2.0001284505500778E-4</v>
      </c>
      <c r="CV33" s="22">
        <f>逆行列係数!CV33/逆行列係数!$CV$100</f>
        <v>2.7964676770658075E-4</v>
      </c>
      <c r="CW33" s="22">
        <f>逆行列係数!CW33/逆行列係数!$CW$101</f>
        <v>3.3895657014835438E-4</v>
      </c>
      <c r="CX33" s="22">
        <f>逆行列係数!CX33/逆行列係数!$CX$102</f>
        <v>1.6186846701827838E-3</v>
      </c>
      <c r="CY33" s="22">
        <f>逆行列係数!CY33/逆行列係数!$CY$103</f>
        <v>3.5554277701266307E-4</v>
      </c>
      <c r="CZ33" s="22">
        <f>逆行列係数!CZ33/逆行列係数!$CZ$104</f>
        <v>1.1850222420570165E-4</v>
      </c>
      <c r="DA33" s="22">
        <f>逆行列係数!DA33/逆行列係数!$DA$105</f>
        <v>4.4364043601887483E-3</v>
      </c>
      <c r="DB33" s="22">
        <f>逆行列係数!DB33/逆行列係数!$DB$106</f>
        <v>6.1711341064353456E-5</v>
      </c>
      <c r="DC33" s="22">
        <f>逆行列係数!DC33/逆行列係数!$DC$107</f>
        <v>5.1335023187591017E-4</v>
      </c>
      <c r="DD33" s="22">
        <f>逆行列係数!DD33/逆行列係数!$DD$108</f>
        <v>1.3515628958058617E-4</v>
      </c>
      <c r="DE33" s="22">
        <f>逆行列係数!DE33/逆行列係数!$DE$109</f>
        <v>2.0129618051701421E-4</v>
      </c>
      <c r="DF33" s="22">
        <f>逆行列係数!DF33/逆行列係数!$DF$110</f>
        <v>3.1930208858576485E-4</v>
      </c>
      <c r="DG33" s="22">
        <f>逆行列係数!DG33/逆行列係数!$DG$111</f>
        <v>2.7593611861983103E-4</v>
      </c>
      <c r="DH33" s="22">
        <f>逆行列係数!DH33/逆行列係数!$DH$112</f>
        <v>1.7225689402150125E-3</v>
      </c>
      <c r="DI33" s="22">
        <f>逆行列係数!DI33/逆行列係数!$DI$113</f>
        <v>3.2273320850224776E-4</v>
      </c>
      <c r="DJ33" s="22">
        <f t="shared" si="0"/>
        <v>1.0556801399980746</v>
      </c>
    </row>
    <row r="34" spans="2:114" x14ac:dyDescent="0.15">
      <c r="B34" s="29" t="s">
        <v>261</v>
      </c>
      <c r="C34" s="41" t="s">
        <v>190</v>
      </c>
      <c r="D34" s="21">
        <f>逆行列係数!D34/逆行列係数!$D$4</f>
        <v>2.1697813535429417E-7</v>
      </c>
      <c r="E34" s="21">
        <f>逆行列係数!E34/逆行列係数!$E$5</f>
        <v>5.7546658689832026E-8</v>
      </c>
      <c r="F34" s="21">
        <f>逆行列係数!F34/逆行列係数!$F$6</f>
        <v>7.8171345925070397E-8</v>
      </c>
      <c r="G34" s="21">
        <f>逆行列係数!G34/逆行列係数!$G$7</f>
        <v>3.0939982659604756E-7</v>
      </c>
      <c r="H34" s="21">
        <f>逆行列係数!H34/逆行列係数!$H$8</f>
        <v>5.9451317507189957E-7</v>
      </c>
      <c r="I34" s="21">
        <f>逆行列係数!I34/逆行列係数!$I$9</f>
        <v>2.6762530116475195E-7</v>
      </c>
      <c r="J34" s="21">
        <f>逆行列係数!J34/逆行列係数!$J$10</f>
        <v>3.0060025994297958E-6</v>
      </c>
      <c r="K34" s="21">
        <f>逆行列係数!K34/逆行列係数!$K$11</f>
        <v>1.139848398288482E-7</v>
      </c>
      <c r="L34" s="21">
        <f>逆行列係数!L34/逆行列係数!$L$12</f>
        <v>1.0050933996775778E-7</v>
      </c>
      <c r="M34" s="21">
        <f>逆行列係数!M34/逆行列係数!$M$13</f>
        <v>1.2061993657489189E-7</v>
      </c>
      <c r="N34" s="21">
        <f>逆行列係数!N34/逆行列係数!$N$14</f>
        <v>0</v>
      </c>
      <c r="O34" s="21">
        <f>逆行列係数!O34/逆行列係数!$O$15</f>
        <v>3.8763171162443576E-7</v>
      </c>
      <c r="P34" s="21">
        <f>逆行列係数!P34/逆行列係数!$P$16</f>
        <v>8.3525456098617059E-6</v>
      </c>
      <c r="Q34" s="21">
        <f>逆行列係数!Q34/逆行列係数!$Q$17</f>
        <v>7.2744854256348287E-7</v>
      </c>
      <c r="R34" s="21">
        <f>逆行列係数!R34/逆行列係数!$R$18</f>
        <v>1.987185687679121E-6</v>
      </c>
      <c r="S34" s="21">
        <f>逆行列係数!S34/逆行列係数!$S$19</f>
        <v>1.2461700187550341E-7</v>
      </c>
      <c r="T34" s="21">
        <f>逆行列係数!T34/逆行列係数!$T$20</f>
        <v>2.0187322124598046E-7</v>
      </c>
      <c r="U34" s="21">
        <f>逆行列係数!U34/逆行列係数!$U$21</f>
        <v>1.5480564786540203E-7</v>
      </c>
      <c r="V34" s="21">
        <f>逆行列係数!V34/逆行列係数!$V$22</f>
        <v>2.9844783359540577E-7</v>
      </c>
      <c r="W34" s="21">
        <f>逆行列係数!W34/逆行列係数!$W$23</f>
        <v>2.5062776107667701E-7</v>
      </c>
      <c r="X34" s="21">
        <f>逆行列係数!X34/逆行列係数!$X$24</f>
        <v>0</v>
      </c>
      <c r="Y34" s="21">
        <f>逆行列係数!Y34/逆行列係数!$Y$25</f>
        <v>1.0794083633587952E-7</v>
      </c>
      <c r="Z34" s="21">
        <f>逆行列係数!Z34/逆行列係数!$Z$26</f>
        <v>7.1450061253364764E-8</v>
      </c>
      <c r="AA34" s="21">
        <f>逆行列係数!AA34/逆行列係数!$AA$27</f>
        <v>2.1807067862050779E-7</v>
      </c>
      <c r="AB34" s="21">
        <f>逆行列係数!AB34/逆行列係数!$AB$28</f>
        <v>1.8664859065626367E-7</v>
      </c>
      <c r="AC34" s="21">
        <f>逆行列係数!AC34/逆行列係数!$AC$29</f>
        <v>6.2175159130519642E-7</v>
      </c>
      <c r="AD34" s="21">
        <f>逆行列係数!AD34/逆行列係数!$AD$30</f>
        <v>6.9600995952940937E-9</v>
      </c>
      <c r="AE34" s="21">
        <f>逆行列係数!AE34/逆行列係数!$AE$31</f>
        <v>4.0061329427732588E-6</v>
      </c>
      <c r="AF34" s="21">
        <f>逆行列係数!AF34/逆行列係数!$AF$32</f>
        <v>2.3533711174373465E-7</v>
      </c>
      <c r="AG34" s="21">
        <f>逆行列係数!AG34/逆行列係数!$AG$33</f>
        <v>1.4178003415383572E-7</v>
      </c>
      <c r="AH34" s="21">
        <f>逆行列係数!AH34/逆行列係数!$AH$34</f>
        <v>1</v>
      </c>
      <c r="AI34" s="21">
        <f>逆行列係数!AI34/逆行列係数!$AI$35</f>
        <v>1.5474119586655943E-7</v>
      </c>
      <c r="AJ34" s="21">
        <f>逆行列係数!AJ34/逆行列係数!$AJ$36</f>
        <v>3.0203201982154046E-7</v>
      </c>
      <c r="AK34" s="21">
        <f>逆行列係数!AK34/逆行列係数!$AK$37</f>
        <v>1.0356856034964941E-6</v>
      </c>
      <c r="AL34" s="21">
        <f>逆行列係数!AL34/逆行列係数!$AL$38</f>
        <v>3.6775666142739257E-7</v>
      </c>
      <c r="AM34" s="21">
        <f>逆行列係数!AM34/逆行列係数!$AM$39</f>
        <v>3.1747756490543159E-7</v>
      </c>
      <c r="AN34" s="21">
        <f>逆行列係数!AN34/逆行列係数!$AN$40</f>
        <v>5.0119690678629743E-8</v>
      </c>
      <c r="AO34" s="21">
        <f>逆行列係数!AO34/逆行列係数!$AO$41</f>
        <v>6.105590123551031E-7</v>
      </c>
      <c r="AP34" s="21">
        <f>逆行列係数!AP34/逆行列係数!$AP$42</f>
        <v>9.1553491195425768E-8</v>
      </c>
      <c r="AQ34" s="21">
        <f>逆行列係数!AQ34/逆行列係数!$AQ$43</f>
        <v>4.0434759180673841E-7</v>
      </c>
      <c r="AR34" s="21">
        <f>逆行列係数!AR34/逆行列係数!$AR$44</f>
        <v>2.2204716506072056E-7</v>
      </c>
      <c r="AS34" s="21">
        <f>逆行列係数!AS34/逆行列係数!$AS$45</f>
        <v>4.4562307417688581E-7</v>
      </c>
      <c r="AT34" s="21">
        <f>逆行列係数!AT34/逆行列係数!$AT$46</f>
        <v>1.7576215399119622E-7</v>
      </c>
      <c r="AU34" s="21">
        <f>逆行列係数!AU34/逆行列係数!$AU$47</f>
        <v>1.3630512702527913E-7</v>
      </c>
      <c r="AV34" s="21">
        <f>逆行列係数!AV34/逆行列係数!$AV$48</f>
        <v>4.6735142245483846E-7</v>
      </c>
      <c r="AW34" s="21">
        <f>逆行列係数!AW34/逆行列係数!$AW$49</f>
        <v>5.7711158470482579E-7</v>
      </c>
      <c r="AX34" s="21">
        <f>逆行列係数!AX34/逆行列係数!$AX$50</f>
        <v>3.3991600341092427E-7</v>
      </c>
      <c r="AY34" s="21">
        <f>逆行列係数!AY34/逆行列係数!$AY$51</f>
        <v>3.6548289950523148E-7</v>
      </c>
      <c r="AZ34" s="21">
        <f>逆行列係数!AZ34/逆行列係数!$AZ$52</f>
        <v>1.7085084500787901E-7</v>
      </c>
      <c r="BA34" s="21">
        <f>逆行列係数!BA34/逆行列係数!$BA$53</f>
        <v>5.1990185224210144E-8</v>
      </c>
      <c r="BB34" s="21">
        <f>逆行列係数!BB34/逆行列係数!$BB$54</f>
        <v>2.14067299562617E-7</v>
      </c>
      <c r="BC34" s="21">
        <f>逆行列係数!BC34/逆行列係数!$BC$55</f>
        <v>8.3133600482163791E-8</v>
      </c>
      <c r="BD34" s="21">
        <f>逆行列係数!BD34/逆行列係数!$BD$56</f>
        <v>1.2988770027330474E-7</v>
      </c>
      <c r="BE34" s="21">
        <f>逆行列係数!BE34/逆行列係数!$BE$57</f>
        <v>4.8324566298901441E-8</v>
      </c>
      <c r="BF34" s="21">
        <f>逆行列係数!BF34/逆行列係数!$BF$58</f>
        <v>0</v>
      </c>
      <c r="BG34" s="21">
        <f>逆行列係数!BG34/逆行列係数!$BG$59</f>
        <v>3.0512253249791512E-8</v>
      </c>
      <c r="BH34" s="21">
        <f>逆行列係数!BH34/逆行列係数!$BH$60</f>
        <v>1.9938977415557739E-7</v>
      </c>
      <c r="BI34" s="21">
        <f>逆行列係数!BI34/逆行列係数!$BI$61</f>
        <v>1.6994975571104088E-7</v>
      </c>
      <c r="BJ34" s="21">
        <f>逆行列係数!BJ34/逆行列係数!$BJ$62</f>
        <v>1.6435766980366974E-7</v>
      </c>
      <c r="BK34" s="21">
        <f>逆行列係数!BK34/逆行列係数!$BK$63</f>
        <v>2.8465654919998146E-5</v>
      </c>
      <c r="BL34" s="21">
        <f>逆行列係数!BL34/逆行列係数!$BL$64</f>
        <v>1.0710743332462519E-7</v>
      </c>
      <c r="BM34" s="21">
        <f>逆行列係数!BM34/逆行列係数!$BM$65</f>
        <v>1.4068892146408403E-7</v>
      </c>
      <c r="BN34" s="21">
        <f>逆行列係数!BN34/逆行列係数!$BN$66</f>
        <v>1.6099354732251453E-7</v>
      </c>
      <c r="BO34" s="21">
        <f>逆行列係数!BO34/逆行列係数!$BO$67</f>
        <v>2.5944371461682223E-7</v>
      </c>
      <c r="BP34" s="21">
        <f>逆行列係数!BP34/逆行列係数!$BP$68</f>
        <v>2.4645490516378075E-7</v>
      </c>
      <c r="BQ34" s="21">
        <f>逆行列係数!BQ34/逆行列係数!$BQ$69</f>
        <v>2.7641900198447761E-7</v>
      </c>
      <c r="BR34" s="21">
        <f>逆行列係数!BR34/逆行列係数!$BR$70</f>
        <v>1.9476373790483565E-7</v>
      </c>
      <c r="BS34" s="21">
        <f>逆行列係数!BS34/逆行列係数!$BS$71</f>
        <v>3.8378265129692127E-6</v>
      </c>
      <c r="BT34" s="21">
        <f>逆行列係数!BT34/逆行列係数!$BT$72</f>
        <v>5.5427160632027253E-7</v>
      </c>
      <c r="BU34" s="21">
        <f>逆行列係数!BU34/逆行列係数!$BU$73</f>
        <v>4.9957015628163655E-7</v>
      </c>
      <c r="BV34" s="21">
        <f>逆行列係数!BV34/逆行列係数!$BV$74</f>
        <v>2.7494296426630213E-7</v>
      </c>
      <c r="BW34" s="21">
        <f>逆行列係数!BW34/逆行列係数!$BW$75</f>
        <v>1.2255072834083668E-7</v>
      </c>
      <c r="BX34" s="21">
        <f>逆行列係数!BX34/逆行列係数!$BX$76</f>
        <v>3.7885474500851357E-7</v>
      </c>
      <c r="BY34" s="21">
        <f>逆行列係数!BY34/逆行列係数!$BY$77</f>
        <v>1.0487070518760233E-7</v>
      </c>
      <c r="BZ34" s="21">
        <f>逆行列係数!BZ34/逆行列係数!$BZ$78</f>
        <v>7.8456662599854496E-8</v>
      </c>
      <c r="CA34" s="21">
        <f>逆行列係数!CA34/逆行列係数!$CA$79</f>
        <v>2.4161875136749027E-8</v>
      </c>
      <c r="CB34" s="21">
        <f>逆行列係数!CB34/逆行列係数!$CB$80</f>
        <v>4.7099087625051678E-7</v>
      </c>
      <c r="CC34" s="21">
        <f>逆行列係数!CC34/逆行列係数!$CC$81</f>
        <v>1.6974736131006478E-7</v>
      </c>
      <c r="CD34" s="21">
        <f>逆行列係数!CD34/逆行列係数!$CD$82</f>
        <v>1.9957716281927967E-7</v>
      </c>
      <c r="CE34" s="21">
        <f>逆行列係数!CE34/逆行列係数!$CE$83</f>
        <v>1.5837211904095586E-7</v>
      </c>
      <c r="CF34" s="21">
        <f>逆行列係数!CF34/逆行列係数!$CF$84</f>
        <v>3.2712626336090426E-7</v>
      </c>
      <c r="CG34" s="21">
        <f>逆行列係数!CG34/逆行列係数!$CG$85</f>
        <v>2.4894409415679079E-8</v>
      </c>
      <c r="CH34" s="21">
        <f>逆行列係数!CH34/逆行列係数!$CH$86</f>
        <v>1.5232492581664424E-7</v>
      </c>
      <c r="CI34" s="21">
        <f>逆行列係数!CI34/逆行列係数!$CI$87</f>
        <v>7.2084898007208817E-7</v>
      </c>
      <c r="CJ34" s="21">
        <f>逆行列係数!CJ34/逆行列係数!$CJ$88</f>
        <v>1.0799281597913615E-6</v>
      </c>
      <c r="CK34" s="21">
        <f>逆行列係数!CK34/逆行列係数!$CK$89</f>
        <v>5.4781354574091655E-6</v>
      </c>
      <c r="CL34" s="21">
        <f>逆行列係数!CL34/逆行列係数!$CL$90</f>
        <v>5.2335778199676126E-7</v>
      </c>
      <c r="CM34" s="21">
        <f>逆行列係数!CM34/逆行列係数!$CM$91</f>
        <v>8.4426616772129283E-8</v>
      </c>
      <c r="CN34" s="21">
        <f>逆行列係数!CN34/逆行列係数!$CN$92</f>
        <v>3.1867551529520634E-6</v>
      </c>
      <c r="CO34" s="21">
        <f>逆行列係数!CO34/逆行列係数!$CO$93</f>
        <v>2.896005480601156E-7</v>
      </c>
      <c r="CP34" s="21">
        <f>逆行列係数!CP34/逆行列係数!$CP$94</f>
        <v>5.4509538294946809E-7</v>
      </c>
      <c r="CQ34" s="21">
        <f>逆行列係数!CQ34/逆行列係数!$CQ$95</f>
        <v>8.4178902997726643E-7</v>
      </c>
      <c r="CR34" s="21">
        <f>逆行列係数!CR34/逆行列係数!$CR$96</f>
        <v>1.1574588817409649E-7</v>
      </c>
      <c r="CS34" s="21">
        <f>逆行列係数!CS34/逆行列係数!$CS$97</f>
        <v>2.1340363954629325E-6</v>
      </c>
      <c r="CT34" s="21">
        <f>逆行列係数!CT34/逆行列係数!$CT$98</f>
        <v>1.265929955023996E-7</v>
      </c>
      <c r="CU34" s="21">
        <f>逆行列係数!CU34/逆行列係数!$CU$99</f>
        <v>5.1158158474660682E-7</v>
      </c>
      <c r="CV34" s="21">
        <f>逆行列係数!CV34/逆行列係数!$CV$100</f>
        <v>2.1585122295606221E-7</v>
      </c>
      <c r="CW34" s="21">
        <f>逆行列係数!CW34/逆行列係数!$CW$101</f>
        <v>1.6647231961791025E-7</v>
      </c>
      <c r="CX34" s="21">
        <f>逆行列係数!CX34/逆行列係数!$CX$102</f>
        <v>5.3158639465737705E-6</v>
      </c>
      <c r="CY34" s="21">
        <f>逆行列係数!CY34/逆行列係数!$CY$103</f>
        <v>1.2339480532939599E-6</v>
      </c>
      <c r="CZ34" s="21">
        <f>逆行列係数!CZ34/逆行列係数!$CZ$104</f>
        <v>4.6533637786122122E-7</v>
      </c>
      <c r="DA34" s="21">
        <f>逆行列係数!DA34/逆行列係数!$DA$105</f>
        <v>6.580974545476874E-8</v>
      </c>
      <c r="DB34" s="21">
        <f>逆行列係数!DB34/逆行列係数!$DB$106</f>
        <v>2.3460955206006747E-7</v>
      </c>
      <c r="DC34" s="21">
        <f>逆行列係数!DC34/逆行列係数!$DC$107</f>
        <v>1.0125392683921997E-6</v>
      </c>
      <c r="DD34" s="21">
        <f>逆行列係数!DD34/逆行列係数!$DD$108</f>
        <v>1.6113331947514447E-7</v>
      </c>
      <c r="DE34" s="21">
        <f>逆行列係数!DE34/逆行列係数!$DE$109</f>
        <v>8.7697299431671177E-7</v>
      </c>
      <c r="DF34" s="21">
        <f>逆行列係数!DF34/逆行列係数!$DF$110</f>
        <v>4.1206477649688966E-7</v>
      </c>
      <c r="DG34" s="21">
        <f>逆行列係数!DG34/逆行列係数!$DG$111</f>
        <v>2.4653377778896117E-6</v>
      </c>
      <c r="DH34" s="21">
        <f>逆行列係数!DH34/逆行列係数!$DH$112</f>
        <v>1.8357680123205071E-7</v>
      </c>
      <c r="DI34" s="21">
        <f>逆行列係数!DI34/逆行列係数!$DI$113</f>
        <v>2.5055216275989994E-6</v>
      </c>
      <c r="DJ34" s="21">
        <f t="shared" si="0"/>
        <v>1.0000984559390467</v>
      </c>
    </row>
    <row r="35" spans="2:114" x14ac:dyDescent="0.15">
      <c r="B35" s="29" t="s">
        <v>262</v>
      </c>
      <c r="C35" s="41" t="s">
        <v>191</v>
      </c>
      <c r="D35" s="21">
        <f>逆行列係数!D35/逆行列係数!$D$4</f>
        <v>3.8858165323469756E-6</v>
      </c>
      <c r="E35" s="21">
        <f>逆行列係数!E35/逆行列係数!$E$5</f>
        <v>2.1975983731573176E-6</v>
      </c>
      <c r="F35" s="21">
        <f>逆行列係数!F35/逆行列係数!$F$6</f>
        <v>3.1484172241221502E-6</v>
      </c>
      <c r="G35" s="21">
        <f>逆行列係数!G35/逆行列係数!$G$7</f>
        <v>1.6639045019234662E-5</v>
      </c>
      <c r="H35" s="21">
        <f>逆行列係数!H35/逆行列係数!$H$8</f>
        <v>4.5706773780345912E-6</v>
      </c>
      <c r="I35" s="21">
        <f>逆行列係数!I35/逆行列係数!$I$9</f>
        <v>4.5541945938499693E-6</v>
      </c>
      <c r="J35" s="21">
        <f>逆行列係数!J35/逆行列係数!$J$10</f>
        <v>1.1219679775031231E-5</v>
      </c>
      <c r="K35" s="21">
        <f>逆行列係数!K35/逆行列係数!$K$11</f>
        <v>1.0784690421031307E-5</v>
      </c>
      <c r="L35" s="21">
        <f>逆行列係数!L35/逆行列係数!$L$12</f>
        <v>4.6176259629642017E-4</v>
      </c>
      <c r="M35" s="21">
        <f>逆行列係数!M35/逆行列係数!$M$13</f>
        <v>2.6231067706372184E-6</v>
      </c>
      <c r="N35" s="21">
        <f>逆行列係数!N35/逆行列係数!$N$14</f>
        <v>0</v>
      </c>
      <c r="O35" s="21">
        <f>逆行列係数!O35/逆行列係数!$O$15</f>
        <v>8.5088474658850964E-6</v>
      </c>
      <c r="P35" s="21">
        <f>逆行列係数!P35/逆行列係数!$P$16</f>
        <v>1.8430432013872157E-5</v>
      </c>
      <c r="Q35" s="21">
        <f>逆行列係数!Q35/逆行列係数!$Q$17</f>
        <v>7.4716192386504936E-6</v>
      </c>
      <c r="R35" s="21">
        <f>逆行列係数!R35/逆行列係数!$R$18</f>
        <v>4.4098559076753056E-4</v>
      </c>
      <c r="S35" s="21">
        <f>逆行列係数!S35/逆行列係数!$S$19</f>
        <v>2.033491467063592E-6</v>
      </c>
      <c r="T35" s="21">
        <f>逆行列係数!T35/逆行列係数!$T$20</f>
        <v>1.4345549466774703E-6</v>
      </c>
      <c r="U35" s="21">
        <f>逆行列係数!U35/逆行列係数!$U$21</f>
        <v>1.6008881280817752E-6</v>
      </c>
      <c r="V35" s="21">
        <f>逆行列係数!V35/逆行列係数!$V$22</f>
        <v>6.3117298091219449E-6</v>
      </c>
      <c r="W35" s="21">
        <f>逆行列係数!W35/逆行列係数!$W$23</f>
        <v>7.1405037228587588E-5</v>
      </c>
      <c r="X35" s="21">
        <f>逆行列係数!X35/逆行列係数!$X$24</f>
        <v>0</v>
      </c>
      <c r="Y35" s="21">
        <f>逆行列係数!Y35/逆行列係数!$Y$25</f>
        <v>4.9166800651629715E-5</v>
      </c>
      <c r="Z35" s="21">
        <f>逆行列係数!Z35/逆行列係数!$Z$26</f>
        <v>9.5040443111086111E-6</v>
      </c>
      <c r="AA35" s="21">
        <f>逆行列係数!AA35/逆行列係数!$AA$27</f>
        <v>4.2442720377358356E-6</v>
      </c>
      <c r="AB35" s="21">
        <f>逆行列係数!AB35/逆行列係数!$AB$28</f>
        <v>4.0679678617404179E-4</v>
      </c>
      <c r="AC35" s="21">
        <f>逆行列係数!AC35/逆行列係数!$AC$29</f>
        <v>2.5354322585420552E-5</v>
      </c>
      <c r="AD35" s="21">
        <f>逆行列係数!AD35/逆行列係数!$AD$30</f>
        <v>1.8810230374666064E-7</v>
      </c>
      <c r="AE35" s="21">
        <f>逆行列係数!AE35/逆行列係数!$AE$31</f>
        <v>3.6463269548503066E-6</v>
      </c>
      <c r="AF35" s="21">
        <f>逆行列係数!AF35/逆行列係数!$AF$32</f>
        <v>1.2639602152185206E-4</v>
      </c>
      <c r="AG35" s="21">
        <f>逆行列係数!AG35/逆行列係数!$AG$33</f>
        <v>7.2810060527507674E-6</v>
      </c>
      <c r="AH35" s="21">
        <f>逆行列係数!AH35/逆行列係数!$AH$34</f>
        <v>3.559218425865065E-6</v>
      </c>
      <c r="AI35" s="21">
        <f>逆行列係数!AI35/逆行列係数!$AI$35</f>
        <v>1</v>
      </c>
      <c r="AJ35" s="21">
        <f>逆行列係数!AJ35/逆行列係数!$AJ$36</f>
        <v>4.6129230013370973E-6</v>
      </c>
      <c r="AK35" s="21">
        <f>逆行列係数!AK35/逆行列係数!$AK$37</f>
        <v>2.3497223184132852E-6</v>
      </c>
      <c r="AL35" s="21">
        <f>逆行列係数!AL35/逆行列係数!$AL$38</f>
        <v>4.9997009477606988E-5</v>
      </c>
      <c r="AM35" s="21">
        <f>逆行列係数!AM35/逆行列係数!$AM$39</f>
        <v>5.0469473736782207E-6</v>
      </c>
      <c r="AN35" s="21">
        <f>逆行列係数!AN35/逆行列係数!$AN$40</f>
        <v>1.0574055463118331E-6</v>
      </c>
      <c r="AO35" s="21">
        <f>逆行列係数!AO35/逆行列係数!$AO$41</f>
        <v>3.189636902124542E-6</v>
      </c>
      <c r="AP35" s="21">
        <f>逆行列係数!AP35/逆行列係数!$AP$42</f>
        <v>1.3308877017172484E-6</v>
      </c>
      <c r="AQ35" s="21">
        <f>逆行列係数!AQ35/逆行列係数!$AQ$43</f>
        <v>3.0750395604874308E-6</v>
      </c>
      <c r="AR35" s="21">
        <f>逆行列係数!AR35/逆行列係数!$AR$44</f>
        <v>2.0986671139820046E-6</v>
      </c>
      <c r="AS35" s="21">
        <f>逆行列係数!AS35/逆行列係数!$AS$45</f>
        <v>1.6729759880271379E-5</v>
      </c>
      <c r="AT35" s="21">
        <f>逆行列係数!AT35/逆行列係数!$AT$46</f>
        <v>4.7432282527403337E-5</v>
      </c>
      <c r="AU35" s="21">
        <f>逆行列係数!AU35/逆行列係数!$AU$47</f>
        <v>3.4970296756005132E-6</v>
      </c>
      <c r="AV35" s="21">
        <f>逆行列係数!AV35/逆行列係数!$AV$48</f>
        <v>7.3351716702827511E-6</v>
      </c>
      <c r="AW35" s="21">
        <f>逆行列係数!AW35/逆行列係数!$AW$49</f>
        <v>6.2739438296778466E-5</v>
      </c>
      <c r="AX35" s="21">
        <f>逆行列係数!AX35/逆行列係数!$AX$50</f>
        <v>2.9045354644739804E-5</v>
      </c>
      <c r="AY35" s="21">
        <f>逆行列係数!AY35/逆行列係数!$AY$51</f>
        <v>2.6213967360633222E-4</v>
      </c>
      <c r="AZ35" s="21">
        <f>逆行列係数!AZ35/逆行列係数!$AZ$52</f>
        <v>9.3286590290273758E-6</v>
      </c>
      <c r="BA35" s="21">
        <f>逆行列係数!BA35/逆行列係数!$BA$53</f>
        <v>5.9513395306794125E-5</v>
      </c>
      <c r="BB35" s="21">
        <f>逆行列係数!BB35/逆行列係数!$BB$54</f>
        <v>7.4540124136516082E-6</v>
      </c>
      <c r="BC35" s="21">
        <f>逆行列係数!BC35/逆行列係数!$BC$55</f>
        <v>1.9983227364378129E-4</v>
      </c>
      <c r="BD35" s="21">
        <f>逆行列係数!BD35/逆行列係数!$BD$56</f>
        <v>1.2563352453447537E-4</v>
      </c>
      <c r="BE35" s="21">
        <f>逆行列係数!BE35/逆行列係数!$BE$57</f>
        <v>4.3036100329692917E-6</v>
      </c>
      <c r="BF35" s="21">
        <f>逆行列係数!BF35/逆行列係数!$BF$58</f>
        <v>0</v>
      </c>
      <c r="BG35" s="21">
        <f>逆行列係数!BG35/逆行列係数!$BG$59</f>
        <v>1.6946007140174839E-4</v>
      </c>
      <c r="BH35" s="21">
        <f>逆行列係数!BH35/逆行列係数!$BH$60</f>
        <v>2.1522728390100377E-6</v>
      </c>
      <c r="BI35" s="21">
        <f>逆行列係数!BI35/逆行列係数!$BI$61</f>
        <v>2.3380017899914799E-5</v>
      </c>
      <c r="BJ35" s="21">
        <f>逆行列係数!BJ35/逆行列係数!$BJ$62</f>
        <v>2.289751935107367E-4</v>
      </c>
      <c r="BK35" s="21">
        <f>逆行列係数!BK35/逆行列係数!$BK$63</f>
        <v>3.0571282913618346E-4</v>
      </c>
      <c r="BL35" s="21">
        <f>逆行列係数!BL35/逆行列係数!$BL$64</f>
        <v>1.8441470510364607E-6</v>
      </c>
      <c r="BM35" s="21">
        <f>逆行列係数!BM35/逆行列係数!$BM$65</f>
        <v>1.5916810847884231E-4</v>
      </c>
      <c r="BN35" s="21">
        <f>逆行列係数!BN35/逆行列係数!$BN$66</f>
        <v>1.5344552163403663E-4</v>
      </c>
      <c r="BO35" s="21">
        <f>逆行列係数!BO35/逆行列係数!$BO$67</f>
        <v>8.5363235690737708E-5</v>
      </c>
      <c r="BP35" s="21">
        <f>逆行列係数!BP35/逆行列係数!$BP$68</f>
        <v>5.0517349305855477E-6</v>
      </c>
      <c r="BQ35" s="21">
        <f>逆行列係数!BQ35/逆行列係数!$BQ$69</f>
        <v>6.7526168183732046E-6</v>
      </c>
      <c r="BR35" s="21">
        <f>逆行列係数!BR35/逆行列係数!$BR$70</f>
        <v>4.8987874595614642E-6</v>
      </c>
      <c r="BS35" s="21">
        <f>逆行列係数!BS35/逆行列係数!$BS$71</f>
        <v>2.2850502678049444E-6</v>
      </c>
      <c r="BT35" s="21">
        <f>逆行列係数!BT35/逆行列係数!$BT$72</f>
        <v>6.2185590395534482E-6</v>
      </c>
      <c r="BU35" s="21">
        <f>逆行列係数!BU35/逆行列係数!$BU$73</f>
        <v>7.7439166552210092E-6</v>
      </c>
      <c r="BV35" s="21">
        <f>逆行列係数!BV35/逆行列係数!$BV$74</f>
        <v>3.4249695263601102E-6</v>
      </c>
      <c r="BW35" s="21">
        <f>逆行列係数!BW35/逆行列係数!$BW$75</f>
        <v>3.535316596669535E-6</v>
      </c>
      <c r="BX35" s="21">
        <f>逆行列係数!BX35/逆行列係数!$BX$76</f>
        <v>1.676163733181376E-6</v>
      </c>
      <c r="BY35" s="21">
        <f>逆行列係数!BY35/逆行列係数!$BY$77</f>
        <v>1.2588515910791973E-6</v>
      </c>
      <c r="BZ35" s="21">
        <f>逆行列係数!BZ35/逆行列係数!$BZ$78</f>
        <v>1.1791501884658304E-6</v>
      </c>
      <c r="CA35" s="21">
        <f>逆行列係数!CA35/逆行列係数!$CA$79</f>
        <v>8.0136561612053931E-7</v>
      </c>
      <c r="CB35" s="21">
        <f>逆行列係数!CB35/逆行列係数!$CB$80</f>
        <v>2.5836569777446733E-6</v>
      </c>
      <c r="CC35" s="21">
        <f>逆行列係数!CC35/逆行列係数!$CC$81</f>
        <v>5.3853456680976468E-6</v>
      </c>
      <c r="CD35" s="21">
        <f>逆行列係数!CD35/逆行列係数!$CD$82</f>
        <v>2.2311195107327203E-5</v>
      </c>
      <c r="CE35" s="21">
        <f>逆行列係数!CE35/逆行列係数!$CE$83</f>
        <v>3.3213445386822684E-6</v>
      </c>
      <c r="CF35" s="21">
        <f>逆行列係数!CF35/逆行列係数!$CF$84</f>
        <v>8.3027423631418854E-6</v>
      </c>
      <c r="CG35" s="21">
        <f>逆行列係数!CG35/逆行列係数!$CG$85</f>
        <v>5.8307846595007588E-7</v>
      </c>
      <c r="CH35" s="21">
        <f>逆行列係数!CH35/逆行列係数!$CH$86</f>
        <v>5.360516024050918E-6</v>
      </c>
      <c r="CI35" s="21">
        <f>逆行列係数!CI35/逆行列係数!$CI$87</f>
        <v>8.0259702408382386E-6</v>
      </c>
      <c r="CJ35" s="21">
        <f>逆行列係数!CJ35/逆行列係数!$CJ$88</f>
        <v>1.1559001005259225E-6</v>
      </c>
      <c r="CK35" s="21">
        <f>逆行列係数!CK35/逆行列係数!$CK$89</f>
        <v>1.736755214426414E-6</v>
      </c>
      <c r="CL35" s="21">
        <f>逆行列係数!CL35/逆行列係数!$CL$90</f>
        <v>2.5696087035103867E-6</v>
      </c>
      <c r="CM35" s="21">
        <f>逆行列係数!CM35/逆行列係数!$CM$91</f>
        <v>1.4852894825282853E-6</v>
      </c>
      <c r="CN35" s="21">
        <f>逆行列係数!CN35/逆行列係数!$CN$92</f>
        <v>2.0446334437705922E-6</v>
      </c>
      <c r="CO35" s="21">
        <f>逆行列係数!CO35/逆行列係数!$CO$93</f>
        <v>2.8738910733225932E-6</v>
      </c>
      <c r="CP35" s="21">
        <f>逆行列係数!CP35/逆行列係数!$CP$94</f>
        <v>2.8075927415491105E-6</v>
      </c>
      <c r="CQ35" s="21">
        <f>逆行列係数!CQ35/逆行列係数!$CQ$95</f>
        <v>9.7763282863122623E-6</v>
      </c>
      <c r="CR35" s="21">
        <f>逆行列係数!CR35/逆行列係数!$CR$96</f>
        <v>1.7489545977139209E-5</v>
      </c>
      <c r="CS35" s="21">
        <f>逆行列係数!CS35/逆行列係数!$CS$97</f>
        <v>1.3303542105156434E-4</v>
      </c>
      <c r="CT35" s="21">
        <f>逆行列係数!CT35/逆行列係数!$CT$98</f>
        <v>1.9080677143553574E-5</v>
      </c>
      <c r="CU35" s="21">
        <f>逆行列係数!CU35/逆行列係数!$CU$99</f>
        <v>2.2403483448474098E-4</v>
      </c>
      <c r="CV35" s="21">
        <f>逆行列係数!CV35/逆行列係数!$CV$100</f>
        <v>1.0483331055737773E-5</v>
      </c>
      <c r="CW35" s="21">
        <f>逆行列係数!CW35/逆行列係数!$CW$101</f>
        <v>1.2369744153955245E-5</v>
      </c>
      <c r="CX35" s="21">
        <f>逆行列係数!CX35/逆行列係数!$CX$102</f>
        <v>2.3302812094290599E-5</v>
      </c>
      <c r="CY35" s="21">
        <f>逆行列係数!CY35/逆行列係数!$CY$103</f>
        <v>6.0900936482896007E-6</v>
      </c>
      <c r="CZ35" s="21">
        <f>逆行列係数!CZ35/逆行列係数!$CZ$104</f>
        <v>3.2143601144224336E-6</v>
      </c>
      <c r="DA35" s="21">
        <f>逆行列係数!DA35/逆行列係数!$DA$105</f>
        <v>1.000008356152642E-4</v>
      </c>
      <c r="DB35" s="21">
        <f>逆行列係数!DB35/逆行列係数!$DB$106</f>
        <v>1.36927571946973E-6</v>
      </c>
      <c r="DC35" s="21">
        <f>逆行列係数!DC35/逆行列係数!$DC$107</f>
        <v>3.72868258893706E-5</v>
      </c>
      <c r="DD35" s="21">
        <f>逆行列係数!DD35/逆行列係数!$DD$108</f>
        <v>3.1836071625725023E-5</v>
      </c>
      <c r="DE35" s="21">
        <f>逆行列係数!DE35/逆行列係数!$DE$109</f>
        <v>6.6353732810641687E-6</v>
      </c>
      <c r="DF35" s="21">
        <f>逆行列係数!DF35/逆行列係数!$DF$110</f>
        <v>1.9638794134094852E-5</v>
      </c>
      <c r="DG35" s="21">
        <f>逆行列係数!DG35/逆行列係数!$DG$111</f>
        <v>4.591273616736277E-6</v>
      </c>
      <c r="DH35" s="21">
        <f>逆行列係数!DH35/逆行列係数!$DH$112</f>
        <v>3.303866751159404E-6</v>
      </c>
      <c r="DI35" s="21">
        <f>逆行列係数!DI35/逆行列係数!$DI$113</f>
        <v>5.5990195523605882E-5</v>
      </c>
      <c r="DJ35" s="21">
        <f t="shared" si="0"/>
        <v>1.0045878523991041</v>
      </c>
    </row>
    <row r="36" spans="2:114" x14ac:dyDescent="0.15">
      <c r="B36" s="29" t="s">
        <v>263</v>
      </c>
      <c r="C36" s="41" t="s">
        <v>192</v>
      </c>
      <c r="D36" s="21">
        <f>逆行列係数!D36/逆行列係数!$D$4</f>
        <v>1.3274066023338639E-4</v>
      </c>
      <c r="E36" s="21">
        <f>逆行列係数!E36/逆行列係数!$E$5</f>
        <v>5.5468521922762128E-5</v>
      </c>
      <c r="F36" s="21">
        <f>逆行列係数!F36/逆行列係数!$F$6</f>
        <v>7.5671138281467685E-5</v>
      </c>
      <c r="G36" s="21">
        <f>逆行列係数!G36/逆行列係数!$G$7</f>
        <v>6.5203371567395401E-5</v>
      </c>
      <c r="H36" s="21">
        <f>逆行列係数!H36/逆行列係数!$H$8</f>
        <v>4.0951858883833339E-5</v>
      </c>
      <c r="I36" s="21">
        <f>逆行列係数!I36/逆行列係数!$I$9</f>
        <v>7.1750438956384233E-4</v>
      </c>
      <c r="J36" s="21">
        <f>逆行列係数!J36/逆行列係数!$J$10</f>
        <v>2.100292478996384E-4</v>
      </c>
      <c r="K36" s="21">
        <f>逆行列係数!K36/逆行列係数!$K$11</f>
        <v>5.3370315808106485E-5</v>
      </c>
      <c r="L36" s="21">
        <f>逆行列係数!L36/逆行列係数!$L$12</f>
        <v>2.6781528028461135E-5</v>
      </c>
      <c r="M36" s="21">
        <f>逆行列係数!M36/逆行列係数!$M$13</f>
        <v>4.2072088505663308E-5</v>
      </c>
      <c r="N36" s="21">
        <f>逆行列係数!N36/逆行列係数!$N$14</f>
        <v>0</v>
      </c>
      <c r="O36" s="21">
        <f>逆行列係数!O36/逆行列係数!$O$15</f>
        <v>8.5548969528965251E-5</v>
      </c>
      <c r="P36" s="21">
        <f>逆行列係数!P36/逆行列係数!$P$16</f>
        <v>6.0282096587687389E-5</v>
      </c>
      <c r="Q36" s="21">
        <f>逆行列係数!Q36/逆行列係数!$Q$17</f>
        <v>5.2225225434453076E-5</v>
      </c>
      <c r="R36" s="21">
        <f>逆行列係数!R36/逆行列係数!$R$18</f>
        <v>6.0283864772033854E-5</v>
      </c>
      <c r="S36" s="21">
        <f>逆行列係数!S36/逆行列係数!$S$19</f>
        <v>1.4414667419949511E-4</v>
      </c>
      <c r="T36" s="21">
        <f>逆行列係数!T36/逆行列係数!$T$20</f>
        <v>7.7306544843600407E-5</v>
      </c>
      <c r="U36" s="21">
        <f>逆行列係数!U36/逆行列係数!$U$21</f>
        <v>4.86282622596149E-5</v>
      </c>
      <c r="V36" s="21">
        <f>逆行列係数!V36/逆行列係数!$V$22</f>
        <v>8.1624031910908367E-5</v>
      </c>
      <c r="W36" s="21">
        <f>逆行列係数!W36/逆行列係数!$W$23</f>
        <v>1.2708361216058083E-4</v>
      </c>
      <c r="X36" s="21">
        <f>逆行列係数!X36/逆行列係数!$X$24</f>
        <v>0</v>
      </c>
      <c r="Y36" s="21">
        <f>逆行列係数!Y36/逆行列係数!$Y$25</f>
        <v>1.2626886044982046E-4</v>
      </c>
      <c r="Z36" s="21">
        <f>逆行列係数!Z36/逆行列係数!$Z$26</f>
        <v>1.4328802793044646E-4</v>
      </c>
      <c r="AA36" s="21">
        <f>逆行列係数!AA36/逆行列係数!$AA$27</f>
        <v>1.9954894727026724E-4</v>
      </c>
      <c r="AB36" s="21">
        <f>逆行列係数!AB36/逆行列係数!$AB$28</f>
        <v>5.0788630756227267E-5</v>
      </c>
      <c r="AC36" s="21">
        <f>逆行列係数!AC36/逆行列係数!$AC$29</f>
        <v>1.2451112940717413E-4</v>
      </c>
      <c r="AD36" s="21">
        <f>逆行列係数!AD36/逆行列係数!$AD$30</f>
        <v>1.3033334439316266E-5</v>
      </c>
      <c r="AE36" s="21">
        <f>逆行列係数!AE36/逆行列係数!$AE$31</f>
        <v>5.6430284880071464E-4</v>
      </c>
      <c r="AF36" s="21">
        <f>逆行列係数!AF36/逆行列係数!$AF$32</f>
        <v>8.5463353467543244E-5</v>
      </c>
      <c r="AG36" s="21">
        <f>逆行列係数!AG36/逆行列係数!$AG$33</f>
        <v>4.788553633638071E-5</v>
      </c>
      <c r="AH36" s="21">
        <f>逆行列係数!AH36/逆行列係数!$AH$34</f>
        <v>6.9945955020259416E-5</v>
      </c>
      <c r="AI36" s="21">
        <f>逆行列係数!AI36/逆行列係数!$AI$35</f>
        <v>1.2733773828086794E-4</v>
      </c>
      <c r="AJ36" s="21">
        <f>逆行列係数!AJ36/逆行列係数!$AJ$36</f>
        <v>1</v>
      </c>
      <c r="AK36" s="21">
        <f>逆行列係数!AK36/逆行列係数!$AK$37</f>
        <v>1.2063422209999096E-4</v>
      </c>
      <c r="AL36" s="21">
        <f>逆行列係数!AL36/逆行列係数!$AL$38</f>
        <v>9.3554102103220063E-4</v>
      </c>
      <c r="AM36" s="21">
        <f>逆行列係数!AM36/逆行列係数!$AM$39</f>
        <v>4.9574325964766794E-4</v>
      </c>
      <c r="AN36" s="21">
        <f>逆行列係数!AN36/逆行列係数!$AN$40</f>
        <v>6.8777031445200782E-5</v>
      </c>
      <c r="AO36" s="21">
        <f>逆行列係数!AO36/逆行列係数!$AO$41</f>
        <v>2.012536761063162E-4</v>
      </c>
      <c r="AP36" s="21">
        <f>逆行列係数!AP36/逆行列係数!$AP$42</f>
        <v>6.3361125883738199E-5</v>
      </c>
      <c r="AQ36" s="21">
        <f>逆行列係数!AQ36/逆行列係数!$AQ$43</f>
        <v>1.8843308453941429E-4</v>
      </c>
      <c r="AR36" s="21">
        <f>逆行列係数!AR36/逆行列係数!$AR$44</f>
        <v>1.2852934498644723E-4</v>
      </c>
      <c r="AS36" s="21">
        <f>逆行列係数!AS36/逆行列係数!$AS$45</f>
        <v>1.1797560251230087E-4</v>
      </c>
      <c r="AT36" s="21">
        <f>逆行列係数!AT36/逆行列係数!$AT$46</f>
        <v>1.5271752323819441E-4</v>
      </c>
      <c r="AU36" s="21">
        <f>逆行列係数!AU36/逆行列係数!$AU$47</f>
        <v>6.1658282336105041E-5</v>
      </c>
      <c r="AV36" s="21">
        <f>逆行列係数!AV36/逆行列係数!$AV$48</f>
        <v>5.4787937656964208E-5</v>
      </c>
      <c r="AW36" s="21">
        <f>逆行列係数!AW36/逆行列係数!$AW$49</f>
        <v>4.7249725769246413E-5</v>
      </c>
      <c r="AX36" s="21">
        <f>逆行列係数!AX36/逆行列係数!$AX$50</f>
        <v>4.9588670324254153E-5</v>
      </c>
      <c r="AY36" s="21">
        <f>逆行列係数!AY36/逆行列係数!$AY$51</f>
        <v>1.0801399801331282E-4</v>
      </c>
      <c r="AZ36" s="21">
        <f>逆行列係数!AZ36/逆行列係数!$AZ$52</f>
        <v>5.2112020700415345E-5</v>
      </c>
      <c r="BA36" s="21">
        <f>逆行列係数!BA36/逆行列係数!$BA$53</f>
        <v>4.0471452062144933E-5</v>
      </c>
      <c r="BB36" s="21">
        <f>逆行列係数!BB36/逆行列係数!$BB$54</f>
        <v>2.373625620369129E-5</v>
      </c>
      <c r="BC36" s="21">
        <f>逆行列係数!BC36/逆行列係数!$BC$55</f>
        <v>7.8179561261297663E-5</v>
      </c>
      <c r="BD36" s="21">
        <f>逆行列係数!BD36/逆行列係数!$BD$56</f>
        <v>2.06216076811253E-5</v>
      </c>
      <c r="BE36" s="21">
        <f>逆行列係数!BE36/逆行列係数!$BE$57</f>
        <v>2.9806656996950278E-5</v>
      </c>
      <c r="BF36" s="21">
        <f>逆行列係数!BF36/逆行列係数!$BF$58</f>
        <v>0</v>
      </c>
      <c r="BG36" s="21">
        <f>逆行列係数!BG36/逆行列係数!$BG$59</f>
        <v>2.7215636212973457E-5</v>
      </c>
      <c r="BH36" s="21">
        <f>逆行列係数!BH36/逆行列係数!$BH$60</f>
        <v>2.631518983876399E-5</v>
      </c>
      <c r="BI36" s="21">
        <f>逆行列係数!BI36/逆行列係数!$BI$61</f>
        <v>6.6088729391887608E-5</v>
      </c>
      <c r="BJ36" s="21">
        <f>逆行列係数!BJ36/逆行列係数!$BJ$62</f>
        <v>4.5113919810312301E-5</v>
      </c>
      <c r="BK36" s="21">
        <f>逆行列係数!BK36/逆行列係数!$BK$63</f>
        <v>2.1924855971763469E-4</v>
      </c>
      <c r="BL36" s="21">
        <f>逆行列係数!BL36/逆行列係数!$BL$64</f>
        <v>2.2501610148977072E-5</v>
      </c>
      <c r="BM36" s="21">
        <f>逆行列係数!BM36/逆行列係数!$BM$65</f>
        <v>1.8127039777454335E-2</v>
      </c>
      <c r="BN36" s="21">
        <f>逆行列係数!BN36/逆行列係数!$BN$66</f>
        <v>2.4947701526254223E-2</v>
      </c>
      <c r="BO36" s="21">
        <f>逆行列係数!BO36/逆行列係数!$BO$67</f>
        <v>2.6043682822120669E-2</v>
      </c>
      <c r="BP36" s="21">
        <f>逆行列係数!BP36/逆行列係数!$BP$68</f>
        <v>4.2765740919471711E-2</v>
      </c>
      <c r="BQ36" s="21">
        <f>逆行列係数!BQ36/逆行列係数!$BQ$69</f>
        <v>2.2992464676341428E-2</v>
      </c>
      <c r="BR36" s="21">
        <f>逆行列係数!BR36/逆行列係数!$BR$70</f>
        <v>2.4015859111973614E-4</v>
      </c>
      <c r="BS36" s="21">
        <f>逆行列係数!BS36/逆行列係数!$BS$71</f>
        <v>5.004791836349219E-4</v>
      </c>
      <c r="BT36" s="21">
        <f>逆行列係数!BT36/逆行列係数!$BT$72</f>
        <v>6.3274259809404298E-4</v>
      </c>
      <c r="BU36" s="21">
        <f>逆行列係数!BU36/逆行列係数!$BU$73</f>
        <v>2.1962105460011894E-4</v>
      </c>
      <c r="BV36" s="21">
        <f>逆行列係数!BV36/逆行列係数!$BV$74</f>
        <v>8.1248498006745073E-5</v>
      </c>
      <c r="BW36" s="21">
        <f>逆行列係数!BW36/逆行列係数!$BW$75</f>
        <v>8.9578653727775745E-5</v>
      </c>
      <c r="BX36" s="21">
        <f>逆行列係数!BX36/逆行列係数!$BX$76</f>
        <v>7.0963388149074085E-5</v>
      </c>
      <c r="BY36" s="21">
        <f>逆行列係数!BY36/逆行列係数!$BY$77</f>
        <v>9.0932606700039833E-5</v>
      </c>
      <c r="BZ36" s="21">
        <f>逆行列係数!BZ36/逆行列係数!$BZ$78</f>
        <v>2.3519265294967882E-4</v>
      </c>
      <c r="CA36" s="21">
        <f>逆行列係数!CA36/逆行列係数!$CA$79</f>
        <v>2.7932090272710694E-4</v>
      </c>
      <c r="CB36" s="21">
        <f>逆行列係数!CB36/逆行列係数!$CB$80</f>
        <v>3.0049147062485089E-4</v>
      </c>
      <c r="CC36" s="21">
        <f>逆行列係数!CC36/逆行列係数!$CC$81</f>
        <v>3.9156113041623177E-5</v>
      </c>
      <c r="CD36" s="21">
        <f>逆行列係数!CD36/逆行列係数!$CD$82</f>
        <v>2.7807125979573138E-4</v>
      </c>
      <c r="CE36" s="21">
        <f>逆行列係数!CE36/逆行列係数!$CE$83</f>
        <v>6.3379578709603612E-5</v>
      </c>
      <c r="CF36" s="21">
        <f>逆行列係数!CF36/逆行列係数!$CF$84</f>
        <v>1.0964869159438684E-4</v>
      </c>
      <c r="CG36" s="21">
        <f>逆行列係数!CG36/逆行列係数!$CG$85</f>
        <v>2.8576151283890789E-5</v>
      </c>
      <c r="CH36" s="21">
        <f>逆行列係数!CH36/逆行列係数!$CH$86</f>
        <v>2.4947545643075656E-4</v>
      </c>
      <c r="CI36" s="21">
        <f>逆行列係数!CI36/逆行列係数!$CI$87</f>
        <v>3.1840639926993827E-4</v>
      </c>
      <c r="CJ36" s="21">
        <f>逆行列係数!CJ36/逆行列係数!$CJ$88</f>
        <v>4.2537372318659081E-5</v>
      </c>
      <c r="CK36" s="21">
        <f>逆行列係数!CK36/逆行列係数!$CK$89</f>
        <v>9.7512564139104691E-5</v>
      </c>
      <c r="CL36" s="21">
        <f>逆行列係数!CL36/逆行列係数!$CL$90</f>
        <v>2.1360492407450823E-4</v>
      </c>
      <c r="CM36" s="21">
        <f>逆行列係数!CM36/逆行列係数!$CM$91</f>
        <v>2.5603060885502222E-5</v>
      </c>
      <c r="CN36" s="21">
        <f>逆行列係数!CN36/逆行列係数!$CN$92</f>
        <v>1.4391741858367911E-4</v>
      </c>
      <c r="CO36" s="21">
        <f>逆行列係数!CO36/逆行列係数!$CO$93</f>
        <v>7.2934305214671167E-5</v>
      </c>
      <c r="CP36" s="21">
        <f>逆行列係数!CP36/逆行列係数!$CP$94</f>
        <v>5.0453571010341013E-5</v>
      </c>
      <c r="CQ36" s="21">
        <f>逆行列係数!CQ36/逆行列係数!$CQ$95</f>
        <v>2.5909799121288674E-4</v>
      </c>
      <c r="CR36" s="21">
        <f>逆行列係数!CR36/逆行列係数!$CR$96</f>
        <v>1.215372427106877E-4</v>
      </c>
      <c r="CS36" s="21">
        <f>逆行列係数!CS36/逆行列係数!$CS$97</f>
        <v>1.1221513834513577E-4</v>
      </c>
      <c r="CT36" s="21">
        <f>逆行列係数!CT36/逆行列係数!$CT$98</f>
        <v>5.2433633470303642E-5</v>
      </c>
      <c r="CU36" s="21">
        <f>逆行列係数!CU36/逆行列係数!$CU$99</f>
        <v>5.6611749007177696E-5</v>
      </c>
      <c r="CV36" s="21">
        <f>逆行列係数!CV36/逆行列係数!$CV$100</f>
        <v>9.7172429031086384E-5</v>
      </c>
      <c r="CW36" s="21">
        <f>逆行列係数!CW36/逆行列係数!$CW$101</f>
        <v>6.5410859071688907E-5</v>
      </c>
      <c r="CX36" s="21">
        <f>逆行列係数!CX36/逆行列係数!$CX$102</f>
        <v>8.7059411561083683E-5</v>
      </c>
      <c r="CY36" s="21">
        <f>逆行列係数!CY36/逆行列係数!$CY$103</f>
        <v>4.9030608737634901E-5</v>
      </c>
      <c r="CZ36" s="21">
        <f>逆行列係数!CZ36/逆行列係数!$CZ$104</f>
        <v>1.1566008600591714E-4</v>
      </c>
      <c r="DA36" s="21">
        <f>逆行列係数!DA36/逆行列係数!$DA$105</f>
        <v>1.6223560102463731E-5</v>
      </c>
      <c r="DB36" s="21">
        <f>逆行列係数!DB36/逆行列係数!$DB$106</f>
        <v>3.4333111912947454E-5</v>
      </c>
      <c r="DC36" s="21">
        <f>逆行列係数!DC36/逆行列係数!$DC$107</f>
        <v>1.0476937294747393E-4</v>
      </c>
      <c r="DD36" s="21">
        <f>逆行列係数!DD36/逆行列係数!$DD$108</f>
        <v>5.6775178121256823E-5</v>
      </c>
      <c r="DE36" s="21">
        <f>逆行列係数!DE36/逆行列係数!$DE$109</f>
        <v>7.884488195045717E-5</v>
      </c>
      <c r="DF36" s="21">
        <f>逆行列係数!DF36/逆行列係数!$DF$110</f>
        <v>1.0737361783916282E-4</v>
      </c>
      <c r="DG36" s="21">
        <f>逆行列係数!DG36/逆行列係数!$DG$111</f>
        <v>9.8020642805809639E-5</v>
      </c>
      <c r="DH36" s="21">
        <f>逆行列係数!DH36/逆行列係数!$DH$112</f>
        <v>2.875472117352887E-5</v>
      </c>
      <c r="DI36" s="21">
        <f>逆行列係数!DI36/逆行列係数!$DI$113</f>
        <v>5.8553121779729358E-4</v>
      </c>
      <c r="DJ36" s="21">
        <f t="shared" ref="DJ36:DJ67" si="1">SUM(D36:DI36)</f>
        <v>1.1486324641123016</v>
      </c>
    </row>
    <row r="37" spans="2:114" x14ac:dyDescent="0.15">
      <c r="B37" s="29" t="s">
        <v>264</v>
      </c>
      <c r="C37" s="41" t="s">
        <v>193</v>
      </c>
      <c r="D37" s="21">
        <f>逆行列係数!D37/逆行列係数!$D$4</f>
        <v>8.6635856169428655E-8</v>
      </c>
      <c r="E37" s="21">
        <f>逆行列係数!E37/逆行列係数!$E$5</f>
        <v>5.212879723148498E-8</v>
      </c>
      <c r="F37" s="21">
        <f>逆行列係数!F37/逆行列係数!$F$6</f>
        <v>4.7768179670183898E-8</v>
      </c>
      <c r="G37" s="21">
        <f>逆行列係数!G37/逆行列係数!$G$7</f>
        <v>6.1648706863069455E-8</v>
      </c>
      <c r="H37" s="21">
        <f>逆行列係数!H37/逆行列係数!$H$8</f>
        <v>1.1299282344247488E-7</v>
      </c>
      <c r="I37" s="21">
        <f>逆行列係数!I37/逆行列係数!$I$9</f>
        <v>1.4332024676300379E-7</v>
      </c>
      <c r="J37" s="21">
        <f>逆行列係数!J37/逆行列係数!$J$10</f>
        <v>1.5716710467724006E-7</v>
      </c>
      <c r="K37" s="21">
        <f>逆行列係数!K37/逆行列係数!$K$11</f>
        <v>1.1130651558941819E-7</v>
      </c>
      <c r="L37" s="21">
        <f>逆行列係数!L37/逆行列係数!$L$12</f>
        <v>6.1611869724969594E-8</v>
      </c>
      <c r="M37" s="21">
        <f>逆行列係数!M37/逆行列係数!$M$13</f>
        <v>1.306728117679698E-7</v>
      </c>
      <c r="N37" s="21">
        <f>逆行列係数!N37/逆行列係数!$N$14</f>
        <v>0</v>
      </c>
      <c r="O37" s="21">
        <f>逆行列係数!O37/逆行列係数!$O$15</f>
        <v>5.6997092548468385E-8</v>
      </c>
      <c r="P37" s="21">
        <f>逆行列係数!P37/逆行列係数!$P$16</f>
        <v>5.3267199159595497E-8</v>
      </c>
      <c r="Q37" s="21">
        <f>逆行列係数!Q37/逆行列係数!$Q$17</f>
        <v>9.4662361042216152E-8</v>
      </c>
      <c r="R37" s="21">
        <f>逆行列係数!R37/逆行列係数!$R$18</f>
        <v>9.7901783842723544E-6</v>
      </c>
      <c r="S37" s="21">
        <f>逆行列係数!S37/逆行列係数!$S$19</f>
        <v>5.9548348696572754E-8</v>
      </c>
      <c r="T37" s="21">
        <f>逆行列係数!T37/逆行列係数!$T$20</f>
        <v>5.2385052535253737E-8</v>
      </c>
      <c r="U37" s="21">
        <f>逆行列係数!U37/逆行列係数!$U$21</f>
        <v>4.3037743821710823E-8</v>
      </c>
      <c r="V37" s="21">
        <f>逆行列係数!V37/逆行列係数!$V$22</f>
        <v>7.5453602894580501E-8</v>
      </c>
      <c r="W37" s="21">
        <f>逆行列係数!W37/逆行列係数!$W$23</f>
        <v>1.1299902204067641E-6</v>
      </c>
      <c r="X37" s="21">
        <f>逆行列係数!X37/逆行列係数!$X$24</f>
        <v>0</v>
      </c>
      <c r="Y37" s="21">
        <f>逆行列係数!Y37/逆行列係数!$Y$25</f>
        <v>1.1415582409876543E-7</v>
      </c>
      <c r="Z37" s="21">
        <f>逆行列係数!Z37/逆行列係数!$Z$26</f>
        <v>5.5274485226133076E-8</v>
      </c>
      <c r="AA37" s="21">
        <f>逆行列係数!AA37/逆行列係数!$AA$27</f>
        <v>1.2709858544107244E-7</v>
      </c>
      <c r="AB37" s="21">
        <f>逆行列係数!AB37/逆行列係数!$AB$28</f>
        <v>6.7217230913089023E-8</v>
      </c>
      <c r="AC37" s="21">
        <f>逆行列係数!AC37/逆行列係数!$AC$29</f>
        <v>2.6998721781414389E-7</v>
      </c>
      <c r="AD37" s="21">
        <f>逆行列係数!AD37/逆行列係数!$AD$30</f>
        <v>6.2727262230782255E-9</v>
      </c>
      <c r="AE37" s="21">
        <f>逆行列係数!AE37/逆行列係数!$AE$31</f>
        <v>9.9820812821700439E-8</v>
      </c>
      <c r="AF37" s="21">
        <f>逆行列係数!AF37/逆行列係数!$AF$32</f>
        <v>3.2048615199984875E-7</v>
      </c>
      <c r="AG37" s="21">
        <f>逆行列係数!AG37/逆行列係数!$AG$33</f>
        <v>8.7008311638715011E-8</v>
      </c>
      <c r="AH37" s="21">
        <f>逆行列係数!AH37/逆行列係数!$AH$34</f>
        <v>8.3237029870028163E-8</v>
      </c>
      <c r="AI37" s="21">
        <f>逆行列係数!AI37/逆行列係数!$AI$35</f>
        <v>6.7846091000418471E-8</v>
      </c>
      <c r="AJ37" s="21">
        <f>逆行列係数!AJ37/逆行列係数!$AJ$36</f>
        <v>3.5571915137521723E-7</v>
      </c>
      <c r="AK37" s="21">
        <f>逆行列係数!AK37/逆行列係数!$AK$37</f>
        <v>1</v>
      </c>
      <c r="AL37" s="21">
        <f>逆行列係数!AL37/逆行列係数!$AL$38</f>
        <v>6.6456281968864723E-8</v>
      </c>
      <c r="AM37" s="21">
        <f>逆行列係数!AM37/逆行列係数!$AM$39</f>
        <v>1.3170267418464684E-7</v>
      </c>
      <c r="AN37" s="21">
        <f>逆行列係数!AN37/逆行列係数!$AN$40</f>
        <v>4.272267891941421E-8</v>
      </c>
      <c r="AO37" s="21">
        <f>逆行列係数!AO37/逆行列係数!$AO$41</f>
        <v>1.9673342270102698E-7</v>
      </c>
      <c r="AP37" s="21">
        <f>逆行列係数!AP37/逆行列係数!$AP$42</f>
        <v>8.3694247467162444E-8</v>
      </c>
      <c r="AQ37" s="21">
        <f>逆行列係数!AQ37/逆行列係数!$AQ$43</f>
        <v>9.0898234136531917E-8</v>
      </c>
      <c r="AR37" s="21">
        <f>逆行列係数!AR37/逆行列係数!$AR$44</f>
        <v>8.119221455102246E-8</v>
      </c>
      <c r="AS37" s="21">
        <f>逆行列係数!AS37/逆行列係数!$AS$45</f>
        <v>6.8355339966891859E-8</v>
      </c>
      <c r="AT37" s="21">
        <f>逆行列係数!AT37/逆行列係数!$AT$46</f>
        <v>1.7842004515607441E-6</v>
      </c>
      <c r="AU37" s="21">
        <f>逆行列係数!AU37/逆行列係数!$AU$47</f>
        <v>2.0231161205302692E-7</v>
      </c>
      <c r="AV37" s="21">
        <f>逆行列係数!AV37/逆行列係数!$AV$48</f>
        <v>5.7878244351085279E-7</v>
      </c>
      <c r="AW37" s="21">
        <f>逆行列係数!AW37/逆行列係数!$AW$49</f>
        <v>1.7991574461289723E-6</v>
      </c>
      <c r="AX37" s="21">
        <f>逆行列係数!AX37/逆行列係数!$AX$50</f>
        <v>1.6394985031831427E-5</v>
      </c>
      <c r="AY37" s="21">
        <f>逆行列係数!AY37/逆行列係数!$AY$51</f>
        <v>1.7971710705568742E-4</v>
      </c>
      <c r="AZ37" s="21">
        <f>逆行列係数!AZ37/逆行列係数!$AZ$52</f>
        <v>1.0372030268302172E-5</v>
      </c>
      <c r="BA37" s="21">
        <f>逆行列係数!BA37/逆行列係数!$BA$53</f>
        <v>1.1825975169093288E-6</v>
      </c>
      <c r="BB37" s="21">
        <f>逆行列係数!BB37/逆行列係数!$BB$54</f>
        <v>1.0401800308830471E-6</v>
      </c>
      <c r="BC37" s="21">
        <f>逆行列係数!BC37/逆行列係数!$BC$55</f>
        <v>2.1848594167083116E-6</v>
      </c>
      <c r="BD37" s="21">
        <f>逆行列係数!BD37/逆行列係数!$BD$56</f>
        <v>2.781389820037004E-6</v>
      </c>
      <c r="BE37" s="21">
        <f>逆行列係数!BE37/逆行列係数!$BE$57</f>
        <v>1.9713677188919345E-6</v>
      </c>
      <c r="BF37" s="21">
        <f>逆行列係数!BF37/逆行列係数!$BF$58</f>
        <v>0</v>
      </c>
      <c r="BG37" s="21">
        <f>逆行列係数!BG37/逆行列係数!$BG$59</f>
        <v>1.3922884499736296E-8</v>
      </c>
      <c r="BH37" s="21">
        <f>逆行列係数!BH37/逆行列係数!$BH$60</f>
        <v>7.0199901468070335E-7</v>
      </c>
      <c r="BI37" s="21">
        <f>逆行列係数!BI37/逆行列係数!$BI$61</f>
        <v>1.2639598997712273E-7</v>
      </c>
      <c r="BJ37" s="21">
        <f>逆行列係数!BJ37/逆行列係数!$BJ$62</f>
        <v>1.3131035493329652E-7</v>
      </c>
      <c r="BK37" s="21">
        <f>逆行列係数!BK37/逆行列係数!$BK$63</f>
        <v>8.0702655304594723E-7</v>
      </c>
      <c r="BL37" s="21">
        <f>逆行列係数!BL37/逆行列係数!$BL$64</f>
        <v>1.880702643342902E-7</v>
      </c>
      <c r="BM37" s="21">
        <f>逆行列係数!BM37/逆行列係数!$BM$65</f>
        <v>3.0234330767651244E-5</v>
      </c>
      <c r="BN37" s="21">
        <f>逆行列係数!BN37/逆行列係数!$BN$66</f>
        <v>2.5103303231240986E-5</v>
      </c>
      <c r="BO37" s="21">
        <f>逆行列係数!BO37/逆行列係数!$BO$67</f>
        <v>4.2196440085659592E-6</v>
      </c>
      <c r="BP37" s="21">
        <f>逆行列係数!BP37/逆行列係数!$BP$68</f>
        <v>1.3483121880343623E-6</v>
      </c>
      <c r="BQ37" s="21">
        <f>逆行列係数!BQ37/逆行列係数!$BQ$69</f>
        <v>9.9882413085912949E-6</v>
      </c>
      <c r="BR37" s="21">
        <f>逆行列係数!BR37/逆行列係数!$BR$70</f>
        <v>1.0803391465706117E-7</v>
      </c>
      <c r="BS37" s="21">
        <f>逆行列係数!BS37/逆行列係数!$BS$71</f>
        <v>1.0650835231163186E-7</v>
      </c>
      <c r="BT37" s="21">
        <f>逆行列係数!BT37/逆行列係数!$BT$72</f>
        <v>2.3455754293100661E-7</v>
      </c>
      <c r="BU37" s="21">
        <f>逆行列係数!BU37/逆行列係数!$BU$73</f>
        <v>2.2468824141148394E-6</v>
      </c>
      <c r="BV37" s="21">
        <f>逆行列係数!BV37/逆行列係数!$BV$74</f>
        <v>2.664960105576589E-7</v>
      </c>
      <c r="BW37" s="21">
        <f>逆行列係数!BW37/逆行列係数!$BW$75</f>
        <v>1.6633959371821713E-7</v>
      </c>
      <c r="BX37" s="21">
        <f>逆行列係数!BX37/逆行列係数!$BX$76</f>
        <v>7.9005979778295062E-8</v>
      </c>
      <c r="BY37" s="21">
        <f>逆行列係数!BY37/逆行列係数!$BY$77</f>
        <v>7.3586301350735473E-8</v>
      </c>
      <c r="BZ37" s="21">
        <f>逆行列係数!BZ37/逆行列係数!$BZ$78</f>
        <v>5.4012539509550732E-8</v>
      </c>
      <c r="CA37" s="21">
        <f>逆行列係数!CA37/逆行列係数!$CA$79</f>
        <v>3.7901704779585298E-8</v>
      </c>
      <c r="CB37" s="21">
        <f>逆行列係数!CB37/逆行列係数!$CB$80</f>
        <v>1.5711098372226796E-7</v>
      </c>
      <c r="CC37" s="21">
        <f>逆行列係数!CC37/逆行列係数!$CC$81</f>
        <v>2.2420151295241379E-7</v>
      </c>
      <c r="CD37" s="21">
        <f>逆行列係数!CD37/逆行列係数!$CD$82</f>
        <v>2.105915079913631E-7</v>
      </c>
      <c r="CE37" s="21">
        <f>逆行列係数!CE37/逆行列係数!$CE$83</f>
        <v>4.0886455476289142E-7</v>
      </c>
      <c r="CF37" s="21">
        <f>逆行列係数!CF37/逆行列係数!$CF$84</f>
        <v>1.2158935990819373E-7</v>
      </c>
      <c r="CG37" s="21">
        <f>逆行列係数!CG37/逆行列係数!$CG$85</f>
        <v>3.9185798826148205E-8</v>
      </c>
      <c r="CH37" s="21">
        <f>逆行列係数!CH37/逆行列係数!$CH$86</f>
        <v>1.1272104881735427E-7</v>
      </c>
      <c r="CI37" s="21">
        <f>逆行列係数!CI37/逆行列係数!$CI$87</f>
        <v>2.4995873055203519E-7</v>
      </c>
      <c r="CJ37" s="21">
        <f>逆行列係数!CJ37/逆行列係数!$CJ$88</f>
        <v>4.1167262201970875E-8</v>
      </c>
      <c r="CK37" s="21">
        <f>逆行列係数!CK37/逆行列係数!$CK$89</f>
        <v>7.4968527225879764E-8</v>
      </c>
      <c r="CL37" s="21">
        <f>逆行列係数!CL37/逆行列係数!$CL$90</f>
        <v>1.2171868439553659E-7</v>
      </c>
      <c r="CM37" s="21">
        <f>逆行列係数!CM37/逆行列係数!$CM$91</f>
        <v>3.4518313394093119E-8</v>
      </c>
      <c r="CN37" s="21">
        <f>逆行列係数!CN37/逆行列係数!$CN$92</f>
        <v>8.5876478355197821E-8</v>
      </c>
      <c r="CO37" s="21">
        <f>逆行列係数!CO37/逆行列係数!$CO$93</f>
        <v>9.227837642815582E-8</v>
      </c>
      <c r="CP37" s="21">
        <f>逆行列係数!CP37/逆行列係数!$CP$94</f>
        <v>2.2233682433225128E-7</v>
      </c>
      <c r="CQ37" s="21">
        <f>逆行列係数!CQ37/逆行列係数!$CQ$95</f>
        <v>5.9713503433804598E-7</v>
      </c>
      <c r="CR37" s="21">
        <f>逆行列係数!CR37/逆行列係数!$CR$96</f>
        <v>5.8298152017094888E-7</v>
      </c>
      <c r="CS37" s="21">
        <f>逆行列係数!CS37/逆行列係数!$CS$97</f>
        <v>1.5394391358845115E-7</v>
      </c>
      <c r="CT37" s="21">
        <f>逆行列係数!CT37/逆行列係数!$CT$98</f>
        <v>8.8268638269884313E-7</v>
      </c>
      <c r="CU37" s="21">
        <f>逆行列係数!CU37/逆行列係数!$CU$99</f>
        <v>1.230550788413911E-6</v>
      </c>
      <c r="CV37" s="21">
        <f>逆行列係数!CV37/逆行列係数!$CV$100</f>
        <v>4.1559719816468066E-6</v>
      </c>
      <c r="CW37" s="21">
        <f>逆行列係数!CW37/逆行列係数!$CW$101</f>
        <v>3.6661210115067845E-6</v>
      </c>
      <c r="CX37" s="21">
        <f>逆行列係数!CX37/逆行列係数!$CX$102</f>
        <v>1.5927070380515508E-6</v>
      </c>
      <c r="CY37" s="21">
        <f>逆行列係数!CY37/逆行列係数!$CY$103</f>
        <v>9.7666656722510971E-8</v>
      </c>
      <c r="CZ37" s="21">
        <f>逆行列係数!CZ37/逆行列係数!$CZ$104</f>
        <v>8.4464400043457769E-8</v>
      </c>
      <c r="DA37" s="21">
        <f>逆行列係数!DA37/逆行列係数!$DA$105</f>
        <v>6.0767687321875196E-7</v>
      </c>
      <c r="DB37" s="21">
        <f>逆行列係数!DB37/逆行列係数!$DB$106</f>
        <v>8.6804300495055504E-8</v>
      </c>
      <c r="DC37" s="21">
        <f>逆行列係数!DC37/逆行列係数!$DC$107</f>
        <v>5.3672644974875239E-6</v>
      </c>
      <c r="DD37" s="21">
        <f>逆行列係数!DD37/逆行列係数!$DD$108</f>
        <v>5.9036268630342246E-6</v>
      </c>
      <c r="DE37" s="21">
        <f>逆行列係数!DE37/逆行列係数!$DE$109</f>
        <v>1.0107697904248428E-7</v>
      </c>
      <c r="DF37" s="21">
        <f>逆行列係数!DF37/逆行列係数!$DF$110</f>
        <v>1.5713378072341408E-7</v>
      </c>
      <c r="DG37" s="21">
        <f>逆行列係数!DG37/逆行列係数!$DG$111</f>
        <v>1.0339648928070484E-6</v>
      </c>
      <c r="DH37" s="21">
        <f>逆行列係数!DH37/逆行列係数!$DH$112</f>
        <v>5.2832676849197759E-7</v>
      </c>
      <c r="DI37" s="21">
        <f>逆行列係数!DI37/逆行列係数!$DI$113</f>
        <v>5.8954653404226514E-6</v>
      </c>
      <c r="DJ37" s="21">
        <f t="shared" si="1"/>
        <v>1.0003459041583478</v>
      </c>
    </row>
    <row r="38" spans="2:114" x14ac:dyDescent="0.15">
      <c r="B38" s="33" t="s">
        <v>265</v>
      </c>
      <c r="C38" s="274" t="s">
        <v>194</v>
      </c>
      <c r="D38" s="22">
        <f>逆行列係数!D38/逆行列係数!$D$4</f>
        <v>1.4144430389728532E-3</v>
      </c>
      <c r="E38" s="22">
        <f>逆行列係数!E38/逆行列係数!$E$5</f>
        <v>6.929119475835863E-4</v>
      </c>
      <c r="F38" s="22">
        <f>逆行列係数!F38/逆行列係数!$F$6</f>
        <v>1.5257297047108506E-3</v>
      </c>
      <c r="G38" s="22">
        <f>逆行列係数!G38/逆行列係数!$G$7</f>
        <v>3.2875373224874989E-5</v>
      </c>
      <c r="H38" s="22">
        <f>逆行列係数!H38/逆行列係数!$H$8</f>
        <v>5.2011903657318584E-5</v>
      </c>
      <c r="I38" s="22">
        <f>逆行列係数!I38/逆行列係数!$I$9</f>
        <v>4.6014149487436372E-4</v>
      </c>
      <c r="J38" s="22">
        <f>逆行列係数!J38/逆行列係数!$J$10</f>
        <v>7.6050507739623219E-5</v>
      </c>
      <c r="K38" s="22">
        <f>逆行列係数!K38/逆行列係数!$K$11</f>
        <v>2.5727092642572583E-4</v>
      </c>
      <c r="L38" s="22">
        <f>逆行列係数!L38/逆行列係数!$L$12</f>
        <v>4.6603015785497984E-5</v>
      </c>
      <c r="M38" s="22">
        <f>逆行列係数!M38/逆行列係数!$M$13</f>
        <v>8.3390179462929895E-4</v>
      </c>
      <c r="N38" s="22">
        <f>逆行列係数!N38/逆行列係数!$N$14</f>
        <v>0</v>
      </c>
      <c r="O38" s="22">
        <f>逆行列係数!O38/逆行列係数!$O$15</f>
        <v>5.963604586082145E-5</v>
      </c>
      <c r="P38" s="22">
        <f>逆行列係数!P38/逆行列係数!$P$16</f>
        <v>2.873099388120923E-5</v>
      </c>
      <c r="Q38" s="22">
        <f>逆行列係数!Q38/逆行列係数!$Q$17</f>
        <v>5.21664054805123E-5</v>
      </c>
      <c r="R38" s="22">
        <f>逆行列係数!R38/逆行列係数!$R$18</f>
        <v>2.8055657935452567E-4</v>
      </c>
      <c r="S38" s="22">
        <f>逆行列係数!S38/逆行列係数!$S$19</f>
        <v>3.4453134056731277E-4</v>
      </c>
      <c r="T38" s="22">
        <f>逆行列係数!T38/逆行列係数!$T$20</f>
        <v>5.5897367506670925E-5</v>
      </c>
      <c r="U38" s="22">
        <f>逆行列係数!U38/逆行列係数!$U$21</f>
        <v>2.8521668231133689E-5</v>
      </c>
      <c r="V38" s="22">
        <f>逆行列係数!V38/逆行列係数!$V$22</f>
        <v>1.6543465664460545E-3</v>
      </c>
      <c r="W38" s="22">
        <f>逆行列係数!W38/逆行列係数!$W$23</f>
        <v>7.2024568320813538E-3</v>
      </c>
      <c r="X38" s="22">
        <f>逆行列係数!X38/逆行列係数!$X$24</f>
        <v>0</v>
      </c>
      <c r="Y38" s="22">
        <f>逆行列係数!Y38/逆行列係数!$Y$25</f>
        <v>3.6152464107934022E-4</v>
      </c>
      <c r="Z38" s="22">
        <f>逆行列係数!Z38/逆行列係数!$Z$26</f>
        <v>4.2247994123272638E-4</v>
      </c>
      <c r="AA38" s="22">
        <f>逆行列係数!AA38/逆行列係数!$AA$27</f>
        <v>1.297819894080919E-4</v>
      </c>
      <c r="AB38" s="22">
        <f>逆行列係数!AB38/逆行列係数!$AB$28</f>
        <v>4.7630259415138164E-4</v>
      </c>
      <c r="AC38" s="22">
        <f>逆行列係数!AC38/逆行列係数!$AC$29</f>
        <v>2.9674626206380389E-4</v>
      </c>
      <c r="AD38" s="22">
        <f>逆行列係数!AD38/逆行列係数!$AD$30</f>
        <v>7.6672929027089193E-6</v>
      </c>
      <c r="AE38" s="22">
        <f>逆行列係数!AE38/逆行列係数!$AE$31</f>
        <v>1.0345282122223019E-2</v>
      </c>
      <c r="AF38" s="22">
        <f>逆行列係数!AF38/逆行列係数!$AF$32</f>
        <v>8.0854403321827144E-5</v>
      </c>
      <c r="AG38" s="22">
        <f>逆行列係数!AG38/逆行列係数!$AG$33</f>
        <v>2.5765450170845192E-4</v>
      </c>
      <c r="AH38" s="22">
        <f>逆行列係数!AH38/逆行列係数!$AH$34</f>
        <v>1.5646314739701953E-4</v>
      </c>
      <c r="AI38" s="22">
        <f>逆行列係数!AI38/逆行列係数!$AI$35</f>
        <v>4.6075780930200476E-3</v>
      </c>
      <c r="AJ38" s="22">
        <f>逆行列係数!AJ38/逆行列係数!$AJ$36</f>
        <v>4.7260274468544578E-3</v>
      </c>
      <c r="AK38" s="22">
        <f>逆行列係数!AK38/逆行列係数!$AK$37</f>
        <v>4.991588980760465E-3</v>
      </c>
      <c r="AL38" s="22">
        <f>逆行列係数!AL38/逆行列係数!$AL$38</f>
        <v>1</v>
      </c>
      <c r="AM38" s="22">
        <f>逆行列係数!AM38/逆行列係数!$AM$39</f>
        <v>3.8158704022136576E-3</v>
      </c>
      <c r="AN38" s="22">
        <f>逆行列係数!AN38/逆行列係数!$AN$40</f>
        <v>2.4397716317459464E-4</v>
      </c>
      <c r="AO38" s="22">
        <f>逆行列係数!AO38/逆行列係数!$AO$41</f>
        <v>5.2340065901970772E-3</v>
      </c>
      <c r="AP38" s="22">
        <f>逆行列係数!AP38/逆行列係数!$AP$42</f>
        <v>4.9208318658391965E-5</v>
      </c>
      <c r="AQ38" s="22">
        <f>逆行列係数!AQ38/逆行列係数!$AQ$43</f>
        <v>7.2960120191899115E-4</v>
      </c>
      <c r="AR38" s="22">
        <f>逆行列係数!AR38/逆行列係数!$AR$44</f>
        <v>4.340824280265314E-4</v>
      </c>
      <c r="AS38" s="22">
        <f>逆行列係数!AS38/逆行列係数!$AS$45</f>
        <v>8.7878887339818117E-4</v>
      </c>
      <c r="AT38" s="22">
        <f>逆行列係数!AT38/逆行列係数!$AT$46</f>
        <v>1.1081858405841943E-3</v>
      </c>
      <c r="AU38" s="22">
        <f>逆行列係数!AU38/逆行列係数!$AU$47</f>
        <v>2.2561300287473928E-3</v>
      </c>
      <c r="AV38" s="22">
        <f>逆行列係数!AV38/逆行列係数!$AV$48</f>
        <v>1.2188602809363844E-3</v>
      </c>
      <c r="AW38" s="22">
        <f>逆行列係数!AW38/逆行列係数!$AW$49</f>
        <v>3.0899465439313358E-4</v>
      </c>
      <c r="AX38" s="22">
        <f>逆行列係数!AX38/逆行列係数!$AX$50</f>
        <v>2.0005767263962635E-3</v>
      </c>
      <c r="AY38" s="22">
        <f>逆行列係数!AY38/逆行列係数!$AY$51</f>
        <v>9.8674038571928231E-4</v>
      </c>
      <c r="AZ38" s="22">
        <f>逆行列係数!AZ38/逆行列係数!$AZ$52</f>
        <v>1.8688363243003004E-3</v>
      </c>
      <c r="BA38" s="22">
        <f>逆行列係数!BA38/逆行列係数!$BA$53</f>
        <v>4.9974787934408446E-4</v>
      </c>
      <c r="BB38" s="22">
        <f>逆行列係数!BB38/逆行列係数!$BB$54</f>
        <v>3.4278013466940903E-4</v>
      </c>
      <c r="BC38" s="22">
        <f>逆行列係数!BC38/逆行列係数!$BC$55</f>
        <v>2.2631022383116368E-3</v>
      </c>
      <c r="BD38" s="22">
        <f>逆行列係数!BD38/逆行列係数!$BD$56</f>
        <v>1.2577955415498747E-3</v>
      </c>
      <c r="BE38" s="22">
        <f>逆行列係数!BE38/逆行列係数!$BE$57</f>
        <v>3.3164675610313741E-4</v>
      </c>
      <c r="BF38" s="22">
        <f>逆行列係数!BF38/逆行列係数!$BF$58</f>
        <v>0</v>
      </c>
      <c r="BG38" s="22">
        <f>逆行列係数!BG38/逆行列係数!$BG$59</f>
        <v>1.903568239549953E-4</v>
      </c>
      <c r="BH38" s="22">
        <f>逆行列係数!BH38/逆行列係数!$BH$60</f>
        <v>6.0762212726782924E-4</v>
      </c>
      <c r="BI38" s="22">
        <f>逆行列係数!BI38/逆行列係数!$BI$61</f>
        <v>6.0171744541972182E-4</v>
      </c>
      <c r="BJ38" s="22">
        <f>逆行列係数!BJ38/逆行列係数!$BJ$62</f>
        <v>2.3254486081131565E-4</v>
      </c>
      <c r="BK38" s="22">
        <f>逆行列係数!BK38/逆行列係数!$BK$63</f>
        <v>3.9164371913364389E-3</v>
      </c>
      <c r="BL38" s="22">
        <f>逆行列係数!BL38/逆行列係数!$BL$64</f>
        <v>1.3358927200976287E-5</v>
      </c>
      <c r="BM38" s="22">
        <f>逆行列係数!BM38/逆行列係数!$BM$65</f>
        <v>2.6771212666958123E-3</v>
      </c>
      <c r="BN38" s="22">
        <f>逆行列係数!BN38/逆行列係数!$BN$66</f>
        <v>4.3208085549622877E-3</v>
      </c>
      <c r="BO38" s="22">
        <f>逆行列係数!BO38/逆行列係数!$BO$67</f>
        <v>5.8033760210085142E-3</v>
      </c>
      <c r="BP38" s="22">
        <f>逆行列係数!BP38/逆行列係数!$BP$68</f>
        <v>2.253425268306328E-3</v>
      </c>
      <c r="BQ38" s="22">
        <f>逆行列係数!BQ38/逆行列係数!$BQ$69</f>
        <v>3.4901185962720677E-3</v>
      </c>
      <c r="BR38" s="22">
        <f>逆行列係数!BR38/逆行列係数!$BR$70</f>
        <v>1.5598110084250952E-4</v>
      </c>
      <c r="BS38" s="22">
        <f>逆行列係数!BS38/逆行列係数!$BS$71</f>
        <v>1.3256336463821322E-4</v>
      </c>
      <c r="BT38" s="22">
        <f>逆行列係数!BT38/逆行列係数!$BT$72</f>
        <v>2.2603472614242479E-3</v>
      </c>
      <c r="BU38" s="22">
        <f>逆行列係数!BU38/逆行列係数!$BU$73</f>
        <v>8.6873651524735007E-5</v>
      </c>
      <c r="BV38" s="22">
        <f>逆行列係数!BV38/逆行列係数!$BV$74</f>
        <v>5.614818790331848E-5</v>
      </c>
      <c r="BW38" s="22">
        <f>逆行列係数!BW38/逆行列係数!$BW$75</f>
        <v>3.7117339045997858E-5</v>
      </c>
      <c r="BX38" s="22">
        <f>逆行列係数!BX38/逆行列係数!$BX$76</f>
        <v>2.9015248079651384E-5</v>
      </c>
      <c r="BY38" s="22">
        <f>逆行列係数!BY38/逆行列係数!$BY$77</f>
        <v>3.1833795549938384E-5</v>
      </c>
      <c r="BZ38" s="22">
        <f>逆行列係数!BZ38/逆行列係数!$BZ$78</f>
        <v>5.0937818248632123E-5</v>
      </c>
      <c r="CA38" s="22">
        <f>逆行列係数!CA38/逆行列係数!$CA$79</f>
        <v>4.6177972302961602E-5</v>
      </c>
      <c r="CB38" s="22">
        <f>逆行列係数!CB38/逆行列係数!$CB$80</f>
        <v>9.477240950981597E-5</v>
      </c>
      <c r="CC38" s="22">
        <f>逆行列係数!CC38/逆行列係数!$CC$81</f>
        <v>2.3553791617422265E-5</v>
      </c>
      <c r="CD38" s="22">
        <f>逆行列係数!CD38/逆行列係数!$CD$82</f>
        <v>1.0607328294670065E-4</v>
      </c>
      <c r="CE38" s="22">
        <f>逆行列係数!CE38/逆行列係数!$CE$83</f>
        <v>2.9080826052771249E-5</v>
      </c>
      <c r="CF38" s="22">
        <f>逆行列係数!CF38/逆行列係数!$CF$84</f>
        <v>4.8384362794280345E-5</v>
      </c>
      <c r="CG38" s="22">
        <f>逆行列係数!CG38/逆行列係数!$CG$85</f>
        <v>1.1090439121622267E-5</v>
      </c>
      <c r="CH38" s="22">
        <f>逆行列係数!CH38/逆行列係数!$CH$86</f>
        <v>7.0872793055043939E-5</v>
      </c>
      <c r="CI38" s="22">
        <f>逆行列係数!CI38/逆行列係数!$CI$87</f>
        <v>1.1711626491597779E-4</v>
      </c>
      <c r="CJ38" s="22">
        <f>逆行列係数!CJ38/逆行列係数!$CJ$88</f>
        <v>2.0465219070911861E-5</v>
      </c>
      <c r="CK38" s="22">
        <f>逆行列係数!CK38/逆行列係数!$CK$89</f>
        <v>4.0248131043165006E-5</v>
      </c>
      <c r="CL38" s="22">
        <f>逆行列係数!CL38/逆行列係数!$CL$90</f>
        <v>6.7298844869696846E-5</v>
      </c>
      <c r="CM38" s="22">
        <f>逆行列係数!CM38/逆行列係数!$CM$91</f>
        <v>1.1505174703579136E-5</v>
      </c>
      <c r="CN38" s="22">
        <f>逆行列係数!CN38/逆行列係数!$CN$92</f>
        <v>4.6819200084711474E-5</v>
      </c>
      <c r="CO38" s="22">
        <f>逆行列係数!CO38/逆行列係数!$CO$93</f>
        <v>5.9945381153707828E-5</v>
      </c>
      <c r="CP38" s="22">
        <f>逆行列係数!CP38/逆行列係数!$CP$94</f>
        <v>3.5542997990916774E-5</v>
      </c>
      <c r="CQ38" s="22">
        <f>逆行列係数!CQ38/逆行列係数!$CQ$95</f>
        <v>1.1325441030827803E-4</v>
      </c>
      <c r="CR38" s="22">
        <f>逆行列係数!CR38/逆行列係数!$CR$96</f>
        <v>2.8858241314933192E-4</v>
      </c>
      <c r="CS38" s="22">
        <f>逆行列係数!CS38/逆行列係数!$CS$97</f>
        <v>8.5127912583101087E-5</v>
      </c>
      <c r="CT38" s="22">
        <f>逆行列係数!CT38/逆行列係数!$CT$98</f>
        <v>4.4036239890346814E-5</v>
      </c>
      <c r="CU38" s="22">
        <f>逆行列係数!CU38/逆行列係数!$CU$99</f>
        <v>4.9488969326067951E-5</v>
      </c>
      <c r="CV38" s="22">
        <f>逆行列係数!CV38/逆行列係数!$CV$100</f>
        <v>5.0764778406474569E-5</v>
      </c>
      <c r="CW38" s="22">
        <f>逆行列係数!CW38/逆行列係数!$CW$101</f>
        <v>5.0911704514307699E-5</v>
      </c>
      <c r="CX38" s="22">
        <f>逆行列係数!CX38/逆行列係数!$CX$102</f>
        <v>5.3298333148597905E-5</v>
      </c>
      <c r="CY38" s="22">
        <f>逆行列係数!CY38/逆行列係数!$CY$103</f>
        <v>2.2880767503008753E-5</v>
      </c>
      <c r="CZ38" s="22">
        <f>逆行列係数!CZ38/逆行列係数!$CZ$104</f>
        <v>4.4216877259621911E-5</v>
      </c>
      <c r="DA38" s="22">
        <f>逆行列係数!DA38/逆行列係数!$DA$105</f>
        <v>6.5589547649878881E-5</v>
      </c>
      <c r="DB38" s="22">
        <f>逆行列係数!DB38/逆行列係数!$DB$106</f>
        <v>1.6614742876365593E-5</v>
      </c>
      <c r="DC38" s="22">
        <f>逆行列係数!DC38/逆行列係数!$DC$107</f>
        <v>8.8244122256049621E-5</v>
      </c>
      <c r="DD38" s="22">
        <f>逆行列係数!DD38/逆行列係数!$DD$108</f>
        <v>1.0002431856544065E-4</v>
      </c>
      <c r="DE38" s="22">
        <f>逆行列係数!DE38/逆行列係数!$DE$109</f>
        <v>7.4836813081027582E-5</v>
      </c>
      <c r="DF38" s="22">
        <f>逆行列係数!DF38/逆行列係数!$DF$110</f>
        <v>2.7127459376990662E-4</v>
      </c>
      <c r="DG38" s="22">
        <f>逆行列係数!DG38/逆行列係数!$DG$111</f>
        <v>2.5907706729427928E-4</v>
      </c>
      <c r="DH38" s="22">
        <f>逆行列係数!DH38/逆行列係数!$DH$112</f>
        <v>1.7116067906336628E-3</v>
      </c>
      <c r="DI38" s="22">
        <f>逆行列係数!DI38/逆行列係数!$DI$113</f>
        <v>5.9038227349017904E-4</v>
      </c>
      <c r="DJ38" s="22">
        <f t="shared" si="1"/>
        <v>1.0995445313092118</v>
      </c>
    </row>
    <row r="39" spans="2:114" x14ac:dyDescent="0.15">
      <c r="B39" s="29" t="s">
        <v>266</v>
      </c>
      <c r="C39" s="41" t="s">
        <v>195</v>
      </c>
      <c r="D39" s="21">
        <f>逆行列係数!D39/逆行列係数!$D$4</f>
        <v>-9.5813214827787247E-7</v>
      </c>
      <c r="E39" s="21">
        <f>逆行列係数!E39/逆行列係数!$E$5</f>
        <v>-5.6679475299165868E-7</v>
      </c>
      <c r="F39" s="21">
        <f>逆行列係数!F39/逆行列係数!$F$6</f>
        <v>-4.3908525844949111E-7</v>
      </c>
      <c r="G39" s="21">
        <f>逆行列係数!G39/逆行列係数!$G$7</f>
        <v>-9.5754837102853243E-8</v>
      </c>
      <c r="H39" s="21">
        <f>逆行列係数!H39/逆行列係数!$H$8</f>
        <v>3.1365592491484036E-6</v>
      </c>
      <c r="I39" s="21">
        <f>逆行列係数!I39/逆行列係数!$I$9</f>
        <v>-2.7276989559673873E-6</v>
      </c>
      <c r="J39" s="21">
        <f>逆行列係数!J39/逆行列係数!$J$10</f>
        <v>-2.7530257043331307E-6</v>
      </c>
      <c r="K39" s="21">
        <f>逆行列係数!K39/逆行列係数!$K$11</f>
        <v>-4.8185025081412344E-7</v>
      </c>
      <c r="L39" s="21">
        <f>逆行列係数!L39/逆行列係数!$L$12</f>
        <v>-7.3520579312402773E-6</v>
      </c>
      <c r="M39" s="21">
        <f>逆行列係数!M39/逆行列係数!$M$13</f>
        <v>-1.7078043745541522E-8</v>
      </c>
      <c r="N39" s="21">
        <f>逆行列係数!N39/逆行列係数!$N$14</f>
        <v>0</v>
      </c>
      <c r="O39" s="21">
        <f>逆行列係数!O39/逆行列係数!$O$15</f>
        <v>-5.4117774241922524E-7</v>
      </c>
      <c r="P39" s="21">
        <f>逆行列係数!P39/逆行列係数!$P$16</f>
        <v>-4.0258193047446011E-7</v>
      </c>
      <c r="Q39" s="21">
        <f>逆行列係数!Q39/逆行列係数!$Q$17</f>
        <v>-5.9131904368992782E-7</v>
      </c>
      <c r="R39" s="21">
        <f>逆行列係数!R39/逆行列係数!$R$18</f>
        <v>7.7535297945246487E-6</v>
      </c>
      <c r="S39" s="21">
        <f>逆行列係数!S39/逆行列係数!$S$19</f>
        <v>-1.0962103093648383E-6</v>
      </c>
      <c r="T39" s="21">
        <f>逆行列係数!T39/逆行列係数!$T$20</f>
        <v>-8.4225545682274158E-7</v>
      </c>
      <c r="U39" s="21">
        <f>逆行列係数!U39/逆行列係数!$U$21</f>
        <v>-2.9752709259715291E-7</v>
      </c>
      <c r="V39" s="21">
        <f>逆行列係数!V39/逆行列係数!$V$22</f>
        <v>-3.683154216914103E-7</v>
      </c>
      <c r="W39" s="21">
        <f>逆行列係数!W39/逆行列係数!$W$23</f>
        <v>6.4335519013427388E-6</v>
      </c>
      <c r="X39" s="21">
        <f>逆行列係数!X39/逆行列係数!$X$24</f>
        <v>0</v>
      </c>
      <c r="Y39" s="21">
        <f>逆行列係数!Y39/逆行列係数!$Y$25</f>
        <v>-2.865063877331746E-6</v>
      </c>
      <c r="Z39" s="21">
        <f>逆行列係数!Z39/逆行列係数!$Z$26</f>
        <v>-1.6841724860902495E-6</v>
      </c>
      <c r="AA39" s="21">
        <f>逆行列係数!AA39/逆行列係数!$AA$27</f>
        <v>-1.3140756691873217E-6</v>
      </c>
      <c r="AB39" s="21">
        <f>逆行列係数!AB39/逆行列係数!$AB$28</f>
        <v>-2.2489833843019942E-6</v>
      </c>
      <c r="AC39" s="21">
        <f>逆行列係数!AC39/逆行列係数!$AC$29</f>
        <v>-3.0018720875399078E-6</v>
      </c>
      <c r="AD39" s="21">
        <f>逆行列係数!AD39/逆行列係数!$AD$30</f>
        <v>-1.0255670170466898E-7</v>
      </c>
      <c r="AE39" s="21">
        <f>逆行列係数!AE39/逆行列係数!$AE$31</f>
        <v>-6.2395665171220813E-7</v>
      </c>
      <c r="AF39" s="21">
        <f>逆行列係数!AF39/逆行列係数!$AF$32</f>
        <v>-9.5484946226038175E-7</v>
      </c>
      <c r="AG39" s="21">
        <f>逆行列係数!AG39/逆行列係数!$AG$33</f>
        <v>-2.5337792918150784E-6</v>
      </c>
      <c r="AH39" s="21">
        <f>逆行列係数!AH39/逆行列係数!$AH$34</f>
        <v>-3.6204466023257375E-7</v>
      </c>
      <c r="AI39" s="21">
        <f>逆行列係数!AI39/逆行列係数!$AI$35</f>
        <v>-1.4608954219490484E-6</v>
      </c>
      <c r="AJ39" s="21">
        <f>逆行列係数!AJ39/逆行列係数!$AJ$36</f>
        <v>-2.1887294978497626E-6</v>
      </c>
      <c r="AK39" s="21">
        <f>逆行列係数!AK39/逆行列係数!$AK$37</f>
        <v>3.4856223238591796E-5</v>
      </c>
      <c r="AL39" s="21">
        <f>逆行列係数!AL39/逆行列係数!$AL$38</f>
        <v>1.2005993773985618E-5</v>
      </c>
      <c r="AM39" s="21">
        <f>逆行列係数!AM39/逆行列係数!$AM$39</f>
        <v>1</v>
      </c>
      <c r="AN39" s="21">
        <f>逆行列係数!AN39/逆行列係数!$AN$40</f>
        <v>-1.9637375404978497E-3</v>
      </c>
      <c r="AO39" s="21">
        <f>逆行列係数!AO39/逆行列係数!$AO$41</f>
        <v>5.7313535516362986E-2</v>
      </c>
      <c r="AP39" s="21">
        <f>逆行列係数!AP39/逆行列係数!$AP$42</f>
        <v>3.3014048019724541E-3</v>
      </c>
      <c r="AQ39" s="21">
        <f>逆行列係数!AQ39/逆行列係数!$AQ$43</f>
        <v>-1.4095078591121065E-6</v>
      </c>
      <c r="AR39" s="21">
        <f>逆行列係数!AR39/逆行列係数!$AR$44</f>
        <v>-1.0565984210037046E-6</v>
      </c>
      <c r="AS39" s="21">
        <f>逆行列係数!AS39/逆行列係数!$AS$45</f>
        <v>4.447881275215557E-4</v>
      </c>
      <c r="AT39" s="21">
        <f>逆行列係数!AT39/逆行列係数!$AT$46</f>
        <v>-9.8559577126611534E-4</v>
      </c>
      <c r="AU39" s="21">
        <f>逆行列係数!AU39/逆行列係数!$AU$47</f>
        <v>6.0463672229175015E-4</v>
      </c>
      <c r="AV39" s="21">
        <f>逆行列係数!AV39/逆行列係数!$AV$48</f>
        <v>9.7190826862501205E-4</v>
      </c>
      <c r="AW39" s="21">
        <f>逆行列係数!AW39/逆行列係数!$AW$49</f>
        <v>1.1355530884018276E-4</v>
      </c>
      <c r="AX39" s="21">
        <f>逆行列係数!AX39/逆行列係数!$AX$50</f>
        <v>-1.0786258502460128E-6</v>
      </c>
      <c r="AY39" s="21">
        <f>逆行列係数!AY39/逆行列係数!$AY$51</f>
        <v>3.4609700023569831E-6</v>
      </c>
      <c r="AZ39" s="21">
        <f>逆行列係数!AZ39/逆行列係数!$AZ$52</f>
        <v>3.7556927968583262E-4</v>
      </c>
      <c r="BA39" s="21">
        <f>逆行列係数!BA39/逆行列係数!$BA$53</f>
        <v>-1.1029233836622582E-4</v>
      </c>
      <c r="BB39" s="21">
        <f>逆行列係数!BB39/逆行列係数!$BB$54</f>
        <v>2.4145394708291727E-5</v>
      </c>
      <c r="BC39" s="21">
        <f>逆行列係数!BC39/逆行列係数!$BC$55</f>
        <v>-1.1000300677963928E-5</v>
      </c>
      <c r="BD39" s="21">
        <f>逆行列係数!BD39/逆行列係数!$BD$56</f>
        <v>8.9262955850247979E-5</v>
      </c>
      <c r="BE39" s="21">
        <f>逆行列係数!BE39/逆行列係数!$BE$57</f>
        <v>8.3539309707614166E-6</v>
      </c>
      <c r="BF39" s="21">
        <f>逆行列係数!BF39/逆行列係数!$BF$58</f>
        <v>0</v>
      </c>
      <c r="BG39" s="21">
        <f>逆行列係数!BG39/逆行列係数!$BG$59</f>
        <v>-2.7317912370739152E-4</v>
      </c>
      <c r="BH39" s="21">
        <f>逆行列係数!BH39/逆行列係数!$BH$60</f>
        <v>1.1638957412173749E-3</v>
      </c>
      <c r="BI39" s="21">
        <f>逆行列係数!BI39/逆行列係数!$BI$61</f>
        <v>5.567038217565791E-4</v>
      </c>
      <c r="BJ39" s="21">
        <f>逆行列係数!BJ39/逆行列係数!$BJ$62</f>
        <v>1.6444516631980333E-3</v>
      </c>
      <c r="BK39" s="21">
        <f>逆行列係数!BK39/逆行列係数!$BK$63</f>
        <v>8.5839335735946325E-4</v>
      </c>
      <c r="BL39" s="21">
        <f>逆行列係数!BL39/逆行列係数!$BL$64</f>
        <v>-1.6801852953295248E-8</v>
      </c>
      <c r="BM39" s="21">
        <f>逆行列係数!BM39/逆行列係数!$BM$65</f>
        <v>1.0361169767520701E-5</v>
      </c>
      <c r="BN39" s="21">
        <f>逆行列係数!BN39/逆行列係数!$BN$66</f>
        <v>8.1416694438206095E-6</v>
      </c>
      <c r="BO39" s="21">
        <f>逆行列係数!BO39/逆行列係数!$BO$67</f>
        <v>-1.9848860604996705E-4</v>
      </c>
      <c r="BP39" s="21">
        <f>逆行列係数!BP39/逆行列係数!$BP$68</f>
        <v>-1.097389434642477E-5</v>
      </c>
      <c r="BQ39" s="21">
        <f>逆行列係数!BQ39/逆行列係数!$BQ$69</f>
        <v>1.7968287736530518E-4</v>
      </c>
      <c r="BR39" s="21">
        <f>逆行列係数!BR39/逆行列係数!$BR$70</f>
        <v>-1.6386242548048985E-6</v>
      </c>
      <c r="BS39" s="21">
        <f>逆行列係数!BS39/逆行列係数!$BS$71</f>
        <v>-3.809720078209508E-6</v>
      </c>
      <c r="BT39" s="21">
        <f>逆行列係数!BT39/逆行列係数!$BT$72</f>
        <v>-2.9729264583532653E-6</v>
      </c>
      <c r="BU39" s="21">
        <f>逆行列係数!BU39/逆行列係数!$BU$73</f>
        <v>-4.2103477960517263E-8</v>
      </c>
      <c r="BV39" s="21">
        <f>逆行列係数!BV39/逆行列係数!$BV$74</f>
        <v>-7.2027693853323625E-7</v>
      </c>
      <c r="BW39" s="21">
        <f>逆行列係数!BW39/逆行列係数!$BW$75</f>
        <v>-5.5415711242550011E-7</v>
      </c>
      <c r="BX39" s="21">
        <f>逆行列係数!BX39/逆行列係数!$BX$76</f>
        <v>-3.5390636758481016E-7</v>
      </c>
      <c r="BY39" s="21">
        <f>逆行列係数!BY39/逆行列係数!$BY$77</f>
        <v>-4.2340421248766278E-7</v>
      </c>
      <c r="BZ39" s="21">
        <f>逆行列係数!BZ39/逆行列係数!$BZ$78</f>
        <v>-1.5573459384945551E-6</v>
      </c>
      <c r="CA39" s="21">
        <f>逆行列係数!CA39/逆行列係数!$CA$79</f>
        <v>-1.5705875367926858E-6</v>
      </c>
      <c r="CB39" s="21">
        <f>逆行列係数!CB39/逆行列係数!$CB$80</f>
        <v>-1.3605966656850532E-6</v>
      </c>
      <c r="CC39" s="21">
        <f>逆行列係数!CC39/逆行列係数!$CC$81</f>
        <v>2.6999424112902236E-7</v>
      </c>
      <c r="CD39" s="21">
        <f>逆行列係数!CD39/逆行列係数!$CD$82</f>
        <v>-3.8055242275393921E-7</v>
      </c>
      <c r="CE39" s="21">
        <f>逆行列係数!CE39/逆行列係数!$CE$83</f>
        <v>3.9656386680799457E-7</v>
      </c>
      <c r="CF39" s="21">
        <f>逆行列係数!CF39/逆行列係数!$CF$84</f>
        <v>3.0695933656384529E-5</v>
      </c>
      <c r="CG39" s="21">
        <f>逆行列係数!CG39/逆行列係数!$CG$85</f>
        <v>-1.3037569034710657E-7</v>
      </c>
      <c r="CH39" s="21">
        <f>逆行列係数!CH39/逆行列係数!$CH$86</f>
        <v>-2.0893978996750098E-6</v>
      </c>
      <c r="CI39" s="21">
        <f>逆行列係数!CI39/逆行列係数!$CI$87</f>
        <v>1.1516045593079367E-5</v>
      </c>
      <c r="CJ39" s="21">
        <f>逆行列係数!CJ39/逆行列係数!$CJ$88</f>
        <v>1.9040009923376698E-7</v>
      </c>
      <c r="CK39" s="21">
        <f>逆行列係数!CK39/逆行列係数!$CK$89</f>
        <v>-5.9836066882361493E-7</v>
      </c>
      <c r="CL39" s="21">
        <f>逆行列係数!CL39/逆行列係数!$CL$90</f>
        <v>-1.2639321607958597E-6</v>
      </c>
      <c r="CM39" s="21">
        <f>逆行列係数!CM39/逆行列係数!$CM$91</f>
        <v>-3.4880567529465873E-8</v>
      </c>
      <c r="CN39" s="21">
        <f>逆行列係数!CN39/逆行列係数!$CN$92</f>
        <v>-9.0775833322779803E-7</v>
      </c>
      <c r="CO39" s="21">
        <f>逆行列係数!CO39/逆行列係数!$CO$93</f>
        <v>-1.7182876991587278E-7</v>
      </c>
      <c r="CP39" s="21">
        <f>逆行列係数!CP39/逆行列係数!$CP$94</f>
        <v>3.2267347884392458E-6</v>
      </c>
      <c r="CQ39" s="21">
        <f>逆行列係数!CQ39/逆行列係数!$CQ$95</f>
        <v>-1.723007478677582E-6</v>
      </c>
      <c r="CR39" s="21">
        <f>逆行列係数!CR39/逆行列係数!$CR$96</f>
        <v>-5.3473378790531474E-7</v>
      </c>
      <c r="CS39" s="21">
        <f>逆行列係数!CS39/逆行列係数!$CS$97</f>
        <v>8.7587092841410162E-8</v>
      </c>
      <c r="CT39" s="21">
        <f>逆行列係数!CT39/逆行列係数!$CT$98</f>
        <v>-3.1002851087177057E-7</v>
      </c>
      <c r="CU39" s="21">
        <f>逆行列係数!CU39/逆行列係数!$CU$99</f>
        <v>1.0254591197888255E-7</v>
      </c>
      <c r="CV39" s="21">
        <f>逆行列係数!CV39/逆行列係数!$CV$100</f>
        <v>-2.3962187771587906E-7</v>
      </c>
      <c r="CW39" s="21">
        <f>逆行列係数!CW39/逆行列係数!$CW$101</f>
        <v>-9.5501113493285428E-8</v>
      </c>
      <c r="CX39" s="21">
        <f>逆行列係数!CX39/逆行列係数!$CX$102</f>
        <v>-4.1109572417791839E-7</v>
      </c>
      <c r="CY39" s="21">
        <f>逆行列係数!CY39/逆行列係数!$CY$103</f>
        <v>1.3597423723697394E-7</v>
      </c>
      <c r="CZ39" s="21">
        <f>逆行列係数!CZ39/逆行列係数!$CZ$104</f>
        <v>-5.4725182912870909E-7</v>
      </c>
      <c r="DA39" s="21">
        <f>逆行列係数!DA39/逆行列係数!$DA$105</f>
        <v>2.0202634523201703E-6</v>
      </c>
      <c r="DB39" s="21">
        <f>逆行列係数!DB39/逆行列係数!$DB$106</f>
        <v>8.8729943962740718E-9</v>
      </c>
      <c r="DC39" s="21">
        <f>逆行列係数!DC39/逆行列係数!$DC$107</f>
        <v>7.5970804123528855E-7</v>
      </c>
      <c r="DD39" s="21">
        <f>逆行列係数!DD39/逆行列係数!$DD$108</f>
        <v>-1.4326686666763886E-7</v>
      </c>
      <c r="DE39" s="21">
        <f>逆行列係数!DE39/逆行列係数!$DE$109</f>
        <v>-7.3152992615740777E-7</v>
      </c>
      <c r="DF39" s="21">
        <f>逆行列係数!DF39/逆行列係数!$DF$110</f>
        <v>-4.0309430132932411E-7</v>
      </c>
      <c r="DG39" s="21">
        <f>逆行列係数!DG39/逆行列係数!$DG$111</f>
        <v>-2.1806065086367138E-7</v>
      </c>
      <c r="DH39" s="21">
        <f>逆行列係数!DH39/逆行列係数!$DH$112</f>
        <v>4.0144723455286132E-6</v>
      </c>
      <c r="DI39" s="21">
        <f>逆行列係数!DI39/逆行列係数!$DI$113</f>
        <v>2.4752285912262466E-5</v>
      </c>
      <c r="DJ39" s="21">
        <f t="shared" si="1"/>
        <v>1.0641929759365423</v>
      </c>
    </row>
    <row r="40" spans="2:114" x14ac:dyDescent="0.15">
      <c r="B40" s="29" t="s">
        <v>267</v>
      </c>
      <c r="C40" s="41" t="s">
        <v>196</v>
      </c>
      <c r="D40" s="21">
        <f>逆行列係数!D40/逆行列係数!$D$4</f>
        <v>2.8886216979541841E-5</v>
      </c>
      <c r="E40" s="21">
        <f>逆行列係数!E40/逆行列係数!$E$5</f>
        <v>1.3070275807895703E-5</v>
      </c>
      <c r="F40" s="21">
        <f>逆行列係数!F40/逆行列係数!$F$6</f>
        <v>9.1661921280835012E-6</v>
      </c>
      <c r="G40" s="21">
        <f>逆行列係数!G40/逆行列係数!$G$7</f>
        <v>9.8704673843162118E-6</v>
      </c>
      <c r="H40" s="21">
        <f>逆行列係数!H40/逆行列係数!$H$8</f>
        <v>2.4127841918153559E-5</v>
      </c>
      <c r="I40" s="21">
        <f>逆行列係数!I40/逆行列係数!$I$9</f>
        <v>8.8322312134240784E-4</v>
      </c>
      <c r="J40" s="21">
        <f>逆行列係数!J40/逆行列係数!$J$10</f>
        <v>7.9284370794853069E-5</v>
      </c>
      <c r="K40" s="21">
        <f>逆行列係数!K40/逆行列係数!$K$11</f>
        <v>1.779352530148711E-5</v>
      </c>
      <c r="L40" s="21">
        <f>逆行列係数!L40/逆行列係数!$L$12</f>
        <v>9.933805042414071E-5</v>
      </c>
      <c r="M40" s="21">
        <f>逆行列係数!M40/逆行列係数!$M$13</f>
        <v>1.4750942132383977E-5</v>
      </c>
      <c r="N40" s="21">
        <f>逆行列係数!N40/逆行列係数!$N$14</f>
        <v>0</v>
      </c>
      <c r="O40" s="21">
        <f>逆行列係数!O40/逆行列係数!$O$15</f>
        <v>2.8553396008344158E-5</v>
      </c>
      <c r="P40" s="21">
        <f>逆行列係数!P40/逆行列係数!$P$16</f>
        <v>3.4310563803933331E-5</v>
      </c>
      <c r="Q40" s="21">
        <f>逆行列係数!Q40/逆行列係数!$Q$17</f>
        <v>3.8974060391313549E-5</v>
      </c>
      <c r="R40" s="21">
        <f>逆行列係数!R40/逆行列係数!$R$18</f>
        <v>1.1861408697692512E-3</v>
      </c>
      <c r="S40" s="21">
        <f>逆行列係数!S40/逆行列係数!$S$19</f>
        <v>1.5893178291707727E-5</v>
      </c>
      <c r="T40" s="21">
        <f>逆行列係数!T40/逆行列係数!$T$20</f>
        <v>1.3246981714693848E-5</v>
      </c>
      <c r="U40" s="21">
        <f>逆行列係数!U40/逆行列係数!$U$21</f>
        <v>6.5895913502050935E-6</v>
      </c>
      <c r="V40" s="21">
        <f>逆行列係数!V40/逆行列係数!$V$22</f>
        <v>9.4284370739568935E-6</v>
      </c>
      <c r="W40" s="21">
        <f>逆行列係数!W40/逆行列係数!$W$23</f>
        <v>3.1733125913352555E-5</v>
      </c>
      <c r="X40" s="21">
        <f>逆行列係数!X40/逆行列係数!$X$24</f>
        <v>0</v>
      </c>
      <c r="Y40" s="21">
        <f>逆行列係数!Y40/逆行列係数!$Y$25</f>
        <v>3.9261051011302396E-5</v>
      </c>
      <c r="Z40" s="21">
        <f>逆行列係数!Z40/逆行列係数!$Z$26</f>
        <v>2.1594141232197876E-5</v>
      </c>
      <c r="AA40" s="21">
        <f>逆行列係数!AA40/逆行列係数!$AA$27</f>
        <v>2.297218275520863E-5</v>
      </c>
      <c r="AB40" s="21">
        <f>逆行列係数!AB40/逆行列係数!$AB$28</f>
        <v>3.4261592301450375E-5</v>
      </c>
      <c r="AC40" s="21">
        <f>逆行列係数!AC40/逆行列係数!$AC$29</f>
        <v>5.2877813303358019E-5</v>
      </c>
      <c r="AD40" s="21">
        <f>逆行列係数!AD40/逆行列係数!$AD$30</f>
        <v>1.1159080267403167E-5</v>
      </c>
      <c r="AE40" s="21">
        <f>逆行列係数!AE40/逆行列係数!$AE$31</f>
        <v>2.3686955175637115E-5</v>
      </c>
      <c r="AF40" s="21">
        <f>逆行列係数!AF40/逆行列係数!$AF$32</f>
        <v>1.5261795515335855E-4</v>
      </c>
      <c r="AG40" s="21">
        <f>逆行列係数!AG40/逆行列係数!$AG$33</f>
        <v>1.5032423122173378E-4</v>
      </c>
      <c r="AH40" s="21">
        <f>逆行列係数!AH40/逆行列係数!$AH$34</f>
        <v>1.1739928341470456E-5</v>
      </c>
      <c r="AI40" s="21">
        <f>逆行列係数!AI40/逆行列係数!$AI$35</f>
        <v>2.6275059346047284E-5</v>
      </c>
      <c r="AJ40" s="21">
        <f>逆行列係数!AJ40/逆行列係数!$AJ$36</f>
        <v>1.0262561163165585E-3</v>
      </c>
      <c r="AK40" s="21">
        <f>逆行列係数!AK40/逆行列係数!$AK$37</f>
        <v>4.86420383391865E-5</v>
      </c>
      <c r="AL40" s="21">
        <f>逆行列係数!AL40/逆行列係数!$AL$38</f>
        <v>3.6925710333815027E-4</v>
      </c>
      <c r="AM40" s="21">
        <f>逆行列係数!AM40/逆行列係数!$AM$39</f>
        <v>5.0668459583245033E-5</v>
      </c>
      <c r="AN40" s="21">
        <f>逆行列係数!AN40/逆行列係数!$AN$40</f>
        <v>1</v>
      </c>
      <c r="AO40" s="21">
        <f>逆行列係数!AO40/逆行列係数!$AO$41</f>
        <v>1.1733422094781135E-2</v>
      </c>
      <c r="AP40" s="21">
        <f>逆行列係数!AP40/逆行列係数!$AP$42</f>
        <v>5.6919990880170579E-2</v>
      </c>
      <c r="AQ40" s="21">
        <f>逆行列係数!AQ40/逆行列係数!$AQ$43</f>
        <v>2.4257649929261724E-5</v>
      </c>
      <c r="AR40" s="21">
        <f>逆行列係数!AR40/逆行列係数!$AR$44</f>
        <v>1.8505527249567685E-5</v>
      </c>
      <c r="AS40" s="21">
        <f>逆行列係数!AS40/逆行列係数!$AS$45</f>
        <v>1.2635166647929153E-2</v>
      </c>
      <c r="AT40" s="21">
        <f>逆行列係数!AT40/逆行列係数!$AT$46</f>
        <v>1.2964477209680341E-2</v>
      </c>
      <c r="AU40" s="21">
        <f>逆行列係数!AU40/逆行列係数!$AU$47</f>
        <v>5.4214579835297578E-3</v>
      </c>
      <c r="AV40" s="21">
        <f>逆行列係数!AV40/逆行列係数!$AV$48</f>
        <v>5.8217315586463671E-3</v>
      </c>
      <c r="AW40" s="21">
        <f>逆行列係数!AW40/逆行列係数!$AW$49</f>
        <v>5.4704461568435723E-4</v>
      </c>
      <c r="AX40" s="21">
        <f>逆行列係数!AX40/逆行列係数!$AX$50</f>
        <v>6.8142238755487561E-5</v>
      </c>
      <c r="AY40" s="21">
        <f>逆行列係数!AY40/逆行列係数!$AY$51</f>
        <v>5.5269265195415031E-4</v>
      </c>
      <c r="AZ40" s="21">
        <f>逆行列係数!AZ40/逆行列係数!$AZ$52</f>
        <v>3.8347829837400479E-3</v>
      </c>
      <c r="BA40" s="21">
        <f>逆行列係数!BA40/逆行列係数!$BA$53</f>
        <v>2.1535906749213414E-3</v>
      </c>
      <c r="BB40" s="21">
        <f>逆行列係数!BB40/逆行列係数!$BB$54</f>
        <v>1.8354354721575674E-4</v>
      </c>
      <c r="BC40" s="21">
        <f>逆行列係数!BC40/逆行列係数!$BC$55</f>
        <v>1.6575788329499274E-3</v>
      </c>
      <c r="BD40" s="21">
        <f>逆行列係数!BD40/逆行列係数!$BD$56</f>
        <v>1.9354465539290634E-3</v>
      </c>
      <c r="BE40" s="21">
        <f>逆行列係数!BE40/逆行列係数!$BE$57</f>
        <v>1.6880198027636564E-4</v>
      </c>
      <c r="BF40" s="21">
        <f>逆行列係数!BF40/逆行列係数!$BF$58</f>
        <v>0</v>
      </c>
      <c r="BG40" s="21">
        <f>逆行列係数!BG40/逆行列係数!$BG$59</f>
        <v>6.0840556637022751E-3</v>
      </c>
      <c r="BH40" s="21">
        <f>逆行列係数!BH40/逆行列係数!$BH$60</f>
        <v>1.9428155023250857E-3</v>
      </c>
      <c r="BI40" s="21">
        <f>逆行列係数!BI40/逆行列係数!$BI$61</f>
        <v>5.1100688594411968E-3</v>
      </c>
      <c r="BJ40" s="21">
        <f>逆行列係数!BJ40/逆行列係数!$BJ$62</f>
        <v>2.4409685532694597E-3</v>
      </c>
      <c r="BK40" s="21">
        <f>逆行列係数!BK40/逆行列係数!$BK$63</f>
        <v>1.4666836977190805E-3</v>
      </c>
      <c r="BL40" s="21">
        <f>逆行列係数!BL40/逆行列係数!$BL$64</f>
        <v>4.3165925325021439E-6</v>
      </c>
      <c r="BM40" s="21">
        <f>逆行列係数!BM40/逆行列係数!$BM$65</f>
        <v>1.9459787112282147E-3</v>
      </c>
      <c r="BN40" s="21">
        <f>逆行列係数!BN40/逆行列係数!$BN$66</f>
        <v>2.4549223569927258E-3</v>
      </c>
      <c r="BO40" s="21">
        <f>逆行列係数!BO40/逆行列係数!$BO$67</f>
        <v>1.9673216214387496E-3</v>
      </c>
      <c r="BP40" s="21">
        <f>逆行列係数!BP40/逆行列係数!$BP$68</f>
        <v>2.4497017211572792E-3</v>
      </c>
      <c r="BQ40" s="21">
        <f>逆行列係数!BQ40/逆行列係数!$BQ$69</f>
        <v>2.9708424141632328E-3</v>
      </c>
      <c r="BR40" s="21">
        <f>逆行列係数!BR40/逆行列係数!$BR$70</f>
        <v>2.3937821967132811E-5</v>
      </c>
      <c r="BS40" s="21">
        <f>逆行列係数!BS40/逆行列係数!$BS$71</f>
        <v>4.6080292609376419E-5</v>
      </c>
      <c r="BT40" s="21">
        <f>逆行列係数!BT40/逆行列係数!$BT$72</f>
        <v>6.1738235202338777E-5</v>
      </c>
      <c r="BU40" s="21">
        <f>逆行列係数!BU40/逆行列係数!$BU$73</f>
        <v>1.8081051027946685E-5</v>
      </c>
      <c r="BV40" s="21">
        <f>逆行列係数!BV40/逆行列係数!$BV$74</f>
        <v>1.8081253922240844E-5</v>
      </c>
      <c r="BW40" s="21">
        <f>逆行列係数!BW40/逆行列係数!$BW$75</f>
        <v>9.9525282598241717E-6</v>
      </c>
      <c r="BX40" s="21">
        <f>逆行列係数!BX40/逆行列係数!$BX$76</f>
        <v>8.0910701876124657E-6</v>
      </c>
      <c r="BY40" s="21">
        <f>逆行列係数!BY40/逆行列係数!$BY$77</f>
        <v>1.0271989029932466E-5</v>
      </c>
      <c r="BZ40" s="21">
        <f>逆行列係数!BZ40/逆行列係数!$BZ$78</f>
        <v>1.7638594452682001E-5</v>
      </c>
      <c r="CA40" s="21">
        <f>逆行列係数!CA40/逆行列係数!$CA$79</f>
        <v>1.6272406095199781E-5</v>
      </c>
      <c r="CB40" s="21">
        <f>逆行列係数!CB40/逆行列係数!$CB$80</f>
        <v>2.8920623052576689E-5</v>
      </c>
      <c r="CC40" s="21">
        <f>逆行列係数!CC40/逆行列係数!$CC$81</f>
        <v>1.3160240550218333E-5</v>
      </c>
      <c r="CD40" s="21">
        <f>逆行列係数!CD40/逆行列係数!$CD$82</f>
        <v>3.6553430089894343E-5</v>
      </c>
      <c r="CE40" s="21">
        <f>逆行列係数!CE40/逆行列係数!$CE$83</f>
        <v>1.7301320412833743E-5</v>
      </c>
      <c r="CF40" s="21">
        <f>逆行列係数!CF40/逆行列係数!$CF$84</f>
        <v>6.3314809292111418E-5</v>
      </c>
      <c r="CG40" s="21">
        <f>逆行列係数!CG40/逆行列係数!$CG$85</f>
        <v>3.3952183270059074E-6</v>
      </c>
      <c r="CH40" s="21">
        <f>逆行列係数!CH40/逆行列係数!$CH$86</f>
        <v>2.6726272862379438E-5</v>
      </c>
      <c r="CI40" s="21">
        <f>逆行列係数!CI40/逆行列係数!$CI$87</f>
        <v>6.4032176782848017E-5</v>
      </c>
      <c r="CJ40" s="21">
        <f>逆行列係数!CJ40/逆行列係数!$CJ$88</f>
        <v>5.6055527995490694E-6</v>
      </c>
      <c r="CK40" s="21">
        <f>逆行列係数!CK40/逆行列係数!$CK$89</f>
        <v>1.1039889777493459E-5</v>
      </c>
      <c r="CL40" s="21">
        <f>逆行列係数!CL40/逆行列係数!$CL$90</f>
        <v>2.0164984033581255E-5</v>
      </c>
      <c r="CM40" s="21">
        <f>逆行列係数!CM40/逆行列係数!$CM$91</f>
        <v>3.8491929513253088E-6</v>
      </c>
      <c r="CN40" s="21">
        <f>逆行列係数!CN40/逆行列係数!$CN$92</f>
        <v>1.4411911680312662E-5</v>
      </c>
      <c r="CO40" s="21">
        <f>逆行列係数!CO40/逆行列係数!$CO$93</f>
        <v>9.6022375809968109E-6</v>
      </c>
      <c r="CP40" s="21">
        <f>逆行列係数!CP40/逆行列係数!$CP$94</f>
        <v>4.0545687048701465E-5</v>
      </c>
      <c r="CQ40" s="21">
        <f>逆行列係数!CQ40/逆行列係数!$CQ$95</f>
        <v>2.6775384735392044E-5</v>
      </c>
      <c r="CR40" s="21">
        <f>逆行列係数!CR40/逆行列係数!$CR$96</f>
        <v>1.3827297962383977E-5</v>
      </c>
      <c r="CS40" s="21">
        <f>逆行列係数!CS40/逆行列係数!$CS$97</f>
        <v>1.4233610313318832E-5</v>
      </c>
      <c r="CT40" s="21">
        <f>逆行列係数!CT40/逆行列係数!$CT$98</f>
        <v>6.7987162111305196E-6</v>
      </c>
      <c r="CU40" s="21">
        <f>逆行列係数!CU40/逆行列係数!$CU$99</f>
        <v>1.1372508511676012E-5</v>
      </c>
      <c r="CV40" s="21">
        <f>逆行列係数!CV40/逆行列係数!$CV$100</f>
        <v>1.3342815752535473E-5</v>
      </c>
      <c r="CW40" s="21">
        <f>逆行列係数!CW40/逆行列係数!$CW$101</f>
        <v>9.2575925421756784E-6</v>
      </c>
      <c r="CX40" s="21">
        <f>逆行列係数!CX40/逆行列係数!$CX$102</f>
        <v>2.253779539102351E-5</v>
      </c>
      <c r="CY40" s="21">
        <f>逆行列係数!CY40/逆行列係数!$CY$103</f>
        <v>1.1606080043843781E-5</v>
      </c>
      <c r="CZ40" s="21">
        <f>逆行列係数!CZ40/逆行列係数!$CZ$104</f>
        <v>1.1922268520262154E-5</v>
      </c>
      <c r="DA40" s="21">
        <f>逆行列係数!DA40/逆行列係数!$DA$105</f>
        <v>5.3202577341493864E-5</v>
      </c>
      <c r="DB40" s="21">
        <f>逆行列係数!DB40/逆行列係数!$DB$106</f>
        <v>5.5047281034463745E-6</v>
      </c>
      <c r="DC40" s="21">
        <f>逆行列係数!DC40/逆行列係数!$DC$107</f>
        <v>1.6823357002858883E-5</v>
      </c>
      <c r="DD40" s="21">
        <f>逆行列係数!DD40/逆行列係数!$DD$108</f>
        <v>1.5795291786161737E-5</v>
      </c>
      <c r="DE40" s="21">
        <f>逆行列係数!DE40/逆行列係数!$DE$109</f>
        <v>1.7957700915861404E-5</v>
      </c>
      <c r="DF40" s="21">
        <f>逆行列係数!DF40/逆行列係数!$DF$110</f>
        <v>1.1753382903005836E-5</v>
      </c>
      <c r="DG40" s="21">
        <f>逆行列係数!DG40/逆行列係数!$DG$111</f>
        <v>2.3910452658117406E-5</v>
      </c>
      <c r="DH40" s="21">
        <f>逆行列係数!DH40/逆行列係数!$DH$112</f>
        <v>1.4360056901601593E-5</v>
      </c>
      <c r="DI40" s="21">
        <f>逆行列係数!DI40/逆行列係数!$DI$113</f>
        <v>3.9838959681263417E-4</v>
      </c>
      <c r="DJ40" s="21">
        <f t="shared" si="1"/>
        <v>1.1513524242459325</v>
      </c>
    </row>
    <row r="41" spans="2:114" x14ac:dyDescent="0.15">
      <c r="B41" s="29" t="s">
        <v>268</v>
      </c>
      <c r="C41" s="41" t="s">
        <v>197</v>
      </c>
      <c r="D41" s="21">
        <f>逆行列係数!D41/逆行列係数!$D$4</f>
        <v>1.0016845113848875E-5</v>
      </c>
      <c r="E41" s="21">
        <f>逆行列係数!E41/逆行列係数!$E$5</f>
        <v>5.2952248449036195E-6</v>
      </c>
      <c r="F41" s="21">
        <f>逆行列係数!F41/逆行列係数!$F$6</f>
        <v>5.245024065214158E-6</v>
      </c>
      <c r="G41" s="21">
        <f>逆行列係数!G41/逆行列係数!$G$7</f>
        <v>7.2576531548299128E-6</v>
      </c>
      <c r="H41" s="21">
        <f>逆行列係数!H41/逆行列係数!$H$8</f>
        <v>6.2962927648435645E-5</v>
      </c>
      <c r="I41" s="21">
        <f>逆行列係数!I41/逆行列係数!$I$9</f>
        <v>7.2280874732246468E-5</v>
      </c>
      <c r="J41" s="21">
        <f>逆行列係数!J41/逆行列係数!$J$10</f>
        <v>4.0523157348542675E-5</v>
      </c>
      <c r="K41" s="21">
        <f>逆行列係数!K41/逆行列係数!$K$11</f>
        <v>1.0635704104560159E-5</v>
      </c>
      <c r="L41" s="21">
        <f>逆行列係数!L41/逆行列係数!$L$12</f>
        <v>2.4085374932424206E-5</v>
      </c>
      <c r="M41" s="21">
        <f>逆行列係数!M41/逆行列係数!$M$13</f>
        <v>1.0906525726580642E-5</v>
      </c>
      <c r="N41" s="21">
        <f>逆行列係数!N41/逆行列係数!$N$14</f>
        <v>0</v>
      </c>
      <c r="O41" s="21">
        <f>逆行列係数!O41/逆行列係数!$O$15</f>
        <v>5.88549566237389E-6</v>
      </c>
      <c r="P41" s="21">
        <f>逆行列係数!P41/逆行列係数!$P$16</f>
        <v>1.5186448882470487E-5</v>
      </c>
      <c r="Q41" s="21">
        <f>逆行列係数!Q41/逆行列係数!$Q$17</f>
        <v>1.010536517630543E-5</v>
      </c>
      <c r="R41" s="21">
        <f>逆行列係数!R41/逆行列係数!$R$18</f>
        <v>2.5881874450758271E-4</v>
      </c>
      <c r="S41" s="21">
        <f>逆行列係数!S41/逆行列係数!$S$19</f>
        <v>5.5243823361627611E-6</v>
      </c>
      <c r="T41" s="21">
        <f>逆行列係数!T41/逆行列係数!$T$20</f>
        <v>5.1817070588968815E-6</v>
      </c>
      <c r="U41" s="21">
        <f>逆行列係数!U41/逆行列係数!$U$21</f>
        <v>3.981734338810061E-6</v>
      </c>
      <c r="V41" s="21">
        <f>逆行列係数!V41/逆行列係数!$V$22</f>
        <v>4.4781139444876827E-6</v>
      </c>
      <c r="W41" s="21">
        <f>逆行列係数!W41/逆行列係数!$W$23</f>
        <v>1.1396509957839546E-5</v>
      </c>
      <c r="X41" s="21">
        <f>逆行列係数!X41/逆行列係数!$X$24</f>
        <v>0</v>
      </c>
      <c r="Y41" s="21">
        <f>逆行列係数!Y41/逆行列係数!$Y$25</f>
        <v>1.0996634176992305E-5</v>
      </c>
      <c r="Z41" s="21">
        <f>逆行列係数!Z41/逆行列係数!$Z$26</f>
        <v>6.0851069079775685E-6</v>
      </c>
      <c r="AA41" s="21">
        <f>逆行列係数!AA41/逆行列係数!$AA$27</f>
        <v>1.0509458156857063E-5</v>
      </c>
      <c r="AB41" s="21">
        <f>逆行列係数!AB41/逆行列係数!$AB$28</f>
        <v>1.1098117265954599E-5</v>
      </c>
      <c r="AC41" s="21">
        <f>逆行列係数!AC41/逆行列係数!$AC$29</f>
        <v>1.4134127198942564E-5</v>
      </c>
      <c r="AD41" s="21">
        <f>逆行列係数!AD41/逆行列係数!$AD$30</f>
        <v>1.3068120177426539E-6</v>
      </c>
      <c r="AE41" s="21">
        <f>逆行列係数!AE41/逆行列係数!$AE$31</f>
        <v>1.4174215991360521E-5</v>
      </c>
      <c r="AF41" s="21">
        <f>逆行列係数!AF41/逆行列係数!$AF$32</f>
        <v>1.0682995489018611E-5</v>
      </c>
      <c r="AG41" s="21">
        <f>逆行列係数!AG41/逆行列係数!$AG$33</f>
        <v>1.2498905810180734E-5</v>
      </c>
      <c r="AH41" s="21">
        <f>逆行列係数!AH41/逆行列係数!$AH$34</f>
        <v>7.8703823288793467E-6</v>
      </c>
      <c r="AI41" s="21">
        <f>逆行列係数!AI41/逆行列係数!$AI$35</f>
        <v>1.1146368606749031E-5</v>
      </c>
      <c r="AJ41" s="21">
        <f>逆行列係数!AJ41/逆行列係数!$AJ$36</f>
        <v>5.526565901737889E-5</v>
      </c>
      <c r="AK41" s="21">
        <f>逆行列係数!AK41/逆行列係数!$AK$37</f>
        <v>6.6275934680525179E-4</v>
      </c>
      <c r="AL41" s="21">
        <f>逆行列係数!AL41/逆行列係数!$AL$38</f>
        <v>2.6205806706921749E-4</v>
      </c>
      <c r="AM41" s="21">
        <f>逆行列係数!AM41/逆行列係数!$AM$39</f>
        <v>1.4721895150463052E-5</v>
      </c>
      <c r="AN41" s="21">
        <f>逆行列係数!AN41/逆行列係数!$AN$40</f>
        <v>4.2043726108228691E-6</v>
      </c>
      <c r="AO41" s="21">
        <f>逆行列係数!AO41/逆行列係数!$AO$41</f>
        <v>1</v>
      </c>
      <c r="AP41" s="21">
        <f>逆行列係数!AP41/逆行列係数!$AP$42</f>
        <v>7.3797100574118641E-6</v>
      </c>
      <c r="AQ41" s="21">
        <f>逆行列係数!AQ41/逆行列係数!$AQ$43</f>
        <v>1.0697736483996221E-5</v>
      </c>
      <c r="AR41" s="21">
        <f>逆行列係数!AR41/逆行列係数!$AR$44</f>
        <v>8.1739833229370661E-6</v>
      </c>
      <c r="AS41" s="21">
        <f>逆行列係数!AS41/逆行列係数!$AS$45</f>
        <v>1.1328228847099941E-2</v>
      </c>
      <c r="AT41" s="21">
        <f>逆行列係数!AT41/逆行列係数!$AT$46</f>
        <v>2.8868838767611496E-3</v>
      </c>
      <c r="AU41" s="21">
        <f>逆行列係数!AU41/逆行列係数!$AU$47</f>
        <v>1.4341039973923938E-2</v>
      </c>
      <c r="AV41" s="21">
        <f>逆行列係数!AV41/逆行列係数!$AV$48</f>
        <v>2.2054660618980548E-2</v>
      </c>
      <c r="AW41" s="21">
        <f>逆行列係数!AW41/逆行列係数!$AW$49</f>
        <v>2.449310458043068E-3</v>
      </c>
      <c r="AX41" s="21">
        <f>逆行列係数!AX41/逆行列係数!$AX$50</f>
        <v>3.105428833199896E-5</v>
      </c>
      <c r="AY41" s="21">
        <f>逆行列係数!AY41/逆行列係数!$AY$51</f>
        <v>1.9811514332055799E-4</v>
      </c>
      <c r="AZ41" s="21">
        <f>逆行列係数!AZ41/逆行列係数!$AZ$52</f>
        <v>8.0416538734192685E-3</v>
      </c>
      <c r="BA41" s="21">
        <f>逆行列係数!BA41/逆行列係数!$BA$53</f>
        <v>3.5502770814918735E-4</v>
      </c>
      <c r="BB41" s="21">
        <f>逆行列係数!BB41/逆行列係数!$BB$54</f>
        <v>4.5710816166837228E-4</v>
      </c>
      <c r="BC41" s="21">
        <f>逆行列係数!BC41/逆行列係数!$BC$55</f>
        <v>7.0104162248659993E-4</v>
      </c>
      <c r="BD41" s="21">
        <f>逆行列係数!BD41/逆行列係数!$BD$56</f>
        <v>1.7107803461153519E-3</v>
      </c>
      <c r="BE41" s="21">
        <f>逆行列係数!BE41/逆行列係数!$BE$57</f>
        <v>2.3399612867800839E-4</v>
      </c>
      <c r="BF41" s="21">
        <f>逆行列係数!BF41/逆行列係数!$BF$58</f>
        <v>0</v>
      </c>
      <c r="BG41" s="21">
        <f>逆行列係数!BG41/逆行列係数!$BG$59</f>
        <v>-3.1864499356952264E-5</v>
      </c>
      <c r="BH41" s="21">
        <f>逆行列係数!BH41/逆行列係数!$BH$60</f>
        <v>2.1582974061400254E-2</v>
      </c>
      <c r="BI41" s="21">
        <f>逆行列係数!BI41/逆行列係数!$BI$61</f>
        <v>7.2957318268760448E-3</v>
      </c>
      <c r="BJ41" s="21">
        <f>逆行列係数!BJ41/逆行列係数!$BJ$62</f>
        <v>2.9633287420156442E-2</v>
      </c>
      <c r="BK41" s="21">
        <f>逆行列係数!BK41/逆行列係数!$BK$63</f>
        <v>1.5217583906190017E-2</v>
      </c>
      <c r="BL41" s="21">
        <f>逆行列係数!BL41/逆行列係数!$BL$64</f>
        <v>4.2961813299234438E-6</v>
      </c>
      <c r="BM41" s="21">
        <f>逆行列係数!BM41/逆行列係数!$BM$65</f>
        <v>3.4231577345789939E-4</v>
      </c>
      <c r="BN41" s="21">
        <f>逆行列係数!BN41/逆行列係数!$BN$66</f>
        <v>3.7392049946019165E-4</v>
      </c>
      <c r="BO41" s="21">
        <f>逆行列係数!BO41/逆行列係数!$BO$67</f>
        <v>4.1507112213121165E-4</v>
      </c>
      <c r="BP41" s="21">
        <f>逆行列係数!BP41/逆行列係数!$BP$68</f>
        <v>7.2115400697332665E-4</v>
      </c>
      <c r="BQ41" s="21">
        <f>逆行列係数!BQ41/逆行列係数!$BQ$69</f>
        <v>3.7802382171018014E-3</v>
      </c>
      <c r="BR41" s="21">
        <f>逆行列係数!BR41/逆行列係数!$BR$70</f>
        <v>9.98899739558725E-6</v>
      </c>
      <c r="BS41" s="21">
        <f>逆行列係数!BS41/逆行列係数!$BS$71</f>
        <v>1.0208544612409279E-5</v>
      </c>
      <c r="BT41" s="21">
        <f>逆行列係数!BT41/逆行列係数!$BT$72</f>
        <v>4.8483584729549099E-5</v>
      </c>
      <c r="BU41" s="21">
        <f>逆行列係数!BU41/逆行列係数!$BU$73</f>
        <v>1.611437954306735E-5</v>
      </c>
      <c r="BV41" s="21">
        <f>逆行列係数!BV41/逆行列係数!$BV$74</f>
        <v>1.2050768670039511E-5</v>
      </c>
      <c r="BW41" s="21">
        <f>逆行列係数!BW41/逆行列係数!$BW$75</f>
        <v>5.8238453108215926E-6</v>
      </c>
      <c r="BX41" s="21">
        <f>逆行列係数!BX41/逆行列係数!$BX$76</f>
        <v>5.1540357034969302E-6</v>
      </c>
      <c r="BY41" s="21">
        <f>逆行列係数!BY41/逆行列係数!$BY$77</f>
        <v>6.2498547236391341E-6</v>
      </c>
      <c r="BZ41" s="21">
        <f>逆行列係数!BZ41/逆行列係数!$BZ$78</f>
        <v>5.0992298836002816E-6</v>
      </c>
      <c r="CA41" s="21">
        <f>逆行列係数!CA41/逆行列係数!$CA$79</f>
        <v>3.7503267050920612E-6</v>
      </c>
      <c r="CB41" s="21">
        <f>逆行列係数!CB41/逆行列係数!$CB$80</f>
        <v>2.2415823711065869E-5</v>
      </c>
      <c r="CC41" s="21">
        <f>逆行列係数!CC41/逆行列係数!$CC$81</f>
        <v>1.5604914915994269E-5</v>
      </c>
      <c r="CD41" s="21">
        <f>逆行列係数!CD41/逆行列係数!$CD$82</f>
        <v>4.2547490936147411E-5</v>
      </c>
      <c r="CE41" s="21">
        <f>逆行列係数!CE41/逆行列係数!$CE$83</f>
        <v>2.0813262205847592E-5</v>
      </c>
      <c r="CF41" s="21">
        <f>逆行列係数!CF41/逆行列係数!$CF$84</f>
        <v>5.7194732259026695E-4</v>
      </c>
      <c r="CG41" s="21">
        <f>逆行列係数!CG41/逆行列係数!$CG$85</f>
        <v>3.0253747256710546E-6</v>
      </c>
      <c r="CH41" s="21">
        <f>逆行列係数!CH41/逆行列係数!$CH$86</f>
        <v>9.255643717508905E-6</v>
      </c>
      <c r="CI41" s="21">
        <f>逆行列係数!CI41/逆行列係数!$CI$87</f>
        <v>2.6219963277748754E-4</v>
      </c>
      <c r="CJ41" s="21">
        <f>逆行列係数!CJ41/逆行列係数!$CJ$88</f>
        <v>1.054679179066619E-5</v>
      </c>
      <c r="CK41" s="21">
        <f>逆行列係数!CK41/逆行列係数!$CK$89</f>
        <v>6.2763067608988793E-6</v>
      </c>
      <c r="CL41" s="21">
        <f>逆行列係数!CL41/逆行列係数!$CL$90</f>
        <v>1.0303226563411723E-5</v>
      </c>
      <c r="CM41" s="21">
        <f>逆行列係数!CM41/逆行列係数!$CM$91</f>
        <v>4.1325857540912591E-6</v>
      </c>
      <c r="CN41" s="21">
        <f>逆行列係数!CN41/逆行列係数!$CN$92</f>
        <v>7.3213110720297978E-6</v>
      </c>
      <c r="CO41" s="21">
        <f>逆行列係数!CO41/逆行列係数!$CO$93</f>
        <v>1.0218524763951732E-5</v>
      </c>
      <c r="CP41" s="21">
        <f>逆行列係数!CP41/逆行列係数!$CP$94</f>
        <v>1.0365928143396053E-4</v>
      </c>
      <c r="CQ41" s="21">
        <f>逆行列係数!CQ41/逆行列係数!$CQ$95</f>
        <v>1.5332533367703944E-5</v>
      </c>
      <c r="CR41" s="21">
        <f>逆行列係数!CR41/逆行列係数!$CR$96</f>
        <v>9.4130236684932529E-6</v>
      </c>
      <c r="CS41" s="21">
        <f>逆行列係数!CS41/逆行列係数!$CS$97</f>
        <v>1.6612413036039428E-5</v>
      </c>
      <c r="CT41" s="21">
        <f>逆行列係数!CT41/逆行列係数!$CT$98</f>
        <v>4.3472279624119478E-6</v>
      </c>
      <c r="CU41" s="21">
        <f>逆行列係数!CU41/逆行列係数!$CU$99</f>
        <v>1.0507495347972367E-5</v>
      </c>
      <c r="CV41" s="21">
        <f>逆行列係数!CV41/逆行列係数!$CV$100</f>
        <v>1.2074730095786956E-5</v>
      </c>
      <c r="CW41" s="21">
        <f>逆行列係数!CW41/逆行列係数!$CW$101</f>
        <v>1.0420157172859873E-5</v>
      </c>
      <c r="CX41" s="21">
        <f>逆行列係数!CX41/逆行列係数!$CX$102</f>
        <v>1.9144039284745411E-5</v>
      </c>
      <c r="CY41" s="21">
        <f>逆行列係数!CY41/逆行列係数!$CY$103</f>
        <v>1.3752708258370011E-5</v>
      </c>
      <c r="CZ41" s="21">
        <f>逆行列係数!CZ41/逆行列係数!$CZ$104</f>
        <v>8.6092668702571806E-6</v>
      </c>
      <c r="DA41" s="21">
        <f>逆行列係数!DA41/逆行列係数!$DA$105</f>
        <v>6.589515152630823E-5</v>
      </c>
      <c r="DB41" s="21">
        <f>逆行列係数!DB41/逆行列係数!$DB$106</f>
        <v>6.1088852530610421E-6</v>
      </c>
      <c r="DC41" s="21">
        <f>逆行列係数!DC41/逆行列係数!$DC$107</f>
        <v>3.4702399476366348E-5</v>
      </c>
      <c r="DD41" s="21">
        <f>逆行列係数!DD41/逆行列係数!$DD$108</f>
        <v>1.9527616563770167E-5</v>
      </c>
      <c r="DE41" s="21">
        <f>逆行列係数!DE41/逆行列係数!$DE$109</f>
        <v>1.1318409921080008E-5</v>
      </c>
      <c r="DF41" s="21">
        <f>逆行列係数!DF41/逆行列係数!$DF$110</f>
        <v>1.0471671795511166E-5</v>
      </c>
      <c r="DG41" s="21">
        <f>逆行列係数!DG41/逆行列係数!$DG$111</f>
        <v>2.0954118313537454E-5</v>
      </c>
      <c r="DH41" s="21">
        <f>逆行列係数!DH41/逆行列係数!$DH$112</f>
        <v>7.8895552789452406E-5</v>
      </c>
      <c r="DI41" s="21">
        <f>逆行列係数!DI41/逆行列係数!$DI$113</f>
        <v>4.7779335028031957E-4</v>
      </c>
      <c r="DJ41" s="21">
        <f t="shared" si="1"/>
        <v>1.1478982130826836</v>
      </c>
    </row>
    <row r="42" spans="2:114" x14ac:dyDescent="0.15">
      <c r="B42" s="29" t="s">
        <v>269</v>
      </c>
      <c r="C42" s="41" t="s">
        <v>198</v>
      </c>
      <c r="D42" s="21">
        <f>逆行列係数!D42/逆行列係数!$D$4</f>
        <v>3.5996091798578421E-6</v>
      </c>
      <c r="E42" s="21">
        <f>逆行列係数!E42/逆行列係数!$E$5</f>
        <v>2.6428721755942877E-6</v>
      </c>
      <c r="F42" s="21">
        <f>逆行列係数!F42/逆行列係数!$F$6</f>
        <v>1.5697614935383171E-6</v>
      </c>
      <c r="G42" s="21">
        <f>逆行列係数!G42/逆行列係数!$G$7</f>
        <v>1.601679222686916E-6</v>
      </c>
      <c r="H42" s="21">
        <f>逆行列係数!H42/逆行列係数!$H$8</f>
        <v>3.2307573458310111E-6</v>
      </c>
      <c r="I42" s="21">
        <f>逆行列係数!I42/逆行列係数!$I$9</f>
        <v>2.2522809664151245E-5</v>
      </c>
      <c r="J42" s="21">
        <f>逆行列係数!J42/逆行列係数!$J$10</f>
        <v>1.4420346202439892E-5</v>
      </c>
      <c r="K42" s="21">
        <f>逆行列係数!K42/逆行列係数!$K$11</f>
        <v>4.1551533321801963E-6</v>
      </c>
      <c r="L42" s="21">
        <f>逆行列係数!L42/逆行列係数!$L$12</f>
        <v>3.9757557139819291E-5</v>
      </c>
      <c r="M42" s="21">
        <f>逆行列係数!M42/逆行列係数!$M$13</f>
        <v>2.6573272347335558E-6</v>
      </c>
      <c r="N42" s="21">
        <f>逆行列係数!N42/逆行列係数!$N$14</f>
        <v>0</v>
      </c>
      <c r="O42" s="21">
        <f>逆行列係数!O42/逆行列係数!$O$15</f>
        <v>1.5685113692186028E-6</v>
      </c>
      <c r="P42" s="21">
        <f>逆行列係数!P42/逆行列係数!$P$16</f>
        <v>4.1255434739808737E-6</v>
      </c>
      <c r="Q42" s="21">
        <f>逆行列係数!Q42/逆行列係数!$Q$17</f>
        <v>5.297745731928366E-6</v>
      </c>
      <c r="R42" s="21">
        <f>逆行列係数!R42/逆行列係数!$R$18</f>
        <v>7.9516285639025946E-4</v>
      </c>
      <c r="S42" s="21">
        <f>逆行列係数!S42/逆行列係数!$S$19</f>
        <v>2.3273995279111271E-6</v>
      </c>
      <c r="T42" s="21">
        <f>逆行列係数!T42/逆行列係数!$T$20</f>
        <v>3.082435849819273E-6</v>
      </c>
      <c r="U42" s="21">
        <f>逆行列係数!U42/逆行列係数!$U$21</f>
        <v>1.1383330579864666E-6</v>
      </c>
      <c r="V42" s="21">
        <f>逆行列係数!V42/逆行列係数!$V$22</f>
        <v>1.5382079706588701E-6</v>
      </c>
      <c r="W42" s="21">
        <f>逆行列係数!W42/逆行列係数!$W$23</f>
        <v>9.6220239197407358E-6</v>
      </c>
      <c r="X42" s="21">
        <f>逆行列係数!X42/逆行列係数!$X$24</f>
        <v>0</v>
      </c>
      <c r="Y42" s="21">
        <f>逆行列係数!Y42/逆行列係数!$Y$25</f>
        <v>1.2886183874170335E-5</v>
      </c>
      <c r="Z42" s="21">
        <f>逆行列係数!Z42/逆行列係数!$Z$26</f>
        <v>5.222398954724012E-6</v>
      </c>
      <c r="AA42" s="21">
        <f>逆行列係数!AA42/逆行列係数!$AA$27</f>
        <v>3.2341254833644727E-6</v>
      </c>
      <c r="AB42" s="21">
        <f>逆行列係数!AB42/逆行列係数!$AB$28</f>
        <v>1.2407813461943098E-5</v>
      </c>
      <c r="AC42" s="21">
        <f>逆行列係数!AC42/逆行列係数!$AC$29</f>
        <v>2.0814357633765024E-5</v>
      </c>
      <c r="AD42" s="21">
        <f>逆行列係数!AD42/逆行列係数!$AD$30</f>
        <v>5.8589885940792934E-7</v>
      </c>
      <c r="AE42" s="21">
        <f>逆行列係数!AE42/逆行列係数!$AE$31</f>
        <v>4.6668954263498596E-6</v>
      </c>
      <c r="AF42" s="21">
        <f>逆行列係数!AF42/逆行列係数!$AF$32</f>
        <v>5.4611764734037984E-6</v>
      </c>
      <c r="AG42" s="21">
        <f>逆行列係数!AG42/逆行列係数!$AG$33</f>
        <v>1.3493384782911606E-5</v>
      </c>
      <c r="AH42" s="21">
        <f>逆行列係数!AH42/逆行列係数!$AH$34</f>
        <v>2.1266798230665053E-6</v>
      </c>
      <c r="AI42" s="21">
        <f>逆行列係数!AI42/逆行列係数!$AI$35</f>
        <v>7.139227927845972E-6</v>
      </c>
      <c r="AJ42" s="21">
        <f>逆行列係数!AJ42/逆行列係数!$AJ$36</f>
        <v>1.0084766652748382E-4</v>
      </c>
      <c r="AK42" s="21">
        <f>逆行列係数!AK42/逆行列係数!$AK$37</f>
        <v>4.5165375595922344E-5</v>
      </c>
      <c r="AL42" s="21">
        <f>逆行列係数!AL42/逆行列係数!$AL$38</f>
        <v>1.472409131450525E-4</v>
      </c>
      <c r="AM42" s="21">
        <f>逆行列係数!AM42/逆行列係数!$AM$39</f>
        <v>7.2854697237269742E-5</v>
      </c>
      <c r="AN42" s="21">
        <f>逆行列係数!AN42/逆行列係数!$AN$40</f>
        <v>9.1776448505519325E-7</v>
      </c>
      <c r="AO42" s="21">
        <f>逆行列係数!AO42/逆行列係数!$AO$41</f>
        <v>6.661360571274188E-5</v>
      </c>
      <c r="AP42" s="21">
        <f>逆行列係数!AP42/逆行列係数!$AP$42</f>
        <v>1</v>
      </c>
      <c r="AQ42" s="21">
        <f>逆行列係数!AQ42/逆行列係数!$AQ$43</f>
        <v>3.5199126307073833E-6</v>
      </c>
      <c r="AR42" s="21">
        <f>逆行列係数!AR42/逆行列係数!$AR$44</f>
        <v>8.6040872268206059E-6</v>
      </c>
      <c r="AS42" s="21">
        <f>逆行列係数!AS42/逆行列係数!$AS$45</f>
        <v>3.7388447234441018E-3</v>
      </c>
      <c r="AT42" s="21">
        <f>逆行列係数!AT42/逆行列係数!$AT$46</f>
        <v>5.317925598277414E-3</v>
      </c>
      <c r="AU42" s="21">
        <f>逆行列係数!AU42/逆行列係数!$AU$47</f>
        <v>6.1270521640663237E-4</v>
      </c>
      <c r="AV42" s="21">
        <f>逆行列係数!AV42/逆行列係数!$AV$48</f>
        <v>8.9265501714027239E-4</v>
      </c>
      <c r="AW42" s="21">
        <f>逆行列係数!AW42/逆行列係数!$AW$49</f>
        <v>1.6592895646991344E-4</v>
      </c>
      <c r="AX42" s="21">
        <f>逆行列係数!AX42/逆行列係数!$AX$50</f>
        <v>2.3812090081290322E-5</v>
      </c>
      <c r="AY42" s="21">
        <f>逆行列係数!AY42/逆行列係数!$AY$51</f>
        <v>2.2432804484910887E-4</v>
      </c>
      <c r="AZ42" s="21">
        <f>逆行列係数!AZ42/逆行列係数!$AZ$52</f>
        <v>5.3008334796883299E-4</v>
      </c>
      <c r="BA42" s="21">
        <f>逆行列係数!BA42/逆行列係数!$BA$53</f>
        <v>7.7578137623780688E-4</v>
      </c>
      <c r="BB42" s="21">
        <f>逆行列係数!BB42/逆行列係数!$BB$54</f>
        <v>8.463156647003647E-6</v>
      </c>
      <c r="BC42" s="21">
        <f>逆行列係数!BC42/逆行列係数!$BC$55</f>
        <v>3.9431043888231047E-4</v>
      </c>
      <c r="BD42" s="21">
        <f>逆行列係数!BD42/逆行列係数!$BD$56</f>
        <v>1.1161612050791944E-4</v>
      </c>
      <c r="BE42" s="21">
        <f>逆行列係数!BE42/逆行列係数!$BE$57</f>
        <v>4.8090636647434568E-5</v>
      </c>
      <c r="BF42" s="21">
        <f>逆行列係数!BF42/逆行列係数!$BF$58</f>
        <v>0</v>
      </c>
      <c r="BG42" s="21">
        <f>逆行列係数!BG42/逆行列係数!$BG$59</f>
        <v>2.1926214263081107E-4</v>
      </c>
      <c r="BH42" s="21">
        <f>逆行列係数!BH42/逆行列係数!$BH$60</f>
        <v>3.5076737858086998E-4</v>
      </c>
      <c r="BI42" s="21">
        <f>逆行列係数!BI42/逆行列係数!$BI$61</f>
        <v>6.4450934935303395E-4</v>
      </c>
      <c r="BJ42" s="21">
        <f>逆行列係数!BJ42/逆行列係数!$BJ$62</f>
        <v>1.0207556310016634E-3</v>
      </c>
      <c r="BK42" s="21">
        <f>逆行列係数!BK42/逆行列係数!$BK$63</f>
        <v>5.8762665630949276E-5</v>
      </c>
      <c r="BL42" s="21">
        <f>逆行列係数!BL42/逆行列係数!$BL$64</f>
        <v>8.3312238625648625E-7</v>
      </c>
      <c r="BM42" s="21">
        <f>逆行列係数!BM42/逆行列係数!$BM$65</f>
        <v>7.0508328349650363E-5</v>
      </c>
      <c r="BN42" s="21">
        <f>逆行列係数!BN42/逆行列係数!$BN$66</f>
        <v>1.2136835287954763E-4</v>
      </c>
      <c r="BO42" s="21">
        <f>逆行列係数!BO42/逆行列係数!$BO$67</f>
        <v>1.8039798909254536E-4</v>
      </c>
      <c r="BP42" s="21">
        <f>逆行列係数!BP42/逆行列係数!$BP$68</f>
        <v>6.1289314782043532E-5</v>
      </c>
      <c r="BQ42" s="21">
        <f>逆行列係数!BQ42/逆行列係数!$BQ$69</f>
        <v>6.6902424580856927E-5</v>
      </c>
      <c r="BR42" s="21">
        <f>逆行列係数!BR42/逆行列係数!$BR$70</f>
        <v>3.3309360219154942E-6</v>
      </c>
      <c r="BS42" s="21">
        <f>逆行列係数!BS42/逆行列係数!$BS$71</f>
        <v>4.4618779410354093E-6</v>
      </c>
      <c r="BT42" s="21">
        <f>逆行列係数!BT42/逆行列係数!$BT$72</f>
        <v>7.3831025737564152E-6</v>
      </c>
      <c r="BU42" s="21">
        <f>逆行列係数!BU42/逆行列係数!$BU$73</f>
        <v>2.6705826587787658E-6</v>
      </c>
      <c r="BV42" s="21">
        <f>逆行列係数!BV42/逆行列係数!$BV$74</f>
        <v>4.6681140480140645E-6</v>
      </c>
      <c r="BW42" s="21">
        <f>逆行列係数!BW42/逆行列係数!$BW$75</f>
        <v>1.5749192883677474E-6</v>
      </c>
      <c r="BX42" s="21">
        <f>逆行列係数!BX42/逆行列係数!$BX$76</f>
        <v>1.2335576098869557E-6</v>
      </c>
      <c r="BY42" s="21">
        <f>逆行列係数!BY42/逆行列係数!$BY$77</f>
        <v>1.1585146800099877E-6</v>
      </c>
      <c r="BZ42" s="21">
        <f>逆行列係数!BZ42/逆行列係数!$BZ$78</f>
        <v>2.0020888777232112E-6</v>
      </c>
      <c r="CA42" s="21">
        <f>逆行列係数!CA42/逆行列係数!$CA$79</f>
        <v>1.7813265005183678E-6</v>
      </c>
      <c r="CB42" s="21">
        <f>逆行列係数!CB42/逆行列係数!$CB$80</f>
        <v>3.4701836817862742E-6</v>
      </c>
      <c r="CC42" s="21">
        <f>逆行列係数!CC42/逆行列係数!$CC$81</f>
        <v>2.880334198133464E-6</v>
      </c>
      <c r="CD42" s="21">
        <f>逆行列係数!CD42/逆行列係数!$CD$82</f>
        <v>7.3364640293021949E-6</v>
      </c>
      <c r="CE42" s="21">
        <f>逆行列係数!CE42/逆行列係数!$CE$83</f>
        <v>3.371359827571683E-6</v>
      </c>
      <c r="CF42" s="21">
        <f>逆行列係数!CF42/逆行列係数!$CF$84</f>
        <v>2.1784449943286063E-5</v>
      </c>
      <c r="CG42" s="21">
        <f>逆行列係数!CG42/逆行列係数!$CG$85</f>
        <v>6.1405154331077137E-7</v>
      </c>
      <c r="CH42" s="21">
        <f>逆行列係数!CH42/逆行列係数!$CH$86</f>
        <v>4.5115025668571128E-6</v>
      </c>
      <c r="CI42" s="21">
        <f>逆行列係数!CI42/逆行列係数!$CI$87</f>
        <v>1.4406429945122275E-5</v>
      </c>
      <c r="CJ42" s="21">
        <f>逆行列係数!CJ42/逆行列係数!$CJ$88</f>
        <v>9.710681407440536E-7</v>
      </c>
      <c r="CK42" s="21">
        <f>逆行列係数!CK42/逆行列係数!$CK$89</f>
        <v>1.8019676679210361E-6</v>
      </c>
      <c r="CL42" s="21">
        <f>逆行列係数!CL42/逆行列係数!$CL$90</f>
        <v>2.2408563650588544E-6</v>
      </c>
      <c r="CM42" s="21">
        <f>逆行列係数!CM42/逆行列係数!$CM$91</f>
        <v>8.250119911655092E-7</v>
      </c>
      <c r="CN42" s="21">
        <f>逆行列係数!CN42/逆行列係数!$CN$92</f>
        <v>2.0513040088630689E-6</v>
      </c>
      <c r="CO42" s="21">
        <f>逆行列係数!CO42/逆行列係数!$CO$93</f>
        <v>1.7889738679354542E-6</v>
      </c>
      <c r="CP42" s="21">
        <f>逆行列係数!CP42/逆行列係数!$CP$94</f>
        <v>1.936600989268566E-5</v>
      </c>
      <c r="CQ42" s="21">
        <f>逆行列係数!CQ42/逆行列係数!$CQ$95</f>
        <v>4.4851207291053546E-6</v>
      </c>
      <c r="CR42" s="21">
        <f>逆行列係数!CR42/逆行列係数!$CR$96</f>
        <v>1.7047245799513337E-6</v>
      </c>
      <c r="CS42" s="21">
        <f>逆行列係数!CS42/逆行列係数!$CS$97</f>
        <v>2.2435038190445567E-6</v>
      </c>
      <c r="CT42" s="21">
        <f>逆行列係数!CT42/逆行列係数!$CT$98</f>
        <v>1.2435106164336402E-6</v>
      </c>
      <c r="CU42" s="21">
        <f>逆行列係数!CU42/逆行列係数!$CU$99</f>
        <v>1.5386834523595959E-6</v>
      </c>
      <c r="CV42" s="21">
        <f>逆行列係数!CV42/逆行列係数!$CV$100</f>
        <v>2.1684016689647603E-6</v>
      </c>
      <c r="CW42" s="21">
        <f>逆行列係数!CW42/逆行列係数!$CW$101</f>
        <v>1.6972218091930727E-6</v>
      </c>
      <c r="CX42" s="21">
        <f>逆行列係数!CX42/逆行列係数!$CX$102</f>
        <v>6.4371243187180875E-6</v>
      </c>
      <c r="CY42" s="21">
        <f>逆行列係数!CY42/逆行列係数!$CY$103</f>
        <v>2.6207820352342797E-6</v>
      </c>
      <c r="CZ42" s="21">
        <f>逆行列係数!CZ42/逆行列係数!$CZ$104</f>
        <v>1.5697932383762925E-6</v>
      </c>
      <c r="DA42" s="21">
        <f>逆行列係数!DA42/逆行列係数!$DA$105</f>
        <v>1.966214278270541E-5</v>
      </c>
      <c r="DB42" s="21">
        <f>逆行列係数!DB42/逆行列係数!$DB$106</f>
        <v>9.0519163977177575E-7</v>
      </c>
      <c r="DC42" s="21">
        <f>逆行列係数!DC42/逆行列係数!$DC$107</f>
        <v>3.6604535624320862E-6</v>
      </c>
      <c r="DD42" s="21">
        <f>逆行列係数!DD42/逆行列係数!$DD$108</f>
        <v>4.5815463099585155E-6</v>
      </c>
      <c r="DE42" s="21">
        <f>逆行列係数!DE42/逆行列係数!$DE$109</f>
        <v>4.5038464439558275E-6</v>
      </c>
      <c r="DF42" s="21">
        <f>逆行列係数!DF42/逆行列係数!$DF$110</f>
        <v>1.9933946298534981E-6</v>
      </c>
      <c r="DG42" s="21">
        <f>逆行列係数!DG42/逆行列係数!$DG$111</f>
        <v>5.5337621440855793E-6</v>
      </c>
      <c r="DH42" s="21">
        <f>逆行列係数!DH42/逆行列係数!$DH$112</f>
        <v>2.4258878990098541E-6</v>
      </c>
      <c r="DI42" s="21">
        <f>逆行列係数!DI42/逆行列係数!$DI$113</f>
        <v>4.0352265132762481E-5</v>
      </c>
      <c r="DJ42" s="21">
        <f t="shared" si="1"/>
        <v>1.0173207368630544</v>
      </c>
    </row>
    <row r="43" spans="2:114" x14ac:dyDescent="0.15">
      <c r="B43" s="33" t="s">
        <v>270</v>
      </c>
      <c r="C43" s="274" t="s">
        <v>199</v>
      </c>
      <c r="D43" s="22">
        <f>逆行列係数!D43/逆行列係数!$D$4</f>
        <v>3.3899211872028455E-5</v>
      </c>
      <c r="E43" s="22">
        <f>逆行列係数!E43/逆行列係数!$E$5</f>
        <v>1.7078079010915047E-5</v>
      </c>
      <c r="F43" s="22">
        <f>逆行列係数!F43/逆行列係数!$F$6</f>
        <v>2.1131780722224772E-5</v>
      </c>
      <c r="G43" s="22">
        <f>逆行列係数!G43/逆行列係数!$G$7</f>
        <v>1.2325067940447188E-5</v>
      </c>
      <c r="H43" s="22">
        <f>逆行列係数!H43/逆行列係数!$H$8</f>
        <v>3.6335129373695164E-5</v>
      </c>
      <c r="I43" s="22">
        <f>逆行列係数!I43/逆行列係数!$I$9</f>
        <v>1.3167836660716708E-4</v>
      </c>
      <c r="J43" s="22">
        <f>逆行列係数!J43/逆行列係数!$J$10</f>
        <v>5.9575630579002295E-5</v>
      </c>
      <c r="K43" s="22">
        <f>逆行列係数!K43/逆行列係数!$K$11</f>
        <v>4.349409385234043E-5</v>
      </c>
      <c r="L43" s="22">
        <f>逆行列係数!L43/逆行列係数!$L$12</f>
        <v>1.4487145266347748E-4</v>
      </c>
      <c r="M43" s="22">
        <f>逆行列係数!M43/逆行列係数!$M$13</f>
        <v>3.1651996463371254E-5</v>
      </c>
      <c r="N43" s="22">
        <f>逆行列係数!N43/逆行列係数!$N$14</f>
        <v>0</v>
      </c>
      <c r="O43" s="22">
        <f>逆行列係数!O43/逆行列係数!$O$15</f>
        <v>5.3202276342766741E-5</v>
      </c>
      <c r="P43" s="22">
        <f>逆行列係数!P43/逆行列係数!$P$16</f>
        <v>2.5227455156264262E-5</v>
      </c>
      <c r="Q43" s="22">
        <f>逆行列係数!Q43/逆行列係数!$Q$17</f>
        <v>4.4801928238858458E-5</v>
      </c>
      <c r="R43" s="22">
        <f>逆行列係数!R43/逆行列係数!$R$18</f>
        <v>3.6723112840163588E-4</v>
      </c>
      <c r="S43" s="22">
        <f>逆行列係数!S43/逆行列係数!$S$19</f>
        <v>1.0468100734149813E-4</v>
      </c>
      <c r="T43" s="22">
        <f>逆行列係数!T43/逆行列係数!$T$20</f>
        <v>2.8024616375890985E-5</v>
      </c>
      <c r="U43" s="22">
        <f>逆行列係数!U43/逆行列係数!$U$21</f>
        <v>-9.2230890091047921E-5</v>
      </c>
      <c r="V43" s="22">
        <f>逆行列係数!V43/逆行列係数!$V$22</f>
        <v>5.9794588801902757E-4</v>
      </c>
      <c r="W43" s="22">
        <f>逆行列係数!W43/逆行列係数!$W$23</f>
        <v>3.5414442668726273E-2</v>
      </c>
      <c r="X43" s="22">
        <f>逆行列係数!X43/逆行列係数!$X$24</f>
        <v>0</v>
      </c>
      <c r="Y43" s="22">
        <f>逆行列係数!Y43/逆行列係数!$Y$25</f>
        <v>1.4520511694786913E-3</v>
      </c>
      <c r="Z43" s="22">
        <f>逆行列係数!Z43/逆行列係数!$Z$26</f>
        <v>2.7598062862380931E-4</v>
      </c>
      <c r="AA43" s="22">
        <f>逆行列係数!AA43/逆行列係数!$AA$27</f>
        <v>1.675832164737797E-4</v>
      </c>
      <c r="AB43" s="22">
        <f>逆行列係数!AB43/逆行列係数!$AB$28</f>
        <v>2.7120223248730497E-4</v>
      </c>
      <c r="AC43" s="22">
        <f>逆行列係数!AC43/逆行列係数!$AC$29</f>
        <v>1.8461235746785364E-3</v>
      </c>
      <c r="AD43" s="22">
        <f>逆行列係数!AD43/逆行列係数!$AD$30</f>
        <v>3.1141692819109721E-6</v>
      </c>
      <c r="AE43" s="22">
        <f>逆行列係数!AE43/逆行列係数!$AE$31</f>
        <v>7.5827832792541299E-5</v>
      </c>
      <c r="AF43" s="22">
        <f>逆行列係数!AF43/逆行列係数!$AF$32</f>
        <v>3.1082449998737156E-4</v>
      </c>
      <c r="AG43" s="22">
        <f>逆行列係数!AG43/逆行列係数!$AG$33</f>
        <v>5.5080729869797862E-4</v>
      </c>
      <c r="AH43" s="22">
        <f>逆行列係数!AH43/逆行列係数!$AH$34</f>
        <v>5.519226805230798E-5</v>
      </c>
      <c r="AI43" s="22">
        <f>逆行列係数!AI43/逆行列係数!$AI$35</f>
        <v>1.2715176350794631E-2</v>
      </c>
      <c r="AJ43" s="22">
        <f>逆行列係数!AJ43/逆行列係数!$AJ$36</f>
        <v>8.2945292032525955E-5</v>
      </c>
      <c r="AK43" s="22">
        <f>逆行列係数!AK43/逆行列係数!$AK$37</f>
        <v>1.0869228519708462E-2</v>
      </c>
      <c r="AL43" s="22">
        <f>逆行列係数!AL43/逆行列係数!$AL$38</f>
        <v>3.718282564767846E-3</v>
      </c>
      <c r="AM43" s="22">
        <f>逆行列係数!AM43/逆行列係数!$AM$39</f>
        <v>7.6931796978712006E-3</v>
      </c>
      <c r="AN43" s="22">
        <f>逆行列係数!AN43/逆行列係数!$AN$40</f>
        <v>2.383967262177648E-2</v>
      </c>
      <c r="AO43" s="22">
        <f>逆行列係数!AO43/逆行列係数!$AO$41</f>
        <v>1.9286291477915093E-3</v>
      </c>
      <c r="AP43" s="22">
        <f>逆行列係数!AP43/逆行列係数!$AP$42</f>
        <v>1.3084052353148231E-3</v>
      </c>
      <c r="AQ43" s="22">
        <f>逆行列係数!AQ43/逆行列係数!$AQ$43</f>
        <v>1</v>
      </c>
      <c r="AR43" s="22">
        <f>逆行列係数!AR43/逆行列係数!$AR$44</f>
        <v>0.35422475248427093</v>
      </c>
      <c r="AS43" s="22">
        <f>逆行列係数!AS43/逆行列係数!$AS$45</f>
        <v>2.5530813675597847E-3</v>
      </c>
      <c r="AT43" s="22">
        <f>逆行列係数!AT43/逆行列係数!$AT$46</f>
        <v>1.4773418123593469E-2</v>
      </c>
      <c r="AU43" s="22">
        <f>逆行列係数!AU43/逆行列係数!$AU$47</f>
        <v>1.7362479466290813E-3</v>
      </c>
      <c r="AV43" s="22">
        <f>逆行列係数!AV43/逆行列係数!$AV$48</f>
        <v>2.074495111356748E-3</v>
      </c>
      <c r="AW43" s="22">
        <f>逆行列係数!AW43/逆行列係数!$AW$49</f>
        <v>1.0667849902987773E-2</v>
      </c>
      <c r="AX43" s="22">
        <f>逆行列係数!AX43/逆行列係数!$AX$50</f>
        <v>5.4658830215643306E-3</v>
      </c>
      <c r="AY43" s="22">
        <f>逆行列係数!AY43/逆行列係数!$AY$51</f>
        <v>9.3741140826909854E-3</v>
      </c>
      <c r="AZ43" s="22">
        <f>逆行列係数!AZ43/逆行列係数!$AZ$52</f>
        <v>7.900439066840903E-3</v>
      </c>
      <c r="BA43" s="22">
        <f>逆行列係数!BA43/逆行列係数!$BA$53</f>
        <v>1.1924163596760866E-3</v>
      </c>
      <c r="BB43" s="22">
        <f>逆行列係数!BB43/逆行列係数!$BB$54</f>
        <v>5.2996285874818089E-4</v>
      </c>
      <c r="BC43" s="22">
        <f>逆行列係数!BC43/逆行列係数!$BC$55</f>
        <v>1.9671059198744279E-2</v>
      </c>
      <c r="BD43" s="22">
        <f>逆行列係数!BD43/逆行列係数!$BD$56</f>
        <v>5.8838513911140481E-3</v>
      </c>
      <c r="BE43" s="22">
        <f>逆行列係数!BE43/逆行列係数!$BE$57</f>
        <v>6.1478667698821341E-4</v>
      </c>
      <c r="BF43" s="22">
        <f>逆行列係数!BF43/逆行列係数!$BF$58</f>
        <v>0</v>
      </c>
      <c r="BG43" s="22">
        <f>逆行列係数!BG43/逆行列係数!$BG$59</f>
        <v>2.3872748055367378E-4</v>
      </c>
      <c r="BH43" s="22">
        <f>逆行列係数!BH43/逆行列係数!$BH$60</f>
        <v>2.7149989847645526E-3</v>
      </c>
      <c r="BI43" s="22">
        <f>逆行列係数!BI43/逆行列係数!$BI$61</f>
        <v>1.0785778297913537E-3</v>
      </c>
      <c r="BJ43" s="22">
        <f>逆行列係数!BJ43/逆行列係数!$BJ$62</f>
        <v>6.3477641490767395E-4</v>
      </c>
      <c r="BK43" s="22">
        <f>逆行列係数!BK43/逆行列係数!$BK$63</f>
        <v>4.9048947880955445E-3</v>
      </c>
      <c r="BL43" s="22">
        <f>逆行列係数!BL43/逆行列係数!$BL$64</f>
        <v>8.3661924236668671E-6</v>
      </c>
      <c r="BM43" s="22">
        <f>逆行列係数!BM43/逆行列係数!$BM$65</f>
        <v>3.0260003371935954E-4</v>
      </c>
      <c r="BN43" s="22">
        <f>逆行列係数!BN43/逆行列係数!$BN$66</f>
        <v>1.0676007419391034E-3</v>
      </c>
      <c r="BO43" s="22">
        <f>逆行列係数!BO43/逆行列係数!$BO$67</f>
        <v>5.4109920535449639E-4</v>
      </c>
      <c r="BP43" s="22">
        <f>逆行列係数!BP43/逆行列係数!$BP$68</f>
        <v>1.9878669707357167E-4</v>
      </c>
      <c r="BQ43" s="22">
        <f>逆行列係数!BQ43/逆行列係数!$BQ$69</f>
        <v>6.8624789438433121E-4</v>
      </c>
      <c r="BR43" s="22">
        <f>逆行列係数!BR43/逆行列係数!$BR$70</f>
        <v>2.5361420509886969E-5</v>
      </c>
      <c r="BS43" s="22">
        <f>逆行列係数!BS43/逆行列係数!$BS$71</f>
        <v>1.6249396921866353E-5</v>
      </c>
      <c r="BT43" s="22">
        <f>逆行列係数!BT43/逆行列係数!$BT$72</f>
        <v>1.637007740233282E-4</v>
      </c>
      <c r="BU43" s="22">
        <f>逆行列係数!BU43/逆行列係数!$BU$73</f>
        <v>9.0302442257679131E-5</v>
      </c>
      <c r="BV43" s="22">
        <f>逆行列係数!BV43/逆行列係数!$BV$74</f>
        <v>2.4727303930811703E-5</v>
      </c>
      <c r="BW43" s="22">
        <f>逆行列係数!BW43/逆行列係数!$BW$75</f>
        <v>9.9597857513629998E-6</v>
      </c>
      <c r="BX43" s="22">
        <f>逆行列係数!BX43/逆行列係数!$BX$76</f>
        <v>1.182605149329756E-5</v>
      </c>
      <c r="BY43" s="22">
        <f>逆行列係数!BY43/逆行列係数!$BY$77</f>
        <v>1.2793474099040719E-5</v>
      </c>
      <c r="BZ43" s="22">
        <f>逆行列係数!BZ43/逆行列係数!$BZ$78</f>
        <v>8.8689084948287188E-6</v>
      </c>
      <c r="CA43" s="22">
        <f>逆行列係数!CA43/逆行列係数!$CA$79</f>
        <v>5.8244115618791579E-6</v>
      </c>
      <c r="CB43" s="22">
        <f>逆行列係数!CB43/逆行列係数!$CB$80</f>
        <v>2.602963575018457E-5</v>
      </c>
      <c r="CC43" s="22">
        <f>逆行列係数!CC43/逆行列係数!$CC$81</f>
        <v>2.4871449098368157E-5</v>
      </c>
      <c r="CD43" s="22">
        <f>逆行列係数!CD43/逆行列係数!$CD$82</f>
        <v>4.4452294271061397E-5</v>
      </c>
      <c r="CE43" s="22">
        <f>逆行列係数!CE43/逆行列係数!$CE$83</f>
        <v>2.2531544439424616E-5</v>
      </c>
      <c r="CF43" s="22">
        <f>逆行列係数!CF43/逆行列係数!$CF$84</f>
        <v>4.2008322052391484E-5</v>
      </c>
      <c r="CG43" s="22">
        <f>逆行列係数!CG43/逆行列係数!$CG$85</f>
        <v>3.7216741417170074E-6</v>
      </c>
      <c r="CH43" s="22">
        <f>逆行列係数!CH43/逆行列係数!$CH$86</f>
        <v>2.5213139139319963E-5</v>
      </c>
      <c r="CI43" s="22">
        <f>逆行列係数!CI43/逆行列係数!$CI$87</f>
        <v>7.6604004809210702E-5</v>
      </c>
      <c r="CJ43" s="22">
        <f>逆行列係数!CJ43/逆行列係数!$CJ$88</f>
        <v>1.0029420751285109E-5</v>
      </c>
      <c r="CK43" s="22">
        <f>逆行列係数!CK43/逆行列係数!$CK$89</f>
        <v>1.8161626982501796E-5</v>
      </c>
      <c r="CL43" s="22">
        <f>逆行列係数!CL43/逆行列係数!$CL$90</f>
        <v>1.0259947328884407E-4</v>
      </c>
      <c r="CM43" s="22">
        <f>逆行列係数!CM43/逆行列係数!$CM$91</f>
        <v>8.6162384063832142E-6</v>
      </c>
      <c r="CN43" s="22">
        <f>逆行列係数!CN43/逆行列係数!$CN$92</f>
        <v>3.1625823391752841E-5</v>
      </c>
      <c r="CO43" s="22">
        <f>逆行列係数!CO43/逆行列係数!$CO$93</f>
        <v>8.9354705873305614E-4</v>
      </c>
      <c r="CP43" s="22">
        <f>逆行列係数!CP43/逆行列係数!$CP$94</f>
        <v>1.1806140740875518E-4</v>
      </c>
      <c r="CQ43" s="22">
        <f>逆行列係数!CQ43/逆行列係数!$CQ$95</f>
        <v>2.8785005304713984E-5</v>
      </c>
      <c r="CR43" s="22">
        <f>逆行列係数!CR43/逆行列係数!$CR$96</f>
        <v>2.0282344129387994E-5</v>
      </c>
      <c r="CS43" s="22">
        <f>逆行列係数!CS43/逆行列係数!$CS$97</f>
        <v>1.1178380538176609E-4</v>
      </c>
      <c r="CT43" s="22">
        <f>逆行列係数!CT43/逆行列係数!$CT$98</f>
        <v>4.2600229496358527E-5</v>
      </c>
      <c r="CU43" s="22">
        <f>逆行列係数!CU43/逆行列係数!$CU$99</f>
        <v>8.8557094574025178E-5</v>
      </c>
      <c r="CV43" s="22">
        <f>逆行列係数!CV43/逆行列係数!$CV$100</f>
        <v>2.3662555100818381E-5</v>
      </c>
      <c r="CW43" s="22">
        <f>逆行列係数!CW43/逆行列係数!$CW$101</f>
        <v>2.1639374746424007E-5</v>
      </c>
      <c r="CX43" s="22">
        <f>逆行列係数!CX43/逆行列係数!$CX$102</f>
        <v>5.050557190878352E-5</v>
      </c>
      <c r="CY43" s="22">
        <f>逆行列係数!CY43/逆行列係数!$CY$103</f>
        <v>2.0361075203402445E-5</v>
      </c>
      <c r="CZ43" s="22">
        <f>逆行列係数!CZ43/逆行列係数!$CZ$104</f>
        <v>1.2595368935651319E-4</v>
      </c>
      <c r="DA43" s="22">
        <f>逆行列係数!DA43/逆行列係数!$DA$105</f>
        <v>1.3208258578806237E-4</v>
      </c>
      <c r="DB43" s="22">
        <f>逆行列係数!DB43/逆行列係数!$DB$106</f>
        <v>1.1544172177799694E-5</v>
      </c>
      <c r="DC43" s="22">
        <f>逆行列係数!DC43/逆行列係数!$DC$107</f>
        <v>3.8038500449662854E-5</v>
      </c>
      <c r="DD43" s="22">
        <f>逆行列係数!DD43/逆行列係数!$DD$108</f>
        <v>3.1159480798752073E-5</v>
      </c>
      <c r="DE43" s="22">
        <f>逆行列係数!DE43/逆行列係数!$DE$109</f>
        <v>5.4235217570848231E-5</v>
      </c>
      <c r="DF43" s="22">
        <f>逆行列係数!DF43/逆行列係数!$DF$110</f>
        <v>2.073465746328451E-5</v>
      </c>
      <c r="DG43" s="22">
        <f>逆行列係数!DG43/逆行列係数!$DG$111</f>
        <v>4.1377191192225409E-5</v>
      </c>
      <c r="DH43" s="22">
        <f>逆行列係数!DH43/逆行列係数!$DH$112</f>
        <v>8.265306315876737E-5</v>
      </c>
      <c r="DI43" s="22">
        <f>逆行列係数!DI43/逆行列係数!$DI$113</f>
        <v>9.478481475689893E-4</v>
      </c>
      <c r="DJ43" s="22">
        <f t="shared" si="1"/>
        <v>1.5569901179070593</v>
      </c>
    </row>
    <row r="44" spans="2:114" x14ac:dyDescent="0.15">
      <c r="B44" s="29" t="s">
        <v>271</v>
      </c>
      <c r="C44" s="41" t="s">
        <v>200</v>
      </c>
      <c r="D44" s="21">
        <f>逆行列係数!D44/逆行列係数!$D$4</f>
        <v>8.0687789309916877E-6</v>
      </c>
      <c r="E44" s="21">
        <f>逆行列係数!E44/逆行列係数!$E$5</f>
        <v>4.5716951506270019E-6</v>
      </c>
      <c r="F44" s="21">
        <f>逆行列係数!F44/逆行列係数!$F$6</f>
        <v>5.4684654416519017E-6</v>
      </c>
      <c r="G44" s="21">
        <f>逆行列係数!G44/逆行列係数!$G$7</f>
        <v>4.342009158343746E-6</v>
      </c>
      <c r="H44" s="21">
        <f>逆行列係数!H44/逆行列係数!$H$8</f>
        <v>7.1401964432637895E-6</v>
      </c>
      <c r="I44" s="21">
        <f>逆行列係数!I44/逆行列係数!$I$9</f>
        <v>1.1968960915747548E-4</v>
      </c>
      <c r="J44" s="21">
        <f>逆行列係数!J44/逆行列係数!$J$10</f>
        <v>2.1822014716861934E-5</v>
      </c>
      <c r="K44" s="21">
        <f>逆行列係数!K44/逆行列係数!$K$11</f>
        <v>2.1555035698214444E-5</v>
      </c>
      <c r="L44" s="21">
        <f>逆行列係数!L44/逆行列係数!$L$12</f>
        <v>5.6173759266784182E-5</v>
      </c>
      <c r="M44" s="21">
        <f>逆行列係数!M44/逆行列係数!$M$13</f>
        <v>5.8946864756415807E-6</v>
      </c>
      <c r="N44" s="21">
        <f>逆行列係数!N44/逆行列係数!$N$14</f>
        <v>0</v>
      </c>
      <c r="O44" s="21">
        <f>逆行列係数!O44/逆行列係数!$O$15</f>
        <v>6.5302235618466687E-6</v>
      </c>
      <c r="P44" s="21">
        <f>逆行列係数!P44/逆行列係数!$P$16</f>
        <v>6.2360761775535858E-6</v>
      </c>
      <c r="Q44" s="21">
        <f>逆行列係数!Q44/逆行列係数!$Q$17</f>
        <v>4.6119726260355813E-5</v>
      </c>
      <c r="R44" s="21">
        <f>逆行列係数!R44/逆行列係数!$R$18</f>
        <v>3.6992865478243238E-4</v>
      </c>
      <c r="S44" s="21">
        <f>逆行列係数!S44/逆行列係数!$S$19</f>
        <v>8.6298127789145215E-6</v>
      </c>
      <c r="T44" s="21">
        <f>逆行列係数!T44/逆行列係数!$T$20</f>
        <v>5.9887326066567892E-6</v>
      </c>
      <c r="U44" s="21">
        <f>逆行列係数!U44/逆行列係数!$U$21</f>
        <v>9.495908290610178E-5</v>
      </c>
      <c r="V44" s="21">
        <f>逆行列係数!V44/逆行列係数!$V$22</f>
        <v>5.8564823634362095E-6</v>
      </c>
      <c r="W44" s="21">
        <f>逆行列係数!W44/逆行列係数!$W$23</f>
        <v>2.002072766837522E-5</v>
      </c>
      <c r="X44" s="21">
        <f>逆行列係数!X44/逆行列係数!$X$24</f>
        <v>0</v>
      </c>
      <c r="Y44" s="21">
        <f>逆行列係数!Y44/逆行列係数!$Y$25</f>
        <v>1.1542556944347546E-5</v>
      </c>
      <c r="Z44" s="21">
        <f>逆行列係数!Z44/逆行列係数!$Z$26</f>
        <v>7.0676212178515672E-6</v>
      </c>
      <c r="AA44" s="21">
        <f>逆行列係数!AA44/逆行列係数!$AA$27</f>
        <v>8.8253760219008038E-6</v>
      </c>
      <c r="AB44" s="21">
        <f>逆行列係数!AB44/逆行列係数!$AB$28</f>
        <v>6.3082427467565526E-5</v>
      </c>
      <c r="AC44" s="21">
        <f>逆行列係数!AC44/逆行列係数!$AC$29</f>
        <v>1.0601372265006825E-4</v>
      </c>
      <c r="AD44" s="21">
        <f>逆行列係数!AD44/逆行列係数!$AD$30</f>
        <v>1.82822132065253E-6</v>
      </c>
      <c r="AE44" s="21">
        <f>逆行列係数!AE44/逆行列係数!$AE$31</f>
        <v>8.9531005681644703E-6</v>
      </c>
      <c r="AF44" s="21">
        <f>逆行列係数!AF44/逆行列係数!$AF$32</f>
        <v>1.2639576753313624E-4</v>
      </c>
      <c r="AG44" s="21">
        <f>逆行列係数!AG44/逆行列係数!$AG$33</f>
        <v>1.5297389187649756E-4</v>
      </c>
      <c r="AH44" s="21">
        <f>逆行列係数!AH44/逆行列係数!$AH$34</f>
        <v>7.1388029597837795E-6</v>
      </c>
      <c r="AI44" s="21">
        <f>逆行列係数!AI44/逆行列係数!$AI$35</f>
        <v>2.5334894131582178E-5</v>
      </c>
      <c r="AJ44" s="21">
        <f>逆行列係数!AJ44/逆行列係数!$AJ$36</f>
        <v>1.3619439334153629E-5</v>
      </c>
      <c r="AK44" s="21">
        <f>逆行列係数!AK44/逆行列係数!$AK$37</f>
        <v>5.7266887133224666E-5</v>
      </c>
      <c r="AL44" s="21">
        <f>逆行列係数!AL44/逆行列係数!$AL$38</f>
        <v>1.1294389345952093E-4</v>
      </c>
      <c r="AM44" s="21">
        <f>逆行列係数!AM44/逆行列係数!$AM$39</f>
        <v>2.3267538672092266E-5</v>
      </c>
      <c r="AN44" s="21">
        <f>逆行列係数!AN44/逆行列係数!$AN$40</f>
        <v>8.8172752990148067E-6</v>
      </c>
      <c r="AO44" s="21">
        <f>逆行列係数!AO44/逆行列係数!$AO$41</f>
        <v>3.0114527837131242E-5</v>
      </c>
      <c r="AP44" s="21">
        <f>逆行列係数!AP44/逆行列係数!$AP$42</f>
        <v>4.0041428592405049E-6</v>
      </c>
      <c r="AQ44" s="21">
        <f>逆行列係数!AQ44/逆行列係数!$AQ$43</f>
        <v>2.3283971581522235E-4</v>
      </c>
      <c r="AR44" s="21">
        <f>逆行列係数!AR44/逆行列係数!$AR$44</f>
        <v>1</v>
      </c>
      <c r="AS44" s="21">
        <f>逆行列係数!AS44/逆行列係数!$AS$45</f>
        <v>3.1757827601731591E-3</v>
      </c>
      <c r="AT44" s="21">
        <f>逆行列係数!AT44/逆行列係数!$AT$46</f>
        <v>2.9016765096296321E-3</v>
      </c>
      <c r="AU44" s="21">
        <f>逆行列係数!AU44/逆行列係数!$AU$47</f>
        <v>2.7283646693368026E-3</v>
      </c>
      <c r="AV44" s="21">
        <f>逆行列係数!AV44/逆行列係数!$AV$48</f>
        <v>1.1257614118494114E-3</v>
      </c>
      <c r="AW44" s="21">
        <f>逆行列係数!AW44/逆行列係数!$AW$49</f>
        <v>5.7547670097931876E-4</v>
      </c>
      <c r="AX44" s="21">
        <f>逆行列係数!AX44/逆行列係数!$AX$50</f>
        <v>5.17535298876845E-4</v>
      </c>
      <c r="AY44" s="21">
        <f>逆行列係数!AY44/逆行列係数!$AY$51</f>
        <v>2.5551957979884957E-3</v>
      </c>
      <c r="AZ44" s="21">
        <f>逆行列係数!AZ44/逆行列係数!$AZ$52</f>
        <v>2.8981251850091969E-3</v>
      </c>
      <c r="BA44" s="21">
        <f>逆行列係数!BA44/逆行列係数!$BA$53</f>
        <v>1.454572834244619E-3</v>
      </c>
      <c r="BB44" s="21">
        <f>逆行列係数!BB44/逆行列係数!$BB$54</f>
        <v>4.1640227061952588E-4</v>
      </c>
      <c r="BC44" s="21">
        <f>逆行列係数!BC44/逆行列係数!$BC$55</f>
        <v>2.406122083214324E-3</v>
      </c>
      <c r="BD44" s="21">
        <f>逆行列係数!BD44/逆行列係数!$BD$56</f>
        <v>2.1792231005174165E-3</v>
      </c>
      <c r="BE44" s="21">
        <f>逆行列係数!BE44/逆行列係数!$BE$57</f>
        <v>4.7403791908035258E-4</v>
      </c>
      <c r="BF44" s="21">
        <f>逆行列係数!BF44/逆行列係数!$BF$58</f>
        <v>0</v>
      </c>
      <c r="BG44" s="21">
        <f>逆行列係数!BG44/逆行列係数!$BG$59</f>
        <v>4.5523728077527336E-4</v>
      </c>
      <c r="BH44" s="21">
        <f>逆行列係数!BH44/逆行列係数!$BH$60</f>
        <v>1.2714686474279183E-3</v>
      </c>
      <c r="BI44" s="21">
        <f>逆行列係数!BI44/逆行列係数!$BI$61</f>
        <v>8.6661821945910095E-4</v>
      </c>
      <c r="BJ44" s="21">
        <f>逆行列係数!BJ44/逆行列係数!$BJ$62</f>
        <v>5.989294070530331E-4</v>
      </c>
      <c r="BK44" s="21">
        <f>逆行列係数!BK44/逆行列係数!$BK$63</f>
        <v>1.4363325198115957E-3</v>
      </c>
      <c r="BL44" s="21">
        <f>逆行列係数!BL44/逆行列係数!$BL$64</f>
        <v>2.5607444868443048E-6</v>
      </c>
      <c r="BM44" s="21">
        <f>逆行列係数!BM44/逆行列係数!$BM$65</f>
        <v>3.6370344486753999E-4</v>
      </c>
      <c r="BN44" s="21">
        <f>逆行列係数!BN44/逆行列係数!$BN$66</f>
        <v>5.6715148122413216E-4</v>
      </c>
      <c r="BO44" s="21">
        <f>逆行列係数!BO44/逆行列係数!$BO$67</f>
        <v>6.3384803115024569E-4</v>
      </c>
      <c r="BP44" s="21">
        <f>逆行列係数!BP44/逆行列係数!$BP$68</f>
        <v>2.1638851708199967E-4</v>
      </c>
      <c r="BQ44" s="21">
        <f>逆行列係数!BQ44/逆行列係数!$BQ$69</f>
        <v>1.5132497119252364E-3</v>
      </c>
      <c r="BR44" s="21">
        <f>逆行列係数!BR44/逆行列係数!$BR$70</f>
        <v>3.0665268930213716E-5</v>
      </c>
      <c r="BS44" s="21">
        <f>逆行列係数!BS44/逆行列係数!$BS$71</f>
        <v>1.4217275451581277E-5</v>
      </c>
      <c r="BT44" s="21">
        <f>逆行列係数!BT44/逆行列係数!$BT$72</f>
        <v>3.2778411950122821E-5</v>
      </c>
      <c r="BU44" s="21">
        <f>逆行列係数!BU44/逆行列係数!$BU$73</f>
        <v>9.9115881725821691E-6</v>
      </c>
      <c r="BV44" s="21">
        <f>逆行列係数!BV44/逆行列係数!$BV$74</f>
        <v>7.8527470641501356E-6</v>
      </c>
      <c r="BW44" s="21">
        <f>逆行列係数!BW44/逆行列係数!$BW$75</f>
        <v>4.793976082345589E-6</v>
      </c>
      <c r="BX44" s="21">
        <f>逆行列係数!BX44/逆行列係数!$BX$76</f>
        <v>4.3298869111700879E-6</v>
      </c>
      <c r="BY44" s="21">
        <f>逆行列係数!BY44/逆行列係数!$BY$77</f>
        <v>4.214997208305498E-6</v>
      </c>
      <c r="BZ44" s="21">
        <f>逆行列係数!BZ44/逆行列係数!$BZ$78</f>
        <v>6.1409478751223277E-6</v>
      </c>
      <c r="CA44" s="21">
        <f>逆行列係数!CA44/逆行列係数!$CA$79</f>
        <v>5.2770772338098539E-6</v>
      </c>
      <c r="CB44" s="21">
        <f>逆行列係数!CB44/逆行列係数!$CB$80</f>
        <v>1.1375213407872552E-5</v>
      </c>
      <c r="CC44" s="21">
        <f>逆行列係数!CC44/逆行列係数!$CC$81</f>
        <v>6.9890101292226554E-6</v>
      </c>
      <c r="CD44" s="21">
        <f>逆行列係数!CD44/逆行列係数!$CD$82</f>
        <v>2.7226580049967436E-5</v>
      </c>
      <c r="CE44" s="21">
        <f>逆行列係数!CE44/逆行列係数!$CE$83</f>
        <v>9.2082454688046207E-6</v>
      </c>
      <c r="CF44" s="21">
        <f>逆行列係数!CF44/逆行列係数!$CF$84</f>
        <v>1.8968723157942957E-5</v>
      </c>
      <c r="CG44" s="21">
        <f>逆行列係数!CG44/逆行列係数!$CG$85</f>
        <v>1.5467092807602124E-6</v>
      </c>
      <c r="CH44" s="21">
        <f>逆行列係数!CH44/逆行列係数!$CH$86</f>
        <v>9.9439458499811839E-6</v>
      </c>
      <c r="CI44" s="21">
        <f>逆行列係数!CI44/逆行列係数!$CI$87</f>
        <v>2.386740316658187E-5</v>
      </c>
      <c r="CJ44" s="21">
        <f>逆行列係数!CJ44/逆行列係数!$CJ$88</f>
        <v>3.0376478843941583E-6</v>
      </c>
      <c r="CK44" s="21">
        <f>逆行列係数!CK44/逆行列係数!$CK$89</f>
        <v>5.1527776621751881E-6</v>
      </c>
      <c r="CL44" s="21">
        <f>逆行列係数!CL44/逆行列係数!$CL$90</f>
        <v>1.2087001220422085E-5</v>
      </c>
      <c r="CM44" s="21">
        <f>逆行列係数!CM44/逆行列係数!$CM$91</f>
        <v>2.65855237850591E-6</v>
      </c>
      <c r="CN44" s="21">
        <f>逆行列係数!CN44/逆行列係数!$CN$92</f>
        <v>7.08408881379169E-6</v>
      </c>
      <c r="CO44" s="21">
        <f>逆行列係数!CO44/逆行列係数!$CO$93</f>
        <v>4.7749684994922194E-5</v>
      </c>
      <c r="CP44" s="21">
        <f>逆行列係数!CP44/逆行列係数!$CP$94</f>
        <v>4.5588519832207408E-5</v>
      </c>
      <c r="CQ44" s="21">
        <f>逆行列係数!CQ44/逆行列係数!$CQ$95</f>
        <v>1.3147180760340294E-5</v>
      </c>
      <c r="CR44" s="21">
        <f>逆行列係数!CR44/逆行列係数!$CR$96</f>
        <v>6.0933900518333665E-6</v>
      </c>
      <c r="CS44" s="21">
        <f>逆行列係数!CS44/逆行列係数!$CS$97</f>
        <v>1.671827920721969E-5</v>
      </c>
      <c r="CT44" s="21">
        <f>逆行列係数!CT44/逆行列係数!$CT$98</f>
        <v>8.0162242226743623E-5</v>
      </c>
      <c r="CU44" s="21">
        <f>逆行列係数!CU44/逆行列係数!$CU$99</f>
        <v>5.6550191244347401E-6</v>
      </c>
      <c r="CV44" s="21">
        <f>逆行列係数!CV44/逆行列係数!$CV$100</f>
        <v>1.1172925820494527E-5</v>
      </c>
      <c r="CW44" s="21">
        <f>逆行列係数!CW44/逆行列係数!$CW$101</f>
        <v>2.1952107758372987E-5</v>
      </c>
      <c r="CX44" s="21">
        <f>逆行列係数!CX44/逆行列係数!$CX$102</f>
        <v>2.7713936289167413E-5</v>
      </c>
      <c r="CY44" s="21">
        <f>逆行列係数!CY44/逆行列係数!$CY$103</f>
        <v>7.9876874367377152E-6</v>
      </c>
      <c r="CZ44" s="21">
        <f>逆行列係数!CZ44/逆行列係数!$CZ$104</f>
        <v>1.1967734931291728E-5</v>
      </c>
      <c r="DA44" s="21">
        <f>逆行列係数!DA44/逆行列係数!$DA$105</f>
        <v>8.8417585854212274E-5</v>
      </c>
      <c r="DB44" s="21">
        <f>逆行列係数!DB44/逆行列係数!$DB$106</f>
        <v>4.0662900425977406E-6</v>
      </c>
      <c r="DC44" s="21">
        <f>逆行列係数!DC44/逆行列係数!$DC$107</f>
        <v>3.9210013256396502E-5</v>
      </c>
      <c r="DD44" s="21">
        <f>逆行列係数!DD44/逆行列係数!$DD$108</f>
        <v>2.3065026665228863E-5</v>
      </c>
      <c r="DE44" s="21">
        <f>逆行列係数!DE44/逆行列係数!$DE$109</f>
        <v>3.9430783951479498E-5</v>
      </c>
      <c r="DF44" s="21">
        <f>逆行列係数!DF44/逆行列係数!$DF$110</f>
        <v>6.8506716761069071E-6</v>
      </c>
      <c r="DG44" s="21">
        <f>逆行列係数!DG44/逆行列係数!$DG$111</f>
        <v>2.1761416377822921E-5</v>
      </c>
      <c r="DH44" s="21">
        <f>逆行列係数!DH44/逆行列係数!$DH$112</f>
        <v>5.9245788476542906E-5</v>
      </c>
      <c r="DI44" s="21">
        <f>逆行列係数!DI44/逆行列係数!$DI$113</f>
        <v>1.2963369610048312E-4</v>
      </c>
      <c r="DJ44" s="21">
        <f t="shared" si="1"/>
        <v>1.034121708175614</v>
      </c>
    </row>
    <row r="45" spans="2:114" x14ac:dyDescent="0.15">
      <c r="B45" s="29" t="s">
        <v>272</v>
      </c>
      <c r="C45" s="41" t="s">
        <v>201</v>
      </c>
      <c r="D45" s="21">
        <f>逆行列係数!D45/逆行列係数!$D$4</f>
        <v>1.0531915194951489E-4</v>
      </c>
      <c r="E45" s="21">
        <f>逆行列係数!E45/逆行列係数!$E$5</f>
        <v>4.4156583942403961E-5</v>
      </c>
      <c r="F45" s="21">
        <f>逆行列係数!F45/逆行列係数!$F$6</f>
        <v>6.0182360249944473E-5</v>
      </c>
      <c r="G45" s="21">
        <f>逆行列係数!G45/逆行列係数!$G$7</f>
        <v>3.934129408855482E-5</v>
      </c>
      <c r="H45" s="21">
        <f>逆行列係数!H45/逆行列係数!$H$8</f>
        <v>7.3287609028956002E-5</v>
      </c>
      <c r="I45" s="21">
        <f>逆行列係数!I45/逆行列係数!$I$9</f>
        <v>2.6753488585354844E-4</v>
      </c>
      <c r="J45" s="21">
        <f>逆行列係数!J45/逆行列係数!$J$10</f>
        <v>1.6678454717205857E-4</v>
      </c>
      <c r="K45" s="21">
        <f>逆行列係数!K45/逆行列係数!$K$11</f>
        <v>3.9498645358916874E-5</v>
      </c>
      <c r="L45" s="21">
        <f>逆行列係数!L45/逆行列係数!$L$12</f>
        <v>2.3191317610460581E-5</v>
      </c>
      <c r="M45" s="21">
        <f>逆行列係数!M45/逆行列係数!$M$13</f>
        <v>2.8673313936750509E-5</v>
      </c>
      <c r="N45" s="21">
        <f>逆行列係数!N45/逆行列係数!$N$14</f>
        <v>0</v>
      </c>
      <c r="O45" s="21">
        <f>逆行列係数!O45/逆行列係数!$O$15</f>
        <v>6.8311196158034372E-5</v>
      </c>
      <c r="P45" s="21">
        <f>逆行列係数!P45/逆行列係数!$P$16</f>
        <v>4.8195634941723278E-5</v>
      </c>
      <c r="Q45" s="21">
        <f>逆行列係数!Q45/逆行列係数!$Q$17</f>
        <v>3.9757596167684683E-5</v>
      </c>
      <c r="R45" s="21">
        <f>逆行列係数!R45/逆行列係数!$R$18</f>
        <v>1.9808865095579414E-4</v>
      </c>
      <c r="S45" s="21">
        <f>逆行列係数!S45/逆行列係数!$S$19</f>
        <v>1.1555710097085127E-4</v>
      </c>
      <c r="T45" s="21">
        <f>逆行列係数!T45/逆行列係数!$T$20</f>
        <v>6.170357481481142E-5</v>
      </c>
      <c r="U45" s="21">
        <f>逆行列係数!U45/逆行列係数!$U$21</f>
        <v>3.8798764309766542E-5</v>
      </c>
      <c r="V45" s="21">
        <f>逆行列係数!V45/逆行列係数!$V$22</f>
        <v>6.3352809275007019E-5</v>
      </c>
      <c r="W45" s="21">
        <f>逆行列係数!W45/逆行列係数!$W$23</f>
        <v>9.7649720517094162E-5</v>
      </c>
      <c r="X45" s="21">
        <f>逆行列係数!X45/逆行列係数!$X$24</f>
        <v>0</v>
      </c>
      <c r="Y45" s="21">
        <f>逆行列係数!Y45/逆行列係数!$Y$25</f>
        <v>1.0032566621866839E-4</v>
      </c>
      <c r="Z45" s="21">
        <f>逆行列係数!Z45/逆行列係数!$Z$26</f>
        <v>1.1522837942714197E-4</v>
      </c>
      <c r="AA45" s="21">
        <f>逆行列係数!AA45/逆行列係数!$AA$27</f>
        <v>1.5752749332288005E-4</v>
      </c>
      <c r="AB45" s="21">
        <f>逆行列係数!AB45/逆行列係数!$AB$28</f>
        <v>4.0285425780814995E-5</v>
      </c>
      <c r="AC45" s="21">
        <f>逆行列係数!AC45/逆行列係数!$AC$29</f>
        <v>5.7753176322499191E-5</v>
      </c>
      <c r="AD45" s="21">
        <f>逆行列係数!AD45/逆行列係数!$AD$30</f>
        <v>7.107863529240207E-6</v>
      </c>
      <c r="AE45" s="21">
        <f>逆行列係数!AE45/逆行列係数!$AE$31</f>
        <v>9.099616664178145E-5</v>
      </c>
      <c r="AF45" s="21">
        <f>逆行列係数!AF45/逆行列係数!$AF$32</f>
        <v>6.8514781959667849E-5</v>
      </c>
      <c r="AG45" s="21">
        <f>逆行列係数!AG45/逆行列係数!$AG$33</f>
        <v>3.7443913371349142E-5</v>
      </c>
      <c r="AH45" s="21">
        <f>逆行列係数!AH45/逆行列係数!$AH$34</f>
        <v>5.418769590579395E-5</v>
      </c>
      <c r="AI45" s="21">
        <f>逆行列係数!AI45/逆行列係数!$AI$35</f>
        <v>9.9239276247362133E-5</v>
      </c>
      <c r="AJ45" s="21">
        <f>逆行列係数!AJ45/逆行列係数!$AJ$36</f>
        <v>1.2529982181053368E-4</v>
      </c>
      <c r="AK45" s="21">
        <f>逆行列係数!AK45/逆行列係数!$AK$37</f>
        <v>9.4279597415061943E-5</v>
      </c>
      <c r="AL45" s="21">
        <f>逆行列係数!AL45/逆行列係数!$AL$38</f>
        <v>1.056377901842353E-4</v>
      </c>
      <c r="AM45" s="21">
        <f>逆行列係数!AM45/逆行列係数!$AM$39</f>
        <v>3.9228156137654103E-4</v>
      </c>
      <c r="AN45" s="21">
        <f>逆行列係数!AN45/逆行列係数!$AN$40</f>
        <v>5.4087112084965135E-5</v>
      </c>
      <c r="AO45" s="21">
        <f>逆行列係数!AO45/逆行列係数!$AO$41</f>
        <v>1.6332143772332776E-4</v>
      </c>
      <c r="AP45" s="21">
        <f>逆行列係数!AP45/逆行列係数!$AP$42</f>
        <v>4.8483036508977993E-5</v>
      </c>
      <c r="AQ45" s="21">
        <f>逆行列係数!AQ45/逆行列係数!$AQ$43</f>
        <v>1.4948503314251676E-4</v>
      </c>
      <c r="AR45" s="21">
        <f>逆行列係数!AR45/逆行列係数!$AR$44</f>
        <v>1.0208448523460043E-4</v>
      </c>
      <c r="AS45" s="21">
        <f>逆行列係数!AS45/逆行列係数!$AS$45</f>
        <v>1</v>
      </c>
      <c r="AT45" s="21">
        <f>逆行列係数!AT45/逆行列係数!$AT$46</f>
        <v>3.8983837026856775E-4</v>
      </c>
      <c r="AU45" s="21">
        <f>逆行列係数!AU45/逆行列係数!$AU$47</f>
        <v>1.206541568416251E-4</v>
      </c>
      <c r="AV45" s="21">
        <f>逆行列係数!AV45/逆行列係数!$AV$48</f>
        <v>6.2520463323492316E-5</v>
      </c>
      <c r="AW45" s="21">
        <f>逆行列係数!AW45/逆行列係数!$AW$49</f>
        <v>3.8017820290585137E-5</v>
      </c>
      <c r="AX45" s="21">
        <f>逆行列係数!AX45/逆行列係数!$AX$50</f>
        <v>3.9012701500420285E-5</v>
      </c>
      <c r="AY45" s="21">
        <f>逆行列係数!AY45/逆行列係数!$AY$51</f>
        <v>9.4926985538850797E-5</v>
      </c>
      <c r="AZ45" s="21">
        <f>逆行列係数!AZ45/逆行列係数!$AZ$52</f>
        <v>4.1503554848544204E-5</v>
      </c>
      <c r="BA45" s="21">
        <f>逆行列係数!BA45/逆行列係数!$BA$53</f>
        <v>3.2979590160560697E-5</v>
      </c>
      <c r="BB45" s="21">
        <f>逆行列係数!BB45/逆行列係数!$BB$54</f>
        <v>1.9355264492472524E-5</v>
      </c>
      <c r="BC45" s="21">
        <f>逆行列係数!BC45/逆行列係数!$BC$55</f>
        <v>6.128217834205613E-5</v>
      </c>
      <c r="BD45" s="21">
        <f>逆行列係数!BD45/逆行列係数!$BD$56</f>
        <v>1.6409803807274313E-5</v>
      </c>
      <c r="BE45" s="21">
        <f>逆行列係数!BE45/逆行列係数!$BE$57</f>
        <v>2.4813035561858896E-5</v>
      </c>
      <c r="BF45" s="21">
        <f>逆行列係数!BF45/逆行列係数!$BF$58</f>
        <v>0</v>
      </c>
      <c r="BG45" s="21">
        <f>逆行列係数!BG45/逆行列係数!$BG$59</f>
        <v>2.2262312396850126E-5</v>
      </c>
      <c r="BH45" s="21">
        <f>逆行列係数!BH45/逆行列係数!$BH$60</f>
        <v>2.1195963023503013E-5</v>
      </c>
      <c r="BI45" s="21">
        <f>逆行列係数!BI45/逆行列係数!$BI$61</f>
        <v>1.4967265701632071E-3</v>
      </c>
      <c r="BJ45" s="21">
        <f>逆行列係数!BJ45/逆行列係数!$BJ$62</f>
        <v>3.6551024124110095E-5</v>
      </c>
      <c r="BK45" s="21">
        <f>逆行列係数!BK45/逆行列係数!$BK$63</f>
        <v>7.3534785806878217E-4</v>
      </c>
      <c r="BL45" s="21">
        <f>逆行列係数!BL45/逆行列係数!$BL$64</f>
        <v>1.9324738620335244E-5</v>
      </c>
      <c r="BM45" s="21">
        <f>逆行列係数!BM45/逆行列係数!$BM$65</f>
        <v>9.8752968071243469E-3</v>
      </c>
      <c r="BN45" s="21">
        <f>逆行列係数!BN45/逆行列係数!$BN$66</f>
        <v>2.2917488817348394E-2</v>
      </c>
      <c r="BO45" s="21">
        <f>逆行列係数!BO45/逆行列係数!$BO$67</f>
        <v>2.1045263821421072E-2</v>
      </c>
      <c r="BP45" s="21">
        <f>逆行列係数!BP45/逆行列係数!$BP$68</f>
        <v>7.0760524410911707E-3</v>
      </c>
      <c r="BQ45" s="21">
        <f>逆行列係数!BQ45/逆行列係数!$BQ$69</f>
        <v>1.4467236808077899E-2</v>
      </c>
      <c r="BR45" s="21">
        <f>逆行列係数!BR45/逆行列係数!$BR$70</f>
        <v>1.9131381125278243E-4</v>
      </c>
      <c r="BS45" s="21">
        <f>逆行列係数!BS45/逆行列係数!$BS$71</f>
        <v>3.9792503070093668E-4</v>
      </c>
      <c r="BT45" s="21">
        <f>逆行列係数!BT45/逆行列係数!$BT$72</f>
        <v>5.066900634958316E-4</v>
      </c>
      <c r="BU45" s="21">
        <f>逆行列係数!BU45/逆行列係数!$BU$73</f>
        <v>7.9817849059100464E-5</v>
      </c>
      <c r="BV45" s="21">
        <f>逆行列係数!BV45/逆行列係数!$BV$74</f>
        <v>6.4243050382211832E-5</v>
      </c>
      <c r="BW45" s="21">
        <f>逆行列係数!BW45/逆行列係数!$BW$75</f>
        <v>7.1964065166555831E-5</v>
      </c>
      <c r="BX45" s="21">
        <f>逆行列係数!BX45/逆行列係数!$BX$76</f>
        <v>5.6235099679248565E-5</v>
      </c>
      <c r="BY45" s="21">
        <f>逆行列係数!BY45/逆行列係数!$BY$77</f>
        <v>7.0944834500308323E-5</v>
      </c>
      <c r="BZ45" s="21">
        <f>逆行列係数!BZ45/逆行列係数!$BZ$78</f>
        <v>1.8799274893780408E-4</v>
      </c>
      <c r="CA45" s="21">
        <f>逆行列係数!CA45/逆行列係数!$CA$79</f>
        <v>1.6374225286158817E-4</v>
      </c>
      <c r="CB45" s="21">
        <f>逆行列係数!CB45/逆行列係数!$CB$80</f>
        <v>2.4416588045180577E-4</v>
      </c>
      <c r="CC45" s="21">
        <f>逆行列係数!CC45/逆行列係数!$CC$81</f>
        <v>2.8359153554650878E-5</v>
      </c>
      <c r="CD45" s="21">
        <f>逆行列係数!CD45/逆行列係数!$CD$82</f>
        <v>2.3018890486288212E-4</v>
      </c>
      <c r="CE45" s="21">
        <f>逆行列係数!CE45/逆行列係数!$CE$83</f>
        <v>1.2677034110888233E-4</v>
      </c>
      <c r="CF45" s="21">
        <f>逆行列係数!CF45/逆行列係数!$CF$84</f>
        <v>8.7176044030759541E-5</v>
      </c>
      <c r="CG45" s="21">
        <f>逆行列係数!CG45/逆行列係数!$CG$85</f>
        <v>2.2999463166376852E-5</v>
      </c>
      <c r="CH45" s="21">
        <f>逆行列係数!CH45/逆行列係数!$CH$86</f>
        <v>2.0049588626922145E-4</v>
      </c>
      <c r="CI45" s="21">
        <f>逆行列係数!CI45/逆行列係数!$CI$87</f>
        <v>2.5404257168877114E-4</v>
      </c>
      <c r="CJ45" s="21">
        <f>逆行列係数!CJ45/逆行列係数!$CJ$88</f>
        <v>3.3774880875985183E-5</v>
      </c>
      <c r="CK45" s="21">
        <f>逆行列係数!CK45/逆行列係数!$CK$89</f>
        <v>7.746269562593092E-5</v>
      </c>
      <c r="CL45" s="21">
        <f>逆行列係数!CL45/逆行列係数!$CL$90</f>
        <v>1.7023470958005897E-4</v>
      </c>
      <c r="CM45" s="21">
        <f>逆行列係数!CM45/逆行列係数!$CM$91</f>
        <v>2.0750046079433976E-5</v>
      </c>
      <c r="CN45" s="21">
        <f>逆行列係数!CN45/逆行列係数!$CN$92</f>
        <v>1.1571958102488121E-4</v>
      </c>
      <c r="CO45" s="21">
        <f>逆行列係数!CO45/逆行列係数!$CO$93</f>
        <v>5.8309153992472786E-5</v>
      </c>
      <c r="CP45" s="21">
        <f>逆行列係数!CP45/逆行列係数!$CP$94</f>
        <v>3.3824874130721257E-5</v>
      </c>
      <c r="CQ45" s="21">
        <f>逆行列係数!CQ45/逆行列係数!$CQ$95</f>
        <v>2.0603438576612633E-4</v>
      </c>
      <c r="CR45" s="21">
        <f>逆行列係数!CR45/逆行列係数!$CR$96</f>
        <v>9.5081471426698914E-5</v>
      </c>
      <c r="CS45" s="21">
        <f>逆行列係数!CS45/逆行列係数!$CS$97</f>
        <v>7.0193228005959027E-5</v>
      </c>
      <c r="CT45" s="21">
        <f>逆行列係数!CT45/逆行列係数!$CT$98</f>
        <v>4.156208558202542E-5</v>
      </c>
      <c r="CU45" s="21">
        <f>逆行列係数!CU45/逆行列係数!$CU$99</f>
        <v>4.0499728095523664E-5</v>
      </c>
      <c r="CV45" s="21">
        <f>逆行列係数!CV45/逆行列係数!$CV$100</f>
        <v>7.5717246831342306E-5</v>
      </c>
      <c r="CW45" s="21">
        <f>逆行列係数!CW45/逆行列係数!$CW$101</f>
        <v>5.1611222413525908E-5</v>
      </c>
      <c r="CX45" s="21">
        <f>逆行列係数!CX45/逆行列係数!$CX$102</f>
        <v>6.8378563786962565E-5</v>
      </c>
      <c r="CY45" s="21">
        <f>逆行列係数!CY45/逆行列係数!$CY$103</f>
        <v>5.8784715523055057E-5</v>
      </c>
      <c r="CZ45" s="21">
        <f>逆行列係数!CZ45/逆行列係数!$CZ$104</f>
        <v>9.2415807801559316E-5</v>
      </c>
      <c r="DA45" s="21">
        <f>逆行列係数!DA45/逆行列係数!$DA$105</f>
        <v>3.5302742629059018E-5</v>
      </c>
      <c r="DB45" s="21">
        <f>逆行列係数!DB45/逆行列係数!$DB$106</f>
        <v>2.6656678187785583E-5</v>
      </c>
      <c r="DC45" s="21">
        <f>逆行列係数!DC45/逆行列係数!$DC$107</f>
        <v>8.0866729654492691E-5</v>
      </c>
      <c r="DD45" s="21">
        <f>逆行列係数!DD45/逆行列係数!$DD$108</f>
        <v>4.4070068983982145E-5</v>
      </c>
      <c r="DE45" s="21">
        <f>逆行列係数!DE45/逆行列係数!$DE$109</f>
        <v>6.0855440863581724E-5</v>
      </c>
      <c r="DF45" s="21">
        <f>逆行列係数!DF45/逆行列係数!$DF$110</f>
        <v>8.5985563657278334E-5</v>
      </c>
      <c r="DG45" s="21">
        <f>逆行列係数!DG45/逆行列係数!$DG$111</f>
        <v>7.5705398467576325E-5</v>
      </c>
      <c r="DH45" s="21">
        <f>逆行列係数!DH45/逆行列係数!$DH$112</f>
        <v>2.4006701744080292E-5</v>
      </c>
      <c r="DI45" s="21">
        <f>逆行列係数!DI45/逆行列係数!$DI$113</f>
        <v>1.5522581195836092E-4</v>
      </c>
      <c r="DJ45" s="21">
        <f t="shared" si="1"/>
        <v>1.0871811121418038</v>
      </c>
    </row>
    <row r="46" spans="2:114" x14ac:dyDescent="0.15">
      <c r="B46" s="29" t="s">
        <v>273</v>
      </c>
      <c r="C46" s="41" t="s">
        <v>202</v>
      </c>
      <c r="D46" s="21">
        <f>逆行列係数!D46/逆行列係数!$D$4</f>
        <v>3.8805171697856662E-4</v>
      </c>
      <c r="E46" s="21">
        <f>逆行列係数!E46/逆行列係数!$E$5</f>
        <v>3.6419965378791454E-4</v>
      </c>
      <c r="F46" s="21">
        <f>逆行列係数!F46/逆行列係数!$F$6</f>
        <v>1.0880184751432309E-4</v>
      </c>
      <c r="G46" s="21">
        <f>逆行列係数!G46/逆行列係数!$G$7</f>
        <v>1.4179975548382504E-4</v>
      </c>
      <c r="H46" s="21">
        <f>逆行列係数!H46/逆行列係数!$H$8</f>
        <v>2.6131285992829104E-4</v>
      </c>
      <c r="I46" s="21">
        <f>逆行列係数!I46/逆行列係数!$I$9</f>
        <v>3.7181216218125203E-3</v>
      </c>
      <c r="J46" s="21">
        <f>逆行列係数!J46/逆行列係数!$J$10</f>
        <v>2.0593756858483343E-3</v>
      </c>
      <c r="K46" s="21">
        <f>逆行列係数!K46/逆行列係数!$K$11</f>
        <v>6.0687742054791076E-4</v>
      </c>
      <c r="L46" s="21">
        <f>逆行列係数!L46/逆行列係数!$L$12</f>
        <v>7.4085486167400601E-3</v>
      </c>
      <c r="M46" s="21">
        <f>逆行列係数!M46/逆行列係数!$M$13</f>
        <v>3.0888867971926693E-4</v>
      </c>
      <c r="N46" s="21">
        <f>逆行列係数!N46/逆行列係数!$N$14</f>
        <v>0</v>
      </c>
      <c r="O46" s="21">
        <f>逆行列係数!O46/逆行列係数!$O$15</f>
        <v>1.3433601010879231E-4</v>
      </c>
      <c r="P46" s="21">
        <f>逆行列係数!P46/逆行列係数!$P$16</f>
        <v>6.533008778069068E-4</v>
      </c>
      <c r="Q46" s="21">
        <f>逆行列係数!Q46/逆行列係数!$Q$17</f>
        <v>6.8085035618499219E-4</v>
      </c>
      <c r="R46" s="21">
        <f>逆行列係数!R46/逆行列係数!$R$18</f>
        <v>6.005912388644459E-3</v>
      </c>
      <c r="S46" s="21">
        <f>逆行列係数!S46/逆行列係数!$S$19</f>
        <v>2.4484019055044529E-4</v>
      </c>
      <c r="T46" s="21">
        <f>逆行列係数!T46/逆行列係数!$T$20</f>
        <v>4.5848742684925867E-4</v>
      </c>
      <c r="U46" s="21">
        <f>逆行列係数!U46/逆行列係数!$U$21</f>
        <v>1.1767901810572227E-4</v>
      </c>
      <c r="V46" s="21">
        <f>逆行列係数!V46/逆行列係数!$V$22</f>
        <v>1.0720169007810828E-4</v>
      </c>
      <c r="W46" s="21">
        <f>逆行列係数!W46/逆行列係数!$W$23</f>
        <v>1.4266095308652482E-3</v>
      </c>
      <c r="X46" s="21">
        <f>逆行列係数!X46/逆行列係数!$X$24</f>
        <v>0</v>
      </c>
      <c r="Y46" s="21">
        <f>逆行列係数!Y46/逆行列係数!$Y$25</f>
        <v>2.2554002009077742E-3</v>
      </c>
      <c r="Z46" s="21">
        <f>逆行列係数!Z46/逆行列係数!$Z$26</f>
        <v>8.0746515441460799E-4</v>
      </c>
      <c r="AA46" s="21">
        <f>逆行列係数!AA46/逆行列係数!$AA$27</f>
        <v>3.2785123699060822E-4</v>
      </c>
      <c r="AB46" s="21">
        <f>逆行列係数!AB46/逆行列係数!$AB$28</f>
        <v>2.198637998600499E-3</v>
      </c>
      <c r="AC46" s="21">
        <f>逆行列係数!AC46/逆行列係数!$AC$29</f>
        <v>3.5715958744973273E-3</v>
      </c>
      <c r="AD46" s="21">
        <f>逆行列係数!AD46/逆行列係数!$AD$30</f>
        <v>9.4821668843471553E-5</v>
      </c>
      <c r="AE46" s="21">
        <f>逆行列係数!AE46/逆行列係数!$AE$31</f>
        <v>3.6804710278048219E-4</v>
      </c>
      <c r="AF46" s="21">
        <f>逆行列係数!AF46/逆行列係数!$AF$32</f>
        <v>3.579521217987404E-4</v>
      </c>
      <c r="AG46" s="21">
        <f>逆行列係数!AG46/逆行列係数!$AG$33</f>
        <v>2.3967391567747231E-3</v>
      </c>
      <c r="AH46" s="21">
        <f>逆行列係数!AH46/逆行列係数!$AH$34</f>
        <v>2.3873545945510979E-4</v>
      </c>
      <c r="AI46" s="21">
        <f>逆行列係数!AI46/逆行列係数!$AI$35</f>
        <v>9.9466719757364589E-4</v>
      </c>
      <c r="AJ46" s="21">
        <f>逆行列係数!AJ46/逆行列係数!$AJ$36</f>
        <v>1.225090021407817E-3</v>
      </c>
      <c r="AK46" s="21">
        <f>逆行列係数!AK46/逆行列係数!$AK$37</f>
        <v>1.9140286200146316E-3</v>
      </c>
      <c r="AL46" s="21">
        <f>逆行列係数!AL46/逆行列係数!$AL$38</f>
        <v>1.4934545407119726E-3</v>
      </c>
      <c r="AM46" s="21">
        <f>逆行列係数!AM46/逆行列係数!$AM$39</f>
        <v>5.7641666881946114E-4</v>
      </c>
      <c r="AN46" s="21">
        <f>逆行列係数!AN46/逆行列係数!$AN$40</f>
        <v>8.4943564771939857E-5</v>
      </c>
      <c r="AO46" s="21">
        <f>逆行列係数!AO46/逆行列係数!$AO$41</f>
        <v>2.6032850065468645E-3</v>
      </c>
      <c r="AP46" s="21">
        <f>逆行列係数!AP46/逆行列係数!$AP$42</f>
        <v>8.1314981828237785E-5</v>
      </c>
      <c r="AQ46" s="21">
        <f>逆行列係数!AQ46/逆行列係数!$AQ$43</f>
        <v>3.6854376840879226E-4</v>
      </c>
      <c r="AR46" s="21">
        <f>逆行列係数!AR46/逆行列係数!$AR$44</f>
        <v>4.2264123509644174E-4</v>
      </c>
      <c r="AS46" s="21">
        <f>逆行列係数!AS46/逆行列係数!$AS$45</f>
        <v>6.246134962812626E-3</v>
      </c>
      <c r="AT46" s="21">
        <f>逆行列係数!AT46/逆行列係数!$AT$46</f>
        <v>1</v>
      </c>
      <c r="AU46" s="21">
        <f>逆行列係数!AU46/逆行列係数!$AU$47</f>
        <v>4.0313703014784284E-3</v>
      </c>
      <c r="AV46" s="21">
        <f>逆行列係数!AV46/逆行列係数!$AV$48</f>
        <v>5.0842496979443923E-3</v>
      </c>
      <c r="AW46" s="21">
        <f>逆行列係数!AW46/逆行列係数!$AW$49</f>
        <v>1.8078534099558259E-3</v>
      </c>
      <c r="AX46" s="21">
        <f>逆行列係数!AX46/逆行列係数!$AX$50</f>
        <v>9.5828692700413787E-4</v>
      </c>
      <c r="AY46" s="21">
        <f>逆行列係数!AY46/逆行列係数!$AY$51</f>
        <v>3.9267927733227063E-3</v>
      </c>
      <c r="AZ46" s="21">
        <f>逆行列係数!AZ46/逆行列係数!$AZ$52</f>
        <v>4.1462098491572849E-3</v>
      </c>
      <c r="BA46" s="21">
        <f>逆行列係数!BA46/逆行列係数!$BA$53</f>
        <v>2.6863933319847665E-3</v>
      </c>
      <c r="BB46" s="21">
        <f>逆行列係数!BB46/逆行列係数!$BB$54</f>
        <v>1.2531960954404581E-3</v>
      </c>
      <c r="BC46" s="21">
        <f>逆行列係数!BC46/逆行列係数!$BC$55</f>
        <v>9.4457011549801723E-4</v>
      </c>
      <c r="BD46" s="21">
        <f>逆行列係数!BD46/逆行列係数!$BD$56</f>
        <v>4.1456448084558183E-3</v>
      </c>
      <c r="BE46" s="21">
        <f>逆行列係数!BE46/逆行列係数!$BE$57</f>
        <v>3.95555087663389E-3</v>
      </c>
      <c r="BF46" s="21">
        <f>逆行列係数!BF46/逆行列係数!$BF$58</f>
        <v>0</v>
      </c>
      <c r="BG46" s="21">
        <f>逆行列係数!BG46/逆行列係数!$BG$59</f>
        <v>1.1594778057088179E-3</v>
      </c>
      <c r="BH46" s="21">
        <f>逆行列係数!BH46/逆行列係数!$BH$60</f>
        <v>1.4322037232830107E-3</v>
      </c>
      <c r="BI46" s="21">
        <f>逆行列係数!BI46/逆行列係数!$BI$61</f>
        <v>3.8375076038772212E-3</v>
      </c>
      <c r="BJ46" s="21">
        <f>逆行列係数!BJ46/逆行列係数!$BJ$62</f>
        <v>1.0034333652155932E-3</v>
      </c>
      <c r="BK46" s="21">
        <f>逆行列係数!BK46/逆行列係数!$BK$63</f>
        <v>2.5937260535134885E-3</v>
      </c>
      <c r="BL46" s="21">
        <f>逆行列係数!BL46/逆行列係数!$BL$64</f>
        <v>6.9459380196479199E-5</v>
      </c>
      <c r="BM46" s="21">
        <f>逆行列係数!BM46/逆行列係数!$BM$65</f>
        <v>2.9817800184909343E-3</v>
      </c>
      <c r="BN46" s="21">
        <f>逆行列係数!BN46/逆行列係数!$BN$66</f>
        <v>3.5214078797287537E-3</v>
      </c>
      <c r="BO46" s="21">
        <f>逆行列係数!BO46/逆行列係数!$BO$67</f>
        <v>1.170813008291576E-2</v>
      </c>
      <c r="BP46" s="21">
        <f>逆行列係数!BP46/逆行列係数!$BP$68</f>
        <v>1.390876796111547E-3</v>
      </c>
      <c r="BQ46" s="21">
        <f>逆行列係数!BQ46/逆行列係数!$BQ$69</f>
        <v>9.783708178772567E-4</v>
      </c>
      <c r="BR46" s="21">
        <f>逆行列係数!BR46/逆行列係数!$BR$70</f>
        <v>2.4671659310567217E-4</v>
      </c>
      <c r="BS46" s="21">
        <f>逆行列係数!BS46/逆行列係数!$BS$71</f>
        <v>3.8725318851361666E-4</v>
      </c>
      <c r="BT46" s="21">
        <f>逆行列係数!BT46/逆行列係数!$BT$72</f>
        <v>4.827338757504742E-4</v>
      </c>
      <c r="BU46" s="21">
        <f>逆行列係数!BU46/逆行列係数!$BU$73</f>
        <v>1.4685304867145129E-4</v>
      </c>
      <c r="BV46" s="21">
        <f>逆行列係数!BV46/逆行列係数!$BV$74</f>
        <v>6.5355418628402627E-4</v>
      </c>
      <c r="BW46" s="21">
        <f>逆行列係数!BW46/逆行列係数!$BW$75</f>
        <v>1.3897490610694521E-4</v>
      </c>
      <c r="BX46" s="21">
        <f>逆行列係数!BX46/逆行列係数!$BX$76</f>
        <v>7.5540500994840013E-5</v>
      </c>
      <c r="BY46" s="21">
        <f>逆行列係数!BY46/逆行列係数!$BY$77</f>
        <v>6.5522092674670876E-5</v>
      </c>
      <c r="BZ46" s="21">
        <f>逆行列係数!BZ46/逆行列係数!$BZ$78</f>
        <v>1.4532295040781137E-4</v>
      </c>
      <c r="CA46" s="21">
        <f>逆行列係数!CA46/逆行列係数!$CA$79</f>
        <v>1.5141180357095609E-4</v>
      </c>
      <c r="CB46" s="21">
        <f>逆行列係数!CB46/逆行列係数!$CB$80</f>
        <v>2.1041313816655413E-4</v>
      </c>
      <c r="CC46" s="21">
        <f>逆行列係数!CC46/逆行列係数!$CC$81</f>
        <v>2.6713993051902561E-4</v>
      </c>
      <c r="CD46" s="21">
        <f>逆行列係数!CD46/逆行列係数!$CD$82</f>
        <v>2.8152655957028197E-4</v>
      </c>
      <c r="CE46" s="21">
        <f>逆行列係数!CE46/逆行列係数!$CE$83</f>
        <v>3.1279916938811443E-4</v>
      </c>
      <c r="CF46" s="21">
        <f>逆行列係数!CF46/逆行列係数!$CF$84</f>
        <v>1.7110051292795411E-4</v>
      </c>
      <c r="CG46" s="21">
        <f>逆行列係数!CG46/逆行列係数!$CG$85</f>
        <v>5.9482645045267679E-5</v>
      </c>
      <c r="CH46" s="21">
        <f>逆行列係数!CH46/逆行列係数!$CH$86</f>
        <v>5.4254936971411005E-4</v>
      </c>
      <c r="CI46" s="21">
        <f>逆行列係数!CI46/逆行列係数!$CI$87</f>
        <v>3.9603566085501512E-4</v>
      </c>
      <c r="CJ46" s="21">
        <f>逆行列係数!CJ46/逆行列係数!$CJ$88</f>
        <v>5.1808779554300265E-5</v>
      </c>
      <c r="CK46" s="21">
        <f>逆行列係数!CK46/逆行列係数!$CK$89</f>
        <v>1.6086955029535161E-4</v>
      </c>
      <c r="CL46" s="21">
        <f>逆行列係数!CL46/逆行列係数!$CL$90</f>
        <v>1.3379941135613032E-4</v>
      </c>
      <c r="CM46" s="21">
        <f>逆行列係数!CM46/逆行列係数!$CM$91</f>
        <v>4.8343959028577216E-5</v>
      </c>
      <c r="CN46" s="21">
        <f>逆行列係数!CN46/逆行列係数!$CN$92</f>
        <v>1.5463668483981757E-4</v>
      </c>
      <c r="CO46" s="21">
        <f>逆行列係数!CO46/逆行列係数!$CO$93</f>
        <v>1.365949801708226E-4</v>
      </c>
      <c r="CP46" s="21">
        <f>逆行列係数!CP46/逆行列係数!$CP$94</f>
        <v>1.9553664116751532E-3</v>
      </c>
      <c r="CQ46" s="21">
        <f>逆行列係数!CQ46/逆行列係数!$CQ$95</f>
        <v>4.5795995230471883E-4</v>
      </c>
      <c r="CR46" s="21">
        <f>逆行列係数!CR46/逆行列係数!$CR$96</f>
        <v>1.0228471095430924E-4</v>
      </c>
      <c r="CS46" s="21">
        <f>逆行列係数!CS46/逆行列係数!$CS$97</f>
        <v>1.3561383008814606E-4</v>
      </c>
      <c r="CT46" s="21">
        <f>逆行列係数!CT46/逆行列係数!$CT$98</f>
        <v>1.2255422015053398E-4</v>
      </c>
      <c r="CU46" s="21">
        <f>逆行列係数!CU46/逆行列係数!$CU$99</f>
        <v>9.204227816699276E-5</v>
      </c>
      <c r="CV46" s="21">
        <f>逆行列係数!CV46/逆行列係数!$CV$100</f>
        <v>1.5420614879860776E-4</v>
      </c>
      <c r="CW46" s="21">
        <f>逆行列係数!CW46/逆行列係数!$CW$101</f>
        <v>1.5467039381418472E-4</v>
      </c>
      <c r="CX46" s="21">
        <f>逆行列係数!CX46/逆行列係数!$CX$102</f>
        <v>7.145154347649186E-4</v>
      </c>
      <c r="CY46" s="21">
        <f>逆行列係数!CY46/逆行列係数!$CY$103</f>
        <v>1.858462968673552E-4</v>
      </c>
      <c r="CZ46" s="21">
        <f>逆行列係数!CZ46/逆行列係数!$CZ$104</f>
        <v>9.6614726536086359E-5</v>
      </c>
      <c r="DA46" s="21">
        <f>逆行列係数!DA46/逆行列係数!$DA$105</f>
        <v>4.8033194539028263E-4</v>
      </c>
      <c r="DB46" s="21">
        <f>逆行列係数!DB46/逆行列係数!$DB$106</f>
        <v>6.2444306896031443E-5</v>
      </c>
      <c r="DC46" s="21">
        <f>逆行列係数!DC46/逆行列係数!$DC$107</f>
        <v>3.2914590569261344E-4</v>
      </c>
      <c r="DD46" s="21">
        <f>逆行列係数!DD46/逆行列係数!$DD$108</f>
        <v>7.1458435349624214E-4</v>
      </c>
      <c r="DE46" s="21">
        <f>逆行列係数!DE46/逆行列係数!$DE$109</f>
        <v>6.7158154768388737E-4</v>
      </c>
      <c r="DF46" s="21">
        <f>逆行列係数!DF46/逆行列係数!$DF$110</f>
        <v>1.1361517103876743E-4</v>
      </c>
      <c r="DG46" s="21">
        <f>逆行列係数!DG46/逆行列係数!$DG$111</f>
        <v>7.7479718785721928E-4</v>
      </c>
      <c r="DH46" s="21">
        <f>逆行列係数!DH46/逆行列係数!$DH$112</f>
        <v>2.0726561447816783E-4</v>
      </c>
      <c r="DI46" s="21">
        <f>逆行列係数!DI46/逆行列係数!$DI$113</f>
        <v>1.1631083341793525E-3</v>
      </c>
      <c r="DJ46" s="21">
        <f t="shared" si="1"/>
        <v>1.131548985872751</v>
      </c>
    </row>
    <row r="47" spans="2:114" x14ac:dyDescent="0.15">
      <c r="B47" s="29" t="s">
        <v>274</v>
      </c>
      <c r="C47" s="41" t="s">
        <v>754</v>
      </c>
      <c r="D47" s="21">
        <f>逆行列係数!D47/逆行列係数!$D$4</f>
        <v>2.9144107336429564E-5</v>
      </c>
      <c r="E47" s="21">
        <f>逆行列係数!E47/逆行列係数!$E$5</f>
        <v>1.4622622976396267E-5</v>
      </c>
      <c r="F47" s="21">
        <f>逆行列係数!F47/逆行列係数!$F$6</f>
        <v>2.1414298795565722E-5</v>
      </c>
      <c r="G47" s="21">
        <f>逆行列係数!G47/逆行列係数!$G$7</f>
        <v>2.3764829947436569E-5</v>
      </c>
      <c r="H47" s="21">
        <f>逆行列係数!H47/逆行列係数!$H$8</f>
        <v>1.3764043068812525E-5</v>
      </c>
      <c r="I47" s="21">
        <f>逆行列係数!I47/逆行列係数!$I$9</f>
        <v>8.8284880626995449E-5</v>
      </c>
      <c r="J47" s="21">
        <f>逆行列係数!J47/逆行列係数!$J$10</f>
        <v>1.4956344106676858E-4</v>
      </c>
      <c r="K47" s="21">
        <f>逆行列係数!K47/逆行列係数!$K$11</f>
        <v>1.2611060943581473E-5</v>
      </c>
      <c r="L47" s="21">
        <f>逆行列係数!L47/逆行列係数!$L$12</f>
        <v>7.8920817651546632E-6</v>
      </c>
      <c r="M47" s="21">
        <f>逆行列係数!M47/逆行列係数!$M$13</f>
        <v>9.2574590628206731E-6</v>
      </c>
      <c r="N47" s="21">
        <f>逆行列係数!N47/逆行列係数!$N$14</f>
        <v>0</v>
      </c>
      <c r="O47" s="21">
        <f>逆行列係数!O47/逆行列係数!$O$15</f>
        <v>1.4160484163468083E-5</v>
      </c>
      <c r="P47" s="21">
        <f>逆行列係数!P47/逆行列係数!$P$16</f>
        <v>8.4959891430455616E-6</v>
      </c>
      <c r="Q47" s="21">
        <f>逆行列係数!Q47/逆行列係数!$Q$17</f>
        <v>2.4039888362796585E-5</v>
      </c>
      <c r="R47" s="21">
        <f>逆行列係数!R47/逆行列係数!$R$18</f>
        <v>4.5532787153458522E-4</v>
      </c>
      <c r="S47" s="21">
        <f>逆行列係数!S47/逆行列係数!$S$19</f>
        <v>1.0042779003552382E-5</v>
      </c>
      <c r="T47" s="21">
        <f>逆行列係数!T47/逆行列係数!$T$20</f>
        <v>6.0136371927545494E-6</v>
      </c>
      <c r="U47" s="21">
        <f>逆行列係数!U47/逆行列係数!$U$21</f>
        <v>8.0011976722791462E-6</v>
      </c>
      <c r="V47" s="21">
        <f>逆行列係数!V47/逆行列係数!$V$22</f>
        <v>1.3716562912704419E-5</v>
      </c>
      <c r="W47" s="21">
        <f>逆行列係数!W47/逆行列係数!$W$23</f>
        <v>1.76506645840497E-5</v>
      </c>
      <c r="X47" s="21">
        <f>逆行列係数!X47/逆行列係数!$X$24</f>
        <v>0</v>
      </c>
      <c r="Y47" s="21">
        <f>逆行列係数!Y47/逆行列係数!$Y$25</f>
        <v>9.1000500669903139E-6</v>
      </c>
      <c r="Z47" s="21">
        <f>逆行列係数!Z47/逆行列係数!$Z$26</f>
        <v>6.1551072762032501E-6</v>
      </c>
      <c r="AA47" s="21">
        <f>逆行列係数!AA47/逆行列係数!$AA$27</f>
        <v>9.9343447894842018E-6</v>
      </c>
      <c r="AB47" s="21">
        <f>逆行列係数!AB47/逆行列係数!$AB$28</f>
        <v>8.6593383000887969E-6</v>
      </c>
      <c r="AC47" s="21">
        <f>逆行列係数!AC47/逆行列係数!$AC$29</f>
        <v>9.3866422208592373E-6</v>
      </c>
      <c r="AD47" s="21">
        <f>逆行列係数!AD47/逆行列係数!$AD$30</f>
        <v>2.0651213624634085E-6</v>
      </c>
      <c r="AE47" s="21">
        <f>逆行列係数!AE47/逆行列係数!$AE$31</f>
        <v>2.5650674598302651E-5</v>
      </c>
      <c r="AF47" s="21">
        <f>逆行列係数!AF47/逆行列係数!$AF$32</f>
        <v>2.7580309669467806E-5</v>
      </c>
      <c r="AG47" s="21">
        <f>逆行列係数!AG47/逆行列係数!$AG$33</f>
        <v>1.0841857940921597E-5</v>
      </c>
      <c r="AH47" s="21">
        <f>逆行列係数!AH47/逆行列係数!$AH$34</f>
        <v>1.4964631997010893E-5</v>
      </c>
      <c r="AI47" s="21">
        <f>逆行列係数!AI47/逆行列係数!$AI$35</f>
        <v>2.140990438815356E-5</v>
      </c>
      <c r="AJ47" s="21">
        <f>逆行列係数!AJ47/逆行列係数!$AJ$36</f>
        <v>2.7710518251063907E-5</v>
      </c>
      <c r="AK47" s="21">
        <f>逆行列係数!AK47/逆行列係数!$AK$37</f>
        <v>1.4953875460425623E-4</v>
      </c>
      <c r="AL47" s="21">
        <f>逆行列係数!AL47/逆行列係数!$AL$38</f>
        <v>4.1632033244299787E-5</v>
      </c>
      <c r="AM47" s="21">
        <f>逆行列係数!AM47/逆行列係数!$AM$39</f>
        <v>3.2078937836397469E-5</v>
      </c>
      <c r="AN47" s="21">
        <f>逆行列係数!AN47/逆行列係数!$AN$40</f>
        <v>6.2199403405862456E-6</v>
      </c>
      <c r="AO47" s="21">
        <f>逆行列係数!AO47/逆行列係数!$AO$41</f>
        <v>1.252340867807125E-4</v>
      </c>
      <c r="AP47" s="21">
        <f>逆行列係数!AP47/逆行列係数!$AP$42</f>
        <v>5.5189446010306466E-6</v>
      </c>
      <c r="AQ47" s="21">
        <f>逆行列係数!AQ47/逆行列係数!$AQ$43</f>
        <v>2.8080312227437568E-5</v>
      </c>
      <c r="AR47" s="21">
        <f>逆行列係数!AR47/逆行列係数!$AR$44</f>
        <v>1.6149362607673509E-5</v>
      </c>
      <c r="AS47" s="21">
        <f>逆行列係数!AS47/逆行列係数!$AS$45</f>
        <v>4.289609343022519E-5</v>
      </c>
      <c r="AT47" s="21">
        <f>逆行列係数!AT47/逆行列係数!$AT$46</f>
        <v>4.4988353759046576E-5</v>
      </c>
      <c r="AU47" s="21">
        <f>逆行列係数!AU47/逆行列係数!$AU$47</f>
        <v>1</v>
      </c>
      <c r="AV47" s="21">
        <f>逆行列係数!AV47/逆行列係数!$AV$48</f>
        <v>1.6700356746845368E-3</v>
      </c>
      <c r="AW47" s="21">
        <f>逆行列係数!AW47/逆行列係数!$AW$49</f>
        <v>1.5136639665383966E-4</v>
      </c>
      <c r="AX47" s="21">
        <f>逆行列係数!AX47/逆行列係数!$AX$50</f>
        <v>5.1460164825154866E-5</v>
      </c>
      <c r="AY47" s="21">
        <f>逆行列係数!AY47/逆行列係数!$AY$51</f>
        <v>1.0220736924254258E-4</v>
      </c>
      <c r="AZ47" s="21">
        <f>逆行列係数!AZ47/逆行列係数!$AZ$52</f>
        <v>7.1764151551241767E-4</v>
      </c>
      <c r="BA47" s="21">
        <f>逆行列係数!BA47/逆行列係数!$BA$53</f>
        <v>5.6812018591299255E-4</v>
      </c>
      <c r="BB47" s="21">
        <f>逆行列係数!BB47/逆行列係数!$BB$54</f>
        <v>4.5926698726435286E-5</v>
      </c>
      <c r="BC47" s="21">
        <f>逆行列係数!BC47/逆行列係数!$BC$55</f>
        <v>5.9115877251203624E-5</v>
      </c>
      <c r="BD47" s="21">
        <f>逆行列係数!BD47/逆行列係数!$BD$56</f>
        <v>2.6290178170909384E-4</v>
      </c>
      <c r="BE47" s="21">
        <f>逆行列係数!BE47/逆行列係数!$BE$57</f>
        <v>3.0673532326761341E-5</v>
      </c>
      <c r="BF47" s="21">
        <f>逆行列係数!BF47/逆行列係数!$BF$58</f>
        <v>0</v>
      </c>
      <c r="BG47" s="21">
        <f>逆行列係数!BG47/逆行列係数!$BG$59</f>
        <v>4.568605131451247E-5</v>
      </c>
      <c r="BH47" s="21">
        <f>逆行列係数!BH47/逆行列係数!$BH$60</f>
        <v>3.8496248605697384E-4</v>
      </c>
      <c r="BI47" s="21">
        <f>逆行列係数!BI47/逆行列係数!$BI$61</f>
        <v>8.3852898782342078E-4</v>
      </c>
      <c r="BJ47" s="21">
        <f>逆行列係数!BJ47/逆行列係数!$BJ$62</f>
        <v>5.2718872471666661E-4</v>
      </c>
      <c r="BK47" s="21">
        <f>逆行列係数!BK47/逆行列係数!$BK$63</f>
        <v>4.9939492925882116E-5</v>
      </c>
      <c r="BL47" s="21">
        <f>逆行列係数!BL47/逆行列係数!$BL$64</f>
        <v>1.2044330680938299E-5</v>
      </c>
      <c r="BM47" s="21">
        <f>逆行列係数!BM47/逆行列係数!$BM$65</f>
        <v>1.735825417305256E-4</v>
      </c>
      <c r="BN47" s="21">
        <f>逆行列係数!BN47/逆行列係数!$BN$66</f>
        <v>6.8665463359191643E-4</v>
      </c>
      <c r="BO47" s="21">
        <f>逆行列係数!BO47/逆行列係数!$BO$67</f>
        <v>5.2707739253518144E-5</v>
      </c>
      <c r="BP47" s="21">
        <f>逆行列係数!BP47/逆行列係数!$BP$68</f>
        <v>1.3283803119953474E-4</v>
      </c>
      <c r="BQ47" s="21">
        <f>逆行列係数!BQ47/逆行列係数!$BQ$69</f>
        <v>2.8999292946581105E-4</v>
      </c>
      <c r="BR47" s="21">
        <f>逆行列係数!BR47/逆行列係数!$BR$70</f>
        <v>3.7975157533563934E-5</v>
      </c>
      <c r="BS47" s="21">
        <f>逆行列係数!BS47/逆行列係数!$BS$71</f>
        <v>6.2708414933952178E-6</v>
      </c>
      <c r="BT47" s="21">
        <f>逆行列係数!BT47/逆行列係数!$BT$72</f>
        <v>7.4155139057536417E-4</v>
      </c>
      <c r="BU47" s="21">
        <f>逆行列係数!BU47/逆行列係数!$BU$73</f>
        <v>3.2982449283674314E-5</v>
      </c>
      <c r="BV47" s="21">
        <f>逆行列係数!BV47/逆行列係数!$BV$74</f>
        <v>1.9919423791066561E-5</v>
      </c>
      <c r="BW47" s="21">
        <f>逆行列係数!BW47/逆行列係数!$BW$75</f>
        <v>1.5925094636956469E-5</v>
      </c>
      <c r="BX47" s="21">
        <f>逆行列係数!BX47/逆行列係数!$BX$76</f>
        <v>7.8283643504199741E-6</v>
      </c>
      <c r="BY47" s="21">
        <f>逆行列係数!BY47/逆行列係数!$BY$77</f>
        <v>5.5349522117793541E-6</v>
      </c>
      <c r="BZ47" s="21">
        <f>逆行列係数!BZ47/逆行列係数!$BZ$78</f>
        <v>3.2813369607232239E-6</v>
      </c>
      <c r="CA47" s="21">
        <f>逆行列係数!CA47/逆行列係数!$CA$79</f>
        <v>1.2976446109143565E-6</v>
      </c>
      <c r="CB47" s="21">
        <f>逆行列係数!CB47/逆行列係数!$CB$80</f>
        <v>2.2160183924936785E-5</v>
      </c>
      <c r="CC47" s="21">
        <f>逆行列係数!CC47/逆行列係数!$CC$81</f>
        <v>3.7473891268729709E-5</v>
      </c>
      <c r="CD47" s="21">
        <f>逆行列係数!CD47/逆行列係数!$CD$82</f>
        <v>2.2190791765513884E-4</v>
      </c>
      <c r="CE47" s="21">
        <f>逆行列係数!CE47/逆行列係数!$CE$83</f>
        <v>6.2234234671879567E-6</v>
      </c>
      <c r="CF47" s="21">
        <f>逆行列係数!CF47/逆行列係数!$CF$84</f>
        <v>3.6263196079207099E-5</v>
      </c>
      <c r="CG47" s="21">
        <f>逆行列係数!CG47/逆行列係数!$CG$85</f>
        <v>4.6489796440461194E-6</v>
      </c>
      <c r="CH47" s="21">
        <f>逆行列係数!CH47/逆行列係数!$CH$86</f>
        <v>1.4104202315825618E-5</v>
      </c>
      <c r="CI47" s="21">
        <f>逆行列係数!CI47/逆行列係数!$CI$87</f>
        <v>6.1906410767447075E-5</v>
      </c>
      <c r="CJ47" s="21">
        <f>逆行列係数!CJ47/逆行列係数!$CJ$88</f>
        <v>9.8509489251346574E-6</v>
      </c>
      <c r="CK47" s="21">
        <f>逆行列係数!CK47/逆行列係数!$CK$89</f>
        <v>9.7284326406903993E-6</v>
      </c>
      <c r="CL47" s="21">
        <f>逆行列係数!CL47/逆行列係数!$CL$90</f>
        <v>8.4342918979718708E-6</v>
      </c>
      <c r="CM47" s="21">
        <f>逆行列係数!CM47/逆行列係数!$CM$91</f>
        <v>1.1371452253047993E-5</v>
      </c>
      <c r="CN47" s="21">
        <f>逆行列係数!CN47/逆行列係数!$CN$92</f>
        <v>9.2312626875120864E-6</v>
      </c>
      <c r="CO47" s="21">
        <f>逆行列係数!CO47/逆行列係数!$CO$93</f>
        <v>1.2347673112550734E-5</v>
      </c>
      <c r="CP47" s="21">
        <f>逆行列係数!CP47/逆行列係数!$CP$94</f>
        <v>6.1346007025426483E-5</v>
      </c>
      <c r="CQ47" s="21">
        <f>逆行列係数!CQ47/逆行列係数!$CQ$95</f>
        <v>3.5209372065323654E-5</v>
      </c>
      <c r="CR47" s="21">
        <f>逆行列係数!CR47/逆行列係数!$CR$96</f>
        <v>1.2464558345685302E-5</v>
      </c>
      <c r="CS47" s="21">
        <f>逆行列係数!CS47/逆行列係数!$CS$97</f>
        <v>2.302156754599862E-5</v>
      </c>
      <c r="CT47" s="21">
        <f>逆行列係数!CT47/逆行列係数!$CT$98</f>
        <v>7.0654022155287148E-6</v>
      </c>
      <c r="CU47" s="21">
        <f>逆行列係数!CU47/逆行列係数!$CU$99</f>
        <v>1.3021360230247861E-5</v>
      </c>
      <c r="CV47" s="21">
        <f>逆行列係数!CV47/逆行列係数!$CV$100</f>
        <v>1.1367452423390843E-5</v>
      </c>
      <c r="CW47" s="21">
        <f>逆行列係数!CW47/逆行列係数!$CW$101</f>
        <v>1.1574355079899328E-5</v>
      </c>
      <c r="CX47" s="21">
        <f>逆行列係数!CX47/逆行列係数!$CX$102</f>
        <v>1.8228056834248285E-5</v>
      </c>
      <c r="CY47" s="21">
        <f>逆行列係数!CY47/逆行列係数!$CY$103</f>
        <v>5.4232912776983261E-5</v>
      </c>
      <c r="CZ47" s="21">
        <f>逆行列係数!CZ47/逆行列係数!$CZ$104</f>
        <v>1.1306863937502441E-5</v>
      </c>
      <c r="DA47" s="21">
        <f>逆行列係数!DA47/逆行列係数!$DA$105</f>
        <v>1.0138328279152545E-3</v>
      </c>
      <c r="DB47" s="21">
        <f>逆行列係数!DB47/逆行列係数!$DB$106</f>
        <v>9.0166063069027821E-6</v>
      </c>
      <c r="DC47" s="21">
        <f>逆行列係数!DC47/逆行列係数!$DC$107</f>
        <v>3.004807518432663E-5</v>
      </c>
      <c r="DD47" s="21">
        <f>逆行列係数!DD47/逆行列係数!$DD$108</f>
        <v>1.2541310423551665E-5</v>
      </c>
      <c r="DE47" s="21">
        <f>逆行列係数!DE47/逆行列係数!$DE$109</f>
        <v>1.8828458449938138E-5</v>
      </c>
      <c r="DF47" s="21">
        <f>逆行列係数!DF47/逆行列係数!$DF$110</f>
        <v>1.9891292449677695E-5</v>
      </c>
      <c r="DG47" s="21">
        <f>逆行列係数!DG47/逆行列係数!$DG$111</f>
        <v>1.9016578059649659E-5</v>
      </c>
      <c r="DH47" s="21">
        <f>逆行列係数!DH47/逆行列係数!$DH$112</f>
        <v>5.3668224719729316E-6</v>
      </c>
      <c r="DI47" s="21">
        <f>逆行列係数!DI47/逆行列係数!$DI$113</f>
        <v>2.5232749744330484E-5</v>
      </c>
      <c r="DJ47" s="21">
        <f t="shared" si="1"/>
        <v>1.0111979699176297</v>
      </c>
    </row>
    <row r="48" spans="2:114" x14ac:dyDescent="0.15">
      <c r="B48" s="33" t="s">
        <v>275</v>
      </c>
      <c r="C48" s="274" t="s">
        <v>755</v>
      </c>
      <c r="D48" s="22">
        <f>逆行列係数!D48/逆行列係数!$D$4</f>
        <v>8.168758840535289E-5</v>
      </c>
      <c r="E48" s="22">
        <f>逆行列係数!E48/逆行列係数!$E$5</f>
        <v>3.848463348088068E-5</v>
      </c>
      <c r="F48" s="22">
        <f>逆行列係数!F48/逆行列係数!$F$6</f>
        <v>5.8297449886628034E-5</v>
      </c>
      <c r="G48" s="22">
        <f>逆行列係数!G48/逆行列係数!$G$7</f>
        <v>8.0440121857605978E-5</v>
      </c>
      <c r="H48" s="22">
        <f>逆行列係数!H48/逆行列係数!$H$8</f>
        <v>3.499007912779154E-5</v>
      </c>
      <c r="I48" s="22">
        <f>逆行列係数!I48/逆行列係数!$I$9</f>
        <v>2.512025508026335E-4</v>
      </c>
      <c r="J48" s="22">
        <f>逆行列係数!J48/逆行列係数!$J$10</f>
        <v>4.0805792683109389E-4</v>
      </c>
      <c r="K48" s="22">
        <f>逆行列係数!K48/逆行列係数!$K$11</f>
        <v>3.1392863023417298E-5</v>
      </c>
      <c r="L48" s="22">
        <f>逆行列係数!L48/逆行列係数!$L$12</f>
        <v>1.8445954739995782E-5</v>
      </c>
      <c r="M48" s="22">
        <f>逆行列係数!M48/逆行列係数!$M$13</f>
        <v>2.5030783599734863E-5</v>
      </c>
      <c r="N48" s="22">
        <f>逆行列係数!N48/逆行列係数!$N$14</f>
        <v>0</v>
      </c>
      <c r="O48" s="22">
        <f>逆行列係数!O48/逆行列係数!$O$15</f>
        <v>3.8196855010247435E-5</v>
      </c>
      <c r="P48" s="22">
        <f>逆行列係数!P48/逆行列係数!$P$16</f>
        <v>2.1318462235619459E-5</v>
      </c>
      <c r="Q48" s="22">
        <f>逆行列係数!Q48/逆行列係数!$Q$17</f>
        <v>6.0618593080483834E-5</v>
      </c>
      <c r="R48" s="22">
        <f>逆行列係数!R48/逆行列係数!$R$18</f>
        <v>5.1823631831197857E-5</v>
      </c>
      <c r="S48" s="22">
        <f>逆行列係数!S48/逆行列係数!$S$19</f>
        <v>2.5127618087195248E-5</v>
      </c>
      <c r="T48" s="22">
        <f>逆行列係数!T48/逆行列係数!$T$20</f>
        <v>1.5403817085982589E-5</v>
      </c>
      <c r="U48" s="22">
        <f>逆行列係数!U48/逆行列係数!$U$21</f>
        <v>2.1692520213017925E-5</v>
      </c>
      <c r="V48" s="22">
        <f>逆行列係数!V48/逆行列係数!$V$22</f>
        <v>3.5245594614456948E-5</v>
      </c>
      <c r="W48" s="22">
        <f>逆行列係数!W48/逆行列係数!$W$23</f>
        <v>4.5515636895771399E-5</v>
      </c>
      <c r="X48" s="22">
        <f>逆行列係数!X48/逆行列係数!$X$24</f>
        <v>0</v>
      </c>
      <c r="Y48" s="22">
        <f>逆行列係数!Y48/逆行列係数!$Y$25</f>
        <v>2.1923706826182877E-5</v>
      </c>
      <c r="Z48" s="22">
        <f>逆行列係数!Z48/逆行列係数!$Z$26</f>
        <v>1.4881506964152399E-5</v>
      </c>
      <c r="AA48" s="22">
        <f>逆行列係数!AA48/逆行列係数!$AA$27</f>
        <v>2.3332987821090604E-5</v>
      </c>
      <c r="AB48" s="22">
        <f>逆行列係数!AB48/逆行列係数!$AB$28</f>
        <v>1.917332958037153E-5</v>
      </c>
      <c r="AC48" s="22">
        <f>逆行列係数!AC48/逆行列係数!$AC$29</f>
        <v>1.6806989560495918E-5</v>
      </c>
      <c r="AD48" s="22">
        <f>逆行列係数!AD48/逆行列係数!$AD$30</f>
        <v>5.3075782365458425E-6</v>
      </c>
      <c r="AE48" s="22">
        <f>逆行列係数!AE48/逆行列係数!$AE$31</f>
        <v>9.328082195492833E-5</v>
      </c>
      <c r="AF48" s="22">
        <f>逆行列係数!AF48/逆行列係数!$AF$32</f>
        <v>2.7635733347948494E-4</v>
      </c>
      <c r="AG48" s="22">
        <f>逆行列係数!AG48/逆行列係数!$AG$33</f>
        <v>2.9761649570363493E-5</v>
      </c>
      <c r="AH48" s="22">
        <f>逆行列係数!AH48/逆行列係数!$AH$34</f>
        <v>3.8578429672312774E-5</v>
      </c>
      <c r="AI48" s="22">
        <f>逆行列係数!AI48/逆行列係数!$AI$35</f>
        <v>4.1880060380725795E-5</v>
      </c>
      <c r="AJ48" s="22">
        <f>逆行列係数!AJ48/逆行列係数!$AJ$36</f>
        <v>7.5182926409560717E-5</v>
      </c>
      <c r="AK48" s="22">
        <f>逆行列係数!AK48/逆行列係数!$AK$37</f>
        <v>2.7164705890002204E-4</v>
      </c>
      <c r="AL48" s="22">
        <f>逆行列係数!AL48/逆行列係数!$AL$38</f>
        <v>1.6279752807032172E-4</v>
      </c>
      <c r="AM48" s="22">
        <f>逆行列係数!AM48/逆行列係数!$AM$39</f>
        <v>8.9469934208118829E-5</v>
      </c>
      <c r="AN48" s="22">
        <f>逆行列係数!AN48/逆行列係数!$AN$40</f>
        <v>1.5643271667314948E-5</v>
      </c>
      <c r="AO48" s="22">
        <f>逆行列係数!AO48/逆行列係数!$AO$41</f>
        <v>2.3317646143718442E-4</v>
      </c>
      <c r="AP48" s="22">
        <f>逆行列係数!AP48/逆行列係数!$AP$42</f>
        <v>4.5093974697285655E-5</v>
      </c>
      <c r="AQ48" s="22">
        <f>逆行列係数!AQ48/逆行列係数!$AQ$43</f>
        <v>7.2457610564511602E-5</v>
      </c>
      <c r="AR48" s="22">
        <f>逆行列係数!AR48/逆行列係数!$AR$44</f>
        <v>4.3551278050595715E-5</v>
      </c>
      <c r="AS48" s="22">
        <f>逆行列係数!AS48/逆行列係数!$AS$45</f>
        <v>3.2535146622216409E-5</v>
      </c>
      <c r="AT48" s="22">
        <f>逆行列係数!AT48/逆行列係数!$AT$46</f>
        <v>5.1907943984260026E-5</v>
      </c>
      <c r="AU48" s="22">
        <f>逆行列係数!AU48/逆行列係数!$AU$47</f>
        <v>3.7624940625511624E-4</v>
      </c>
      <c r="AV48" s="22">
        <f>逆行列係数!AV48/逆行列係数!$AV$48</f>
        <v>1</v>
      </c>
      <c r="AW48" s="22">
        <f>逆行列係数!AW48/逆行列係数!$AW$49</f>
        <v>5.1015368902185118E-5</v>
      </c>
      <c r="AX48" s="22">
        <f>逆行列係数!AX48/逆行列係数!$AX$50</f>
        <v>1.9863971082245574E-4</v>
      </c>
      <c r="AY48" s="22">
        <f>逆行列係数!AY48/逆行列係数!$AY$51</f>
        <v>1.9633150654371325E-4</v>
      </c>
      <c r="AZ48" s="22">
        <f>逆行列係数!AZ48/逆行列係数!$AZ$52</f>
        <v>3.2175014824864284E-4</v>
      </c>
      <c r="BA48" s="22">
        <f>逆行列係数!BA48/逆行列係数!$BA$53</f>
        <v>1.0009658636904791E-4</v>
      </c>
      <c r="BB48" s="22">
        <f>逆行列係数!BB48/逆行列係数!$BB$54</f>
        <v>1.0050477897995437E-4</v>
      </c>
      <c r="BC48" s="22">
        <f>逆行列係数!BC48/逆行列係数!$BC$55</f>
        <v>5.3483300317562156E-5</v>
      </c>
      <c r="BD48" s="22">
        <f>逆行列係数!BD48/逆行列係数!$BD$56</f>
        <v>1.5947256929606872E-4</v>
      </c>
      <c r="BE48" s="22">
        <f>逆行列係数!BE48/逆行列係数!$BE$57</f>
        <v>8.7841812807543942E-5</v>
      </c>
      <c r="BF48" s="22">
        <f>逆行列係数!BF48/逆行列係数!$BF$58</f>
        <v>0</v>
      </c>
      <c r="BG48" s="22">
        <f>逆行列係数!BG48/逆行列係数!$BG$59</f>
        <v>3.4236699129092809E-5</v>
      </c>
      <c r="BH48" s="22">
        <f>逆行列係数!BH48/逆行列係数!$BH$60</f>
        <v>8.8465844093606102E-5</v>
      </c>
      <c r="BI48" s="22">
        <f>逆行列係数!BI48/逆行列係数!$BI$61</f>
        <v>2.9075013778695903E-4</v>
      </c>
      <c r="BJ48" s="22">
        <f>逆行列係数!BJ48/逆行列係数!$BJ$62</f>
        <v>1.9712385113646806E-4</v>
      </c>
      <c r="BK48" s="22">
        <f>逆行列係数!BK48/逆行列係数!$BK$63</f>
        <v>7.5327319039129498E-5</v>
      </c>
      <c r="BL48" s="22">
        <f>逆行列係数!BL48/逆行列係数!$BL$64</f>
        <v>3.1542784435444387E-5</v>
      </c>
      <c r="BM48" s="22">
        <f>逆行列係数!BM48/逆行列係数!$BM$65</f>
        <v>3.9182341447995554E-5</v>
      </c>
      <c r="BN48" s="22">
        <f>逆行列係数!BN48/逆行列係数!$BN$66</f>
        <v>4.5662697211484277E-5</v>
      </c>
      <c r="BO48" s="22">
        <f>逆行列係数!BO48/逆行列係数!$BO$67</f>
        <v>5.7867195329571209E-5</v>
      </c>
      <c r="BP48" s="22">
        <f>逆行列係数!BP48/逆行列係数!$BP$68</f>
        <v>7.1213367539585935E-5</v>
      </c>
      <c r="BQ48" s="22">
        <f>逆行列係数!BQ48/逆行列係数!$BQ$69</f>
        <v>4.3521337211411774E-5</v>
      </c>
      <c r="BR48" s="22">
        <f>逆行列係数!BR48/逆行列係数!$BR$70</f>
        <v>1.0678062083498117E-4</v>
      </c>
      <c r="BS48" s="22">
        <f>逆行列係数!BS48/逆行列係数!$BS$71</f>
        <v>1.5710324234961783E-5</v>
      </c>
      <c r="BT48" s="22">
        <f>逆行列係数!BT48/逆行列係数!$BT$72</f>
        <v>9.8630817735494942E-5</v>
      </c>
      <c r="BU48" s="22">
        <f>逆行列係数!BU48/逆行列係数!$BU$73</f>
        <v>6.7504693716558247E-5</v>
      </c>
      <c r="BV48" s="22">
        <f>逆行列係数!BV48/逆行列係数!$BV$74</f>
        <v>5.2795586231522553E-5</v>
      </c>
      <c r="BW48" s="22">
        <f>逆行列係数!BW48/逆行列係数!$BW$75</f>
        <v>4.141506535618493E-5</v>
      </c>
      <c r="BX48" s="22">
        <f>逆行列係数!BX48/逆行列係数!$BX$76</f>
        <v>1.823189444226272E-5</v>
      </c>
      <c r="BY48" s="22">
        <f>逆行列係数!BY48/逆行列係数!$BY$77</f>
        <v>1.1704771426987302E-5</v>
      </c>
      <c r="BZ48" s="22">
        <f>逆行列係数!BZ48/逆行列係数!$BZ$78</f>
        <v>7.405762582564746E-6</v>
      </c>
      <c r="CA48" s="22">
        <f>逆行列係数!CA48/逆行列係数!$CA$79</f>
        <v>2.7066751889674726E-6</v>
      </c>
      <c r="CB48" s="22">
        <f>逆行列係数!CB48/逆行列係数!$CB$80</f>
        <v>1.8964003907083888E-5</v>
      </c>
      <c r="CC48" s="22">
        <f>逆行列係数!CC48/逆行列係数!$CC$81</f>
        <v>1.0613079124796533E-4</v>
      </c>
      <c r="CD48" s="22">
        <f>逆行列係数!CD48/逆行列係数!$CD$82</f>
        <v>6.1681268560934328E-4</v>
      </c>
      <c r="CE48" s="22">
        <f>逆行列係数!CE48/逆行列係数!$CE$83</f>
        <v>2.1666765528681521E-5</v>
      </c>
      <c r="CF48" s="22">
        <f>逆行列係数!CF48/逆行列係数!$CF$84</f>
        <v>5.1776742737819585E-5</v>
      </c>
      <c r="CG48" s="22">
        <f>逆行列係数!CG48/逆行列係数!$CG$85</f>
        <v>1.449674143490378E-5</v>
      </c>
      <c r="CH48" s="22">
        <f>逆行列係数!CH48/逆行列係数!$CH$86</f>
        <v>2.6610478846272398E-5</v>
      </c>
      <c r="CI48" s="22">
        <f>逆行列係数!CI48/逆行列係数!$CI$87</f>
        <v>9.2927458420196727E-5</v>
      </c>
      <c r="CJ48" s="22">
        <f>逆行列係数!CJ48/逆行列係数!$CJ$88</f>
        <v>2.2829619326831492E-5</v>
      </c>
      <c r="CK48" s="22">
        <f>逆行列係数!CK48/逆行列係数!$CK$89</f>
        <v>1.8984797416676174E-5</v>
      </c>
      <c r="CL48" s="22">
        <f>逆行列係数!CL48/逆行列係数!$CL$90</f>
        <v>2.0739518038215964E-5</v>
      </c>
      <c r="CM48" s="22">
        <f>逆行列係数!CM48/逆行列係数!$CM$91</f>
        <v>3.0788353062716159E-5</v>
      </c>
      <c r="CN48" s="22">
        <f>逆行列係数!CN48/逆行列係数!$CN$92</f>
        <v>2.1687733923481692E-5</v>
      </c>
      <c r="CO48" s="22">
        <f>逆行列係数!CO48/逆行列係数!$CO$93</f>
        <v>2.8091746568871383E-5</v>
      </c>
      <c r="CP48" s="22">
        <f>逆行列係数!CP48/逆行列係数!$CP$94</f>
        <v>3.0348802328710195E-5</v>
      </c>
      <c r="CQ48" s="22">
        <f>逆行列係数!CQ48/逆行列係数!$CQ$95</f>
        <v>7.7629604858302806E-5</v>
      </c>
      <c r="CR48" s="22">
        <f>逆行列係数!CR48/逆行列係数!$CR$96</f>
        <v>1.8807063298709395E-5</v>
      </c>
      <c r="CS48" s="22">
        <f>逆行列係数!CS48/逆行列係数!$CS$97</f>
        <v>3.6316768406466714E-5</v>
      </c>
      <c r="CT48" s="22">
        <f>逆行列係数!CT48/逆行列係数!$CT$98</f>
        <v>1.290144985991981E-5</v>
      </c>
      <c r="CU48" s="22">
        <f>逆行列係数!CU48/逆行列係数!$CU$99</f>
        <v>2.9040427078914049E-5</v>
      </c>
      <c r="CV48" s="22">
        <f>逆行列係数!CV48/逆行列係数!$CV$100</f>
        <v>2.0724048973413609E-5</v>
      </c>
      <c r="CW48" s="22">
        <f>逆行列係数!CW48/逆行列係数!$CW$101</f>
        <v>1.9602330282624875E-5</v>
      </c>
      <c r="CX48" s="22">
        <f>逆行列係数!CX48/逆行列係数!$CX$102</f>
        <v>4.049771627032135E-5</v>
      </c>
      <c r="CY48" s="22">
        <f>逆行列係数!CY48/逆行列係数!$CY$103</f>
        <v>1.6199009869100211E-4</v>
      </c>
      <c r="CZ48" s="22">
        <f>逆行列係数!CZ48/逆行列係数!$CZ$104</f>
        <v>2.8946593653404525E-5</v>
      </c>
      <c r="DA48" s="22">
        <f>逆行列係数!DA48/逆行列係数!$DA$105</f>
        <v>2.9590000570711775E-3</v>
      </c>
      <c r="DB48" s="22">
        <f>逆行列係数!DB48/逆行列係数!$DB$106</f>
        <v>1.4630295613233444E-5</v>
      </c>
      <c r="DC48" s="22">
        <f>逆行列係数!DC48/逆行列係数!$DC$107</f>
        <v>5.8924328552377098E-5</v>
      </c>
      <c r="DD48" s="22">
        <f>逆行列係数!DD48/逆行列係数!$DD$108</f>
        <v>1.8917203924510435E-5</v>
      </c>
      <c r="DE48" s="22">
        <f>逆行列係数!DE48/逆行列係数!$DE$109</f>
        <v>2.9228684367376088E-5</v>
      </c>
      <c r="DF48" s="22">
        <f>逆行列係数!DF48/逆行列係数!$DF$110</f>
        <v>4.5960618217551181E-5</v>
      </c>
      <c r="DG48" s="22">
        <f>逆行列係数!DG48/逆行列係数!$DG$111</f>
        <v>4.6358086934377908E-5</v>
      </c>
      <c r="DH48" s="22">
        <f>逆行列係数!DH48/逆行列係数!$DH$112</f>
        <v>1.4314560649526766E-5</v>
      </c>
      <c r="DI48" s="22">
        <f>逆行列係数!DI48/逆行列係数!$DI$113</f>
        <v>4.8289267710322807E-5</v>
      </c>
      <c r="DJ48" s="22">
        <f t="shared" si="1"/>
        <v>1.0108658206269316</v>
      </c>
    </row>
    <row r="49" spans="2:114" x14ac:dyDescent="0.15">
      <c r="B49" s="29" t="s">
        <v>276</v>
      </c>
      <c r="C49" s="41" t="s">
        <v>756</v>
      </c>
      <c r="D49" s="21">
        <f>逆行列係数!D49/逆行列係数!$D$4</f>
        <v>5.3716727075885938E-6</v>
      </c>
      <c r="E49" s="21">
        <f>逆行列係数!E49/逆行列係数!$E$5</f>
        <v>4.0305059306925137E-6</v>
      </c>
      <c r="F49" s="21">
        <f>逆行列係数!F49/逆行列係数!$F$6</f>
        <v>2.5677906983854179E-5</v>
      </c>
      <c r="G49" s="21">
        <f>逆行列係数!G49/逆行列係数!$G$7</f>
        <v>4.2425253767764753E-6</v>
      </c>
      <c r="H49" s="21">
        <f>逆行列係数!H49/逆行列係数!$H$8</f>
        <v>2.9826135828843379E-6</v>
      </c>
      <c r="I49" s="21">
        <f>逆行列係数!I49/逆行列係数!$I$9</f>
        <v>5.460820414292749E-6</v>
      </c>
      <c r="J49" s="21">
        <f>逆行列係数!J49/逆行列係数!$J$10</f>
        <v>1.5253758464834337E-5</v>
      </c>
      <c r="K49" s="21">
        <f>逆行列係数!K49/逆行列係数!$K$11</f>
        <v>3.0886293553742465E-6</v>
      </c>
      <c r="L49" s="21">
        <f>逆行列係数!L49/逆行列係数!$L$12</f>
        <v>1.674562784559548E-6</v>
      </c>
      <c r="M49" s="21">
        <f>逆行列係数!M49/逆行列係数!$M$13</f>
        <v>2.5795960153384107E-6</v>
      </c>
      <c r="N49" s="21">
        <f>逆行列係数!N49/逆行列係数!$N$14</f>
        <v>0</v>
      </c>
      <c r="O49" s="21">
        <f>逆行列係数!O49/逆行列係数!$O$15</f>
        <v>2.8664145804826514E-6</v>
      </c>
      <c r="P49" s="21">
        <f>逆行列係数!P49/逆行列係数!$P$16</f>
        <v>2.1467261328530262E-6</v>
      </c>
      <c r="Q49" s="21">
        <f>逆行列係数!Q49/逆行列係数!$Q$17</f>
        <v>3.7797918543800917E-6</v>
      </c>
      <c r="R49" s="21">
        <f>逆行列係数!R49/逆行列係数!$R$18</f>
        <v>2.3438725533157853E-6</v>
      </c>
      <c r="S49" s="21">
        <f>逆行列係数!S49/逆行列係数!$S$19</f>
        <v>2.0567492336562107E-6</v>
      </c>
      <c r="T49" s="21">
        <f>逆行列係数!T49/逆行列係数!$T$20</f>
        <v>1.7994082350284251E-6</v>
      </c>
      <c r="U49" s="21">
        <f>逆行列係数!U49/逆行列係数!$U$21</f>
        <v>2.0271687956417738E-6</v>
      </c>
      <c r="V49" s="21">
        <f>逆行列係数!V49/逆行列係数!$V$22</f>
        <v>2.2977778567086282E-6</v>
      </c>
      <c r="W49" s="21">
        <f>逆行列係数!W49/逆行列係数!$W$23</f>
        <v>2.7611290755700411E-6</v>
      </c>
      <c r="X49" s="21">
        <f>逆行列係数!X49/逆行列係数!$X$24</f>
        <v>0</v>
      </c>
      <c r="Y49" s="21">
        <f>逆行列係数!Y49/逆行列係数!$Y$25</f>
        <v>1.868143347079317E-6</v>
      </c>
      <c r="Z49" s="21">
        <f>逆行列係数!Z49/逆行列係数!$Z$26</f>
        <v>1.1414960914714176E-6</v>
      </c>
      <c r="AA49" s="21">
        <f>逆行列係数!AA49/逆行列係数!$AA$27</f>
        <v>2.1720524848105139E-6</v>
      </c>
      <c r="AB49" s="21">
        <f>逆行列係数!AB49/逆行列係数!$AB$28</f>
        <v>1.726086986139442E-6</v>
      </c>
      <c r="AC49" s="21">
        <f>逆行列係数!AC49/逆行列係数!$AC$29</f>
        <v>1.9172650259363656E-6</v>
      </c>
      <c r="AD49" s="21">
        <f>逆行列係数!AD49/逆行列係数!$AD$30</f>
        <v>2.5045217628042643E-7</v>
      </c>
      <c r="AE49" s="21">
        <f>逆行列係数!AE49/逆行列係数!$AE$31</f>
        <v>4.1320801610038126E-6</v>
      </c>
      <c r="AF49" s="21">
        <f>逆行列係数!AF49/逆行列係数!$AF$32</f>
        <v>1.6871688120104355E-6</v>
      </c>
      <c r="AG49" s="21">
        <f>逆行列係数!AG49/逆行列係数!$AG$33</f>
        <v>2.3262104785440323E-6</v>
      </c>
      <c r="AH49" s="21">
        <f>逆行列係数!AH49/逆行列係数!$AH$34</f>
        <v>3.5145555349192235E-6</v>
      </c>
      <c r="AI49" s="21">
        <f>逆行列係数!AI49/逆行列係数!$AI$35</f>
        <v>2.5939682999122269E-6</v>
      </c>
      <c r="AJ49" s="21">
        <f>逆行列係数!AJ49/逆行列係数!$AJ$36</f>
        <v>4.3139414590172456E-6</v>
      </c>
      <c r="AK49" s="21">
        <f>逆行列係数!AK49/逆行列係数!$AK$37</f>
        <v>2.3216989442826707E-6</v>
      </c>
      <c r="AL49" s="21">
        <f>逆行列係数!AL49/逆行列係数!$AL$38</f>
        <v>2.2468856943661614E-6</v>
      </c>
      <c r="AM49" s="21">
        <f>逆行列係数!AM49/逆行列係数!$AM$39</f>
        <v>4.2256527933181949E-6</v>
      </c>
      <c r="AN49" s="21">
        <f>逆行列係数!AN49/逆行列係数!$AN$40</f>
        <v>1.1794012719820095E-6</v>
      </c>
      <c r="AO49" s="21">
        <f>逆行列係数!AO49/逆行列係数!$AO$41</f>
        <v>2.5249276783345263E-6</v>
      </c>
      <c r="AP49" s="21">
        <f>逆行列係数!AP49/逆行列係数!$AP$42</f>
        <v>1.8625768460510645E-6</v>
      </c>
      <c r="AQ49" s="21">
        <f>逆行列係数!AQ49/逆行列係数!$AQ$43</f>
        <v>3.3706985474987407E-6</v>
      </c>
      <c r="AR49" s="21">
        <f>逆行列係数!AR49/逆行列係数!$AR$44</f>
        <v>2.5765272499779155E-6</v>
      </c>
      <c r="AS49" s="21">
        <f>逆行列係数!AS49/逆行列係数!$AS$45</f>
        <v>2.1378765037458675E-6</v>
      </c>
      <c r="AT49" s="21">
        <f>逆行列係数!AT49/逆行列係数!$AT$46</f>
        <v>2.3329995859346551E-6</v>
      </c>
      <c r="AU49" s="21">
        <f>逆行列係数!AU49/逆行列係数!$AU$47</f>
        <v>1.3843139012291395E-5</v>
      </c>
      <c r="AV49" s="21">
        <f>逆行列係数!AV49/逆行列係数!$AV$48</f>
        <v>9.8680560632396068E-5</v>
      </c>
      <c r="AW49" s="21">
        <f>逆行列係数!AW49/逆行列係数!$AW$49</f>
        <v>1</v>
      </c>
      <c r="AX49" s="21">
        <f>逆行列係数!AX49/逆行列係数!$AX$50</f>
        <v>2.3892079154320058E-6</v>
      </c>
      <c r="AY49" s="21">
        <f>逆行列係数!AY49/逆行列係数!$AY$51</f>
        <v>1.5013358567771184E-6</v>
      </c>
      <c r="AZ49" s="21">
        <f>逆行列係数!AZ49/逆行列係数!$AZ$52</f>
        <v>1.3619073119142708E-5</v>
      </c>
      <c r="BA49" s="21">
        <f>逆行列係数!BA49/逆行列係数!$BA$53</f>
        <v>1.3986536838116923E-6</v>
      </c>
      <c r="BB49" s="21">
        <f>逆行列係数!BB49/逆行列係数!$BB$54</f>
        <v>3.011088046426323E-6</v>
      </c>
      <c r="BC49" s="21">
        <f>逆行列係数!BC49/逆行列係数!$BC$55</f>
        <v>1.5011337909816996E-6</v>
      </c>
      <c r="BD49" s="21">
        <f>逆行列係数!BD49/逆行列係数!$BD$56</f>
        <v>4.4658424834525731E-5</v>
      </c>
      <c r="BE49" s="21">
        <f>逆行列係数!BE49/逆行列係数!$BE$57</f>
        <v>1.367947127921319E-6</v>
      </c>
      <c r="BF49" s="21">
        <f>逆行列係数!BF49/逆行列係数!$BF$58</f>
        <v>0</v>
      </c>
      <c r="BG49" s="21">
        <f>逆行列係数!BG49/逆行列係数!$BG$59</f>
        <v>3.7143748133124645E-6</v>
      </c>
      <c r="BH49" s="21">
        <f>逆行列係数!BH49/逆行列係数!$BH$60</f>
        <v>4.8071401867608304E-6</v>
      </c>
      <c r="BI49" s="21">
        <f>逆行列係数!BI49/逆行列係数!$BI$61</f>
        <v>1.1325021287912428E-5</v>
      </c>
      <c r="BJ49" s="21">
        <f>逆行列係数!BJ49/逆行列係数!$BJ$62</f>
        <v>7.6018373987608365E-6</v>
      </c>
      <c r="BK49" s="21">
        <f>逆行列係数!BK49/逆行列係数!$BK$63</f>
        <v>6.9618698467312261E-6</v>
      </c>
      <c r="BL49" s="21">
        <f>逆行列係数!BL49/逆行列係数!$BL$64</f>
        <v>2.1720405862806446E-6</v>
      </c>
      <c r="BM49" s="21">
        <f>逆行列係数!BM49/逆行列係数!$BM$65</f>
        <v>4.7906634398566262E-6</v>
      </c>
      <c r="BN49" s="21">
        <f>逆行列係数!BN49/逆行列係数!$BN$66</f>
        <v>1.0575532379575044E-5</v>
      </c>
      <c r="BO49" s="21">
        <f>逆行列係数!BO49/逆行列係数!$BO$67</f>
        <v>3.4623401314366335E-6</v>
      </c>
      <c r="BP49" s="21">
        <f>逆行列係数!BP49/逆行列係数!$BP$68</f>
        <v>4.814555185693188E-6</v>
      </c>
      <c r="BQ49" s="21">
        <f>逆行列係数!BQ49/逆行列係数!$BQ$69</f>
        <v>3.1840872849325602E-6</v>
      </c>
      <c r="BR49" s="21">
        <f>逆行列係数!BR49/逆行列係数!$BR$70</f>
        <v>5.1948166041148368E-6</v>
      </c>
      <c r="BS49" s="21">
        <f>逆行列係数!BS49/逆行列係数!$BS$71</f>
        <v>9.7210903438798125E-7</v>
      </c>
      <c r="BT49" s="21">
        <f>逆行列係数!BT49/逆行列係数!$BT$72</f>
        <v>5.6146917837856419E-6</v>
      </c>
      <c r="BU49" s="21">
        <f>逆行列係数!BU49/逆行列係数!$BU$73</f>
        <v>5.1439940695612048E-6</v>
      </c>
      <c r="BV49" s="21">
        <f>逆行列係数!BV49/逆行列係数!$BV$74</f>
        <v>2.3544702388668986E-5</v>
      </c>
      <c r="BW49" s="21">
        <f>逆行列係数!BW49/逆行列係数!$BW$75</f>
        <v>3.8419712670064687E-6</v>
      </c>
      <c r="BX49" s="21">
        <f>逆行列係数!BX49/逆行列係数!$BX$76</f>
        <v>2.3493907150230691E-6</v>
      </c>
      <c r="BY49" s="21">
        <f>逆行列係数!BY49/逆行列係数!$BY$77</f>
        <v>1.2718353458786839E-6</v>
      </c>
      <c r="BZ49" s="21">
        <f>逆行列係数!BZ49/逆行列係数!$BZ$78</f>
        <v>7.3251403694229743E-7</v>
      </c>
      <c r="CA49" s="21">
        <f>逆行列係数!CA49/逆行列係数!$CA$79</f>
        <v>2.2872919983146979E-7</v>
      </c>
      <c r="CB49" s="21">
        <f>逆行列係数!CB49/逆行列係数!$CB$80</f>
        <v>2.9714670090049796E-6</v>
      </c>
      <c r="CC49" s="21">
        <f>逆行列係数!CC49/逆行列係数!$CC$81</f>
        <v>6.1699363331762434E-6</v>
      </c>
      <c r="CD49" s="21">
        <f>逆行列係数!CD49/逆行列係数!$CD$82</f>
        <v>3.177448963277875E-5</v>
      </c>
      <c r="CE49" s="21">
        <f>逆行列係数!CE49/逆行列係数!$CE$83</f>
        <v>2.8111751641390731E-6</v>
      </c>
      <c r="CF49" s="21">
        <f>逆行列係数!CF49/逆行列係数!$CF$84</f>
        <v>1.6295589734879724E-5</v>
      </c>
      <c r="CG49" s="21">
        <f>逆行列係数!CG49/逆行列係数!$CG$85</f>
        <v>1.5827317945815062E-6</v>
      </c>
      <c r="CH49" s="21">
        <f>逆行列係数!CH49/逆行列係数!$CH$86</f>
        <v>4.0476696384911931E-6</v>
      </c>
      <c r="CI49" s="21">
        <f>逆行列係数!CI49/逆行列係数!$CI$87</f>
        <v>4.4215336960326099E-5</v>
      </c>
      <c r="CJ49" s="21">
        <f>逆行列係数!CJ49/逆行列係数!$CJ$88</f>
        <v>2.9849082713084945E-6</v>
      </c>
      <c r="CK49" s="21">
        <f>逆行列係数!CK49/逆行列係数!$CK$89</f>
        <v>2.4393449900733467E-6</v>
      </c>
      <c r="CL49" s="21">
        <f>逆行列係数!CL49/逆行列係数!$CL$90</f>
        <v>4.4920670066288403E-6</v>
      </c>
      <c r="CM49" s="21">
        <f>逆行列係数!CM49/逆行列係数!$CM$91</f>
        <v>2.0738361520728658E-6</v>
      </c>
      <c r="CN49" s="21">
        <f>逆行列係数!CN49/逆行列係数!$CN$92</f>
        <v>3.9610350397848019E-6</v>
      </c>
      <c r="CO49" s="21">
        <f>逆行列係数!CO49/逆行列係数!$CO$93</f>
        <v>1.4869544740936432E-5</v>
      </c>
      <c r="CP49" s="21">
        <f>逆行列係数!CP49/逆行列係数!$CP$94</f>
        <v>1.2384903290171354E-4</v>
      </c>
      <c r="CQ49" s="21">
        <f>逆行列係数!CQ49/逆行列係数!$CQ$95</f>
        <v>9.9926220830344162E-6</v>
      </c>
      <c r="CR49" s="21">
        <f>逆行列係数!CR49/逆行列係数!$CR$96</f>
        <v>1.7292026320877652E-6</v>
      </c>
      <c r="CS49" s="21">
        <f>逆行列係数!CS49/逆行列係数!$CS$97</f>
        <v>4.4044282513635895E-6</v>
      </c>
      <c r="CT49" s="21">
        <f>逆行列係数!CT49/逆行列係数!$CT$98</f>
        <v>1.4593561159112034E-4</v>
      </c>
      <c r="CU49" s="21">
        <f>逆行列係数!CU49/逆行列係数!$CU$99</f>
        <v>7.7539459312726244E-5</v>
      </c>
      <c r="CV49" s="21">
        <f>逆行列係数!CV49/逆行列係数!$CV$100</f>
        <v>2.7298790093369712E-5</v>
      </c>
      <c r="CW49" s="21">
        <f>逆行列係数!CW49/逆行列係数!$CW$101</f>
        <v>2.7787080176105731E-5</v>
      </c>
      <c r="CX49" s="21">
        <f>逆行列係数!CX49/逆行列係数!$CX$102</f>
        <v>4.728658765932017E-6</v>
      </c>
      <c r="CY49" s="21">
        <f>逆行列係数!CY49/逆行列係数!$CY$103</f>
        <v>2.6053497012502869E-5</v>
      </c>
      <c r="CZ49" s="21">
        <f>逆行列係数!CZ49/逆行列係数!$CZ$104</f>
        <v>4.7337525802289444E-6</v>
      </c>
      <c r="DA49" s="21">
        <f>逆行列係数!DA49/逆行列係数!$DA$105</f>
        <v>1.2455208950041028E-4</v>
      </c>
      <c r="DB49" s="21">
        <f>逆行列係数!DB49/逆行列係数!$DB$106</f>
        <v>3.0763836321786861E-6</v>
      </c>
      <c r="DC49" s="21">
        <f>逆行列係数!DC49/逆行列係数!$DC$107</f>
        <v>7.192848995394093E-6</v>
      </c>
      <c r="DD49" s="21">
        <f>逆行列係数!DD49/逆行列係数!$DD$108</f>
        <v>2.4344533242582178E-6</v>
      </c>
      <c r="DE49" s="21">
        <f>逆行列係数!DE49/逆行列係数!$DE$109</f>
        <v>3.1254047460375899E-6</v>
      </c>
      <c r="DF49" s="21">
        <f>逆行列係数!DF49/逆行列係数!$DF$110</f>
        <v>5.8945556971724586E-5</v>
      </c>
      <c r="DG49" s="21">
        <f>逆行列係数!DG49/逆行列係数!$DG$111</f>
        <v>8.9043176570144534E-6</v>
      </c>
      <c r="DH49" s="21">
        <f>逆行列係数!DH49/逆行列係数!$DH$112</f>
        <v>2.7142789002494131E-4</v>
      </c>
      <c r="DI49" s="21">
        <f>逆行列係数!DI49/逆行列係数!$DI$113</f>
        <v>1.7164853802522816E-5</v>
      </c>
      <c r="DJ49" s="21">
        <f t="shared" si="1"/>
        <v>1.0015307041434358</v>
      </c>
    </row>
    <row r="50" spans="2:114" x14ac:dyDescent="0.15">
      <c r="B50" s="29" t="s">
        <v>277</v>
      </c>
      <c r="C50" s="41" t="s">
        <v>757</v>
      </c>
      <c r="D50" s="21">
        <f>逆行列係数!D50/逆行列係数!$D$4</f>
        <v>1.0146137143441842E-4</v>
      </c>
      <c r="E50" s="21">
        <f>逆行列係数!E50/逆行列係数!$E$5</f>
        <v>4.8809363103466063E-5</v>
      </c>
      <c r="F50" s="21">
        <f>逆行列係数!F50/逆行列係数!$F$6</f>
        <v>7.1630270346382261E-5</v>
      </c>
      <c r="G50" s="21">
        <f>逆行列係数!G50/逆行列係数!$G$7</f>
        <v>7.5862267214105823E-5</v>
      </c>
      <c r="H50" s="21">
        <f>逆行列係数!H50/逆行列係数!$H$8</f>
        <v>6.8401577170501332E-5</v>
      </c>
      <c r="I50" s="21">
        <f>逆行列係数!I50/逆行列係数!$I$9</f>
        <v>1.0624653695241337E-4</v>
      </c>
      <c r="J50" s="21">
        <f>逆行列係数!J50/逆行列係数!$J$10</f>
        <v>3.5876842829139831E-4</v>
      </c>
      <c r="K50" s="21">
        <f>逆行列係数!K50/逆行列係数!$K$11</f>
        <v>4.1728573152728672E-5</v>
      </c>
      <c r="L50" s="21">
        <f>逆行列係数!L50/逆行列係数!$L$12</f>
        <v>2.5299287171487825E-5</v>
      </c>
      <c r="M50" s="21">
        <f>逆行列係数!M50/逆行列係数!$M$13</f>
        <v>3.4219677949764306E-5</v>
      </c>
      <c r="N50" s="21">
        <f>逆行列係数!N50/逆行列係数!$N$14</f>
        <v>0</v>
      </c>
      <c r="O50" s="21">
        <f>逆行列係数!O50/逆行列係数!$O$15</f>
        <v>4.7990695908136726E-5</v>
      </c>
      <c r="P50" s="21">
        <f>逆行列係数!P50/逆行列係数!$P$16</f>
        <v>2.8974497646885472E-5</v>
      </c>
      <c r="Q50" s="21">
        <f>逆行列係数!Q50/逆行列係数!$Q$17</f>
        <v>6.7821846736589928E-5</v>
      </c>
      <c r="R50" s="21">
        <f>逆行列係数!R50/逆行列係数!$R$18</f>
        <v>6.2297971677441501E-5</v>
      </c>
      <c r="S50" s="21">
        <f>逆行列係数!S50/逆行列係数!$S$19</f>
        <v>3.1825081313411416E-5</v>
      </c>
      <c r="T50" s="21">
        <f>逆行列係数!T50/逆行列係数!$T$20</f>
        <v>1.9844759510750545E-5</v>
      </c>
      <c r="U50" s="21">
        <f>逆行列係数!U50/逆行列係数!$U$21</f>
        <v>2.7711539236817833E-5</v>
      </c>
      <c r="V50" s="21">
        <f>逆行列係数!V50/逆行列係数!$V$22</f>
        <v>4.2843303440604007E-5</v>
      </c>
      <c r="W50" s="21">
        <f>逆行列係数!W50/逆行列係数!$W$23</f>
        <v>5.3814517723918874E-5</v>
      </c>
      <c r="X50" s="21">
        <f>逆行列係数!X50/逆行列係数!$X$24</f>
        <v>0</v>
      </c>
      <c r="Y50" s="21">
        <f>逆行列係数!Y50/逆行列係数!$Y$25</f>
        <v>2.834984577715911E-5</v>
      </c>
      <c r="Z50" s="21">
        <f>逆行列係数!Z50/逆行列係数!$Z$26</f>
        <v>1.9624151012881216E-5</v>
      </c>
      <c r="AA50" s="21">
        <f>逆行列係数!AA50/逆行列係数!$AA$27</f>
        <v>3.2101906847495354E-5</v>
      </c>
      <c r="AB50" s="21">
        <f>逆行列係数!AB50/逆行列係数!$AB$28</f>
        <v>2.4930429058361421E-5</v>
      </c>
      <c r="AC50" s="21">
        <f>逆行列係数!AC50/逆行列係数!$AC$29</f>
        <v>2.2693566361200991E-5</v>
      </c>
      <c r="AD50" s="21">
        <f>逆行列係数!AD50/逆行列係数!$AD$30</f>
        <v>4.3138100820561083E-6</v>
      </c>
      <c r="AE50" s="21">
        <f>逆行列係数!AE50/逆行列係数!$AE$31</f>
        <v>7.1292804956844881E-5</v>
      </c>
      <c r="AF50" s="21">
        <f>逆行列係数!AF50/逆行列係数!$AF$32</f>
        <v>2.6257568417049963E-5</v>
      </c>
      <c r="AG50" s="21">
        <f>逆行列係数!AG50/逆行列係数!$AG$33</f>
        <v>3.8321615323021053E-5</v>
      </c>
      <c r="AH50" s="21">
        <f>逆行列係数!AH50/逆行列係数!$AH$34</f>
        <v>4.9181491936268355E-5</v>
      </c>
      <c r="AI50" s="21">
        <f>逆行列係数!AI50/逆行列係数!$AI$35</f>
        <v>3.9345738013741791E-5</v>
      </c>
      <c r="AJ50" s="21">
        <f>逆行列係数!AJ50/逆行列係数!$AJ$36</f>
        <v>9.0084435977397779E-5</v>
      </c>
      <c r="AK50" s="21">
        <f>逆行列係数!AK50/逆行列係数!$AK$37</f>
        <v>4.2091022597511719E-5</v>
      </c>
      <c r="AL50" s="21">
        <f>逆行列係数!AL50/逆行列係数!$AL$38</f>
        <v>4.8852321396099783E-5</v>
      </c>
      <c r="AM50" s="21">
        <f>逆行列係数!AM50/逆行列係数!$AM$39</f>
        <v>1.0789912501513521E-4</v>
      </c>
      <c r="AN50" s="21">
        <f>逆行列係数!AN50/逆行列係数!$AN$40</f>
        <v>2.0033679868113788E-5</v>
      </c>
      <c r="AO50" s="21">
        <f>逆行列係数!AO50/逆行列係数!$AO$41</f>
        <v>4.8583009449260702E-5</v>
      </c>
      <c r="AP50" s="21">
        <f>逆行列係数!AP50/逆行列係数!$AP$42</f>
        <v>2.0301517109822218E-5</v>
      </c>
      <c r="AQ50" s="21">
        <f>逆行列係数!AQ50/逆行列係数!$AQ$43</f>
        <v>7.4103715256140399E-5</v>
      </c>
      <c r="AR50" s="21">
        <f>逆行列係数!AR50/逆行列係数!$AR$44</f>
        <v>4.642176364683079E-5</v>
      </c>
      <c r="AS50" s="21">
        <f>逆行列係数!AS50/逆行列係数!$AS$45</f>
        <v>3.591721127975531E-5</v>
      </c>
      <c r="AT50" s="21">
        <f>逆行列係数!AT50/逆行列係数!$AT$46</f>
        <v>3.7562082364902519E-4</v>
      </c>
      <c r="AU50" s="21">
        <f>逆行列係数!AU50/逆行列係数!$AU$47</f>
        <v>5.4045875823192447E-4</v>
      </c>
      <c r="AV50" s="21">
        <f>逆行列係数!AV50/逆行列係数!$AV$48</f>
        <v>4.9946182015629746E-4</v>
      </c>
      <c r="AW50" s="21">
        <f>逆行列係数!AW50/逆行列係数!$AW$49</f>
        <v>1.1645406005408957E-2</v>
      </c>
      <c r="AX50" s="21">
        <f>逆行列係数!AX50/逆行列係数!$AX$50</f>
        <v>1</v>
      </c>
      <c r="AY50" s="21">
        <f>逆行列係数!AY50/逆行列係数!$AY$51</f>
        <v>1.6626918546931602E-2</v>
      </c>
      <c r="AZ50" s="21">
        <f>逆行列係数!AZ50/逆行列係数!$AZ$52</f>
        <v>2.1607292610389198E-2</v>
      </c>
      <c r="BA50" s="21">
        <f>逆行列係数!BA50/逆行列係数!$BA$53</f>
        <v>4.2529065704196893E-2</v>
      </c>
      <c r="BB50" s="21">
        <f>逆行列係数!BB50/逆行列係数!$BB$54</f>
        <v>2.5521426663868686E-2</v>
      </c>
      <c r="BC50" s="21">
        <f>逆行列係数!BC50/逆行列係数!$BC$55</f>
        <v>9.8038598533393292E-2</v>
      </c>
      <c r="BD50" s="21">
        <f>逆行列係数!BD50/逆行列係数!$BD$56</f>
        <v>8.7749253586822215E-2</v>
      </c>
      <c r="BE50" s="21">
        <f>逆行列係数!BE50/逆行列係数!$BE$57</f>
        <v>6.2670981151106864E-2</v>
      </c>
      <c r="BF50" s="21">
        <f>逆行列係数!BF50/逆行列係数!$BF$58</f>
        <v>0</v>
      </c>
      <c r="BG50" s="21">
        <f>逆行列係数!BG50/逆行列係数!$BG$59</f>
        <v>2.0411738362105387E-4</v>
      </c>
      <c r="BH50" s="21">
        <f>逆行列係数!BH50/逆行列係数!$BH$60</f>
        <v>3.7892966636755483E-3</v>
      </c>
      <c r="BI50" s="21">
        <f>逆行列係数!BI50/逆行列係数!$BI$61</f>
        <v>8.614050043778786E-5</v>
      </c>
      <c r="BJ50" s="21">
        <f>逆行列係数!BJ50/逆行列係数!$BJ$62</f>
        <v>1.6087325799079815E-3</v>
      </c>
      <c r="BK50" s="21">
        <f>逆行列係数!BK50/逆行列係数!$BK$63</f>
        <v>2.5033736892612311E-3</v>
      </c>
      <c r="BL50" s="21">
        <f>逆行列係数!BL50/逆行列係数!$BL$64</f>
        <v>3.9123364262590195E-5</v>
      </c>
      <c r="BM50" s="21">
        <f>逆行列係数!BM50/逆行列係数!$BM$65</f>
        <v>2.6872605636217724E-4</v>
      </c>
      <c r="BN50" s="21">
        <f>逆行列係数!BN50/逆行列係数!$BN$66</f>
        <v>3.4196431725108683E-4</v>
      </c>
      <c r="BO50" s="21">
        <f>逆行列係数!BO50/逆行列係数!$BO$67</f>
        <v>2.910976114206804E-4</v>
      </c>
      <c r="BP50" s="21">
        <f>逆行列係数!BP50/逆行列係数!$BP$68</f>
        <v>1.3361532160168199E-4</v>
      </c>
      <c r="BQ50" s="21">
        <f>逆行列係数!BQ50/逆行列係数!$BQ$69</f>
        <v>1.4002280314471787E-4</v>
      </c>
      <c r="BR50" s="21">
        <f>逆行列係数!BR50/逆行列係数!$BR$70</f>
        <v>1.30629649215794E-4</v>
      </c>
      <c r="BS50" s="21">
        <f>逆行列係数!BS50/逆行列係数!$BS$71</f>
        <v>2.0116946108479214E-5</v>
      </c>
      <c r="BT50" s="21">
        <f>逆行列係数!BT50/逆行列係数!$BT$72</f>
        <v>9.3503058554166997E-5</v>
      </c>
      <c r="BU50" s="21">
        <f>逆行列係数!BU50/逆行列係数!$BU$73</f>
        <v>8.6135424287130577E-5</v>
      </c>
      <c r="BV50" s="21">
        <f>逆行列係数!BV50/逆行列係数!$BV$74</f>
        <v>7.5531449195793631E-5</v>
      </c>
      <c r="BW50" s="21">
        <f>逆行列係数!BW50/逆行列係数!$BW$75</f>
        <v>5.3644905921442107E-5</v>
      </c>
      <c r="BX50" s="21">
        <f>逆行列係数!BX50/逆行列係数!$BX$76</f>
        <v>2.4274424731908307E-5</v>
      </c>
      <c r="BY50" s="21">
        <f>逆行列係数!BY50/逆行列係数!$BY$77</f>
        <v>1.8520070180837198E-5</v>
      </c>
      <c r="BZ50" s="21">
        <f>逆行列係数!BZ50/逆行列係数!$BZ$78</f>
        <v>1.1972752717699658E-5</v>
      </c>
      <c r="CA50" s="21">
        <f>逆行列係数!CA50/逆行列係数!$CA$79</f>
        <v>5.1278237577093536E-6</v>
      </c>
      <c r="CB50" s="21">
        <f>逆行列係数!CB50/逆行列係数!$CB$80</f>
        <v>4.7105526643134095E-5</v>
      </c>
      <c r="CC50" s="21">
        <f>逆行列係数!CC50/逆行列係数!$CC$81</f>
        <v>1.3252278167174138E-4</v>
      </c>
      <c r="CD50" s="21">
        <f>逆行列係数!CD50/逆行列係数!$CD$82</f>
        <v>7.5798771087589917E-4</v>
      </c>
      <c r="CE50" s="21">
        <f>逆行列係数!CE50/逆行列係数!$CE$83</f>
        <v>2.6245993301823399E-5</v>
      </c>
      <c r="CF50" s="21">
        <f>逆行列係数!CF50/逆行列係数!$CF$84</f>
        <v>1.3993641219334777E-4</v>
      </c>
      <c r="CG50" s="21">
        <f>逆行列係数!CG50/逆行列係数!$CG$85</f>
        <v>1.5978776776274611E-5</v>
      </c>
      <c r="CH50" s="21">
        <f>逆行列係数!CH50/逆行列係数!$CH$86</f>
        <v>2.8356789557533728E-5</v>
      </c>
      <c r="CI50" s="21">
        <f>逆行列係数!CI50/逆行列係数!$CI$87</f>
        <v>2.9237869337231007E-4</v>
      </c>
      <c r="CJ50" s="21">
        <f>逆行列係数!CJ50/逆行列係数!$CJ$88</f>
        <v>2.5722268262837033E-5</v>
      </c>
      <c r="CK50" s="21">
        <f>逆行列係数!CK50/逆行列係数!$CK$89</f>
        <v>2.5098800138776751E-5</v>
      </c>
      <c r="CL50" s="21">
        <f>逆行列係数!CL50/逆行列係数!$CL$90</f>
        <v>4.2598017057800445E-5</v>
      </c>
      <c r="CM50" s="21">
        <f>逆行列係数!CM50/逆行列係数!$CM$91</f>
        <v>3.9418681624889006E-5</v>
      </c>
      <c r="CN50" s="21">
        <f>逆行列係数!CN50/逆行列係数!$CN$92</f>
        <v>3.0836187669457652E-5</v>
      </c>
      <c r="CO50" s="21">
        <f>逆行列係数!CO50/逆行列係数!$CO$93</f>
        <v>5.3820006744165688E-5</v>
      </c>
      <c r="CP50" s="21">
        <f>逆行列係数!CP50/逆行列係数!$CP$94</f>
        <v>1.0215057797549998E-4</v>
      </c>
      <c r="CQ50" s="21">
        <f>逆行列係数!CQ50/逆行列係数!$CQ$95</f>
        <v>1.0086618534079557E-4</v>
      </c>
      <c r="CR50" s="21">
        <f>逆行列係数!CR50/逆行列係数!$CR$96</f>
        <v>4.0495331794771749E-5</v>
      </c>
      <c r="CS50" s="21">
        <f>逆行列係数!CS50/逆行列係数!$CS$97</f>
        <v>8.7042951221100962E-5</v>
      </c>
      <c r="CT50" s="21">
        <f>逆行列係数!CT50/逆行列係数!$CT$98</f>
        <v>1.962625884263974E-5</v>
      </c>
      <c r="CU50" s="21">
        <f>逆行列係数!CU50/逆行列係数!$CU$99</f>
        <v>4.3602741899778828E-5</v>
      </c>
      <c r="CV50" s="21">
        <f>逆行列係数!CV50/逆行列係数!$CV$100</f>
        <v>2.8618777556004114E-5</v>
      </c>
      <c r="CW50" s="21">
        <f>逆行列係数!CW50/逆行列係数!$CW$101</f>
        <v>2.6084362582876697E-5</v>
      </c>
      <c r="CX50" s="21">
        <f>逆行列係数!CX50/逆行列係数!$CX$102</f>
        <v>5.3628091132905444E-5</v>
      </c>
      <c r="CY50" s="21">
        <f>逆行列係数!CY50/逆行列係数!$CY$103</f>
        <v>1.8872228001995216E-4</v>
      </c>
      <c r="CZ50" s="21">
        <f>逆行列係数!CZ50/逆行列係数!$CZ$104</f>
        <v>4.5341141742669927E-5</v>
      </c>
      <c r="DA50" s="21">
        <f>逆行列係数!DA50/逆行列係数!$DA$105</f>
        <v>3.5275630340349876E-3</v>
      </c>
      <c r="DB50" s="21">
        <f>逆行列係数!DB50/逆行列係数!$DB$106</f>
        <v>2.0882053423371651E-5</v>
      </c>
      <c r="DC50" s="21">
        <f>逆行列係数!DC50/逆行列係数!$DC$107</f>
        <v>8.7376707672546931E-5</v>
      </c>
      <c r="DD50" s="21">
        <f>逆行列係数!DD50/逆行列係数!$DD$108</f>
        <v>2.6919686088366381E-5</v>
      </c>
      <c r="DE50" s="21">
        <f>逆行列係数!DE50/逆行列係数!$DE$109</f>
        <v>3.9112696552042114E-5</v>
      </c>
      <c r="DF50" s="21">
        <f>逆行列係数!DF50/逆行列係数!$DF$110</f>
        <v>6.4578911867503439E-5</v>
      </c>
      <c r="DG50" s="21">
        <f>逆行列係数!DG50/逆行列係数!$DG$111</f>
        <v>5.7556108532838806E-5</v>
      </c>
      <c r="DH50" s="21">
        <f>逆行列係数!DH50/逆行列係数!$DH$112</f>
        <v>7.4285174956614596E-5</v>
      </c>
      <c r="DI50" s="21">
        <f>逆行列係数!DI50/逆行列係数!$DI$113</f>
        <v>2.5495026986367263E-4</v>
      </c>
      <c r="DJ50" s="21">
        <f t="shared" si="1"/>
        <v>1.3864838132841257</v>
      </c>
    </row>
    <row r="51" spans="2:114" x14ac:dyDescent="0.15">
      <c r="B51" s="29" t="s">
        <v>278</v>
      </c>
      <c r="C51" s="41" t="s">
        <v>758</v>
      </c>
      <c r="D51" s="21">
        <f>逆行列係数!D51/逆行列係数!$D$4</f>
        <v>8.4200899153461864E-5</v>
      </c>
      <c r="E51" s="21">
        <f>逆行列係数!E51/逆行列係数!$E$5</f>
        <v>4.2219745501474704E-5</v>
      </c>
      <c r="F51" s="21">
        <f>逆行列係数!F51/逆行列係数!$F$6</f>
        <v>6.4951153874257203E-5</v>
      </c>
      <c r="G51" s="21">
        <f>逆行列係数!G51/逆行列係数!$G$7</f>
        <v>6.8362213990746273E-5</v>
      </c>
      <c r="H51" s="21">
        <f>逆行列係数!H51/逆行列係数!$H$8</f>
        <v>4.3495791850744612E-5</v>
      </c>
      <c r="I51" s="21">
        <f>逆行列係数!I51/逆行列係数!$I$9</f>
        <v>9.0726207800124152E-5</v>
      </c>
      <c r="J51" s="21">
        <f>逆行列係数!J51/逆行列係数!$J$10</f>
        <v>2.9747013445247106E-4</v>
      </c>
      <c r="K51" s="21">
        <f>逆行列係数!K51/逆行列係数!$K$11</f>
        <v>3.6495609191721633E-5</v>
      </c>
      <c r="L51" s="21">
        <f>逆行列係数!L51/逆行列係数!$L$12</f>
        <v>2.6446469785601243E-5</v>
      </c>
      <c r="M51" s="21">
        <f>逆行列係数!M51/逆行列係数!$M$13</f>
        <v>2.7845385263884751E-5</v>
      </c>
      <c r="N51" s="21">
        <f>逆行列係数!N51/逆行列係数!$N$14</f>
        <v>0</v>
      </c>
      <c r="O51" s="21">
        <f>逆行列係数!O51/逆行列係数!$O$15</f>
        <v>4.1617111037559577E-5</v>
      </c>
      <c r="P51" s="21">
        <f>逆行列係数!P51/逆行列係数!$P$16</f>
        <v>2.6912995776990056E-5</v>
      </c>
      <c r="Q51" s="21">
        <f>逆行列係数!Q51/逆行列係数!$Q$17</f>
        <v>5.900653568226526E-5</v>
      </c>
      <c r="R51" s="21">
        <f>逆行列係数!R51/逆行列係数!$R$18</f>
        <v>4.6234121361817885E-5</v>
      </c>
      <c r="S51" s="21">
        <f>逆行列係数!S51/逆行列係数!$S$19</f>
        <v>2.8420638083958561E-5</v>
      </c>
      <c r="T51" s="21">
        <f>逆行列係数!T51/逆行列係数!$T$20</f>
        <v>2.4211342828389957E-5</v>
      </c>
      <c r="U51" s="21">
        <f>逆行列係数!U51/逆行列係数!$U$21</f>
        <v>4.8538234910490692E-5</v>
      </c>
      <c r="V51" s="21">
        <f>逆行列係数!V51/逆行列係数!$V$22</f>
        <v>3.883753948963042E-5</v>
      </c>
      <c r="W51" s="21">
        <f>逆行列係数!W51/逆行列係数!$W$23</f>
        <v>4.8242112394445703E-5</v>
      </c>
      <c r="X51" s="21">
        <f>逆行列係数!X51/逆行列係数!$X$24</f>
        <v>0</v>
      </c>
      <c r="Y51" s="21">
        <f>逆行列係数!Y51/逆行列係数!$Y$25</f>
        <v>2.5258192890785966E-5</v>
      </c>
      <c r="Z51" s="21">
        <f>逆行列係数!Z51/逆行列係数!$Z$26</f>
        <v>1.6931355883465957E-5</v>
      </c>
      <c r="AA51" s="21">
        <f>逆行列係数!AA51/逆行列係数!$AA$27</f>
        <v>2.7338428975327148E-5</v>
      </c>
      <c r="AB51" s="21">
        <f>逆行列係数!AB51/逆行列係数!$AB$28</f>
        <v>2.5160931262464902E-5</v>
      </c>
      <c r="AC51" s="21">
        <f>逆行列係数!AC51/逆行列係数!$AC$29</f>
        <v>2.2924104329013171E-5</v>
      </c>
      <c r="AD51" s="21">
        <f>逆行列係数!AD51/逆行列係数!$AD$30</f>
        <v>3.6757263539422992E-6</v>
      </c>
      <c r="AE51" s="21">
        <f>逆行列係数!AE51/逆行列係数!$AE$31</f>
        <v>5.9883588431522267E-5</v>
      </c>
      <c r="AF51" s="21">
        <f>逆行列係数!AF51/逆行列係数!$AF$32</f>
        <v>2.2027128356557053E-5</v>
      </c>
      <c r="AG51" s="21">
        <f>逆行列係数!AG51/逆行列係数!$AG$33</f>
        <v>3.3793470451582692E-5</v>
      </c>
      <c r="AH51" s="21">
        <f>逆行列係数!AH51/逆行列係数!$AH$34</f>
        <v>4.347521982538771E-5</v>
      </c>
      <c r="AI51" s="21">
        <f>逆行列係数!AI51/逆行列係数!$AI$35</f>
        <v>3.8380924081079257E-5</v>
      </c>
      <c r="AJ51" s="21">
        <f>逆行列係数!AJ51/逆行列係数!$AJ$36</f>
        <v>7.6324318425537507E-5</v>
      </c>
      <c r="AK51" s="21">
        <f>逆行列係数!AK51/逆行列係数!$AK$37</f>
        <v>3.9249834641136901E-5</v>
      </c>
      <c r="AL51" s="21">
        <f>逆行列係数!AL51/逆行列係数!$AL$38</f>
        <v>3.7526647902451842E-5</v>
      </c>
      <c r="AM51" s="21">
        <f>逆行列係数!AM51/逆行列係数!$AM$39</f>
        <v>8.9975023283538229E-5</v>
      </c>
      <c r="AN51" s="21">
        <f>逆行列係数!AN51/逆行列係数!$AN$40</f>
        <v>1.6644624838540604E-5</v>
      </c>
      <c r="AO51" s="21">
        <f>逆行列係数!AO51/逆行列係数!$AO$41</f>
        <v>4.0958662344661461E-5</v>
      </c>
      <c r="AP51" s="21">
        <f>逆行列係数!AP51/逆行列係数!$AP$42</f>
        <v>1.8135937763553817E-5</v>
      </c>
      <c r="AQ51" s="21">
        <f>逆行列係数!AQ51/逆行列係数!$AQ$43</f>
        <v>6.2153844754544283E-5</v>
      </c>
      <c r="AR51" s="21">
        <f>逆行列係数!AR51/逆行列係数!$AR$44</f>
        <v>3.9886222166981634E-5</v>
      </c>
      <c r="AS51" s="21">
        <f>逆行列係数!AS51/逆行列係数!$AS$45</f>
        <v>3.3093061832135132E-5</v>
      </c>
      <c r="AT51" s="21">
        <f>逆行列係数!AT51/逆行列係数!$AT$46</f>
        <v>7.0778642919150511E-4</v>
      </c>
      <c r="AU51" s="21">
        <f>逆行列係数!AU51/逆行列係数!$AU$47</f>
        <v>1.9486785079407692E-4</v>
      </c>
      <c r="AV51" s="21">
        <f>逆行列係数!AV51/逆行列係数!$AV$48</f>
        <v>6.0832136238389936E-4</v>
      </c>
      <c r="AW51" s="21">
        <f>逆行列係数!AW51/逆行列係数!$AW$49</f>
        <v>2.8244925434876274E-3</v>
      </c>
      <c r="AX51" s="21">
        <f>逆行列係数!AX51/逆行列係数!$AX$50</f>
        <v>1.1483383990830463E-2</v>
      </c>
      <c r="AY51" s="21">
        <f>逆行列係数!AY51/逆行列係数!$AY$51</f>
        <v>1</v>
      </c>
      <c r="AZ51" s="21">
        <f>逆行列係数!AZ51/逆行列係数!$AZ$52</f>
        <v>3.6408400333960084E-3</v>
      </c>
      <c r="BA51" s="21">
        <f>逆行列係数!BA51/逆行列係数!$BA$53</f>
        <v>2.1608412915274738E-3</v>
      </c>
      <c r="BB51" s="21">
        <f>逆行列係数!BB51/逆行列係数!$BB$54</f>
        <v>3.4687169196587729E-3</v>
      </c>
      <c r="BC51" s="21">
        <f>逆行列係数!BC51/逆行列係数!$BC$55</f>
        <v>1.5020813793444746E-3</v>
      </c>
      <c r="BD51" s="21">
        <f>逆行列係数!BD51/逆行列係数!$BD$56</f>
        <v>6.73803932230394E-3</v>
      </c>
      <c r="BE51" s="21">
        <f>逆行列係数!BE51/逆行列係数!$BE$57</f>
        <v>5.8473252299085284E-3</v>
      </c>
      <c r="BF51" s="21">
        <f>逆行列係数!BF51/逆行列係数!$BF$58</f>
        <v>0</v>
      </c>
      <c r="BG51" s="21">
        <f>逆行列係数!BG51/逆行列係数!$BG$59</f>
        <v>7.181379958717037E-6</v>
      </c>
      <c r="BH51" s="21">
        <f>逆行列係数!BH51/逆行列係数!$BH$60</f>
        <v>8.4336359412465938E-4</v>
      </c>
      <c r="BI51" s="21">
        <f>逆行列係数!BI51/逆行列係数!$BI$61</f>
        <v>1.9108752833822269E-4</v>
      </c>
      <c r="BJ51" s="21">
        <f>逆行列係数!BJ51/逆行列係数!$BJ$62</f>
        <v>1.4776460938125335E-4</v>
      </c>
      <c r="BK51" s="21">
        <f>逆行列係数!BK51/逆行列係数!$BK$63</f>
        <v>3.7898476736525881E-4</v>
      </c>
      <c r="BL51" s="21">
        <f>逆行列係数!BL51/逆行列係数!$BL$64</f>
        <v>3.3300448342787514E-5</v>
      </c>
      <c r="BM51" s="21">
        <f>逆行列係数!BM51/逆行列係数!$BM$65</f>
        <v>2.426319204008078E-4</v>
      </c>
      <c r="BN51" s="21">
        <f>逆行列係数!BN51/逆行列係数!$BN$66</f>
        <v>2.1214882735962206E-4</v>
      </c>
      <c r="BO51" s="21">
        <f>逆行列係数!BO51/逆行列係数!$BO$67</f>
        <v>1.8399994316013965E-4</v>
      </c>
      <c r="BP51" s="21">
        <f>逆行列係数!BP51/逆行列係数!$BP$68</f>
        <v>9.6415355056325138E-5</v>
      </c>
      <c r="BQ51" s="21">
        <f>逆行列係数!BQ51/逆行列係数!$BQ$69</f>
        <v>5.654382026404119E-5</v>
      </c>
      <c r="BR51" s="21">
        <f>逆行列係数!BR51/逆行列係数!$BR$70</f>
        <v>1.10364147939191E-4</v>
      </c>
      <c r="BS51" s="21">
        <f>逆行列係数!BS51/逆行列係数!$BS$71</f>
        <v>1.6331510639482149E-5</v>
      </c>
      <c r="BT51" s="21">
        <f>逆行列係数!BT51/逆行列係数!$BT$72</f>
        <v>7.4572713299564343E-5</v>
      </c>
      <c r="BU51" s="21">
        <f>逆行列係数!BU51/逆行列係数!$BU$73</f>
        <v>7.8895033841315027E-5</v>
      </c>
      <c r="BV51" s="21">
        <f>逆行列係数!BV51/逆行列係数!$BV$74</f>
        <v>6.1162201336860861E-5</v>
      </c>
      <c r="BW51" s="21">
        <f>逆行列係数!BW51/逆行列係数!$BW$75</f>
        <v>4.9524804852360854E-5</v>
      </c>
      <c r="BX51" s="21">
        <f>逆行列係数!BX51/逆行列係数!$BX$76</f>
        <v>3.1495595504367215E-5</v>
      </c>
      <c r="BY51" s="21">
        <f>逆行列係数!BY51/逆行列係数!$BY$77</f>
        <v>1.773858531159185E-5</v>
      </c>
      <c r="BZ51" s="21">
        <f>逆行列係数!BZ51/逆行列係数!$BZ$78</f>
        <v>1.1412237827806058E-5</v>
      </c>
      <c r="CA51" s="21">
        <f>逆行列係数!CA51/逆行列係数!$CA$79</f>
        <v>4.4490347382645298E-6</v>
      </c>
      <c r="CB51" s="21">
        <f>逆行列係数!CB51/逆行列係数!$CB$80</f>
        <v>3.2317268708703728E-5</v>
      </c>
      <c r="CC51" s="21">
        <f>逆行列係数!CC51/逆行列係数!$CC$81</f>
        <v>1.1186455550980097E-4</v>
      </c>
      <c r="CD51" s="21">
        <f>逆行列係数!CD51/逆行列係数!$CD$82</f>
        <v>6.2486982262044486E-4</v>
      </c>
      <c r="CE51" s="21">
        <f>逆行列係数!CE51/逆行列係数!$CE$83</f>
        <v>2.1213891357123767E-5</v>
      </c>
      <c r="CF51" s="21">
        <f>逆行列係数!CF51/逆行列係数!$CF$84</f>
        <v>6.7781205489596104E-5</v>
      </c>
      <c r="CG51" s="21">
        <f>逆行列係数!CG51/逆行列係数!$CG$85</f>
        <v>1.7078238315178018E-5</v>
      </c>
      <c r="CH51" s="21">
        <f>逆行列係数!CH51/逆行列係数!$CH$86</f>
        <v>2.8023197073502288E-5</v>
      </c>
      <c r="CI51" s="21">
        <f>逆行列係数!CI51/逆行列係数!$CI$87</f>
        <v>1.4125501235736241E-4</v>
      </c>
      <c r="CJ51" s="21">
        <f>逆行列係数!CJ51/逆行列係数!$CJ$88</f>
        <v>3.2759807825680016E-5</v>
      </c>
      <c r="CK51" s="21">
        <f>逆行列係数!CK51/逆行列係数!$CK$89</f>
        <v>4.2961076007526666E-5</v>
      </c>
      <c r="CL51" s="21">
        <f>逆行列係数!CL51/逆行列係数!$CL$90</f>
        <v>1.1246058080216689E-4</v>
      </c>
      <c r="CM51" s="21">
        <f>逆行列係数!CM51/逆行列係数!$CM$91</f>
        <v>5.9503741131864202E-5</v>
      </c>
      <c r="CN51" s="21">
        <f>逆行列係数!CN51/逆行列係数!$CN$92</f>
        <v>6.3473975035291825E-5</v>
      </c>
      <c r="CO51" s="21">
        <f>逆行列係数!CO51/逆行列係数!$CO$93</f>
        <v>1.7648657594140414E-4</v>
      </c>
      <c r="CP51" s="21">
        <f>逆行列係数!CP51/逆行列係数!$CP$94</f>
        <v>8.1855246693230213E-4</v>
      </c>
      <c r="CQ51" s="21">
        <f>逆行列係数!CQ51/逆行列係数!$CQ$95</f>
        <v>1.0183322776346156E-4</v>
      </c>
      <c r="CR51" s="21">
        <f>逆行列係数!CR51/逆行列係数!$CR$96</f>
        <v>2.6372681957714221E-5</v>
      </c>
      <c r="CS51" s="21">
        <f>逆行列係数!CS51/逆行列係数!$CS$97</f>
        <v>2.2867051362659348E-4</v>
      </c>
      <c r="CT51" s="21">
        <f>逆行列係数!CT51/逆行列係数!$CT$98</f>
        <v>1.8202606953430989E-5</v>
      </c>
      <c r="CU51" s="21">
        <f>逆行列係数!CU51/逆行列係数!$CU$99</f>
        <v>3.8803376796884324E-5</v>
      </c>
      <c r="CV51" s="21">
        <f>逆行列係数!CV51/逆行列係数!$CV$100</f>
        <v>3.465646706220475E-5</v>
      </c>
      <c r="CW51" s="21">
        <f>逆行列係数!CW51/逆行列係数!$CW$101</f>
        <v>3.5521836987236329E-5</v>
      </c>
      <c r="CX51" s="21">
        <f>逆行列係数!CX51/逆行列係数!$CX$102</f>
        <v>6.3240077522279541E-5</v>
      </c>
      <c r="CY51" s="21">
        <f>逆行列係数!CY51/逆行列係数!$CY$103</f>
        <v>1.600061139266405E-4</v>
      </c>
      <c r="CZ51" s="21">
        <f>逆行列係数!CZ51/逆行列係数!$CZ$104</f>
        <v>8.5624178762863648E-5</v>
      </c>
      <c r="DA51" s="21">
        <f>逆行列係数!DA51/逆行列係数!$DA$105</f>
        <v>2.9577840904334318E-3</v>
      </c>
      <c r="DB51" s="21">
        <f>逆行列係数!DB51/逆行列係数!$DB$106</f>
        <v>2.0915428903213068E-5</v>
      </c>
      <c r="DC51" s="21">
        <f>逆行列係数!DC51/逆行列係数!$DC$107</f>
        <v>7.0639854110455267E-5</v>
      </c>
      <c r="DD51" s="21">
        <f>逆行列係数!DD51/逆行列係数!$DD$108</f>
        <v>2.4546890425769944E-5</v>
      </c>
      <c r="DE51" s="21">
        <f>逆行列係数!DE51/逆行列係数!$DE$109</f>
        <v>4.3256326998816934E-5</v>
      </c>
      <c r="DF51" s="21">
        <f>逆行列係数!DF51/逆行列係数!$DF$110</f>
        <v>5.4954023293329718E-5</v>
      </c>
      <c r="DG51" s="21">
        <f>逆行列係数!DG51/逆行列係数!$DG$111</f>
        <v>5.1919841920312115E-5</v>
      </c>
      <c r="DH51" s="21">
        <f>逆行列係数!DH51/逆行列係数!$DH$112</f>
        <v>2.6565400721829959E-3</v>
      </c>
      <c r="DI51" s="21">
        <f>逆行列係数!DI51/逆行列係数!$DI$113</f>
        <v>1.4284879983827959E-4</v>
      </c>
      <c r="DJ51" s="21">
        <f t="shared" si="1"/>
        <v>1.0531100337276671</v>
      </c>
    </row>
    <row r="52" spans="2:114" x14ac:dyDescent="0.15">
      <c r="B52" s="29" t="s">
        <v>279</v>
      </c>
      <c r="C52" s="41" t="s">
        <v>203</v>
      </c>
      <c r="D52" s="21">
        <f>逆行列係数!D52/逆行列係数!$D$4</f>
        <v>2.8930963965999538E-6</v>
      </c>
      <c r="E52" s="21">
        <f>逆行列係数!E52/逆行列係数!$E$5</f>
        <v>2.0428635311244756E-6</v>
      </c>
      <c r="F52" s="21">
        <f>逆行列係数!F52/逆行列係数!$F$6</f>
        <v>2.0489760522407871E-6</v>
      </c>
      <c r="G52" s="21">
        <f>逆行列係数!G52/逆行列係数!$G$7</f>
        <v>2.1023769488723798E-6</v>
      </c>
      <c r="H52" s="21">
        <f>逆行列係数!H52/逆行列係数!$H$8</f>
        <v>6.9573508037747294E-6</v>
      </c>
      <c r="I52" s="21">
        <f>逆行列係数!I52/逆行列係数!$I$9</f>
        <v>2.9677132589839579E-6</v>
      </c>
      <c r="J52" s="21">
        <f>逆行列係数!J52/逆行列係数!$J$10</f>
        <v>1.0019015249410155E-5</v>
      </c>
      <c r="K52" s="21">
        <f>逆行列係数!K52/逆行列係数!$K$11</f>
        <v>1.3140648743993342E-6</v>
      </c>
      <c r="L52" s="21">
        <f>逆行列係数!L52/逆行列係数!$L$12</f>
        <v>6.4443119149426086E-7</v>
      </c>
      <c r="M52" s="21">
        <f>逆行列係数!M52/逆行列係数!$M$13</f>
        <v>8.9744753392376887E-7</v>
      </c>
      <c r="N52" s="21">
        <f>逆行列係数!N52/逆行列係数!$N$14</f>
        <v>0</v>
      </c>
      <c r="O52" s="21">
        <f>逆行列係数!O52/逆行列係数!$O$15</f>
        <v>1.3799808508016361E-6</v>
      </c>
      <c r="P52" s="21">
        <f>逆行列係数!P52/逆行列係数!$P$16</f>
        <v>7.8191537774399389E-7</v>
      </c>
      <c r="Q52" s="21">
        <f>逆行列係数!Q52/逆行列係数!$Q$17</f>
        <v>1.9443801963750701E-6</v>
      </c>
      <c r="R52" s="21">
        <f>逆行列係数!R52/逆行列係数!$R$18</f>
        <v>1.9430367367216976E-6</v>
      </c>
      <c r="S52" s="21">
        <f>逆行列係数!S52/逆行列係数!$S$19</f>
        <v>1.0005354633462652E-6</v>
      </c>
      <c r="T52" s="21">
        <f>逆行列係数!T52/逆行列係数!$T$20</f>
        <v>5.8865021999240076E-7</v>
      </c>
      <c r="U52" s="21">
        <f>逆行列係数!U52/逆行列係数!$U$21</f>
        <v>7.6600681667934626E-7</v>
      </c>
      <c r="V52" s="21">
        <f>逆行列係数!V52/逆行列係数!$V$22</f>
        <v>1.2494720124886825E-6</v>
      </c>
      <c r="W52" s="21">
        <f>逆行列係数!W52/逆行列係数!$W$23</f>
        <v>1.5799545509765176E-6</v>
      </c>
      <c r="X52" s="21">
        <f>逆行列係数!X52/逆行列係数!$X$24</f>
        <v>0</v>
      </c>
      <c r="Y52" s="21">
        <f>逆行列係数!Y52/逆行列係数!$Y$25</f>
        <v>8.7123435294922304E-7</v>
      </c>
      <c r="Z52" s="21">
        <f>逆行列係数!Z52/逆行列係数!$Z$26</f>
        <v>6.6722793313775852E-7</v>
      </c>
      <c r="AA52" s="21">
        <f>逆行列係数!AA52/逆行列係数!$AA$27</f>
        <v>1.0139731093495278E-6</v>
      </c>
      <c r="AB52" s="21">
        <f>逆行列係数!AB52/逆行列係数!$AB$28</f>
        <v>6.7995029923560854E-7</v>
      </c>
      <c r="AC52" s="21">
        <f>逆行列係数!AC52/逆行列係数!$AC$29</f>
        <v>6.4389525440706977E-7</v>
      </c>
      <c r="AD52" s="21">
        <f>逆行列係数!AD52/逆行列係数!$AD$30</f>
        <v>1.2235566155627121E-7</v>
      </c>
      <c r="AE52" s="21">
        <f>逆行列係数!AE52/逆行列係数!$AE$31</f>
        <v>2.0258599198068365E-6</v>
      </c>
      <c r="AF52" s="21">
        <f>逆行列係数!AF52/逆行列係数!$AF$32</f>
        <v>8.517310035416052E-7</v>
      </c>
      <c r="AG52" s="21">
        <f>逆行列係数!AG52/逆行列係数!$AG$33</f>
        <v>1.0479019078144171E-6</v>
      </c>
      <c r="AH52" s="21">
        <f>逆行列係数!AH52/逆行列係数!$AH$34</f>
        <v>1.4350689396542969E-6</v>
      </c>
      <c r="AI52" s="21">
        <f>逆行列係数!AI52/逆行列係数!$AI$35</f>
        <v>1.1643790680328142E-6</v>
      </c>
      <c r="AJ52" s="21">
        <f>逆行列係数!AJ52/逆行列係数!$AJ$36</f>
        <v>2.5689046218654066E-6</v>
      </c>
      <c r="AK52" s="21">
        <f>逆行列係数!AK52/逆行列係数!$AK$37</f>
        <v>1.2769014281148311E-6</v>
      </c>
      <c r="AL52" s="21">
        <f>逆行列係数!AL52/逆行列係数!$AL$38</f>
        <v>1.286342747778302E-6</v>
      </c>
      <c r="AM52" s="21">
        <f>逆行列係数!AM52/逆行列係数!$AM$39</f>
        <v>3.4716955389963761E-6</v>
      </c>
      <c r="AN52" s="21">
        <f>逆行列係数!AN52/逆行列係数!$AN$40</f>
        <v>5.9114856737564719E-7</v>
      </c>
      <c r="AO52" s="21">
        <f>逆行列係数!AO52/逆行列係数!$AO$41</f>
        <v>1.4581257231824387E-6</v>
      </c>
      <c r="AP52" s="21">
        <f>逆行列係数!AP52/逆行列係数!$AP$42</f>
        <v>5.6274177690977252E-7</v>
      </c>
      <c r="AQ52" s="21">
        <f>逆行列係数!AQ52/逆行列係数!$AQ$43</f>
        <v>2.1990358390146881E-6</v>
      </c>
      <c r="AR52" s="21">
        <f>逆行列係数!AR52/逆行列係数!$AR$44</f>
        <v>1.3701172237643555E-6</v>
      </c>
      <c r="AS52" s="21">
        <f>逆行列係数!AS52/逆行列係数!$AS$45</f>
        <v>1.2060542617409296E-5</v>
      </c>
      <c r="AT52" s="21">
        <f>逆行列係数!AT52/逆行列係数!$AT$46</f>
        <v>2.936634526910563E-6</v>
      </c>
      <c r="AU52" s="21">
        <f>逆行列係数!AU52/逆行列係数!$AU$47</f>
        <v>4.6319914291364136E-5</v>
      </c>
      <c r="AV52" s="21">
        <f>逆行列係数!AV52/逆行列係数!$AV$48</f>
        <v>1.4053947351213994E-4</v>
      </c>
      <c r="AW52" s="21">
        <f>逆行列係数!AW52/逆行列係数!$AW$49</f>
        <v>3.5175737242829144E-5</v>
      </c>
      <c r="AX52" s="21">
        <f>逆行列係数!AX52/逆行列係数!$AX$50</f>
        <v>1.7500508538742328E-6</v>
      </c>
      <c r="AY52" s="21">
        <f>逆行列係数!AY52/逆行列係数!$AY$51</f>
        <v>9.8428090686910818E-6</v>
      </c>
      <c r="AZ52" s="21">
        <f>逆行列係数!AZ52/逆行列係数!$AZ$52</f>
        <v>1</v>
      </c>
      <c r="BA52" s="21">
        <f>逆行列係数!BA52/逆行列係数!$BA$53</f>
        <v>8.6709541394023782E-5</v>
      </c>
      <c r="BB52" s="21">
        <f>逆行列係数!BB52/逆行列係数!$BB$54</f>
        <v>2.0639845544453485E-5</v>
      </c>
      <c r="BC52" s="21">
        <f>逆行列係数!BC52/逆行列係数!$BC$55</f>
        <v>1.8996547047734208E-5</v>
      </c>
      <c r="BD52" s="21">
        <f>逆行列係数!BD52/逆行列係数!$BD$56</f>
        <v>8.3966427193251302E-5</v>
      </c>
      <c r="BE52" s="21">
        <f>逆行列係数!BE52/逆行列係数!$BE$57</f>
        <v>7.1237882820281216E-5</v>
      </c>
      <c r="BF52" s="21">
        <f>逆行列係数!BF52/逆行列係数!$BF$58</f>
        <v>0</v>
      </c>
      <c r="BG52" s="21">
        <f>逆行列係数!BG52/逆行列係数!$BG$59</f>
        <v>5.3975504024331309E-5</v>
      </c>
      <c r="BH52" s="21">
        <f>逆行列係数!BH52/逆行列係数!$BH$60</f>
        <v>2.2092594986856734E-4</v>
      </c>
      <c r="BI52" s="21">
        <f>逆行列係数!BI52/逆行列係数!$BI$61</f>
        <v>1.2927272168346913E-4</v>
      </c>
      <c r="BJ52" s="21">
        <f>逆行列係数!BJ52/逆行列係数!$BJ$62</f>
        <v>2.9018676272687978E-5</v>
      </c>
      <c r="BK52" s="21">
        <f>逆行列係数!BK52/逆行列係数!$BK$63</f>
        <v>3.6854658798354329E-6</v>
      </c>
      <c r="BL52" s="21">
        <f>逆行列係数!BL52/逆行列係数!$BL$64</f>
        <v>1.0659205390516822E-6</v>
      </c>
      <c r="BM52" s="21">
        <f>逆行列係数!BM52/逆行列係数!$BM$65</f>
        <v>1.1185028341084624E-5</v>
      </c>
      <c r="BN52" s="21">
        <f>逆行列係数!BN52/逆行列係数!$BN$66</f>
        <v>3.3149815040637185E-5</v>
      </c>
      <c r="BO52" s="21">
        <f>逆行列係数!BO52/逆行列係数!$BO$67</f>
        <v>3.3823232248967905E-5</v>
      </c>
      <c r="BP52" s="21">
        <f>逆行列係数!BP52/逆行列係数!$BP$68</f>
        <v>9.6115869255294434E-6</v>
      </c>
      <c r="BQ52" s="21">
        <f>逆行列係数!BQ52/逆行列係数!$BQ$69</f>
        <v>4.829093900193035E-5</v>
      </c>
      <c r="BR52" s="21">
        <f>逆行列係数!BR52/逆行列係数!$BR$70</f>
        <v>3.8600816961895509E-6</v>
      </c>
      <c r="BS52" s="21">
        <f>逆行列係数!BS52/逆行列係数!$BS$71</f>
        <v>1.027158831915129E-6</v>
      </c>
      <c r="BT52" s="21">
        <f>逆行列係数!BT52/逆行列係数!$BT$72</f>
        <v>2.9223708528341059E-6</v>
      </c>
      <c r="BU52" s="21">
        <f>逆行列係数!BU52/逆行列係数!$BU$73</f>
        <v>2.3743184615441105E-6</v>
      </c>
      <c r="BV52" s="21">
        <f>逆行列係数!BV52/逆行列係数!$BV$74</f>
        <v>1.8579983407197673E-6</v>
      </c>
      <c r="BW52" s="21">
        <f>逆行列係数!BW52/逆行列係数!$BW$75</f>
        <v>1.492561396164896E-6</v>
      </c>
      <c r="BX52" s="21">
        <f>逆行列係数!BX52/逆行列係数!$BX$76</f>
        <v>6.9175142231315788E-7</v>
      </c>
      <c r="BY52" s="21">
        <f>逆行列係数!BY52/逆行列係数!$BY$77</f>
        <v>5.0072490583532225E-7</v>
      </c>
      <c r="BZ52" s="21">
        <f>逆行列係数!BZ52/逆行列係数!$BZ$78</f>
        <v>5.032778808751982E-7</v>
      </c>
      <c r="CA52" s="21">
        <f>逆行列係数!CA52/逆行列係数!$CA$79</f>
        <v>3.3618277049600595E-7</v>
      </c>
      <c r="CB52" s="21">
        <f>逆行列係数!CB52/逆行列係数!$CB$80</f>
        <v>1.4480064837879518E-6</v>
      </c>
      <c r="CC52" s="21">
        <f>逆行列係数!CC52/逆行列係数!$CC$81</f>
        <v>3.5427896060241895E-6</v>
      </c>
      <c r="CD52" s="21">
        <f>逆行列係数!CD52/逆行列係数!$CD$82</f>
        <v>2.1020424473070729E-5</v>
      </c>
      <c r="CE52" s="21">
        <f>逆行列係数!CE52/逆行列係数!$CE$83</f>
        <v>5.1495833557385031E-7</v>
      </c>
      <c r="CF52" s="21">
        <f>逆行列係数!CF52/逆行列係数!$CF$84</f>
        <v>1.8674804831338358E-6</v>
      </c>
      <c r="CG52" s="21">
        <f>逆行列係数!CG52/逆行列係数!$CG$85</f>
        <v>4.1985575002029426E-7</v>
      </c>
      <c r="CH52" s="21">
        <f>逆行列係数!CH52/逆行列係数!$CH$86</f>
        <v>1.0926207993852567E-6</v>
      </c>
      <c r="CI52" s="21">
        <f>逆行列係数!CI52/逆行列係数!$CI$87</f>
        <v>2.6185677930425869E-6</v>
      </c>
      <c r="CJ52" s="21">
        <f>逆行列係数!CJ52/逆行列係数!$CJ$88</f>
        <v>6.9536343177601131E-7</v>
      </c>
      <c r="CK52" s="21">
        <f>逆行列係数!CK52/逆行列係数!$CK$89</f>
        <v>7.4730951401378093E-7</v>
      </c>
      <c r="CL52" s="21">
        <f>逆行列係数!CL52/逆行列係数!$CL$90</f>
        <v>9.5498126999038659E-7</v>
      </c>
      <c r="CM52" s="21">
        <f>逆行列係数!CM52/逆行列係数!$CM$91</f>
        <v>1.0591533581845953E-6</v>
      </c>
      <c r="CN52" s="21">
        <f>逆行列係数!CN52/逆行列係数!$CN$92</f>
        <v>8.8264509773547239E-7</v>
      </c>
      <c r="CO52" s="21">
        <f>逆行列係数!CO52/逆行列係数!$CO$93</f>
        <v>1.0258803884207145E-6</v>
      </c>
      <c r="CP52" s="21">
        <f>逆行列係数!CP52/逆行列係数!$CP$94</f>
        <v>1.0561582651369882E-6</v>
      </c>
      <c r="CQ52" s="21">
        <f>逆行列係数!CQ52/逆行列係数!$CQ$95</f>
        <v>2.8896977957237932E-6</v>
      </c>
      <c r="CR52" s="21">
        <f>逆行列係数!CR52/逆行列係数!$CR$96</f>
        <v>7.7164309448724172E-7</v>
      </c>
      <c r="CS52" s="21">
        <f>逆行列係数!CS52/逆行列係数!$CS$97</f>
        <v>1.3097729621737615E-6</v>
      </c>
      <c r="CT52" s="21">
        <f>逆行列係数!CT52/逆行列係数!$CT$98</f>
        <v>4.9568398093392316E-7</v>
      </c>
      <c r="CU52" s="21">
        <f>逆行列係数!CU52/逆行列係数!$CU$99</f>
        <v>1.0376625767927881E-6</v>
      </c>
      <c r="CV52" s="21">
        <f>逆行列係数!CV52/逆行列係数!$CV$100</f>
        <v>8.0908615199953611E-7</v>
      </c>
      <c r="CW52" s="21">
        <f>逆行列係数!CW52/逆行列係数!$CW$101</f>
        <v>7.3387853333602986E-7</v>
      </c>
      <c r="CX52" s="21">
        <f>逆行列係数!CX52/逆行列係数!$CX$102</f>
        <v>1.4539703497011966E-6</v>
      </c>
      <c r="CY52" s="21">
        <f>逆行列係数!CY52/逆行列係数!$CY$103</f>
        <v>5.2509942778919288E-6</v>
      </c>
      <c r="CZ52" s="21">
        <f>逆行列係数!CZ52/逆行列係数!$CZ$104</f>
        <v>1.1069973925130602E-6</v>
      </c>
      <c r="DA52" s="21">
        <f>逆行列係数!DA52/逆行列係数!$DA$105</f>
        <v>9.9417366148510654E-5</v>
      </c>
      <c r="DB52" s="21">
        <f>逆行列係数!DB52/逆行列係数!$DB$106</f>
        <v>5.1594844891560343E-7</v>
      </c>
      <c r="DC52" s="21">
        <f>逆行列係数!DC52/逆行列係数!$DC$107</f>
        <v>2.0464638425255693E-6</v>
      </c>
      <c r="DD52" s="21">
        <f>逆行列係数!DD52/逆行列係数!$DD$108</f>
        <v>7.2082198499204262E-7</v>
      </c>
      <c r="DE52" s="21">
        <f>逆行列係数!DE52/逆行列係数!$DE$109</f>
        <v>1.0596502374875659E-6</v>
      </c>
      <c r="DF52" s="21">
        <f>逆行列係数!DF52/逆行列係数!$DF$110</f>
        <v>1.6505981982083152E-6</v>
      </c>
      <c r="DG52" s="21">
        <f>逆行列係数!DG52/逆行列係数!$DG$111</f>
        <v>1.5218823717572596E-6</v>
      </c>
      <c r="DH52" s="21">
        <f>逆行列係数!DH52/逆行列係数!$DH$112</f>
        <v>5.0086435911192549E-7</v>
      </c>
      <c r="DI52" s="21">
        <f>逆行列係数!DI52/逆行列係数!$DI$113</f>
        <v>2.358673936806612E-6</v>
      </c>
      <c r="DJ52" s="21">
        <f t="shared" si="1"/>
        <v>1.0013527743831734</v>
      </c>
    </row>
    <row r="53" spans="2:114" x14ac:dyDescent="0.15">
      <c r="B53" s="33" t="s">
        <v>280</v>
      </c>
      <c r="C53" s="274" t="s">
        <v>759</v>
      </c>
      <c r="D53" s="22">
        <f>逆行列係数!D53/逆行列係数!$D$4</f>
        <v>2.3702853241775925E-9</v>
      </c>
      <c r="E53" s="22">
        <f>逆行列係数!E53/逆行列係数!$E$5</f>
        <v>1.1438773155234909E-9</v>
      </c>
      <c r="F53" s="22">
        <f>逆行列係数!F53/逆行列係数!$F$6</f>
        <v>1.704846259843312E-9</v>
      </c>
      <c r="G53" s="22">
        <f>逆行列係数!G53/逆行列係数!$G$7</f>
        <v>1.8053140746933963E-9</v>
      </c>
      <c r="H53" s="22">
        <f>逆行列係数!H53/逆行列係数!$H$8</f>
        <v>1.0554553899099218E-9</v>
      </c>
      <c r="I53" s="22">
        <f>逆行列係数!I53/逆行列係数!$I$9</f>
        <v>2.5340353450819723E-9</v>
      </c>
      <c r="J53" s="22">
        <f>逆行列係数!J53/逆行列係数!$J$10</f>
        <v>8.3407682960031516E-9</v>
      </c>
      <c r="K53" s="22">
        <f>逆行列係数!K53/逆行列係数!$K$11</f>
        <v>9.6729359974285704E-10</v>
      </c>
      <c r="L53" s="22">
        <f>逆行列係数!L53/逆行列係数!$L$12</f>
        <v>5.6599825792146833E-10</v>
      </c>
      <c r="M53" s="22">
        <f>逆行列係数!M53/逆行列係数!$M$13</f>
        <v>7.949487158849449E-10</v>
      </c>
      <c r="N53" s="22">
        <f>逆行列係数!N53/逆行列係数!$N$14</f>
        <v>0</v>
      </c>
      <c r="O53" s="22">
        <f>逆行列係数!O53/逆行列係数!$O$15</f>
        <v>1.1314427306179192E-9</v>
      </c>
      <c r="P53" s="22">
        <f>逆行列係数!P53/逆行列係数!$P$16</f>
        <v>6.5206036494434728E-10</v>
      </c>
      <c r="Q53" s="22">
        <f>逆行列係数!Q53/逆行列係数!$Q$17</f>
        <v>1.6043565361685235E-9</v>
      </c>
      <c r="R53" s="22">
        <f>逆行列係数!R53/逆行列係数!$R$18</f>
        <v>6.5865153011984512E-10</v>
      </c>
      <c r="S53" s="22">
        <f>逆行列係数!S53/逆行列係数!$S$19</f>
        <v>7.3235436689481877E-10</v>
      </c>
      <c r="T53" s="22">
        <f>逆行列係数!T53/逆行列係数!$T$20</f>
        <v>4.6240921242681656E-10</v>
      </c>
      <c r="U53" s="22">
        <f>逆行列係数!U53/逆行列係数!$U$21</f>
        <v>6.4711695746216236E-10</v>
      </c>
      <c r="V53" s="22">
        <f>逆行列係数!V53/逆行列係数!$V$22</f>
        <v>1.0537803491085094E-9</v>
      </c>
      <c r="W53" s="22">
        <f>逆行列係数!W53/逆行列係数!$W$23</f>
        <v>1.2640448198921767E-9</v>
      </c>
      <c r="X53" s="22">
        <f>逆行列係数!X53/逆行列係数!$X$24</f>
        <v>0</v>
      </c>
      <c r="Y53" s="22">
        <f>逆行列係数!Y53/逆行列係数!$Y$25</f>
        <v>6.3735775888717449E-10</v>
      </c>
      <c r="Z53" s="22">
        <f>逆行列係数!Z53/逆行列係数!$Z$26</f>
        <v>4.393055616587375E-10</v>
      </c>
      <c r="AA53" s="22">
        <f>逆行列係数!AA53/逆行列係数!$AA$27</f>
        <v>7.2547245400923765E-10</v>
      </c>
      <c r="AB53" s="22">
        <f>逆行列係数!AB53/逆行列係数!$AB$28</f>
        <v>5.9740350024208578E-10</v>
      </c>
      <c r="AC53" s="22">
        <f>逆行列係数!AC53/逆行列係数!$AC$29</f>
        <v>5.1447532844376219E-10</v>
      </c>
      <c r="AD53" s="22">
        <f>逆行列係数!AD53/逆行列係数!$AD$30</f>
        <v>1.020361168027125E-10</v>
      </c>
      <c r="AE53" s="22">
        <f>逆行列係数!AE53/逆行列係数!$AE$31</f>
        <v>1.7279200932608574E-9</v>
      </c>
      <c r="AF53" s="22">
        <f>逆行列係数!AF53/逆行列係数!$AF$32</f>
        <v>6.3161368062213589E-10</v>
      </c>
      <c r="AG53" s="22">
        <f>逆行列係数!AG53/逆行列係数!$AG$33</f>
        <v>8.9640251284235548E-10</v>
      </c>
      <c r="AH53" s="22">
        <f>逆行列係数!AH53/逆行列係数!$AH$34</f>
        <v>1.1447069623909583E-9</v>
      </c>
      <c r="AI53" s="22">
        <f>逆行列係数!AI53/逆行列係数!$AI$35</f>
        <v>8.9593402396405189E-10</v>
      </c>
      <c r="AJ53" s="22">
        <f>逆行列係数!AJ53/逆行列係数!$AJ$36</f>
        <v>2.1104202547478648E-9</v>
      </c>
      <c r="AK53" s="22">
        <f>逆行列係数!AK53/逆行列係数!$AK$37</f>
        <v>9.667842813436336E-10</v>
      </c>
      <c r="AL53" s="22">
        <f>逆行列係数!AL53/逆行列係数!$AL$38</f>
        <v>9.8731749081832962E-10</v>
      </c>
      <c r="AM53" s="22">
        <f>逆行列係数!AM53/逆行列係数!$AM$39</f>
        <v>2.4939895462184585E-9</v>
      </c>
      <c r="AN53" s="22">
        <f>逆行列係数!AN53/逆行列係数!$AN$40</f>
        <v>4.606853327623538E-10</v>
      </c>
      <c r="AO53" s="22">
        <f>逆行列係数!AO53/逆行列係数!$AO$41</f>
        <v>1.1002700659711602E-9</v>
      </c>
      <c r="AP53" s="22">
        <f>逆行列係数!AP53/逆行列係数!$AP$42</f>
        <v>4.738672537972062E-10</v>
      </c>
      <c r="AQ53" s="22">
        <f>逆行列係数!AQ53/逆行列係数!$AQ$43</f>
        <v>1.7289685974291026E-9</v>
      </c>
      <c r="AR53" s="22">
        <f>逆行列係数!AR53/逆行列係数!$AR$44</f>
        <v>1.0860708466166322E-9</v>
      </c>
      <c r="AS53" s="22">
        <f>逆行列係数!AS53/逆行列係数!$AS$45</f>
        <v>7.7924595801709977E-10</v>
      </c>
      <c r="AT53" s="22">
        <f>逆行列係数!AT53/逆行列係数!$AT$46</f>
        <v>8.3810240869085404E-10</v>
      </c>
      <c r="AU53" s="22">
        <f>逆行列係数!AU53/逆行列係数!$AU$47</f>
        <v>5.753629510365612E-10</v>
      </c>
      <c r="AV53" s="22">
        <f>逆行列係数!AV53/逆行列係数!$AV$48</f>
        <v>7.9490113383457045E-10</v>
      </c>
      <c r="AW53" s="22">
        <f>逆行列係数!AW53/逆行列係数!$AW$49</f>
        <v>4.7322075223846218E-10</v>
      </c>
      <c r="AX53" s="22">
        <f>逆行列係数!AX53/逆行列係数!$AX$50</f>
        <v>9.9503567058390375E-10</v>
      </c>
      <c r="AY53" s="22">
        <f>逆行列係数!AY53/逆行列係数!$AY$51</f>
        <v>5.289664460848096E-10</v>
      </c>
      <c r="AZ53" s="22">
        <f>逆行列係数!AZ53/逆行列係数!$AZ$52</f>
        <v>5.0014703860564348E-10</v>
      </c>
      <c r="BA53" s="22">
        <f>逆行列係数!BA53/逆行列係数!$BA$53</f>
        <v>1</v>
      </c>
      <c r="BB53" s="22">
        <f>逆行列係数!BB53/逆行列係数!$BB$54</f>
        <v>2.124417222317525E-10</v>
      </c>
      <c r="BC53" s="22">
        <f>逆行列係数!BC53/逆行列係数!$BC$55</f>
        <v>5.6610069774380838E-10</v>
      </c>
      <c r="BD53" s="22">
        <f>逆行列係数!BD53/逆行列係数!$BD$56</f>
        <v>3.6927845394889631E-10</v>
      </c>
      <c r="BE53" s="22">
        <f>逆行列係数!BE53/逆行列係数!$BE$57</f>
        <v>4.3391777960581015E-10</v>
      </c>
      <c r="BF53" s="22">
        <f>逆行列係数!BF53/逆行列係数!$BF$58</f>
        <v>0</v>
      </c>
      <c r="BG53" s="22">
        <f>逆行列係数!BG53/逆行列係数!$BG$59</f>
        <v>3.6451703359408705E-10</v>
      </c>
      <c r="BH53" s="22">
        <f>逆行列係数!BH53/逆行列係数!$BH$60</f>
        <v>4.0769411448671535E-10</v>
      </c>
      <c r="BI53" s="22">
        <f>逆行列係数!BI53/逆行列係数!$BI$61</f>
        <v>4.775426961210607E-9</v>
      </c>
      <c r="BJ53" s="22">
        <f>逆行列係数!BJ53/逆行列係数!$BJ$62</f>
        <v>4.085057725117257E-10</v>
      </c>
      <c r="BK53" s="22">
        <f>逆行列係数!BK53/逆行列係数!$BK$63</f>
        <v>1.8601314866661938E-9</v>
      </c>
      <c r="BL53" s="22">
        <f>逆行列係数!BL53/逆行列係数!$BL$64</f>
        <v>1.0152048391072149E-9</v>
      </c>
      <c r="BM53" s="22">
        <f>逆行列係数!BM53/逆行列係数!$BM$65</f>
        <v>9.7946286815641338E-8</v>
      </c>
      <c r="BN53" s="22">
        <f>逆行列係数!BN53/逆行列係数!$BN$66</f>
        <v>6.7295813832590274E-8</v>
      </c>
      <c r="BO53" s="22">
        <f>逆行列係数!BO53/逆行列係数!$BO$67</f>
        <v>1.4236947781724831E-9</v>
      </c>
      <c r="BP53" s="22">
        <f>逆行列係数!BP53/逆行列係数!$BP$68</f>
        <v>1.5227643035937072E-9</v>
      </c>
      <c r="BQ53" s="22">
        <f>逆行列係数!BQ53/逆行列係数!$BQ$69</f>
        <v>1.2623276691940499E-9</v>
      </c>
      <c r="BR53" s="22">
        <f>逆行列係数!BR53/逆行列係数!$BR$70</f>
        <v>3.1030289819544187E-9</v>
      </c>
      <c r="BS53" s="22">
        <f>逆行列係数!BS53/逆行列係数!$BS$71</f>
        <v>3.8902567115758394E-10</v>
      </c>
      <c r="BT53" s="22">
        <f>逆行列係数!BT53/逆行列係数!$BT$72</f>
        <v>1.8878691444556641E-9</v>
      </c>
      <c r="BU53" s="22">
        <f>逆行列係数!BU53/逆行列係数!$BU$73</f>
        <v>2.0366159085451462E-9</v>
      </c>
      <c r="BV53" s="22">
        <f>逆行列係数!BV53/逆行列係数!$BV$74</f>
        <v>1.5622624067945394E-9</v>
      </c>
      <c r="BW53" s="22">
        <f>逆行列係数!BW53/逆行列係数!$BW$75</f>
        <v>1.2116257555406379E-9</v>
      </c>
      <c r="BX53" s="22">
        <f>逆行列係数!BX53/逆行列係数!$BX$76</f>
        <v>5.9966412950348243E-10</v>
      </c>
      <c r="BY53" s="22">
        <f>逆行列係数!BY53/逆行列係数!$BY$77</f>
        <v>3.8579362433620419E-10</v>
      </c>
      <c r="BZ53" s="22">
        <f>逆行列係数!BZ53/逆行列係数!$BZ$78</f>
        <v>2.3495313163452289E-10</v>
      </c>
      <c r="CA53" s="22">
        <f>逆行列係数!CA53/逆行列係数!$CA$79</f>
        <v>8.0388271085417872E-11</v>
      </c>
      <c r="CB53" s="22">
        <f>逆行列係数!CB53/逆行列係数!$CB$80</f>
        <v>5.1810235582579679E-10</v>
      </c>
      <c r="CC53" s="22">
        <f>逆行列係数!CC53/逆行列係数!$CC$81</f>
        <v>3.7304261704029817E-9</v>
      </c>
      <c r="CD53" s="22">
        <f>逆行列係数!CD53/逆行列係数!$CD$82</f>
        <v>1.7768988518362916E-8</v>
      </c>
      <c r="CE53" s="22">
        <f>逆行列係数!CE53/逆行列係数!$CE$83</f>
        <v>3.7450033442440838E-10</v>
      </c>
      <c r="CF53" s="22">
        <f>逆行列係数!CF53/逆行列係数!$CF$84</f>
        <v>1.1846719371852034E-9</v>
      </c>
      <c r="CG53" s="22">
        <f>逆行列係数!CG53/逆行列係数!$CG$85</f>
        <v>3.4302917834377418E-10</v>
      </c>
      <c r="CH53" s="22">
        <f>逆行列係数!CH53/逆行列係数!$CH$86</f>
        <v>6.0300363524281158E-10</v>
      </c>
      <c r="CI53" s="22">
        <f>逆行列係数!CI53/逆行列係数!$CI$87</f>
        <v>1.8192210237694679E-9</v>
      </c>
      <c r="CJ53" s="22">
        <f>逆行列係数!CJ53/逆行列係数!$CJ$88</f>
        <v>6.544275161579757E-10</v>
      </c>
      <c r="CK53" s="22">
        <f>逆行列係数!CK53/逆行列係数!$CK$89</f>
        <v>6.5503770689004562E-10</v>
      </c>
      <c r="CL53" s="22">
        <f>逆行列係数!CL53/逆行列係数!$CL$90</f>
        <v>1.6957659037198643E-9</v>
      </c>
      <c r="CM53" s="22">
        <f>逆行列係数!CM53/逆行列係数!$CM$91</f>
        <v>9.3858872137895087E-10</v>
      </c>
      <c r="CN53" s="22">
        <f>逆行列係数!CN53/逆行列係数!$CN$92</f>
        <v>9.3561820577518475E-10</v>
      </c>
      <c r="CO53" s="22">
        <f>逆行列係数!CO53/逆行列係数!$CO$93</f>
        <v>1.0538875548197532E-8</v>
      </c>
      <c r="CP53" s="22">
        <f>逆行列係数!CP53/逆行列係数!$CP$94</f>
        <v>1.4763741219414112E-8</v>
      </c>
      <c r="CQ53" s="22">
        <f>逆行列係数!CQ53/逆行列係数!$CQ$95</f>
        <v>1.6731031909172134E-8</v>
      </c>
      <c r="CR53" s="22">
        <f>逆行列係数!CR53/逆行列係数!$CR$96</f>
        <v>5.8628131552220381E-10</v>
      </c>
      <c r="CS53" s="22">
        <f>逆行列係数!CS53/逆行列係数!$CS$97</f>
        <v>1.1686159642560116E-9</v>
      </c>
      <c r="CT53" s="22">
        <f>逆行列係数!CT53/逆行列係数!$CT$98</f>
        <v>4.0656292877572437E-10</v>
      </c>
      <c r="CU53" s="22">
        <f>逆行列係数!CU53/逆行列係数!$CU$99</f>
        <v>9.3038561226689831E-10</v>
      </c>
      <c r="CV53" s="22">
        <f>逆行列係数!CV53/逆行列係数!$CV$100</f>
        <v>6.7478146653343717E-10</v>
      </c>
      <c r="CW53" s="22">
        <f>逆行列係数!CW53/逆行列係数!$CW$101</f>
        <v>6.1265209346531638E-10</v>
      </c>
      <c r="CX53" s="22">
        <f>逆行列係数!CX53/逆行列係数!$CX$102</f>
        <v>1.4210051509207198E-9</v>
      </c>
      <c r="CY53" s="22">
        <f>逆行列係数!CY53/逆行列係数!$CY$103</f>
        <v>6.3552337033401434E-9</v>
      </c>
      <c r="CZ53" s="22">
        <f>逆行列係数!CZ53/逆行列係数!$CZ$104</f>
        <v>2.1718605145867901E-9</v>
      </c>
      <c r="DA53" s="22">
        <f>逆行列係数!DA53/逆行列係数!$DA$105</f>
        <v>8.5078576332704788E-8</v>
      </c>
      <c r="DB53" s="22">
        <f>逆行列係数!DB53/逆行列係数!$DB$106</f>
        <v>4.7109998217120949E-10</v>
      </c>
      <c r="DC53" s="22">
        <f>逆行列係数!DC53/逆行列係数!$DC$107</f>
        <v>1.7049182769368902E-9</v>
      </c>
      <c r="DD53" s="22">
        <f>逆行列係数!DD53/逆行列係数!$DD$108</f>
        <v>5.8899677944586298E-10</v>
      </c>
      <c r="DE53" s="22">
        <f>逆行列係数!DE53/逆行列係数!$DE$109</f>
        <v>9.1819965041151045E-10</v>
      </c>
      <c r="DF53" s="22">
        <f>逆行列係数!DF53/逆行列係数!$DF$110</f>
        <v>7.3404714235927648E-9</v>
      </c>
      <c r="DG53" s="22">
        <f>逆行列係数!DG53/逆行列係数!$DG$111</f>
        <v>1.2961419914167507E-9</v>
      </c>
      <c r="DH53" s="22">
        <f>逆行列係数!DH53/逆行列係数!$DH$112</f>
        <v>4.0695043999326088E-10</v>
      </c>
      <c r="DI53" s="22">
        <f>逆行列係数!DI53/逆行列係数!$DI$113</f>
        <v>4.9464922336175993E-9</v>
      </c>
      <c r="DJ53" s="22">
        <f t="shared" si="1"/>
        <v>1.0000004363846127</v>
      </c>
    </row>
    <row r="54" spans="2:114" x14ac:dyDescent="0.15">
      <c r="B54" s="29" t="s">
        <v>281</v>
      </c>
      <c r="C54" s="41" t="s">
        <v>760</v>
      </c>
      <c r="D54" s="21">
        <f>逆行列係数!D54/逆行列係数!$D$4</f>
        <v>3.2667585498177901E-6</v>
      </c>
      <c r="E54" s="21">
        <f>逆行列係数!E54/逆行列係数!$E$5</f>
        <v>1.5401809569629996E-6</v>
      </c>
      <c r="F54" s="21">
        <f>逆行列係数!F54/逆行列係数!$F$6</f>
        <v>2.2738886140356295E-6</v>
      </c>
      <c r="G54" s="21">
        <f>逆行列係数!G54/逆行列係数!$G$7</f>
        <v>2.4846408127775984E-6</v>
      </c>
      <c r="H54" s="21">
        <f>逆行列係数!H54/逆行列係数!$H$8</f>
        <v>2.1332776303611646E-6</v>
      </c>
      <c r="I54" s="21">
        <f>逆行列係数!I54/逆行列係数!$I$9</f>
        <v>3.638780803030268E-6</v>
      </c>
      <c r="J54" s="21">
        <f>逆行列係数!J54/逆行列係数!$J$10</f>
        <v>1.1219700309324793E-5</v>
      </c>
      <c r="K54" s="21">
        <f>逆行列係数!K54/逆行列係数!$K$11</f>
        <v>1.5458508752837777E-6</v>
      </c>
      <c r="L54" s="21">
        <f>逆行列係数!L54/逆行列係数!$L$12</f>
        <v>7.7241979288448304E-7</v>
      </c>
      <c r="M54" s="21">
        <f>逆行列係数!M54/逆行列係数!$M$13</f>
        <v>1.3889992910977182E-6</v>
      </c>
      <c r="N54" s="21">
        <f>逆行列係数!N54/逆行列係数!$N$14</f>
        <v>0</v>
      </c>
      <c r="O54" s="21">
        <f>逆行列係数!O54/逆行列係数!$O$15</f>
        <v>1.5778679329478738E-6</v>
      </c>
      <c r="P54" s="21">
        <f>逆行列係数!P54/逆行列係数!$P$16</f>
        <v>9.6476900459974937E-7</v>
      </c>
      <c r="Q54" s="21">
        <f>逆行列係数!Q54/逆行列係数!$Q$17</f>
        <v>2.2785643426152827E-6</v>
      </c>
      <c r="R54" s="21">
        <f>逆行列係数!R54/逆行列係数!$R$18</f>
        <v>9.907725355317621E-7</v>
      </c>
      <c r="S54" s="21">
        <f>逆行列係数!S54/逆行列係数!$S$19</f>
        <v>1.044940426166218E-6</v>
      </c>
      <c r="T54" s="21">
        <f>逆行列係数!T54/逆行列係数!$T$20</f>
        <v>6.7384261173901814E-7</v>
      </c>
      <c r="U54" s="21">
        <f>逆行列係数!U54/逆行列係数!$U$21</f>
        <v>9.1875867394347856E-7</v>
      </c>
      <c r="V54" s="21">
        <f>逆行列係数!V54/逆行列係数!$V$22</f>
        <v>1.3997389624135035E-6</v>
      </c>
      <c r="W54" s="21">
        <f>逆行列係数!W54/逆行列係数!$W$23</f>
        <v>1.7506806916558008E-6</v>
      </c>
      <c r="X54" s="21">
        <f>逆行列係数!X54/逆行列係数!$X$24</f>
        <v>0</v>
      </c>
      <c r="Y54" s="21">
        <f>逆行列係数!Y54/逆行列係数!$Y$25</f>
        <v>8.8064433663120004E-7</v>
      </c>
      <c r="Z54" s="21">
        <f>逆行列係数!Z54/逆行列係数!$Z$26</f>
        <v>6.3819823921143314E-7</v>
      </c>
      <c r="AA54" s="21">
        <f>逆行列係数!AA54/逆行列係数!$AA$27</f>
        <v>1.2221261060280088E-6</v>
      </c>
      <c r="AB54" s="21">
        <f>逆行列係数!AB54/逆行列係数!$AB$28</f>
        <v>8.2466572421884821E-7</v>
      </c>
      <c r="AC54" s="21">
        <f>逆行列係数!AC54/逆行列係数!$AC$29</f>
        <v>7.4597195725765637E-7</v>
      </c>
      <c r="AD54" s="21">
        <f>逆行列係数!AD54/逆行列係数!$AD$30</f>
        <v>1.4607378819030134E-7</v>
      </c>
      <c r="AE54" s="21">
        <f>逆行列係数!AE54/逆行列係数!$AE$31</f>
        <v>2.3823655886991134E-6</v>
      </c>
      <c r="AF54" s="21">
        <f>逆行列係数!AF54/逆行列係数!$AF$32</f>
        <v>9.81755657736272E-7</v>
      </c>
      <c r="AG54" s="21">
        <f>逆行列係数!AG54/逆行列係数!$AG$33</f>
        <v>1.3168191972559102E-6</v>
      </c>
      <c r="AH54" s="21">
        <f>逆行列係数!AH54/逆行列係数!$AH$34</f>
        <v>1.7039941628605127E-6</v>
      </c>
      <c r="AI54" s="21">
        <f>逆行列係数!AI54/逆行列係数!$AI$35</f>
        <v>1.291090644510685E-6</v>
      </c>
      <c r="AJ54" s="21">
        <f>逆行列係数!AJ54/逆行列係数!$AJ$36</f>
        <v>3.0242112970290858E-6</v>
      </c>
      <c r="AK54" s="21">
        <f>逆行列係数!AK54/逆行列係数!$AK$37</f>
        <v>1.4475246317094102E-6</v>
      </c>
      <c r="AL54" s="21">
        <f>逆行列係数!AL54/逆行列係数!$AL$38</f>
        <v>1.4624644036936401E-6</v>
      </c>
      <c r="AM54" s="21">
        <f>逆行列係数!AM54/逆行列係数!$AM$39</f>
        <v>3.5204405520393975E-6</v>
      </c>
      <c r="AN54" s="21">
        <f>逆行列係数!AN54/逆行列係数!$AN$40</f>
        <v>6.9222539356912654E-7</v>
      </c>
      <c r="AO54" s="21">
        <f>逆行列係数!AO54/逆行列係数!$AO$41</f>
        <v>1.8870382233886587E-6</v>
      </c>
      <c r="AP54" s="21">
        <f>逆行列係数!AP54/逆行列係数!$AP$42</f>
        <v>8.3795623260153115E-7</v>
      </c>
      <c r="AQ54" s="21">
        <f>逆行列係数!AQ54/逆行列係数!$AQ$43</f>
        <v>2.426508471217498E-6</v>
      </c>
      <c r="AR54" s="21">
        <f>逆行列係数!AR54/逆行列係数!$AR$44</f>
        <v>1.563626658714967E-6</v>
      </c>
      <c r="AS54" s="21">
        <f>逆行列係数!AS54/逆行列係数!$AS$45</f>
        <v>1.1128249610486514E-6</v>
      </c>
      <c r="AT54" s="21">
        <f>逆行列係数!AT54/逆行列係数!$AT$46</f>
        <v>1.2511854918032481E-6</v>
      </c>
      <c r="AU54" s="21">
        <f>逆行列係数!AU54/逆行列係数!$AU$47</f>
        <v>7.7670766159606183E-5</v>
      </c>
      <c r="AV54" s="21">
        <f>逆行列係数!AV54/逆行列係数!$AV$48</f>
        <v>4.2516875385967539E-4</v>
      </c>
      <c r="AW54" s="21">
        <f>逆行列係数!AW54/逆行列係数!$AW$49</f>
        <v>8.8250689485458789E-5</v>
      </c>
      <c r="AX54" s="21">
        <f>逆行列係数!AX54/逆行列係数!$AX$50</f>
        <v>1.4288035927382444E-6</v>
      </c>
      <c r="AY54" s="21">
        <f>逆行列係数!AY54/逆行列係数!$AY$51</f>
        <v>8.2088684442706043E-7</v>
      </c>
      <c r="AZ54" s="21">
        <f>逆行列係数!AZ54/逆行列係数!$AZ$52</f>
        <v>2.9760460239089702E-4</v>
      </c>
      <c r="BA54" s="21">
        <f>逆行列係数!BA54/逆行列係数!$BA$53</f>
        <v>7.2177659055855704E-7</v>
      </c>
      <c r="BB54" s="21">
        <f>逆行列係数!BB54/逆行列係数!$BB$54</f>
        <v>1</v>
      </c>
      <c r="BC54" s="21">
        <f>逆行列係数!BC54/逆行列係数!$BC$55</f>
        <v>7.4492902531232392E-7</v>
      </c>
      <c r="BD54" s="21">
        <f>逆行列係数!BD54/逆行列係数!$BD$56</f>
        <v>1.1209129705720186E-4</v>
      </c>
      <c r="BE54" s="21">
        <f>逆行列係数!BE54/逆行列係数!$BE$57</f>
        <v>6.543738670061339E-7</v>
      </c>
      <c r="BF54" s="21">
        <f>逆行列係数!BF54/逆行列係数!$BF$58</f>
        <v>0</v>
      </c>
      <c r="BG54" s="21">
        <f>逆行列係数!BG54/逆行列係数!$BG$59</f>
        <v>5.5522842271600327E-7</v>
      </c>
      <c r="BH54" s="21">
        <f>逆行列係数!BH54/逆行列係数!$BH$60</f>
        <v>8.3640309975737977E-7</v>
      </c>
      <c r="BI54" s="21">
        <f>逆行列係数!BI54/逆行列係数!$BI$61</f>
        <v>4.4231584296950364E-4</v>
      </c>
      <c r="BJ54" s="21">
        <f>逆行列係数!BJ54/逆行列係数!$BJ$62</f>
        <v>8.0686149683096583E-7</v>
      </c>
      <c r="BK54" s="21">
        <f>逆行列係数!BK54/逆行列係数!$BK$63</f>
        <v>2.4645000457847836E-6</v>
      </c>
      <c r="BL54" s="21">
        <f>逆行列係数!BL54/逆行列係数!$BL$64</f>
        <v>1.2765976590520265E-6</v>
      </c>
      <c r="BM54" s="21">
        <f>逆行列係数!BM54/逆行列係数!$BM$65</f>
        <v>6.3373870784943179E-6</v>
      </c>
      <c r="BN54" s="21">
        <f>逆行列係数!BN54/逆行列係数!$BN$66</f>
        <v>1.6740011173605883E-5</v>
      </c>
      <c r="BO54" s="21">
        <f>逆行列係数!BO54/逆行列係数!$BO$67</f>
        <v>5.4019439128914403E-6</v>
      </c>
      <c r="BP54" s="21">
        <f>逆行列係数!BP54/逆行列係数!$BP$68</f>
        <v>1.7330046480383366E-5</v>
      </c>
      <c r="BQ54" s="21">
        <f>逆行列係数!BQ54/逆行列係数!$BQ$69</f>
        <v>5.472719945446673E-5</v>
      </c>
      <c r="BR54" s="21">
        <f>逆行列係数!BR54/逆行列係数!$BR$70</f>
        <v>4.4292476693834763E-6</v>
      </c>
      <c r="BS54" s="21">
        <f>逆行列係数!BS54/逆行列係数!$BS$71</f>
        <v>6.1365708286745555E-7</v>
      </c>
      <c r="BT54" s="21">
        <f>逆行列係数!BT54/逆行列係数!$BT$72</f>
        <v>3.1957005803347764E-6</v>
      </c>
      <c r="BU54" s="21">
        <f>逆行列係数!BU54/逆行列係数!$BU$73</f>
        <v>3.1391176940552839E-6</v>
      </c>
      <c r="BV54" s="21">
        <f>逆行列係数!BV54/逆行列係数!$BV$74</f>
        <v>2.2791401119188336E-6</v>
      </c>
      <c r="BW54" s="21">
        <f>逆行列係数!BW54/逆行列係数!$BW$75</f>
        <v>1.6912199229193991E-6</v>
      </c>
      <c r="BX54" s="21">
        <f>逆行列係数!BX54/逆行列係数!$BX$76</f>
        <v>9.4842171168769417E-7</v>
      </c>
      <c r="BY54" s="21">
        <f>逆行列係数!BY54/逆行列係数!$BY$77</f>
        <v>7.5827432794918793E-7</v>
      </c>
      <c r="BZ54" s="21">
        <f>逆行列係数!BZ54/逆行列係数!$BZ$78</f>
        <v>4.0863403601927434E-7</v>
      </c>
      <c r="CA54" s="21">
        <f>逆行列係数!CA54/逆行列係数!$CA$79</f>
        <v>1.4638007976896371E-7</v>
      </c>
      <c r="CB54" s="21">
        <f>逆行列係数!CB54/逆行列係数!$CB$80</f>
        <v>2.1599676727806888E-6</v>
      </c>
      <c r="CC54" s="21">
        <f>逆行列係数!CC54/逆行列係数!$CC$81</f>
        <v>4.333489481772386E-6</v>
      </c>
      <c r="CD54" s="21">
        <f>逆行列係数!CD54/逆行列係数!$CD$82</f>
        <v>2.349544651510402E-5</v>
      </c>
      <c r="CE54" s="21">
        <f>逆行列係数!CE54/逆行列係数!$CE$83</f>
        <v>9.7539517987322701E-7</v>
      </c>
      <c r="CF54" s="21">
        <f>逆行列係数!CF54/逆行列係数!$CF$84</f>
        <v>1.7918132086762501E-6</v>
      </c>
      <c r="CG54" s="21">
        <f>逆行列係数!CG54/逆行列係数!$CG$85</f>
        <v>4.7267099790421786E-7</v>
      </c>
      <c r="CH54" s="21">
        <f>逆行列係数!CH54/逆行列係数!$CH$86</f>
        <v>1.0121254078058199E-6</v>
      </c>
      <c r="CI54" s="21">
        <f>逆行列係数!CI54/逆行列係数!$CI$87</f>
        <v>3.1494651908089358E-6</v>
      </c>
      <c r="CJ54" s="21">
        <f>逆行列係数!CJ54/逆行列係数!$CJ$88</f>
        <v>8.080463377971536E-7</v>
      </c>
      <c r="CK54" s="21">
        <f>逆行列係数!CK54/逆行列係数!$CK$89</f>
        <v>9.8670156101235595E-7</v>
      </c>
      <c r="CL54" s="21">
        <f>逆行列係数!CL54/逆行列係数!$CL$90</f>
        <v>1.1002963439943731E-6</v>
      </c>
      <c r="CM54" s="21">
        <f>逆行列係数!CM54/逆行列係数!$CM$91</f>
        <v>1.7063647582551076E-6</v>
      </c>
      <c r="CN54" s="21">
        <f>逆行列係数!CN54/逆行列係数!$CN$92</f>
        <v>1.221376013835504E-6</v>
      </c>
      <c r="CO54" s="21">
        <f>逆行列係数!CO54/逆行列係数!$CO$93</f>
        <v>1.2300055519441984E-6</v>
      </c>
      <c r="CP54" s="21">
        <f>逆行列係数!CP54/逆行列係数!$CP$94</f>
        <v>2.4427105178761153E-4</v>
      </c>
      <c r="CQ54" s="21">
        <f>逆行列係数!CQ54/逆行列係数!$CQ$95</f>
        <v>4.3665836179701814E-6</v>
      </c>
      <c r="CR54" s="21">
        <f>逆行列係数!CR54/逆行列係数!$CR$96</f>
        <v>1.0139043366330582E-6</v>
      </c>
      <c r="CS54" s="21">
        <f>逆行列係数!CS54/逆行列係数!$CS$97</f>
        <v>1.9580956350559761E-6</v>
      </c>
      <c r="CT54" s="21">
        <f>逆行列係数!CT54/逆行列係数!$CT$98</f>
        <v>6.2706609521250165E-7</v>
      </c>
      <c r="CU54" s="21">
        <f>逆行列係数!CU54/逆行列係数!$CU$99</f>
        <v>1.6151327784233756E-6</v>
      </c>
      <c r="CV54" s="21">
        <f>逆行列係数!CV54/逆行列係数!$CV$100</f>
        <v>1.1229410223150285E-6</v>
      </c>
      <c r="CW54" s="21">
        <f>逆行列係数!CW54/逆行列係数!$CW$101</f>
        <v>9.1584028697225904E-7</v>
      </c>
      <c r="CX54" s="21">
        <f>逆行列係数!CX54/逆行列係数!$CX$102</f>
        <v>2.0048413866537284E-6</v>
      </c>
      <c r="CY54" s="21">
        <f>逆行列係数!CY54/逆行列係数!$CY$103</f>
        <v>6.1906187778299156E-6</v>
      </c>
      <c r="CZ54" s="21">
        <f>逆行列係数!CZ54/逆行列係数!$CZ$104</f>
        <v>1.34547929811946E-6</v>
      </c>
      <c r="DA54" s="21">
        <f>逆行列係数!DA54/逆行列係数!$DA$105</f>
        <v>1.1263019144449781E-4</v>
      </c>
      <c r="DB54" s="21">
        <f>逆行列係数!DB54/逆行列係数!$DB$106</f>
        <v>3.1963516012779281E-6</v>
      </c>
      <c r="DC54" s="21">
        <f>逆行列係数!DC54/逆行列係数!$DC$107</f>
        <v>2.3471319042793718E-6</v>
      </c>
      <c r="DD54" s="21">
        <f>逆行列係数!DD54/逆行列係数!$DD$108</f>
        <v>8.509956797796091E-7</v>
      </c>
      <c r="DE54" s="21">
        <f>逆行列係数!DE54/逆行列係数!$DE$109</f>
        <v>1.3734535296742477E-6</v>
      </c>
      <c r="DF54" s="21">
        <f>逆行列係数!DF54/逆行列係数!$DF$110</f>
        <v>1.8359058029174552E-6</v>
      </c>
      <c r="DG54" s="21">
        <f>逆行列係数!DG54/逆行列係数!$DG$111</f>
        <v>1.9000718734798901E-6</v>
      </c>
      <c r="DH54" s="21">
        <f>逆行列係数!DH54/逆行列係数!$DH$112</f>
        <v>5.8656411993491981E-7</v>
      </c>
      <c r="DI54" s="21">
        <f>逆行列係数!DI54/逆行列係数!$DI$113</f>
        <v>2.7831527951250079E-5</v>
      </c>
      <c r="DJ54" s="21">
        <f t="shared" si="1"/>
        <v>1.0021072097515713</v>
      </c>
    </row>
    <row r="55" spans="2:114" x14ac:dyDescent="0.15">
      <c r="B55" s="29" t="s">
        <v>282</v>
      </c>
      <c r="C55" s="41" t="s">
        <v>761</v>
      </c>
      <c r="D55" s="21">
        <f>逆行列係数!D55/逆行列係数!$D$4</f>
        <v>1.1061186904695564E-4</v>
      </c>
      <c r="E55" s="21">
        <f>逆行列係数!E55/逆行列係数!$E$5</f>
        <v>6.2223422586268486E-5</v>
      </c>
      <c r="F55" s="21">
        <f>逆行列係数!F55/逆行列係数!$F$6</f>
        <v>6.8447152509475294E-5</v>
      </c>
      <c r="G55" s="21">
        <f>逆行列係数!G55/逆行列係数!$G$7</f>
        <v>7.6344353002722742E-5</v>
      </c>
      <c r="H55" s="21">
        <f>逆行列係数!H55/逆行列係数!$H$8</f>
        <v>2.9973212126889324E-4</v>
      </c>
      <c r="I55" s="21">
        <f>逆行列係数!I55/逆行列係数!$I$9</f>
        <v>1.2365833237020513E-4</v>
      </c>
      <c r="J55" s="21">
        <f>逆行列係数!J55/逆行列係数!$J$10</f>
        <v>3.7851044240251505E-4</v>
      </c>
      <c r="K55" s="21">
        <f>逆行列係数!K55/逆行列係数!$K$11</f>
        <v>6.9347505045414952E-5</v>
      </c>
      <c r="L55" s="21">
        <f>逆行列係数!L55/逆行列係数!$L$12</f>
        <v>3.3292689859002096E-5</v>
      </c>
      <c r="M55" s="21">
        <f>逆行列係数!M55/逆行列係数!$M$13</f>
        <v>6.6336916216180205E-5</v>
      </c>
      <c r="N55" s="21">
        <f>逆行列係数!N55/逆行列係数!$N$14</f>
        <v>0</v>
      </c>
      <c r="O55" s="21">
        <f>逆行列係数!O55/逆行列係数!$O$15</f>
        <v>5.6511954134139815E-5</v>
      </c>
      <c r="P55" s="21">
        <f>逆行列係数!P55/逆行列係数!$P$16</f>
        <v>4.2958204071130624E-5</v>
      </c>
      <c r="Q55" s="21">
        <f>逆行列係数!Q55/逆行列係数!$Q$17</f>
        <v>7.7815281190643116E-5</v>
      </c>
      <c r="R55" s="21">
        <f>逆行列係数!R55/逆行列係数!$R$18</f>
        <v>3.7083577335775844E-4</v>
      </c>
      <c r="S55" s="21">
        <f>逆行列係数!S55/逆行列係数!$S$19</f>
        <v>4.4943035767509648E-5</v>
      </c>
      <c r="T55" s="21">
        <f>逆行列係数!T55/逆行列係数!$T$20</f>
        <v>3.2343685858584883E-5</v>
      </c>
      <c r="U55" s="21">
        <f>逆行列係数!U55/逆行列係数!$U$21</f>
        <v>3.8394561610475273E-5</v>
      </c>
      <c r="V55" s="21">
        <f>逆行列係数!V55/逆行列係数!$V$22</f>
        <v>4.5261423155143052E-5</v>
      </c>
      <c r="W55" s="21">
        <f>逆行列係数!W55/逆行列係数!$W$23</f>
        <v>6.0312938277843463E-5</v>
      </c>
      <c r="X55" s="21">
        <f>逆行列係数!X55/逆行列係数!$X$24</f>
        <v>0</v>
      </c>
      <c r="Y55" s="21">
        <f>逆行列係数!Y55/逆行列係数!$Y$25</f>
        <v>3.9153151523525324E-5</v>
      </c>
      <c r="Z55" s="21">
        <f>逆行列係数!Z55/逆行列係数!$Z$26</f>
        <v>3.1550692598532584E-5</v>
      </c>
      <c r="AA55" s="21">
        <f>逆行列係数!AA55/逆行列係数!$AA$27</f>
        <v>6.5254477843181265E-5</v>
      </c>
      <c r="AB55" s="21">
        <f>逆行列係数!AB55/逆行列係数!$AB$28</f>
        <v>3.689440288125342E-5</v>
      </c>
      <c r="AC55" s="21">
        <f>逆行列係数!AC55/逆行列係数!$AC$29</f>
        <v>3.3585463404720166E-5</v>
      </c>
      <c r="AD55" s="21">
        <f>逆行列係数!AD55/逆行列係数!$AD$30</f>
        <v>5.0207615065724259E-6</v>
      </c>
      <c r="AE55" s="21">
        <f>逆行列係数!AE55/逆行列係数!$AE$31</f>
        <v>8.9869785981312793E-5</v>
      </c>
      <c r="AF55" s="21">
        <f>逆行列係数!AF55/逆行列係数!$AF$32</f>
        <v>4.0619868647046618E-5</v>
      </c>
      <c r="AG55" s="21">
        <f>逆行列係数!AG55/逆行列係数!$AG$33</f>
        <v>4.822448560665606E-5</v>
      </c>
      <c r="AH55" s="21">
        <f>逆行列係数!AH55/逆行列係数!$AH$34</f>
        <v>6.6053656058902082E-5</v>
      </c>
      <c r="AI55" s="21">
        <f>逆行列係数!AI55/逆行列係数!$AI$35</f>
        <v>5.4405674006789168E-5</v>
      </c>
      <c r="AJ55" s="21">
        <f>逆行列係数!AJ55/逆行列係数!$AJ$36</f>
        <v>1.0908719695835636E-4</v>
      </c>
      <c r="AK55" s="21">
        <f>逆行列係数!AK55/逆行列係数!$AK$37</f>
        <v>5.1134574122113019E-5</v>
      </c>
      <c r="AL55" s="21">
        <f>逆行列係数!AL55/逆行列係数!$AL$38</f>
        <v>1.1985726618502072E-4</v>
      </c>
      <c r="AM55" s="21">
        <f>逆行列係数!AM55/逆行列係数!$AM$39</f>
        <v>1.2723482947006549E-4</v>
      </c>
      <c r="AN55" s="21">
        <f>逆行列係数!AN55/逆行列係数!$AN$40</f>
        <v>3.1674732923490889E-5</v>
      </c>
      <c r="AO55" s="21">
        <f>逆行列係数!AO55/逆行列係数!$AO$41</f>
        <v>8.3703936950576676E-5</v>
      </c>
      <c r="AP55" s="21">
        <f>逆行列係数!AP55/逆行列係数!$AP$42</f>
        <v>4.2904370018935184E-5</v>
      </c>
      <c r="AQ55" s="21">
        <f>逆行列係数!AQ55/逆行列係数!$AQ$43</f>
        <v>9.0752339285911935E-5</v>
      </c>
      <c r="AR55" s="21">
        <f>逆行列係数!AR55/逆行列係数!$AR$44</f>
        <v>6.1913896088220337E-5</v>
      </c>
      <c r="AS55" s="21">
        <f>逆行列係数!AS55/逆行列係数!$AS$45</f>
        <v>4.9408577979165767E-5</v>
      </c>
      <c r="AT55" s="21">
        <f>逆行列係数!AT55/逆行列係数!$AT$46</f>
        <v>7.0358296709523702E-4</v>
      </c>
      <c r="AU55" s="21">
        <f>逆行列係数!AU55/逆行列係数!$AU$47</f>
        <v>1.0821357012513507E-3</v>
      </c>
      <c r="AV55" s="21">
        <f>逆行列係数!AV55/逆行列係数!$AV$48</f>
        <v>1.0568111899519135E-3</v>
      </c>
      <c r="AW55" s="21">
        <f>逆行列係数!AW55/逆行列係数!$AW$49</f>
        <v>1.351674952541677E-3</v>
      </c>
      <c r="AX55" s="21">
        <f>逆行列係数!AX55/逆行列係数!$AX$50</f>
        <v>2.6536448899358474E-2</v>
      </c>
      <c r="AY55" s="21">
        <f>逆行列係数!AY55/逆行列係数!$AY$51</f>
        <v>1.2270922977574209E-2</v>
      </c>
      <c r="AZ55" s="21">
        <f>逆行列係数!AZ55/逆行列係数!$AZ$52</f>
        <v>7.4212759844214165E-3</v>
      </c>
      <c r="BA55" s="21">
        <f>逆行列係数!BA55/逆行列係数!$BA$53</f>
        <v>5.5241025287210239E-3</v>
      </c>
      <c r="BB55" s="21">
        <f>逆行列係数!BB55/逆行列係数!$BB$54</f>
        <v>1.5507627545060239E-3</v>
      </c>
      <c r="BC55" s="21">
        <f>逆行列係数!BC55/逆行列係数!$BC$55</f>
        <v>1</v>
      </c>
      <c r="BD55" s="21">
        <f>逆行列係数!BD55/逆行列係数!$BD$56</f>
        <v>9.0019329053960834E-3</v>
      </c>
      <c r="BE55" s="21">
        <f>逆行列係数!BE55/逆行列係数!$BE$57</f>
        <v>2.1713459336287549E-3</v>
      </c>
      <c r="BF55" s="21">
        <f>逆行列係数!BF55/逆行列係数!$BF$58</f>
        <v>0</v>
      </c>
      <c r="BG55" s="21">
        <f>逆行列係数!BG55/逆行列係数!$BG$59</f>
        <v>2.2863863207103086E-3</v>
      </c>
      <c r="BH55" s="21">
        <f>逆行列係数!BH55/逆行列係数!$BH$60</f>
        <v>9.1173831931159501E-4</v>
      </c>
      <c r="BI55" s="21">
        <f>逆行列係数!BI55/逆行列係数!$BI$61</f>
        <v>4.9978524379394953E-4</v>
      </c>
      <c r="BJ55" s="21">
        <f>逆行列係数!BJ55/逆行列係数!$BJ$62</f>
        <v>2.1514362963261091E-3</v>
      </c>
      <c r="BK55" s="21">
        <f>逆行列係数!BK55/逆行列係数!$BK$63</f>
        <v>6.7094058087704689E-3</v>
      </c>
      <c r="BL55" s="21">
        <f>逆行列係数!BL55/逆行列係数!$BL$64</f>
        <v>4.5399415115921892E-5</v>
      </c>
      <c r="BM55" s="21">
        <f>逆行列係数!BM55/逆行列係数!$BM$65</f>
        <v>2.271953280654335E-3</v>
      </c>
      <c r="BN55" s="21">
        <f>逆行列係数!BN55/逆行列係数!$BN$66</f>
        <v>2.9445952826467688E-3</v>
      </c>
      <c r="BO55" s="21">
        <f>逆行列係数!BO55/逆行列係数!$BO$67</f>
        <v>2.3804663565695143E-3</v>
      </c>
      <c r="BP55" s="21">
        <f>逆行列係数!BP55/逆行列係数!$BP$68</f>
        <v>7.5197201597114818E-4</v>
      </c>
      <c r="BQ55" s="21">
        <f>逆行列係数!BQ55/逆行列係数!$BQ$69</f>
        <v>9.0569347503354446E-4</v>
      </c>
      <c r="BR55" s="21">
        <f>逆行列係数!BR55/逆行列係数!$BR$70</f>
        <v>1.228343589232545E-4</v>
      </c>
      <c r="BS55" s="21">
        <f>逆行列係数!BS55/逆行列係数!$BS$71</f>
        <v>6.1469409208556313E-5</v>
      </c>
      <c r="BT55" s="21">
        <f>逆行列係数!BT55/逆行列係数!$BT$72</f>
        <v>2.3365339036412848E-4</v>
      </c>
      <c r="BU55" s="21">
        <f>逆行列係数!BU55/逆行列係数!$BU$73</f>
        <v>1.1458171199760971E-4</v>
      </c>
      <c r="BV55" s="21">
        <f>逆行列係数!BV55/逆行列係数!$BV$74</f>
        <v>1.6439165447866284E-4</v>
      </c>
      <c r="BW55" s="21">
        <f>逆行列係数!BW55/逆行列係数!$BW$75</f>
        <v>7.6082932968709566E-5</v>
      </c>
      <c r="BX55" s="21">
        <f>逆行列係数!BX55/逆行列係数!$BX$76</f>
        <v>3.7501690146071191E-5</v>
      </c>
      <c r="BY55" s="21">
        <f>逆行列係数!BY55/逆行列係数!$BY$77</f>
        <v>5.1904960729757416E-5</v>
      </c>
      <c r="BZ55" s="21">
        <f>逆行列係数!BZ55/逆行列係数!$BZ$78</f>
        <v>3.6583832938353298E-5</v>
      </c>
      <c r="CA55" s="21">
        <f>逆行列係数!CA55/逆行列係数!$CA$79</f>
        <v>2.1852392212199903E-5</v>
      </c>
      <c r="CB55" s="21">
        <f>逆行列係数!CB55/逆行列係数!$CB$80</f>
        <v>2.7981271773029495E-4</v>
      </c>
      <c r="CC55" s="21">
        <f>逆行列係数!CC55/逆行列係数!$CC$81</f>
        <v>1.5709000843637495E-4</v>
      </c>
      <c r="CD55" s="21">
        <f>逆行列係数!CD55/逆行列係数!$CD$82</f>
        <v>7.2893919922545119E-4</v>
      </c>
      <c r="CE55" s="21">
        <f>逆行列係数!CE55/逆行列係数!$CE$83</f>
        <v>1.2927298937320624E-4</v>
      </c>
      <c r="CF55" s="21">
        <f>逆行列係数!CF55/逆行列係数!$CF$84</f>
        <v>6.6582584880005931E-4</v>
      </c>
      <c r="CG55" s="21">
        <f>逆行列係数!CG55/逆行列係数!$CG$85</f>
        <v>2.889205568736491E-5</v>
      </c>
      <c r="CH55" s="21">
        <f>逆行列係数!CH55/逆行列係数!$CH$86</f>
        <v>6.6098831619787455E-5</v>
      </c>
      <c r="CI55" s="21">
        <f>逆行列係数!CI55/逆行列係数!$CI$87</f>
        <v>1.9079339007025498E-3</v>
      </c>
      <c r="CJ55" s="21">
        <f>逆行列係数!CJ55/逆行列係数!$CJ$88</f>
        <v>3.9304398436130106E-5</v>
      </c>
      <c r="CK55" s="21">
        <f>逆行列係数!CK55/逆行列係数!$CK$89</f>
        <v>4.1112395896900544E-5</v>
      </c>
      <c r="CL55" s="21">
        <f>逆行列係数!CL55/逆行列係数!$CL$90</f>
        <v>1.833392595132516E-4</v>
      </c>
      <c r="CM55" s="21">
        <f>逆行列係数!CM55/逆行列係数!$CM$91</f>
        <v>4.4688524396222121E-5</v>
      </c>
      <c r="CN55" s="21">
        <f>逆行列係数!CN55/逆行列係数!$CN$92</f>
        <v>6.6086069193991605E-5</v>
      </c>
      <c r="CO55" s="21">
        <f>逆行列係数!CO55/逆行列係数!$CO$93</f>
        <v>2.0055010154515517E-4</v>
      </c>
      <c r="CP55" s="21">
        <f>逆行列係数!CP55/逆行列係数!$CP$94</f>
        <v>4.0966616934869885E-4</v>
      </c>
      <c r="CQ55" s="21">
        <f>逆行列係数!CQ55/逆行列係数!$CQ$95</f>
        <v>1.4940401238733479E-4</v>
      </c>
      <c r="CR55" s="21">
        <f>逆行列係数!CR55/逆行列係数!$CR$96</f>
        <v>2.0067685562640277E-4</v>
      </c>
      <c r="CS55" s="21">
        <f>逆行列係数!CS55/逆行列係数!$CS$97</f>
        <v>2.4318607290452286E-4</v>
      </c>
      <c r="CT55" s="21">
        <f>逆行列係数!CT55/逆行列係数!$CT$98</f>
        <v>3.7167849910194643E-5</v>
      </c>
      <c r="CU55" s="21">
        <f>逆行列係数!CU55/逆行列係数!$CU$99</f>
        <v>1.0633355898369317E-4</v>
      </c>
      <c r="CV55" s="21">
        <f>逆行列係数!CV55/逆行列係数!$CV$100</f>
        <v>5.1657208665073159E-5</v>
      </c>
      <c r="CW55" s="21">
        <f>逆行列係数!CW55/逆行列係数!$CW$101</f>
        <v>3.9866228795654251E-5</v>
      </c>
      <c r="CX55" s="21">
        <f>逆行列係数!CX55/逆行列係数!$CX$102</f>
        <v>7.8641864315209134E-5</v>
      </c>
      <c r="CY55" s="21">
        <f>逆行列係数!CY55/逆行列係数!$CY$103</f>
        <v>1.5841909469332428E-4</v>
      </c>
      <c r="CZ55" s="21">
        <f>逆行列係数!CZ55/逆行列係数!$CZ$104</f>
        <v>1.1988652715721501E-4</v>
      </c>
      <c r="DA55" s="21">
        <f>逆行列係数!DA55/逆行列係数!$DA$105</f>
        <v>2.3491210775537516E-3</v>
      </c>
      <c r="DB55" s="21">
        <f>逆行列係数!DB55/逆行列係数!$DB$106</f>
        <v>4.2552326455063315E-5</v>
      </c>
      <c r="DC55" s="21">
        <f>逆行列係数!DC55/逆行列係数!$DC$107</f>
        <v>2.2280019731110191E-4</v>
      </c>
      <c r="DD55" s="21">
        <f>逆行列係数!DD55/逆行列係数!$DD$108</f>
        <v>5.779875979189708E-5</v>
      </c>
      <c r="DE55" s="21">
        <f>逆行列係数!DE55/逆行列係数!$DE$109</f>
        <v>6.5737449029821908E-5</v>
      </c>
      <c r="DF55" s="21">
        <f>逆行列係数!DF55/逆行列係数!$DF$110</f>
        <v>1.2831867478953386E-4</v>
      </c>
      <c r="DG55" s="21">
        <f>逆行列係数!DG55/逆行列係数!$DG$111</f>
        <v>1.0401026456280964E-4</v>
      </c>
      <c r="DH55" s="21">
        <f>逆行列係数!DH55/逆行列係数!$DH$112</f>
        <v>8.9260879681989859E-5</v>
      </c>
      <c r="DI55" s="21">
        <f>逆行列係数!DI55/逆行列係数!$DI$113</f>
        <v>2.0232253108648118E-3</v>
      </c>
      <c r="DJ55" s="21">
        <f t="shared" si="1"/>
        <v>1.106003547428474</v>
      </c>
    </row>
    <row r="56" spans="2:114" x14ac:dyDescent="0.15">
      <c r="B56" s="29" t="s">
        <v>283</v>
      </c>
      <c r="C56" s="41" t="s">
        <v>204</v>
      </c>
      <c r="D56" s="21">
        <f>逆行列係数!D56/逆行列係数!$D$4</f>
        <v>8.891874409942737E-7</v>
      </c>
      <c r="E56" s="21">
        <f>逆行列係数!E56/逆行列係数!$E$5</f>
        <v>7.4121035718952942E-7</v>
      </c>
      <c r="F56" s="21">
        <f>逆行列係数!F56/逆行列係数!$F$6</f>
        <v>1.1082284994358291E-6</v>
      </c>
      <c r="G56" s="21">
        <f>逆行列係数!G56/逆行列係数!$G$7</f>
        <v>2.9558977825369741E-6</v>
      </c>
      <c r="H56" s="21">
        <f>逆行列係数!H56/逆行列係数!$H$8</f>
        <v>2.0641804944315089E-6</v>
      </c>
      <c r="I56" s="21">
        <f>逆行列係数!I56/逆行列係数!$I$9</f>
        <v>1.2333861123202159E-6</v>
      </c>
      <c r="J56" s="21">
        <f>逆行列係数!J56/逆行列係数!$J$10</f>
        <v>2.298596168926895E-6</v>
      </c>
      <c r="K56" s="21">
        <f>逆行列係数!K56/逆行列係数!$K$11</f>
        <v>9.853885170265173E-7</v>
      </c>
      <c r="L56" s="21">
        <f>逆行列係数!L56/逆行列係数!$L$12</f>
        <v>2.0155311155472624E-6</v>
      </c>
      <c r="M56" s="21">
        <f>逆行列係数!M56/逆行列係数!$M$13</f>
        <v>8.6685446605793537E-7</v>
      </c>
      <c r="N56" s="21">
        <f>逆行列係数!N56/逆行列係数!$N$14</f>
        <v>0</v>
      </c>
      <c r="O56" s="21">
        <f>逆行列係数!O56/逆行列係数!$O$15</f>
        <v>9.486249812237591E-7</v>
      </c>
      <c r="P56" s="21">
        <f>逆行列係数!P56/逆行列係数!$P$16</f>
        <v>7.5089983486906101E-7</v>
      </c>
      <c r="Q56" s="21">
        <f>逆行列係数!Q56/逆行列係数!$Q$17</f>
        <v>1.6201411720638627E-6</v>
      </c>
      <c r="R56" s="21">
        <f>逆行列係数!R56/逆行列係数!$R$18</f>
        <v>9.7529372719298504E-7</v>
      </c>
      <c r="S56" s="21">
        <f>逆行列係数!S56/逆行列係数!$S$19</f>
        <v>7.0434408123925218E-7</v>
      </c>
      <c r="T56" s="21">
        <f>逆行列係数!T56/逆行列係数!$T$20</f>
        <v>6.544911567309178E-7</v>
      </c>
      <c r="U56" s="21">
        <f>逆行列係数!U56/逆行列係数!$U$21</f>
        <v>5.7150230187551913E-7</v>
      </c>
      <c r="V56" s="21">
        <f>逆行列係数!V56/逆行列係数!$V$22</f>
        <v>6.6045602898580332E-7</v>
      </c>
      <c r="W56" s="21">
        <f>逆行列係数!W56/逆行列係数!$W$23</f>
        <v>8.4641511313145352E-7</v>
      </c>
      <c r="X56" s="21">
        <f>逆行列係数!X56/逆行列係数!$X$24</f>
        <v>0</v>
      </c>
      <c r="Y56" s="21">
        <f>逆行列係数!Y56/逆行列係数!$Y$25</f>
        <v>7.3048356123887993E-7</v>
      </c>
      <c r="Z56" s="21">
        <f>逆行列係数!Z56/逆行列係数!$Z$26</f>
        <v>4.6431544224198111E-7</v>
      </c>
      <c r="AA56" s="21">
        <f>逆行列係数!AA56/逆行列係数!$AA$27</f>
        <v>8.1413120799444186E-7</v>
      </c>
      <c r="AB56" s="21">
        <f>逆行列係数!AB56/逆行列係数!$AB$28</f>
        <v>2.8624548778371148E-6</v>
      </c>
      <c r="AC56" s="21">
        <f>逆行列係数!AC56/逆行列係数!$AC$29</f>
        <v>7.6206108601873939E-7</v>
      </c>
      <c r="AD56" s="21">
        <f>逆行列係数!AD56/逆行列係数!$AD$30</f>
        <v>8.2251020234981888E-8</v>
      </c>
      <c r="AE56" s="21">
        <f>逆行列係数!AE56/逆行列係数!$AE$31</f>
        <v>1.7953642417745818E-6</v>
      </c>
      <c r="AF56" s="21">
        <f>逆行列係数!AF56/逆行列係数!$AF$32</f>
        <v>6.0829523127700394E-7</v>
      </c>
      <c r="AG56" s="21">
        <f>逆行列係数!AG56/逆行列係数!$AG$33</f>
        <v>2.1175353867810354E-6</v>
      </c>
      <c r="AH56" s="21">
        <f>逆行列係数!AH56/逆行列係数!$AH$34</f>
        <v>3.1422916136627473E-6</v>
      </c>
      <c r="AI56" s="21">
        <f>逆行列係数!AI56/逆行列係数!$AI$35</f>
        <v>6.4027929303902057E-7</v>
      </c>
      <c r="AJ56" s="21">
        <f>逆行列係数!AJ56/逆行列係数!$AJ$36</f>
        <v>1.1705332683816201E-6</v>
      </c>
      <c r="AK56" s="21">
        <f>逆行列係数!AK56/逆行列係数!$AK$37</f>
        <v>6.2167210687876899E-7</v>
      </c>
      <c r="AL56" s="21">
        <f>逆行列係数!AL56/逆行列係数!$AL$38</f>
        <v>7.0811154677266621E-7</v>
      </c>
      <c r="AM56" s="21">
        <f>逆行列係数!AM56/逆行列係数!$AM$39</f>
        <v>1.1781929340043609E-6</v>
      </c>
      <c r="AN56" s="21">
        <f>逆行列係数!AN56/逆行列係数!$AN$40</f>
        <v>3.7204312658282685E-7</v>
      </c>
      <c r="AO56" s="21">
        <f>逆行列係数!AO56/逆行列係数!$AO$41</f>
        <v>1.0468927570002966E-6</v>
      </c>
      <c r="AP56" s="21">
        <f>逆行列係数!AP56/逆行列係数!$AP$42</f>
        <v>6.4085602432073507E-7</v>
      </c>
      <c r="AQ56" s="21">
        <f>逆行列係数!AQ56/逆行列係数!$AQ$43</f>
        <v>9.6843446933805689E-7</v>
      </c>
      <c r="AR56" s="21">
        <f>逆行列係数!AR56/逆行列係数!$AR$44</f>
        <v>8.6602896539324445E-7</v>
      </c>
      <c r="AS56" s="21">
        <f>逆行列係数!AS56/逆行列係数!$AS$45</f>
        <v>2.0353929653758648E-6</v>
      </c>
      <c r="AT56" s="21">
        <f>逆行列係数!AT56/逆行列係数!$AT$46</f>
        <v>1.0714399415552411E-6</v>
      </c>
      <c r="AU56" s="21">
        <f>逆行列係数!AU56/逆行列係数!$AU$47</f>
        <v>2.2901127520726669E-6</v>
      </c>
      <c r="AV56" s="21">
        <f>逆行列係数!AV56/逆行列係数!$AV$48</f>
        <v>3.2091571029100346E-6</v>
      </c>
      <c r="AW56" s="21">
        <f>逆行列係数!AW56/逆行列係数!$AW$49</f>
        <v>7.0186414378984113E-7</v>
      </c>
      <c r="AX56" s="21">
        <f>逆行列係数!AX56/逆行列係数!$AX$50</f>
        <v>1.7403234972511534E-6</v>
      </c>
      <c r="AY56" s="21">
        <f>逆行列係数!AY56/逆行列係数!$AY$51</f>
        <v>1.1139650697139629E-6</v>
      </c>
      <c r="AZ56" s="21">
        <f>逆行列係数!AZ56/逆行列係数!$AZ$52</f>
        <v>1.1810027459068776E-6</v>
      </c>
      <c r="BA56" s="21">
        <f>逆行列係数!BA56/逆行列係数!$BA$53</f>
        <v>4.8147619453058578E-7</v>
      </c>
      <c r="BB56" s="21">
        <f>逆行列係数!BB56/逆行列係数!$BB$54</f>
        <v>7.8112412674147971E-7</v>
      </c>
      <c r="BC56" s="21">
        <f>逆行列係数!BC56/逆行列係数!$BC$55</f>
        <v>1.3131973411653787E-6</v>
      </c>
      <c r="BD56" s="21">
        <f>逆行列係数!BD56/逆行列係数!$BD$56</f>
        <v>1</v>
      </c>
      <c r="BE56" s="21">
        <f>逆行列係数!BE56/逆行列係数!$BE$57</f>
        <v>4.7685853371566541E-7</v>
      </c>
      <c r="BF56" s="21">
        <f>逆行列係数!BF56/逆行列係数!$BF$58</f>
        <v>0</v>
      </c>
      <c r="BG56" s="21">
        <f>逆行列係数!BG56/逆行列係数!$BG$59</f>
        <v>1.6516923043828199E-4</v>
      </c>
      <c r="BH56" s="21">
        <f>逆行列係数!BH56/逆行列係数!$BH$60</f>
        <v>6.7613174269553361E-7</v>
      </c>
      <c r="BI56" s="21">
        <f>逆行列係数!BI56/逆行列係数!$BI$61</f>
        <v>7.8096158495495692E-5</v>
      </c>
      <c r="BJ56" s="21">
        <f>逆行列係数!BJ56/逆行列係数!$BJ$62</f>
        <v>1.7989915109941062E-6</v>
      </c>
      <c r="BK56" s="21">
        <f>逆行列係数!BK56/逆行列係数!$BK$63</f>
        <v>4.335382356378805E-6</v>
      </c>
      <c r="BL56" s="21">
        <f>逆行列係数!BL56/逆行列係数!$BL$64</f>
        <v>1.5427988704743128E-6</v>
      </c>
      <c r="BM56" s="21">
        <f>逆行列係数!BM56/逆行列係数!$BM$65</f>
        <v>1.5480078736913918E-5</v>
      </c>
      <c r="BN56" s="21">
        <f>逆行列係数!BN56/逆行列係数!$BN$66</f>
        <v>3.4753863417645991E-5</v>
      </c>
      <c r="BO56" s="21">
        <f>逆行列係数!BO56/逆行列係数!$BO$67</f>
        <v>1.0200153987547481E-5</v>
      </c>
      <c r="BP56" s="21">
        <f>逆行列係数!BP56/逆行列係数!$BP$68</f>
        <v>3.1262325831018226E-5</v>
      </c>
      <c r="BQ56" s="21">
        <f>逆行列係数!BQ56/逆行列係数!$BQ$69</f>
        <v>4.7899445795011884E-5</v>
      </c>
      <c r="BR56" s="21">
        <f>逆行列係数!BR56/逆行列係数!$BR$70</f>
        <v>1.8229242691543739E-6</v>
      </c>
      <c r="BS56" s="21">
        <f>逆行列係数!BS56/逆行列係数!$BS$71</f>
        <v>6.30991478794121E-7</v>
      </c>
      <c r="BT56" s="21">
        <f>逆行列係数!BT56/逆行列係数!$BT$72</f>
        <v>2.16795870075174E-6</v>
      </c>
      <c r="BU56" s="21">
        <f>逆行列係数!BU56/逆行列係数!$BU$73</f>
        <v>1.4934604985875601E-6</v>
      </c>
      <c r="BV56" s="21">
        <f>逆行列係数!BV56/逆行列係数!$BV$74</f>
        <v>7.3455126987774605E-6</v>
      </c>
      <c r="BW56" s="21">
        <f>逆行列係数!BW56/逆行列係数!$BW$75</f>
        <v>1.8099610213411281E-6</v>
      </c>
      <c r="BX56" s="21">
        <f>逆行列係数!BX56/逆行列係数!$BX$76</f>
        <v>3.2648736126111041E-6</v>
      </c>
      <c r="BY56" s="21">
        <f>逆行列係数!BY56/逆行列係数!$BY$77</f>
        <v>5.0147717994399554E-6</v>
      </c>
      <c r="BZ56" s="21">
        <f>逆行列係数!BZ56/逆行列係数!$BZ$78</f>
        <v>2.4212552917159653E-6</v>
      </c>
      <c r="CA56" s="21">
        <f>逆行列係数!CA56/逆行列係数!$CA$79</f>
        <v>2.857537035911361E-7</v>
      </c>
      <c r="CB56" s="21">
        <f>逆行列係数!CB56/逆行列係数!$CB$80</f>
        <v>2.4916635642080438E-6</v>
      </c>
      <c r="CC56" s="21">
        <f>逆行列係数!CC56/逆行列係数!$CC$81</f>
        <v>5.0501552234685128E-6</v>
      </c>
      <c r="CD56" s="21">
        <f>逆行列係数!CD56/逆行列係数!$CD$82</f>
        <v>3.859425617681399E-6</v>
      </c>
      <c r="CE56" s="21">
        <f>逆行列係数!CE56/逆行列係数!$CE$83</f>
        <v>2.2650361447095508E-6</v>
      </c>
      <c r="CF56" s="21">
        <f>逆行列係数!CF56/逆行列係数!$CF$84</f>
        <v>2.1028877442964397E-6</v>
      </c>
      <c r="CG56" s="21">
        <f>逆行列係数!CG56/逆行列係数!$CG$85</f>
        <v>1.3242072757707259E-6</v>
      </c>
      <c r="CH56" s="21">
        <f>逆行列係数!CH56/逆行列係数!$CH$86</f>
        <v>1.2598003871542094E-6</v>
      </c>
      <c r="CI56" s="21">
        <f>逆行列係数!CI56/逆行列係数!$CI$87</f>
        <v>3.8654287955035804E-6</v>
      </c>
      <c r="CJ56" s="21">
        <f>逆行列係数!CJ56/逆行列係数!$CJ$88</f>
        <v>6.1068785686990954E-7</v>
      </c>
      <c r="CK56" s="21">
        <f>逆行列係数!CK56/逆行列係数!$CK$89</f>
        <v>1.0523410960031686E-6</v>
      </c>
      <c r="CL56" s="21">
        <f>逆行列係数!CL56/逆行列係数!$CL$90</f>
        <v>2.4607904954443143E-6</v>
      </c>
      <c r="CM56" s="21">
        <f>逆行列係数!CM56/逆行列係数!$CM$91</f>
        <v>4.6883263305477941E-6</v>
      </c>
      <c r="CN56" s="21">
        <f>逆行列係数!CN56/逆行列係数!$CN$92</f>
        <v>2.1208800768098631E-6</v>
      </c>
      <c r="CO56" s="21">
        <f>逆行列係数!CO56/逆行列係数!$CO$93</f>
        <v>6.9753025376461042E-6</v>
      </c>
      <c r="CP56" s="21">
        <f>逆行列係数!CP56/逆行列係数!$CP$94</f>
        <v>1.0948585070435344E-4</v>
      </c>
      <c r="CQ56" s="21">
        <f>逆行列係数!CQ56/逆行列係数!$CQ$95</f>
        <v>1.9374815481648869E-6</v>
      </c>
      <c r="CR56" s="21">
        <f>逆行列係数!CR56/逆行列係数!$CR$96</f>
        <v>8.3042831659735128E-7</v>
      </c>
      <c r="CS56" s="21">
        <f>逆行列係数!CS56/逆行列係数!$CS$97</f>
        <v>6.2676855727790356E-6</v>
      </c>
      <c r="CT56" s="21">
        <f>逆行列係数!CT56/逆行列係数!$CT$98</f>
        <v>1.0722560444122752E-6</v>
      </c>
      <c r="CU56" s="21">
        <f>逆行列係数!CU56/逆行列係数!$CU$99</f>
        <v>9.7388782412080616E-7</v>
      </c>
      <c r="CV56" s="21">
        <f>逆行列係数!CV56/逆行列係数!$CV$100</f>
        <v>1.3699972717396251E-6</v>
      </c>
      <c r="CW56" s="21">
        <f>逆行列係数!CW56/逆行列係数!$CW$101</f>
        <v>5.7146170012730453E-7</v>
      </c>
      <c r="CX56" s="21">
        <f>逆行列係数!CX56/逆行列係数!$CX$102</f>
        <v>3.8225598753684651E-6</v>
      </c>
      <c r="CY56" s="21">
        <f>逆行列係数!CY56/逆行列係数!$CY$103</f>
        <v>3.2869629769227132E-6</v>
      </c>
      <c r="CZ56" s="21">
        <f>逆行列係数!CZ56/逆行列係数!$CZ$104</f>
        <v>6.3664713646971215E-6</v>
      </c>
      <c r="DA56" s="21">
        <f>逆行列係数!DA56/逆行列係数!$DA$105</f>
        <v>1.3563877949686047E-5</v>
      </c>
      <c r="DB56" s="21">
        <f>逆行列係数!DB56/逆行列係数!$DB$106</f>
        <v>7.3894252068040012E-6</v>
      </c>
      <c r="DC56" s="21">
        <f>逆行列係数!DC56/逆行列係数!$DC$107</f>
        <v>1.3348343076919503E-6</v>
      </c>
      <c r="DD56" s="21">
        <f>逆行列係数!DD56/逆行列係数!$DD$108</f>
        <v>3.9140017827284518E-6</v>
      </c>
      <c r="DE56" s="21">
        <f>逆行列係数!DE56/逆行列係数!$DE$109</f>
        <v>1.0238682769344797E-6</v>
      </c>
      <c r="DF56" s="21">
        <f>逆行列係数!DF56/逆行列係数!$DF$110</f>
        <v>6.7069640688412054E-6</v>
      </c>
      <c r="DG56" s="21">
        <f>逆行列係数!DG56/逆行列係数!$DG$111</f>
        <v>1.0329307122002931E-6</v>
      </c>
      <c r="DH56" s="21">
        <f>逆行列係数!DH56/逆行列係数!$DH$112</f>
        <v>9.2486118387793942E-7</v>
      </c>
      <c r="DI56" s="21">
        <f>逆行列係数!DI56/逆行列係数!$DI$113</f>
        <v>1.2687730392430852E-5</v>
      </c>
      <c r="DJ56" s="21">
        <f t="shared" si="1"/>
        <v>1.0007030412664111</v>
      </c>
    </row>
    <row r="57" spans="2:114" x14ac:dyDescent="0.15">
      <c r="B57" s="29" t="s">
        <v>284</v>
      </c>
      <c r="C57" s="41" t="s">
        <v>762</v>
      </c>
      <c r="D57" s="21">
        <f>逆行列係数!D57/逆行列係数!$D$4</f>
        <v>4.2490656442519991E-6</v>
      </c>
      <c r="E57" s="21">
        <f>逆行列係数!E57/逆行列係数!$E$5</f>
        <v>1.9948745843540762E-6</v>
      </c>
      <c r="F57" s="21">
        <f>逆行列係数!F57/逆行列係数!$F$6</f>
        <v>3.0305988286920956E-6</v>
      </c>
      <c r="G57" s="21">
        <f>逆行列係数!G57/逆行列係数!$G$7</f>
        <v>3.1945089920428938E-6</v>
      </c>
      <c r="H57" s="21">
        <f>逆行列係数!H57/逆行列係数!$H$8</f>
        <v>1.7905698478267032E-6</v>
      </c>
      <c r="I57" s="21">
        <f>逆行列係数!I57/逆行列係数!$I$9</f>
        <v>4.3555945440950405E-6</v>
      </c>
      <c r="J57" s="21">
        <f>逆行列係数!J57/逆行列係数!$J$10</f>
        <v>1.5052287455016442E-5</v>
      </c>
      <c r="K57" s="21">
        <f>逆行列係数!K57/逆行列係数!$K$11</f>
        <v>1.6226803008866928E-6</v>
      </c>
      <c r="L57" s="21">
        <f>逆行列係数!L57/逆行列係数!$L$12</f>
        <v>9.2595928659153839E-7</v>
      </c>
      <c r="M57" s="21">
        <f>逆行列係数!M57/逆行列係数!$M$13</f>
        <v>1.2896887499575242E-6</v>
      </c>
      <c r="N57" s="21">
        <f>逆行列係数!N57/逆行列係数!$N$14</f>
        <v>0</v>
      </c>
      <c r="O57" s="21">
        <f>逆行列係数!O57/逆行列係数!$O$15</f>
        <v>1.984000748931395E-6</v>
      </c>
      <c r="P57" s="21">
        <f>逆行列係数!P57/逆行列係数!$P$16</f>
        <v>1.0967395382758393E-6</v>
      </c>
      <c r="Q57" s="21">
        <f>逆行列係数!Q57/逆行列係数!$Q$17</f>
        <v>2.8070830586064721E-6</v>
      </c>
      <c r="R57" s="21">
        <f>逆行列係数!R57/逆行列係数!$R$18</f>
        <v>1.0866118556357736E-6</v>
      </c>
      <c r="S57" s="21">
        <f>逆行列係数!S57/逆行列係数!$S$19</f>
        <v>1.2781888567106288E-6</v>
      </c>
      <c r="T57" s="21">
        <f>逆行列係数!T57/逆行列係数!$T$20</f>
        <v>7.6553518148804784E-7</v>
      </c>
      <c r="U57" s="21">
        <f>逆行列係数!U57/逆行列係数!$U$21</f>
        <v>1.098112098979404E-6</v>
      </c>
      <c r="V57" s="21">
        <f>逆行列係数!V57/逆行列係数!$V$22</f>
        <v>1.797859859944663E-6</v>
      </c>
      <c r="W57" s="21">
        <f>逆行列係数!W57/逆行列係数!$W$23</f>
        <v>2.2263385482007073E-6</v>
      </c>
      <c r="X57" s="21">
        <f>逆行列係数!X57/逆行列係数!$X$24</f>
        <v>0</v>
      </c>
      <c r="Y57" s="21">
        <f>逆行列係数!Y57/逆行列係数!$Y$25</f>
        <v>1.1130724263315159E-6</v>
      </c>
      <c r="Z57" s="21">
        <f>逆行列係数!Z57/逆行列係数!$Z$26</f>
        <v>7.6306681668774147E-7</v>
      </c>
      <c r="AA57" s="21">
        <f>逆行列係数!AA57/逆行列係数!$AA$27</f>
        <v>1.1953896538261598E-6</v>
      </c>
      <c r="AB57" s="21">
        <f>逆行列係数!AB57/逆行列係数!$AB$28</f>
        <v>9.5251796025148484E-7</v>
      </c>
      <c r="AC57" s="21">
        <f>逆行列係数!AC57/逆行列係数!$AC$29</f>
        <v>8.5569091660584656E-7</v>
      </c>
      <c r="AD57" s="21">
        <f>逆行列係数!AD57/逆行列係数!$AD$30</f>
        <v>1.7777325744229312E-7</v>
      </c>
      <c r="AE57" s="21">
        <f>逆行列係数!AE57/逆行列係数!$AE$31</f>
        <v>2.9162230599485257E-6</v>
      </c>
      <c r="AF57" s="21">
        <f>逆行列係数!AF57/逆行列係数!$AF$32</f>
        <v>1.0350740557453903E-6</v>
      </c>
      <c r="AG57" s="21">
        <f>逆行列係数!AG57/逆行列係数!$AG$33</f>
        <v>1.5356694400043926E-6</v>
      </c>
      <c r="AH57" s="21">
        <f>逆行列係数!AH57/逆行列係数!$AH$34</f>
        <v>1.9821504657766983E-6</v>
      </c>
      <c r="AI57" s="21">
        <f>逆行列係数!AI57/逆行列係数!$AI$35</f>
        <v>1.5670291758390004E-6</v>
      </c>
      <c r="AJ57" s="21">
        <f>逆行列係数!AJ57/逆行列係数!$AJ$36</f>
        <v>3.7027126562415343E-6</v>
      </c>
      <c r="AK57" s="21">
        <f>逆行列係数!AK57/逆行列係数!$AK$37</f>
        <v>1.699463711720595E-6</v>
      </c>
      <c r="AL57" s="21">
        <f>逆行列係数!AL57/逆行列係数!$AL$38</f>
        <v>1.715846740638924E-6</v>
      </c>
      <c r="AM57" s="21">
        <f>逆行列係数!AM57/逆行列係数!$AM$39</f>
        <v>4.4806213083151587E-6</v>
      </c>
      <c r="AN57" s="21">
        <f>逆行列係数!AN57/逆行列係数!$AN$40</f>
        <v>7.8889803011205921E-7</v>
      </c>
      <c r="AO57" s="21">
        <f>逆行列係数!AO57/逆行列係数!$AO$41</f>
        <v>1.8433335290916396E-6</v>
      </c>
      <c r="AP57" s="21">
        <f>逆行列係数!AP57/逆行列係数!$AP$42</f>
        <v>7.468920016291389E-7</v>
      </c>
      <c r="AQ57" s="21">
        <f>逆行列係数!AQ57/逆行列係数!$AQ$43</f>
        <v>3.0518734664503882E-6</v>
      </c>
      <c r="AR57" s="21">
        <f>逆行列係数!AR57/逆行列係数!$AR$44</f>
        <v>1.8821966060905342E-6</v>
      </c>
      <c r="AS57" s="21">
        <f>逆行列係数!AS57/逆行列係数!$AS$45</f>
        <v>1.3555910794633062E-6</v>
      </c>
      <c r="AT57" s="21">
        <f>逆行列係数!AT57/逆行列係数!$AT$46</f>
        <v>1.4204133989113779E-6</v>
      </c>
      <c r="AU57" s="21">
        <f>逆行列係数!AU57/逆行列係数!$AU$47</f>
        <v>9.4428554887637585E-7</v>
      </c>
      <c r="AV57" s="21">
        <f>逆行列係数!AV57/逆行列係数!$AV$48</f>
        <v>1.217283209744357E-5</v>
      </c>
      <c r="AW57" s="21">
        <f>逆行列係数!AW57/逆行列係数!$AW$49</f>
        <v>8.0846495400871089E-7</v>
      </c>
      <c r="AX57" s="21">
        <f>逆行列係数!AX57/逆行列係数!$AX$50</f>
        <v>1.6813009730498573E-6</v>
      </c>
      <c r="AY57" s="21">
        <f>逆行列係数!AY57/逆行列係数!$AY$51</f>
        <v>9.0127288096679858E-7</v>
      </c>
      <c r="AZ57" s="21">
        <f>逆行列係数!AZ57/逆行列係数!$AZ$52</f>
        <v>8.0804644495859158E-7</v>
      </c>
      <c r="BA57" s="21">
        <f>逆行列係数!BA57/逆行列係数!$BA$53</f>
        <v>7.6692804762133055E-7</v>
      </c>
      <c r="BB57" s="21">
        <f>逆行列係数!BB57/逆行列係数!$BB$54</f>
        <v>3.6707523707919891E-7</v>
      </c>
      <c r="BC57" s="21">
        <f>逆行列係数!BC57/逆行列係数!$BC$55</f>
        <v>7.9753206611889775E-7</v>
      </c>
      <c r="BD57" s="21">
        <f>逆行列係数!BD57/逆行列係数!$BD$56</f>
        <v>5.9213921348602609E-7</v>
      </c>
      <c r="BE57" s="21">
        <f>逆行列係数!BE57/逆行列係数!$BE$57</f>
        <v>1</v>
      </c>
      <c r="BF57" s="21">
        <f>逆行列係数!BF57/逆行列係数!$BF$58</f>
        <v>0</v>
      </c>
      <c r="BG57" s="21">
        <f>逆行列係数!BG57/逆行列係数!$BG$59</f>
        <v>6.2953194852595264E-7</v>
      </c>
      <c r="BH57" s="21">
        <f>逆行列係数!BH57/逆行列係数!$BH$60</f>
        <v>6.9767351362254895E-7</v>
      </c>
      <c r="BI57" s="21">
        <f>逆行列係数!BI57/逆行列係数!$BI$61</f>
        <v>5.7029808398410966E-7</v>
      </c>
      <c r="BJ57" s="21">
        <f>逆行列係数!BJ57/逆行列係数!$BJ$62</f>
        <v>6.0970630688396757E-7</v>
      </c>
      <c r="BK57" s="21">
        <f>逆行列係数!BK57/逆行列係数!$BK$63</f>
        <v>3.1736733923698377E-6</v>
      </c>
      <c r="BL57" s="21">
        <f>逆行列係数!BL57/逆行列係数!$BL$64</f>
        <v>1.6155668606071565E-6</v>
      </c>
      <c r="BM57" s="21">
        <f>逆行列係数!BM57/逆行列係数!$BM$65</f>
        <v>1.8870268589700991E-6</v>
      </c>
      <c r="BN57" s="21">
        <f>逆行列係数!BN57/逆行列係数!$BN$66</f>
        <v>2.1290054087409361E-6</v>
      </c>
      <c r="BO57" s="21">
        <f>逆行列係数!BO57/逆行列係数!$BO$67</f>
        <v>2.3767743746833721E-6</v>
      </c>
      <c r="BP57" s="21">
        <f>逆行列係数!BP57/逆行列係数!$BP$68</f>
        <v>2.5956179193922064E-6</v>
      </c>
      <c r="BQ57" s="21">
        <f>逆行列係数!BQ57/逆行列係数!$BQ$69</f>
        <v>2.0650410079741695E-6</v>
      </c>
      <c r="BR57" s="21">
        <f>逆行列係数!BR57/逆行列係数!$BR$70</f>
        <v>5.5748502729922354E-6</v>
      </c>
      <c r="BS57" s="21">
        <f>逆行列係数!BS57/逆行列係数!$BS$71</f>
        <v>6.4981476308259989E-7</v>
      </c>
      <c r="BT57" s="21">
        <f>逆行列係数!BT57/逆行列係数!$BT$72</f>
        <v>3.2785840917178768E-6</v>
      </c>
      <c r="BU57" s="21">
        <f>逆行列係数!BU57/逆行列係数!$BU$73</f>
        <v>3.4966502875112823E-6</v>
      </c>
      <c r="BV57" s="21">
        <f>逆行列係数!BV57/逆行列係数!$BV$74</f>
        <v>2.7221512943248504E-6</v>
      </c>
      <c r="BW57" s="21">
        <f>逆行列係数!BW57/逆行列係数!$BW$75</f>
        <v>2.1500537212490155E-6</v>
      </c>
      <c r="BX57" s="21">
        <f>逆行列係数!BX57/逆行列係数!$BX$76</f>
        <v>9.3848323063962765E-7</v>
      </c>
      <c r="BY57" s="21">
        <f>逆行列係数!BY57/逆行列係数!$BY$77</f>
        <v>6.0250864833450885E-7</v>
      </c>
      <c r="BZ57" s="21">
        <f>逆行列係数!BZ57/逆行列係数!$BZ$78</f>
        <v>3.7754881284330301E-7</v>
      </c>
      <c r="CA57" s="21">
        <f>逆行列係数!CA57/逆行列係数!$CA$79</f>
        <v>1.3512379034788953E-7</v>
      </c>
      <c r="CB57" s="21">
        <f>逆行列係数!CB57/逆行列係数!$CB$80</f>
        <v>8.2608128879638282E-7</v>
      </c>
      <c r="CC57" s="21">
        <f>逆行列係数!CC57/逆行列係数!$CC$81</f>
        <v>5.4542207359831238E-6</v>
      </c>
      <c r="CD57" s="21">
        <f>逆行列係数!CD57/逆行列係数!$CD$82</f>
        <v>3.2199507207051215E-5</v>
      </c>
      <c r="CE57" s="21">
        <f>逆行列係数!CE57/逆行列係数!$CE$83</f>
        <v>5.6311075737951651E-7</v>
      </c>
      <c r="CF57" s="21">
        <f>逆行列係数!CF57/逆行列係数!$CF$84</f>
        <v>1.834107849856302E-6</v>
      </c>
      <c r="CG57" s="21">
        <f>逆行列係数!CG57/逆行列係数!$CG$85</f>
        <v>5.9702974809796601E-7</v>
      </c>
      <c r="CH57" s="21">
        <f>逆行列係数!CH57/逆行列係数!$CH$86</f>
        <v>1.0028318954661914E-6</v>
      </c>
      <c r="CI57" s="21">
        <f>逆行列係数!CI57/逆行列係数!$CI$87</f>
        <v>3.0365080036151238E-6</v>
      </c>
      <c r="CJ57" s="21">
        <f>逆行列係数!CJ57/逆行列係数!$CJ$88</f>
        <v>9.896914957742872E-7</v>
      </c>
      <c r="CK57" s="21">
        <f>逆行列係数!CK57/逆行列係数!$CK$89</f>
        <v>9.5833222468295801E-7</v>
      </c>
      <c r="CL57" s="21">
        <f>逆行列係数!CL57/逆行列係数!$CL$90</f>
        <v>1.0683747724208652E-6</v>
      </c>
      <c r="CM57" s="21">
        <f>逆行列係数!CM57/逆行列係数!$CM$91</f>
        <v>1.5994213131484078E-6</v>
      </c>
      <c r="CN57" s="21">
        <f>逆行列係数!CN57/逆行列係数!$CN$92</f>
        <v>1.0946102088994599E-6</v>
      </c>
      <c r="CO57" s="21">
        <f>逆行列係数!CO57/逆行列係数!$CO$93</f>
        <v>1.4414307969212481E-6</v>
      </c>
      <c r="CP57" s="21">
        <f>逆行列係数!CP57/逆行列係数!$CP$94</f>
        <v>1.3133523582015413E-6</v>
      </c>
      <c r="CQ57" s="21">
        <f>逆行列係数!CQ57/逆行列係数!$CQ$95</f>
        <v>4.0083366342112161E-6</v>
      </c>
      <c r="CR57" s="21">
        <f>逆行列係数!CR57/逆行列係数!$CR$96</f>
        <v>9.5882715622966035E-7</v>
      </c>
      <c r="CS57" s="21">
        <f>逆行列係数!CS57/逆行列係数!$CS$97</f>
        <v>1.8511821024783572E-6</v>
      </c>
      <c r="CT57" s="21">
        <f>逆行列係数!CT57/逆行列係数!$CT$98</f>
        <v>6.6022192598484474E-7</v>
      </c>
      <c r="CU57" s="21">
        <f>逆行列係数!CU57/逆行列係数!$CU$99</f>
        <v>1.5045298717042026E-6</v>
      </c>
      <c r="CV57" s="21">
        <f>逆行列係数!CV57/逆行列係数!$CV$100</f>
        <v>1.0658307530052017E-6</v>
      </c>
      <c r="CW57" s="21">
        <f>逆行列係数!CW57/逆行列係数!$CW$101</f>
        <v>1.0037474041980476E-6</v>
      </c>
      <c r="CX57" s="21">
        <f>逆行列係数!CX57/逆行列係数!$CX$102</f>
        <v>2.0877973866867101E-6</v>
      </c>
      <c r="CY57" s="21">
        <f>逆行列係数!CY57/逆行列係数!$CY$103</f>
        <v>8.1098732482576094E-6</v>
      </c>
      <c r="CZ57" s="21">
        <f>逆行列係数!CZ57/逆行列係数!$CZ$104</f>
        <v>1.4949803638633039E-6</v>
      </c>
      <c r="DA57" s="21">
        <f>逆行列係数!DA57/逆行列係数!$DA$105</f>
        <v>1.5554399505133117E-4</v>
      </c>
      <c r="DB57" s="21">
        <f>逆行列係数!DB57/逆行列係数!$DB$106</f>
        <v>7.3331472318249894E-7</v>
      </c>
      <c r="DC57" s="21">
        <f>逆行列係数!DC57/逆行列係数!$DC$107</f>
        <v>2.9381978569895246E-6</v>
      </c>
      <c r="DD57" s="21">
        <f>逆行列係数!DD57/逆行列係数!$DD$108</f>
        <v>9.5648127957271861E-7</v>
      </c>
      <c r="DE57" s="21">
        <f>逆行列係数!DE57/逆行列係数!$DE$109</f>
        <v>1.4971706244149015E-6</v>
      </c>
      <c r="DF57" s="21">
        <f>逆行列係数!DF57/逆行列係数!$DF$110</f>
        <v>2.358190578762314E-6</v>
      </c>
      <c r="DG57" s="21">
        <f>逆行列係数!DG57/逆行列係数!$DG$111</f>
        <v>2.1727369215104627E-6</v>
      </c>
      <c r="DH57" s="21">
        <f>逆行列係数!DH57/逆行列係数!$DH$112</f>
        <v>6.6418509647686586E-7</v>
      </c>
      <c r="DI57" s="21">
        <f>逆行列係数!DI57/逆行列係数!$DI$113</f>
        <v>2.4417633950601118E-6</v>
      </c>
      <c r="DJ57" s="21">
        <f t="shared" si="1"/>
        <v>1.0003925733328207</v>
      </c>
    </row>
    <row r="58" spans="2:114" x14ac:dyDescent="0.15">
      <c r="B58" s="33" t="s">
        <v>285</v>
      </c>
      <c r="C58" s="274" t="s">
        <v>206</v>
      </c>
      <c r="D58" s="22">
        <f>逆行列係数!D58/逆行列係数!$D$4</f>
        <v>0</v>
      </c>
      <c r="E58" s="22">
        <f>逆行列係数!E58/逆行列係数!$E$5</f>
        <v>0</v>
      </c>
      <c r="F58" s="22">
        <f>逆行列係数!F58/逆行列係数!$F$6</f>
        <v>0</v>
      </c>
      <c r="G58" s="22">
        <f>逆行列係数!G58/逆行列係数!$G$7</f>
        <v>0</v>
      </c>
      <c r="H58" s="22">
        <f>逆行列係数!H58/逆行列係数!$H$8</f>
        <v>0</v>
      </c>
      <c r="I58" s="22">
        <f>逆行列係数!I58/逆行列係数!$I$9</f>
        <v>0</v>
      </c>
      <c r="J58" s="22">
        <f>逆行列係数!J58/逆行列係数!$J$10</f>
        <v>0</v>
      </c>
      <c r="K58" s="22">
        <f>逆行列係数!K58/逆行列係数!$K$11</f>
        <v>0</v>
      </c>
      <c r="L58" s="22">
        <f>逆行列係数!L58/逆行列係数!$L$12</f>
        <v>0</v>
      </c>
      <c r="M58" s="22">
        <f>逆行列係数!M58/逆行列係数!$M$13</f>
        <v>0</v>
      </c>
      <c r="N58" s="22">
        <f>逆行列係数!N58/逆行列係数!$N$14</f>
        <v>0</v>
      </c>
      <c r="O58" s="22">
        <f>逆行列係数!O58/逆行列係数!$O$15</f>
        <v>0</v>
      </c>
      <c r="P58" s="22">
        <f>逆行列係数!P58/逆行列係数!$P$16</f>
        <v>0</v>
      </c>
      <c r="Q58" s="22">
        <f>逆行列係数!Q58/逆行列係数!$Q$17</f>
        <v>0</v>
      </c>
      <c r="R58" s="22">
        <f>逆行列係数!R58/逆行列係数!$R$18</f>
        <v>0</v>
      </c>
      <c r="S58" s="22">
        <f>逆行列係数!S58/逆行列係数!$S$19</f>
        <v>0</v>
      </c>
      <c r="T58" s="22">
        <f>逆行列係数!T58/逆行列係数!$T$20</f>
        <v>0</v>
      </c>
      <c r="U58" s="22">
        <f>逆行列係数!U58/逆行列係数!$U$21</f>
        <v>0</v>
      </c>
      <c r="V58" s="22">
        <f>逆行列係数!V58/逆行列係数!$V$22</f>
        <v>0</v>
      </c>
      <c r="W58" s="22">
        <f>逆行列係数!W58/逆行列係数!$W$23</f>
        <v>0</v>
      </c>
      <c r="X58" s="22">
        <f>逆行列係数!X58/逆行列係数!$X$24</f>
        <v>0</v>
      </c>
      <c r="Y58" s="22">
        <f>逆行列係数!Y58/逆行列係数!$Y$25</f>
        <v>0</v>
      </c>
      <c r="Z58" s="22">
        <f>逆行列係数!Z58/逆行列係数!$Z$26</f>
        <v>0</v>
      </c>
      <c r="AA58" s="22">
        <f>逆行列係数!AA58/逆行列係数!$AA$27</f>
        <v>0</v>
      </c>
      <c r="AB58" s="22">
        <f>逆行列係数!AB58/逆行列係数!$AB$28</f>
        <v>0</v>
      </c>
      <c r="AC58" s="22">
        <f>逆行列係数!AC58/逆行列係数!$AC$29</f>
        <v>0</v>
      </c>
      <c r="AD58" s="22">
        <f>逆行列係数!AD58/逆行列係数!$AD$30</f>
        <v>0</v>
      </c>
      <c r="AE58" s="22">
        <f>逆行列係数!AE58/逆行列係数!$AE$31</f>
        <v>0</v>
      </c>
      <c r="AF58" s="22">
        <f>逆行列係数!AF58/逆行列係数!$AF$32</f>
        <v>0</v>
      </c>
      <c r="AG58" s="22">
        <f>逆行列係数!AG58/逆行列係数!$AG$33</f>
        <v>0</v>
      </c>
      <c r="AH58" s="22">
        <f>逆行列係数!AH58/逆行列係数!$AH$34</f>
        <v>0</v>
      </c>
      <c r="AI58" s="22">
        <f>逆行列係数!AI58/逆行列係数!$AI$35</f>
        <v>0</v>
      </c>
      <c r="AJ58" s="22">
        <f>逆行列係数!AJ58/逆行列係数!$AJ$36</f>
        <v>0</v>
      </c>
      <c r="AK58" s="22">
        <f>逆行列係数!AK58/逆行列係数!$AK$37</f>
        <v>0</v>
      </c>
      <c r="AL58" s="22">
        <f>逆行列係数!AL58/逆行列係数!$AL$38</f>
        <v>0</v>
      </c>
      <c r="AM58" s="22">
        <f>逆行列係数!AM58/逆行列係数!$AM$39</f>
        <v>0</v>
      </c>
      <c r="AN58" s="22">
        <f>逆行列係数!AN58/逆行列係数!$AN$40</f>
        <v>0</v>
      </c>
      <c r="AO58" s="22">
        <f>逆行列係数!AO58/逆行列係数!$AO$41</f>
        <v>0</v>
      </c>
      <c r="AP58" s="22">
        <f>逆行列係数!AP58/逆行列係数!$AP$42</f>
        <v>0</v>
      </c>
      <c r="AQ58" s="22">
        <f>逆行列係数!AQ58/逆行列係数!$AQ$43</f>
        <v>0</v>
      </c>
      <c r="AR58" s="22">
        <f>逆行列係数!AR58/逆行列係数!$AR$44</f>
        <v>0</v>
      </c>
      <c r="AS58" s="22">
        <f>逆行列係数!AS58/逆行列係数!$AS$45</f>
        <v>0</v>
      </c>
      <c r="AT58" s="22">
        <f>逆行列係数!AT58/逆行列係数!$AT$46</f>
        <v>0</v>
      </c>
      <c r="AU58" s="22">
        <f>逆行列係数!AU58/逆行列係数!$AU$47</f>
        <v>0</v>
      </c>
      <c r="AV58" s="22">
        <f>逆行列係数!AV58/逆行列係数!$AV$48</f>
        <v>0</v>
      </c>
      <c r="AW58" s="22">
        <f>逆行列係数!AW58/逆行列係数!$AW$49</f>
        <v>0</v>
      </c>
      <c r="AX58" s="22">
        <f>逆行列係数!AX58/逆行列係数!$AX$50</f>
        <v>0</v>
      </c>
      <c r="AY58" s="22">
        <f>逆行列係数!AY58/逆行列係数!$AY$51</f>
        <v>0</v>
      </c>
      <c r="AZ58" s="22">
        <f>逆行列係数!AZ58/逆行列係数!$AZ$52</f>
        <v>0</v>
      </c>
      <c r="BA58" s="22">
        <f>逆行列係数!BA58/逆行列係数!$BA$53</f>
        <v>0</v>
      </c>
      <c r="BB58" s="22">
        <f>逆行列係数!BB58/逆行列係数!$BB$54</f>
        <v>0</v>
      </c>
      <c r="BC58" s="22">
        <f>逆行列係数!BC58/逆行列係数!$BC$55</f>
        <v>0</v>
      </c>
      <c r="BD58" s="22">
        <f>逆行列係数!BD58/逆行列係数!$BD$56</f>
        <v>0</v>
      </c>
      <c r="BE58" s="22">
        <f>逆行列係数!BE58/逆行列係数!$BE$57</f>
        <v>0</v>
      </c>
      <c r="BF58" s="22">
        <f>逆行列係数!BF58/逆行列係数!$BF$58</f>
        <v>1</v>
      </c>
      <c r="BG58" s="22">
        <f>逆行列係数!BG58/逆行列係数!$BG$59</f>
        <v>0</v>
      </c>
      <c r="BH58" s="22">
        <f>逆行列係数!BH58/逆行列係数!$BH$60</f>
        <v>0</v>
      </c>
      <c r="BI58" s="22">
        <f>逆行列係数!BI58/逆行列係数!$BI$61</f>
        <v>0</v>
      </c>
      <c r="BJ58" s="22">
        <f>逆行列係数!BJ58/逆行列係数!$BJ$62</f>
        <v>0</v>
      </c>
      <c r="BK58" s="22">
        <f>逆行列係数!BK58/逆行列係数!$BK$63</f>
        <v>0</v>
      </c>
      <c r="BL58" s="22">
        <f>逆行列係数!BL58/逆行列係数!$BL$64</f>
        <v>0</v>
      </c>
      <c r="BM58" s="22">
        <f>逆行列係数!BM58/逆行列係数!$BM$65</f>
        <v>0</v>
      </c>
      <c r="BN58" s="22">
        <f>逆行列係数!BN58/逆行列係数!$BN$66</f>
        <v>0</v>
      </c>
      <c r="BO58" s="22">
        <f>逆行列係数!BO58/逆行列係数!$BO$67</f>
        <v>0</v>
      </c>
      <c r="BP58" s="22">
        <f>逆行列係数!BP58/逆行列係数!$BP$68</f>
        <v>0</v>
      </c>
      <c r="BQ58" s="22">
        <f>逆行列係数!BQ58/逆行列係数!$BQ$69</f>
        <v>0</v>
      </c>
      <c r="BR58" s="22">
        <f>逆行列係数!BR58/逆行列係数!$BR$70</f>
        <v>0</v>
      </c>
      <c r="BS58" s="22">
        <f>逆行列係数!BS58/逆行列係数!$BS$71</f>
        <v>0</v>
      </c>
      <c r="BT58" s="22">
        <f>逆行列係数!BT58/逆行列係数!$BT$72</f>
        <v>0</v>
      </c>
      <c r="BU58" s="22">
        <f>逆行列係数!BU58/逆行列係数!$BU$73</f>
        <v>0</v>
      </c>
      <c r="BV58" s="22">
        <f>逆行列係数!BV58/逆行列係数!$BV$74</f>
        <v>0</v>
      </c>
      <c r="BW58" s="22">
        <f>逆行列係数!BW58/逆行列係数!$BW$75</f>
        <v>0</v>
      </c>
      <c r="BX58" s="22">
        <f>逆行列係数!BX58/逆行列係数!$BX$76</f>
        <v>0</v>
      </c>
      <c r="BY58" s="22">
        <f>逆行列係数!BY58/逆行列係数!$BY$77</f>
        <v>0</v>
      </c>
      <c r="BZ58" s="22">
        <f>逆行列係数!BZ58/逆行列係数!$BZ$78</f>
        <v>0</v>
      </c>
      <c r="CA58" s="22">
        <f>逆行列係数!CA58/逆行列係数!$CA$79</f>
        <v>0</v>
      </c>
      <c r="CB58" s="22">
        <f>逆行列係数!CB58/逆行列係数!$CB$80</f>
        <v>0</v>
      </c>
      <c r="CC58" s="22">
        <f>逆行列係数!CC58/逆行列係数!$CC$81</f>
        <v>0</v>
      </c>
      <c r="CD58" s="22">
        <f>逆行列係数!CD58/逆行列係数!$CD$82</f>
        <v>0</v>
      </c>
      <c r="CE58" s="22">
        <f>逆行列係数!CE58/逆行列係数!$CE$83</f>
        <v>0</v>
      </c>
      <c r="CF58" s="22">
        <f>逆行列係数!CF58/逆行列係数!$CF$84</f>
        <v>0</v>
      </c>
      <c r="CG58" s="22">
        <f>逆行列係数!CG58/逆行列係数!$CG$85</f>
        <v>0</v>
      </c>
      <c r="CH58" s="22">
        <f>逆行列係数!CH58/逆行列係数!$CH$86</f>
        <v>0</v>
      </c>
      <c r="CI58" s="22">
        <f>逆行列係数!CI58/逆行列係数!$CI$87</f>
        <v>0</v>
      </c>
      <c r="CJ58" s="22">
        <f>逆行列係数!CJ58/逆行列係数!$CJ$88</f>
        <v>0</v>
      </c>
      <c r="CK58" s="22">
        <f>逆行列係数!CK58/逆行列係数!$CK$89</f>
        <v>0</v>
      </c>
      <c r="CL58" s="22">
        <f>逆行列係数!CL58/逆行列係数!$CL$90</f>
        <v>0</v>
      </c>
      <c r="CM58" s="22">
        <f>逆行列係数!CM58/逆行列係数!$CM$91</f>
        <v>0</v>
      </c>
      <c r="CN58" s="22">
        <f>逆行列係数!CN58/逆行列係数!$CN$92</f>
        <v>0</v>
      </c>
      <c r="CO58" s="22">
        <f>逆行列係数!CO58/逆行列係数!$CO$93</f>
        <v>0</v>
      </c>
      <c r="CP58" s="22">
        <f>逆行列係数!CP58/逆行列係数!$CP$94</f>
        <v>0</v>
      </c>
      <c r="CQ58" s="22">
        <f>逆行列係数!CQ58/逆行列係数!$CQ$95</f>
        <v>0</v>
      </c>
      <c r="CR58" s="22">
        <f>逆行列係数!CR58/逆行列係数!$CR$96</f>
        <v>0</v>
      </c>
      <c r="CS58" s="22">
        <f>逆行列係数!CS58/逆行列係数!$CS$97</f>
        <v>0</v>
      </c>
      <c r="CT58" s="22">
        <f>逆行列係数!CT58/逆行列係数!$CT$98</f>
        <v>0</v>
      </c>
      <c r="CU58" s="22">
        <f>逆行列係数!CU58/逆行列係数!$CU$99</f>
        <v>0</v>
      </c>
      <c r="CV58" s="22">
        <f>逆行列係数!CV58/逆行列係数!$CV$100</f>
        <v>0</v>
      </c>
      <c r="CW58" s="22">
        <f>逆行列係数!CW58/逆行列係数!$CW$101</f>
        <v>0</v>
      </c>
      <c r="CX58" s="22">
        <f>逆行列係数!CX58/逆行列係数!$CX$102</f>
        <v>0</v>
      </c>
      <c r="CY58" s="22">
        <f>逆行列係数!CY58/逆行列係数!$CY$103</f>
        <v>0</v>
      </c>
      <c r="CZ58" s="22">
        <f>逆行列係数!CZ58/逆行列係数!$CZ$104</f>
        <v>0</v>
      </c>
      <c r="DA58" s="22">
        <f>逆行列係数!DA58/逆行列係数!$DA$105</f>
        <v>0</v>
      </c>
      <c r="DB58" s="22">
        <f>逆行列係数!DB58/逆行列係数!$DB$106</f>
        <v>0</v>
      </c>
      <c r="DC58" s="22">
        <f>逆行列係数!DC58/逆行列係数!$DC$107</f>
        <v>0</v>
      </c>
      <c r="DD58" s="22">
        <f>逆行列係数!DD58/逆行列係数!$DD$108</f>
        <v>0</v>
      </c>
      <c r="DE58" s="22">
        <f>逆行列係数!DE58/逆行列係数!$DE$109</f>
        <v>0</v>
      </c>
      <c r="DF58" s="22">
        <f>逆行列係数!DF58/逆行列係数!$DF$110</f>
        <v>0</v>
      </c>
      <c r="DG58" s="22">
        <f>逆行列係数!DG58/逆行列係数!$DG$111</f>
        <v>0</v>
      </c>
      <c r="DH58" s="22">
        <f>逆行列係数!DH58/逆行列係数!$DH$112</f>
        <v>0</v>
      </c>
      <c r="DI58" s="22">
        <f>逆行列係数!DI58/逆行列係数!$DI$113</f>
        <v>0</v>
      </c>
      <c r="DJ58" s="22">
        <f t="shared" si="1"/>
        <v>1</v>
      </c>
    </row>
    <row r="59" spans="2:114" x14ac:dyDescent="0.15">
      <c r="B59" s="29" t="s">
        <v>286</v>
      </c>
      <c r="C59" s="41" t="s">
        <v>207</v>
      </c>
      <c r="D59" s="21">
        <f>逆行列係数!D59/逆行列係数!$D$4</f>
        <v>3.2923623584050524E-7</v>
      </c>
      <c r="E59" s="21">
        <f>逆行列係数!E59/逆行列係数!$E$5</f>
        <v>1.5443747664736288E-7</v>
      </c>
      <c r="F59" s="21">
        <f>逆行列係数!F59/逆行列係数!$F$6</f>
        <v>2.3266873299465391E-7</v>
      </c>
      <c r="G59" s="21">
        <f>逆行列係数!G59/逆行列係数!$G$7</f>
        <v>2.4836434957680994E-7</v>
      </c>
      <c r="H59" s="21">
        <f>逆行列係数!H59/逆行列係数!$H$8</f>
        <v>1.4472206842527695E-7</v>
      </c>
      <c r="I59" s="21">
        <f>逆行列係数!I59/逆行列係数!$I$9</f>
        <v>3.4101965958589359E-7</v>
      </c>
      <c r="J59" s="21">
        <f>逆行列係数!J59/逆行列係数!$J$10</f>
        <v>1.156284312361921E-6</v>
      </c>
      <c r="K59" s="21">
        <f>逆行列係数!K59/逆行列係数!$K$11</f>
        <v>1.3300035672302352E-7</v>
      </c>
      <c r="L59" s="21">
        <f>逆行列係数!L59/逆行列係数!$L$12</f>
        <v>7.2220998609314396E-8</v>
      </c>
      <c r="M59" s="21">
        <f>逆行列係数!M59/逆行列係数!$M$13</f>
        <v>1.1009713963000243E-7</v>
      </c>
      <c r="N59" s="21">
        <f>逆行列係数!N59/逆行列係数!$N$14</f>
        <v>0</v>
      </c>
      <c r="O59" s="21">
        <f>逆行列係数!O59/逆行列係数!$O$15</f>
        <v>1.5426212550369411E-7</v>
      </c>
      <c r="P59" s="21">
        <f>逆行列係数!P59/逆行列係数!$P$16</f>
        <v>8.6526231483504691E-8</v>
      </c>
      <c r="Q59" s="21">
        <f>逆行列係数!Q59/逆行列係数!$Q$17</f>
        <v>2.2056450641342243E-7</v>
      </c>
      <c r="R59" s="21">
        <f>逆行列係数!R59/逆行列係数!$R$18</f>
        <v>8.552966231575913E-8</v>
      </c>
      <c r="S59" s="21">
        <f>逆行列係数!S59/逆行列係数!$S$19</f>
        <v>9.9434705637034255E-8</v>
      </c>
      <c r="T59" s="21">
        <f>逆行列係数!T59/逆行列係数!$T$20</f>
        <v>6.0777180649807301E-8</v>
      </c>
      <c r="U59" s="21">
        <f>逆行列係数!U59/逆行列係数!$U$21</f>
        <v>8.5668661486255965E-8</v>
      </c>
      <c r="V59" s="21">
        <f>逆行列係数!V59/逆行列係数!$V$22</f>
        <v>1.3848052600851068E-7</v>
      </c>
      <c r="W59" s="21">
        <f>逆行列係数!W59/逆行列係数!$W$23</f>
        <v>1.7206576527088619E-7</v>
      </c>
      <c r="X59" s="21">
        <f>逆行列係数!X59/逆行列係数!$X$24</f>
        <v>0</v>
      </c>
      <c r="Y59" s="21">
        <f>逆行列係数!Y59/逆行列係数!$Y$25</f>
        <v>8.5974588828932477E-8</v>
      </c>
      <c r="Z59" s="21">
        <f>逆行列係数!Z59/逆行列係数!$Z$26</f>
        <v>5.9504681123497414E-8</v>
      </c>
      <c r="AA59" s="21">
        <f>逆行列係数!AA59/逆行列係数!$AA$27</f>
        <v>9.9340313317550414E-8</v>
      </c>
      <c r="AB59" s="21">
        <f>逆行列係数!AB59/逆行列係数!$AB$28</f>
        <v>7.4905487174797466E-8</v>
      </c>
      <c r="AC59" s="21">
        <f>逆行列係数!AC59/逆行列係数!$AC$29</f>
        <v>6.719083304403519E-8</v>
      </c>
      <c r="AD59" s="21">
        <f>逆行列係数!AD59/逆行列係数!$AD$30</f>
        <v>1.385640509174602E-8</v>
      </c>
      <c r="AE59" s="21">
        <f>逆行列係数!AE59/逆行列係数!$AE$31</f>
        <v>2.2847472951120808E-7</v>
      </c>
      <c r="AF59" s="21">
        <f>逆行列係数!AF59/逆行列係数!$AF$32</f>
        <v>8.0638334890405816E-8</v>
      </c>
      <c r="AG59" s="21">
        <f>逆行列係数!AG59/逆行列係数!$AG$33</f>
        <v>1.2172436919255608E-7</v>
      </c>
      <c r="AH59" s="21">
        <f>逆行列係数!AH59/逆行列係数!$AH$34</f>
        <v>1.5667609856484866E-7</v>
      </c>
      <c r="AI59" s="21">
        <f>逆行列係数!AI59/逆行列係数!$AI$35</f>
        <v>1.2213899656303282E-7</v>
      </c>
      <c r="AJ59" s="21">
        <f>逆行列係数!AJ59/逆行列係数!$AJ$36</f>
        <v>2.8984638484650353E-7</v>
      </c>
      <c r="AK59" s="21">
        <f>逆行列係数!AK59/逆行列係数!$AK$37</f>
        <v>1.3108880314526738E-7</v>
      </c>
      <c r="AL59" s="21">
        <f>逆行列係数!AL59/逆行列係数!$AL$38</f>
        <v>1.3341770346319744E-7</v>
      </c>
      <c r="AM59" s="21">
        <f>逆行列係数!AM59/逆行列係数!$AM$39</f>
        <v>3.4587502329084011E-7</v>
      </c>
      <c r="AN59" s="21">
        <f>逆行列係数!AN59/逆行列係数!$AN$40</f>
        <v>6.2822528738465956E-8</v>
      </c>
      <c r="AO59" s="21">
        <f>逆行列係数!AO59/逆行列係数!$AO$41</f>
        <v>1.5082734975017057E-7</v>
      </c>
      <c r="AP59" s="21">
        <f>逆行列係数!AP59/逆行列係数!$AP$42</f>
        <v>6.3826158361929511E-8</v>
      </c>
      <c r="AQ59" s="21">
        <f>逆行列係数!AQ59/逆行列係数!$AQ$43</f>
        <v>2.369609811965971E-7</v>
      </c>
      <c r="AR59" s="21">
        <f>逆行列係数!AR59/逆行列係数!$AR$44</f>
        <v>1.474060524001923E-7</v>
      </c>
      <c r="AS59" s="21">
        <f>逆行列係数!AS59/逆行列係数!$AS$45</f>
        <v>1.0582181697074996E-7</v>
      </c>
      <c r="AT59" s="21">
        <f>逆行列係数!AT59/逆行列係数!$AT$46</f>
        <v>1.1279668450167423E-7</v>
      </c>
      <c r="AU59" s="21">
        <f>逆行列係数!AU59/逆行列係数!$AU$47</f>
        <v>7.7986269152016186E-8</v>
      </c>
      <c r="AV59" s="21">
        <f>逆行列係数!AV59/逆行列係数!$AV$48</f>
        <v>1.0458875190201636E-7</v>
      </c>
      <c r="AW59" s="21">
        <f>逆行列係数!AW59/逆行列係数!$AW$49</f>
        <v>6.3252429856167017E-8</v>
      </c>
      <c r="AX59" s="21">
        <f>逆行列係数!AX59/逆行列係数!$AX$50</f>
        <v>1.2966208413168967E-7</v>
      </c>
      <c r="AY59" s="21">
        <f>逆行列係数!AY59/逆行列係数!$AY$51</f>
        <v>6.9566230235522914E-8</v>
      </c>
      <c r="AZ59" s="21">
        <f>逆行列係数!AZ59/逆行列係数!$AZ$52</f>
        <v>6.3888811931513512E-8</v>
      </c>
      <c r="BA59" s="21">
        <f>逆行列係数!BA59/逆行列係数!$BA$53</f>
        <v>5.9242085746543353E-8</v>
      </c>
      <c r="BB59" s="21">
        <f>逆行列係数!BB59/逆行列係数!$BB$54</f>
        <v>2.8212831247222363E-8</v>
      </c>
      <c r="BC59" s="21">
        <f>逆行列係数!BC59/逆行列係数!$BC$55</f>
        <v>6.2665258705020696E-8</v>
      </c>
      <c r="BD59" s="21">
        <f>逆行列係数!BD59/逆行列係数!$BD$56</f>
        <v>4.7137317716489294E-8</v>
      </c>
      <c r="BE59" s="21">
        <f>逆行列係数!BE59/逆行列係数!$BE$57</f>
        <v>5.6517328450668314E-8</v>
      </c>
      <c r="BF59" s="21">
        <f>逆行列係数!BF59/逆行列係数!$BF$58</f>
        <v>0</v>
      </c>
      <c r="BG59" s="21">
        <f>逆行列係数!BG59/逆行列係数!$BG$59</f>
        <v>1</v>
      </c>
      <c r="BH59" s="21">
        <f>逆行列係数!BH59/逆行列係数!$BH$60</f>
        <v>5.420850829812545E-8</v>
      </c>
      <c r="BI59" s="21">
        <f>逆行列係数!BI59/逆行列係数!$BI$61</f>
        <v>5.0534432622551091E-8</v>
      </c>
      <c r="BJ59" s="21">
        <f>逆行列係数!BJ59/逆行列係数!$BJ$62</f>
        <v>5.039298071305635E-8</v>
      </c>
      <c r="BK59" s="21">
        <f>逆行列係数!BK59/逆行列係数!$BK$63</f>
        <v>2.4568541929267914E-7</v>
      </c>
      <c r="BL59" s="21">
        <f>逆行列係数!BL59/逆行列係数!$BL$64</f>
        <v>1.2564408434806722E-7</v>
      </c>
      <c r="BM59" s="21">
        <f>逆行列係数!BM59/逆行列係数!$BM$65</f>
        <v>1.5712661721503939E-7</v>
      </c>
      <c r="BN59" s="21">
        <f>逆行列係数!BN59/逆行列係数!$BN$66</f>
        <v>1.757961311776641E-7</v>
      </c>
      <c r="BO59" s="21">
        <f>逆行列係数!BO59/逆行列係数!$BO$67</f>
        <v>1.9611099391599228E-7</v>
      </c>
      <c r="BP59" s="21">
        <f>逆行列係数!BP59/逆行列係数!$BP$68</f>
        <v>2.0334659976794585E-7</v>
      </c>
      <c r="BQ59" s="21">
        <f>逆行列係数!BQ59/逆行列係数!$BQ$69</f>
        <v>1.6610896006669763E-7</v>
      </c>
      <c r="BR59" s="21">
        <f>逆行列係数!BR59/逆行列係数!$BR$70</f>
        <v>4.2964393949353182E-7</v>
      </c>
      <c r="BS59" s="21">
        <f>逆行列係数!BS59/逆行列係数!$BS$71</f>
        <v>5.0948996607192194E-8</v>
      </c>
      <c r="BT59" s="21">
        <f>逆行列係数!BT59/逆行列係数!$BT$72</f>
        <v>2.5947485362464181E-7</v>
      </c>
      <c r="BU59" s="21">
        <f>逆行列係数!BU59/逆行列係数!$BU$73</f>
        <v>2.8056439221807092E-7</v>
      </c>
      <c r="BV59" s="21">
        <f>逆行列係数!BV59/逆行列係数!$BV$74</f>
        <v>2.1291456346884004E-7</v>
      </c>
      <c r="BW59" s="21">
        <f>逆行列係数!BW59/逆行列係数!$BW$75</f>
        <v>1.6637288999749734E-7</v>
      </c>
      <c r="BX59" s="21">
        <f>逆行列係数!BX59/逆行列係数!$BX$76</f>
        <v>7.4543553651877816E-8</v>
      </c>
      <c r="BY59" s="21">
        <f>逆行列係数!BY59/逆行列係数!$BY$77</f>
        <v>5.1633444345841057E-8</v>
      </c>
      <c r="BZ59" s="21">
        <f>逆行列係数!BZ59/逆行列係数!$BZ$78</f>
        <v>3.0095925359327595E-8</v>
      </c>
      <c r="CA59" s="21">
        <f>逆行列係数!CA59/逆行列係数!$CA$79</f>
        <v>1.0677757459420579E-8</v>
      </c>
      <c r="CB59" s="21">
        <f>逆行列係数!CB59/逆行列係数!$CB$80</f>
        <v>6.9944456097022629E-8</v>
      </c>
      <c r="CC59" s="21">
        <f>逆行列係数!CC59/逆行列係数!$CC$81</f>
        <v>4.2648206463631313E-7</v>
      </c>
      <c r="CD59" s="21">
        <f>逆行列係数!CD59/逆行列係数!$CD$82</f>
        <v>2.4649511659826153E-6</v>
      </c>
      <c r="CE59" s="21">
        <f>逆行列係数!CE59/逆行列係数!$CE$83</f>
        <v>5.1273421751330967E-8</v>
      </c>
      <c r="CF59" s="21">
        <f>逆行列係数!CF59/逆行列係数!$CF$84</f>
        <v>1.4742959822661058E-7</v>
      </c>
      <c r="CG59" s="21">
        <f>逆行列係数!CG59/逆行列係数!$CG$85</f>
        <v>4.6059854508543841E-8</v>
      </c>
      <c r="CH59" s="21">
        <f>逆行列係数!CH59/逆行列係数!$CH$86</f>
        <v>7.9707562010112555E-8</v>
      </c>
      <c r="CI59" s="21">
        <f>逆行列係数!CI59/逆行列係数!$CI$87</f>
        <v>2.4359195298672738E-7</v>
      </c>
      <c r="CJ59" s="21">
        <f>逆行列係数!CJ59/逆行列係数!$CJ$88</f>
        <v>7.7419031086351429E-8</v>
      </c>
      <c r="CK59" s="21">
        <f>逆行列係数!CK59/逆行列係数!$CK$89</f>
        <v>7.6063782771757912E-8</v>
      </c>
      <c r="CL59" s="21">
        <f>逆行列係数!CL59/逆行列係数!$CL$90</f>
        <v>8.7153511133441094E-8</v>
      </c>
      <c r="CM59" s="21">
        <f>逆行列係数!CM59/逆行列係数!$CM$91</f>
        <v>1.2314947150093621E-7</v>
      </c>
      <c r="CN59" s="21">
        <f>逆行列係数!CN59/逆行列係数!$CN$92</f>
        <v>8.6600786099014234E-8</v>
      </c>
      <c r="CO59" s="21">
        <f>逆行列係数!CO59/逆行列係数!$CO$93</f>
        <v>1.1241103790299782E-7</v>
      </c>
      <c r="CP59" s="21">
        <f>逆行列係数!CP59/逆行列係数!$CP$94</f>
        <v>6.688881143638393E-6</v>
      </c>
      <c r="CQ59" s="21">
        <f>逆行列係数!CQ59/逆行列係数!$CQ$95</f>
        <v>3.0842857185463927E-7</v>
      </c>
      <c r="CR59" s="21">
        <f>逆行列係数!CR59/逆行列係数!$CR$96</f>
        <v>7.9546099984108678E-8</v>
      </c>
      <c r="CS59" s="21">
        <f>逆行列係数!CS59/逆行列係数!$CS$97</f>
        <v>1.4925552861419839E-7</v>
      </c>
      <c r="CT59" s="21">
        <f>逆行列係数!CT59/逆行列係数!$CT$98</f>
        <v>5.2345768893674568E-8</v>
      </c>
      <c r="CU59" s="21">
        <f>逆行列係数!CU59/逆行列係数!$CU$99</f>
        <v>1.2618146864831816E-7</v>
      </c>
      <c r="CV59" s="21">
        <f>逆行列係数!CV59/逆行列係数!$CV$100</f>
        <v>8.815325214354929E-8</v>
      </c>
      <c r="CW59" s="21">
        <f>逆行列係数!CW59/逆行列係数!$CW$101</f>
        <v>8.0074461921746558E-8</v>
      </c>
      <c r="CX59" s="21">
        <f>逆行列係数!CX59/逆行列係数!$CX$102</f>
        <v>1.6632790034276767E-7</v>
      </c>
      <c r="CY59" s="21">
        <f>逆行列係数!CY59/逆行列係数!$CY$103</f>
        <v>6.2504662847847102E-7</v>
      </c>
      <c r="CZ59" s="21">
        <f>逆行列係数!CZ59/逆行列係数!$CZ$104</f>
        <v>1.1732320670466441E-7</v>
      </c>
      <c r="DA59" s="21">
        <f>逆行列係数!DA59/逆行列係数!$DA$105</f>
        <v>1.1897698313616674E-5</v>
      </c>
      <c r="DB59" s="21">
        <f>逆行列係数!DB59/逆行列係数!$DB$106</f>
        <v>5.9204861028761366E-8</v>
      </c>
      <c r="DC59" s="21">
        <f>逆行列係数!DC59/逆行列係数!$DC$107</f>
        <v>2.2806217189211427E-7</v>
      </c>
      <c r="DD59" s="21">
        <f>逆行列係数!DD59/逆行列係数!$DD$108</f>
        <v>7.576021297387801E-8</v>
      </c>
      <c r="DE59" s="21">
        <f>逆行列係数!DE59/逆行列係数!$DE$109</f>
        <v>1.2013496460792493E-7</v>
      </c>
      <c r="DF59" s="21">
        <f>逆行列係数!DF59/逆行列係数!$DF$110</f>
        <v>1.8180313696340407E-7</v>
      </c>
      <c r="DG59" s="21">
        <f>逆行列係数!DG59/逆行列係数!$DG$111</f>
        <v>1.7313263664660486E-7</v>
      </c>
      <c r="DH59" s="21">
        <f>逆行列係数!DH59/逆行列係数!$DH$112</f>
        <v>5.2415890077360177E-8</v>
      </c>
      <c r="DI59" s="21">
        <f>逆行列係数!DI59/逆行列係数!$DI$113</f>
        <v>8.8496305403492075E-7</v>
      </c>
      <c r="DJ59" s="21">
        <f t="shared" si="1"/>
        <v>1.0000369179964317</v>
      </c>
    </row>
    <row r="60" spans="2:114" x14ac:dyDescent="0.15">
      <c r="B60" s="29" t="s">
        <v>287</v>
      </c>
      <c r="C60" s="41" t="s">
        <v>625</v>
      </c>
      <c r="D60" s="21">
        <f>逆行列係数!D60/逆行列係数!$D$4</f>
        <v>2.0336667614979379E-5</v>
      </c>
      <c r="E60" s="21">
        <f>逆行列係数!E60/逆行列係数!$E$5</f>
        <v>9.5400483823822682E-6</v>
      </c>
      <c r="F60" s="21">
        <f>逆行列係数!F60/逆行列係数!$F$6</f>
        <v>1.4477264032669752E-5</v>
      </c>
      <c r="G60" s="21">
        <f>逆行列係数!G60/逆行列係数!$G$7</f>
        <v>1.5276994156122982E-5</v>
      </c>
      <c r="H60" s="21">
        <f>逆行列係数!H60/逆行列係数!$H$8</f>
        <v>8.6029482254495112E-6</v>
      </c>
      <c r="I60" s="21">
        <f>逆行列係数!I60/逆行列係数!$I$9</f>
        <v>2.0877065948184346E-5</v>
      </c>
      <c r="J60" s="21">
        <f>逆行列係数!J60/逆行列係数!$J$10</f>
        <v>7.2291693049895213E-5</v>
      </c>
      <c r="K60" s="21">
        <f>逆行列係数!K60/逆行列係数!$K$11</f>
        <v>7.7733509818402558E-6</v>
      </c>
      <c r="L60" s="21">
        <f>逆行列係数!L60/逆行列係数!$L$12</f>
        <v>4.4330307970893751E-6</v>
      </c>
      <c r="M60" s="21">
        <f>逆行列係数!M60/逆行列係数!$M$13</f>
        <v>6.1807842229834763E-6</v>
      </c>
      <c r="N60" s="21">
        <f>逆行列係数!N60/逆行列係数!$N$14</f>
        <v>0</v>
      </c>
      <c r="O60" s="21">
        <f>逆行列係数!O60/逆行列係数!$O$15</f>
        <v>9.5010596611227364E-6</v>
      </c>
      <c r="P60" s="21">
        <f>逆行列係数!P60/逆行列係数!$P$16</f>
        <v>5.2671501201628036E-6</v>
      </c>
      <c r="Q60" s="21">
        <f>逆行列係数!Q60/逆行列係数!$Q$17</f>
        <v>1.3436671238653608E-5</v>
      </c>
      <c r="R60" s="21">
        <f>逆行列係数!R60/逆行列係数!$R$18</f>
        <v>5.2161974181899064E-6</v>
      </c>
      <c r="S60" s="21">
        <f>逆行列係数!S60/逆行列係数!$S$19</f>
        <v>6.1115128500361366E-6</v>
      </c>
      <c r="T60" s="21">
        <f>逆行列係数!T60/逆行列係数!$T$20</f>
        <v>3.6688980782478742E-6</v>
      </c>
      <c r="U60" s="21">
        <f>逆行列係数!U60/逆行列係数!$U$21</f>
        <v>5.2703323188737821E-6</v>
      </c>
      <c r="V60" s="21">
        <f>逆行列係数!V60/逆行列係数!$V$22</f>
        <v>8.5822876024365579E-6</v>
      </c>
      <c r="W60" s="21">
        <f>逆行列係数!W60/逆行列係数!$W$23</f>
        <v>1.0632158238482849E-5</v>
      </c>
      <c r="X60" s="21">
        <f>逆行列係数!X60/逆行列係数!$X$24</f>
        <v>0</v>
      </c>
      <c r="Y60" s="21">
        <f>逆行列係数!Y60/逆行列係数!$Y$25</f>
        <v>5.3205396451486906E-6</v>
      </c>
      <c r="Z60" s="21">
        <f>逆行列係数!Z60/逆行列係数!$Z$26</f>
        <v>3.6407147281768116E-6</v>
      </c>
      <c r="AA60" s="21">
        <f>逆行列係数!AA60/逆行列係数!$AA$27</f>
        <v>5.7152717212290093E-6</v>
      </c>
      <c r="AB60" s="21">
        <f>逆行列係数!AB60/逆行列係数!$AB$28</f>
        <v>4.5780914997283111E-6</v>
      </c>
      <c r="AC60" s="21">
        <f>逆行列係数!AC60/逆行列係数!$AC$29</f>
        <v>4.0900538024897281E-6</v>
      </c>
      <c r="AD60" s="21">
        <f>逆行列係数!AD60/逆行列係数!$AD$30</f>
        <v>8.4949615211723454E-7</v>
      </c>
      <c r="AE60" s="21">
        <f>逆行列係数!AE60/逆行列係数!$AE$31</f>
        <v>1.3960333094765725E-5</v>
      </c>
      <c r="AF60" s="21">
        <f>逆行列係数!AF60/逆行列係数!$AF$32</f>
        <v>4.9314525457808571E-6</v>
      </c>
      <c r="AG60" s="21">
        <f>逆行列係数!AG60/逆行列係数!$AG$33</f>
        <v>7.3359502876597391E-6</v>
      </c>
      <c r="AH60" s="21">
        <f>逆行列係数!AH60/逆行列係数!$AH$34</f>
        <v>9.4971061905793154E-6</v>
      </c>
      <c r="AI60" s="21">
        <f>逆行列係数!AI60/逆行列係数!$AI$35</f>
        <v>7.5101862223169774E-6</v>
      </c>
      <c r="AJ60" s="21">
        <f>逆行列係数!AJ60/逆行列係数!$AJ$36</f>
        <v>1.7750806685046586E-5</v>
      </c>
      <c r="AK60" s="21">
        <f>逆行列係数!AK60/逆行列係数!$AK$37</f>
        <v>8.1127739989559203E-6</v>
      </c>
      <c r="AL60" s="21">
        <f>逆行列係数!AL60/逆行列係数!$AL$38</f>
        <v>8.1956246871883998E-6</v>
      </c>
      <c r="AM60" s="21">
        <f>逆行列係数!AM60/逆行列係数!$AM$39</f>
        <v>2.1349728860403647E-5</v>
      </c>
      <c r="AN60" s="21">
        <f>逆行列係数!AN60/逆行列係数!$AN$40</f>
        <v>3.7828287991565075E-6</v>
      </c>
      <c r="AO60" s="21">
        <f>逆行列係数!AO60/逆行列係数!$AO$41</f>
        <v>8.7921957310192015E-6</v>
      </c>
      <c r="AP60" s="21">
        <f>逆行列係数!AP60/逆行列係数!$AP$42</f>
        <v>3.579686362564883E-6</v>
      </c>
      <c r="AQ60" s="21">
        <f>逆行列係数!AQ60/逆行列係数!$AQ$43</f>
        <v>1.4613325773041603E-5</v>
      </c>
      <c r="AR60" s="21">
        <f>逆行列係数!AR60/逆行列係数!$AR$44</f>
        <v>9.0084390746338382E-6</v>
      </c>
      <c r="AS60" s="21">
        <f>逆行列係数!AS60/逆行列係数!$AS$45</f>
        <v>6.4930011283903833E-6</v>
      </c>
      <c r="AT60" s="21">
        <f>逆行列係数!AT60/逆行列係数!$AT$46</f>
        <v>6.7986121131216363E-6</v>
      </c>
      <c r="AU60" s="21">
        <f>逆行列係数!AU60/逆行列係数!$AU$47</f>
        <v>4.5112645017550123E-6</v>
      </c>
      <c r="AV60" s="21">
        <f>逆行列係数!AV60/逆行列係数!$AV$48</f>
        <v>6.7599202584138458E-6</v>
      </c>
      <c r="AW60" s="21">
        <f>逆行列係数!AW60/逆行列係数!$AW$49</f>
        <v>3.8732433733324453E-6</v>
      </c>
      <c r="AX60" s="21">
        <f>逆行列係数!AX60/逆行列係数!$AX$50</f>
        <v>8.017472563921225E-6</v>
      </c>
      <c r="AY60" s="21">
        <f>逆行列係数!AY60/逆行列係数!$AY$51</f>
        <v>4.2919731476304482E-6</v>
      </c>
      <c r="AZ60" s="21">
        <f>逆行列係数!AZ60/逆行列係数!$AZ$52</f>
        <v>3.854795354142807E-6</v>
      </c>
      <c r="BA60" s="21">
        <f>逆行列係数!BA60/逆行列係数!$BA$53</f>
        <v>3.6673141057003216E-6</v>
      </c>
      <c r="BB60" s="21">
        <f>逆行列係数!BB60/逆行列係数!$BB$54</f>
        <v>1.7520120268799657E-6</v>
      </c>
      <c r="BC60" s="21">
        <f>逆行列係数!BC60/逆行列係数!$BC$55</f>
        <v>3.8179589194068395E-6</v>
      </c>
      <c r="BD60" s="21">
        <f>逆行列係数!BD60/逆行列係数!$BD$56</f>
        <v>2.822617946017102E-6</v>
      </c>
      <c r="BE60" s="21">
        <f>逆行列係数!BE60/逆行列係数!$BE$57</f>
        <v>3.4947106233771616E-6</v>
      </c>
      <c r="BF60" s="21">
        <f>逆行列係数!BF60/逆行列係数!$BF$58</f>
        <v>0</v>
      </c>
      <c r="BG60" s="21">
        <f>逆行列係数!BG60/逆行列係数!$BG$59</f>
        <v>4.1860275698697566E-3</v>
      </c>
      <c r="BH60" s="21">
        <f>逆行列係数!BH60/逆行列係数!$BH$60</f>
        <v>1</v>
      </c>
      <c r="BI60" s="21">
        <f>逆行列係数!BI60/逆行列係数!$BI$61</f>
        <v>2.7171106018916479E-6</v>
      </c>
      <c r="BJ60" s="21">
        <f>逆行列係数!BJ60/逆行列係数!$BJ$62</f>
        <v>6.1493682947152202E-4</v>
      </c>
      <c r="BK60" s="21">
        <f>逆行列係数!BK60/逆行列係数!$BK$63</f>
        <v>1.524094496452778E-5</v>
      </c>
      <c r="BL60" s="21">
        <f>逆行列係数!BL60/逆行列係数!$BL$64</f>
        <v>7.7378438898433612E-6</v>
      </c>
      <c r="BM60" s="21">
        <f>逆行列係数!BM60/逆行列係数!$BM$65</f>
        <v>9.0502473169947439E-6</v>
      </c>
      <c r="BN60" s="21">
        <f>逆行列係数!BN60/逆行列係数!$BN$66</f>
        <v>1.0203121188822392E-5</v>
      </c>
      <c r="BO60" s="21">
        <f>逆行列係数!BO60/逆行列係数!$BO$67</f>
        <v>1.1389462310247639E-5</v>
      </c>
      <c r="BP60" s="21">
        <f>逆行列係数!BP60/逆行列係数!$BP$68</f>
        <v>1.2440851921876046E-5</v>
      </c>
      <c r="BQ60" s="21">
        <f>逆行列係数!BQ60/逆行列係数!$BQ$69</f>
        <v>9.8865130762516252E-6</v>
      </c>
      <c r="BR60" s="21">
        <f>逆行列係数!BR60/逆行列係数!$BR$70</f>
        <v>2.6555123919118486E-5</v>
      </c>
      <c r="BS60" s="21">
        <f>逆行列係数!BS60/逆行列係数!$BS$71</f>
        <v>3.1134861808727812E-6</v>
      </c>
      <c r="BT60" s="21">
        <f>逆行列係数!BT60/逆行列係数!$BT$72</f>
        <v>1.5644956995492249E-5</v>
      </c>
      <c r="BU60" s="21">
        <f>逆行列係数!BU60/逆行列係数!$BU$73</f>
        <v>1.6736188512672815E-5</v>
      </c>
      <c r="BV60" s="21">
        <f>逆行列係数!BV60/逆行列係数!$BV$74</f>
        <v>1.311841486279026E-5</v>
      </c>
      <c r="BW60" s="21">
        <f>逆行列係数!BW60/逆行列係数!$BW$75</f>
        <v>1.0327962619079386E-5</v>
      </c>
      <c r="BX60" s="21">
        <f>逆行列係数!BX60/逆行列係数!$BX$76</f>
        <v>4.5056538190665321E-6</v>
      </c>
      <c r="BY60" s="21">
        <f>逆行列係数!BY60/逆行列係数!$BY$77</f>
        <v>2.8933020937735831E-6</v>
      </c>
      <c r="BZ60" s="21">
        <f>逆行列係数!BZ60/逆行列係数!$BZ$78</f>
        <v>1.812216771158891E-6</v>
      </c>
      <c r="CA60" s="21">
        <f>逆行列係数!CA60/逆行列係数!$CA$79</f>
        <v>6.4876313588916017E-7</v>
      </c>
      <c r="CB60" s="21">
        <f>逆行列係数!CB60/逆行列係数!$CB$80</f>
        <v>4.1848944627310055E-6</v>
      </c>
      <c r="CC60" s="21">
        <f>逆行列係数!CC60/逆行列係数!$CC$81</f>
        <v>2.6061725591054678E-5</v>
      </c>
      <c r="CD60" s="21">
        <f>逆行列係数!CD60/逆行列係数!$CD$82</f>
        <v>1.5467578053647823E-4</v>
      </c>
      <c r="CE60" s="21">
        <f>逆行列係数!CE60/逆行列係数!$CE$83</f>
        <v>2.8386456543074099E-6</v>
      </c>
      <c r="CF60" s="21">
        <f>逆行列係数!CF60/逆行列係数!$CF$84</f>
        <v>2.0358560746320139E-5</v>
      </c>
      <c r="CG60" s="21">
        <f>逆行列係数!CG60/逆行列係数!$CG$85</f>
        <v>2.8762415897941612E-6</v>
      </c>
      <c r="CH60" s="21">
        <f>逆行列係数!CH60/逆行列係数!$CH$86</f>
        <v>4.7995072534130737E-6</v>
      </c>
      <c r="CI60" s="21">
        <f>逆行列係数!CI60/逆行列係数!$CI$87</f>
        <v>1.9493465629873479E-5</v>
      </c>
      <c r="CJ60" s="21">
        <f>逆行列係数!CJ60/逆行列係数!$CJ$88</f>
        <v>4.8840386897304958E-6</v>
      </c>
      <c r="CK60" s="21">
        <f>逆行列係数!CK60/逆行列係数!$CK$89</f>
        <v>4.5993162181840428E-6</v>
      </c>
      <c r="CL60" s="21">
        <f>逆行列係数!CL60/逆行列係数!$CL$90</f>
        <v>5.1380484098132468E-6</v>
      </c>
      <c r="CM60" s="21">
        <f>逆行列係数!CM60/逆行列係数!$CM$91</f>
        <v>7.67222865300038E-6</v>
      </c>
      <c r="CN60" s="21">
        <f>逆行列係数!CN60/逆行列係数!$CN$92</f>
        <v>5.2465599057441739E-6</v>
      </c>
      <c r="CO60" s="21">
        <f>逆行列係数!CO60/逆行列係数!$CO$93</f>
        <v>7.0072039790135302E-6</v>
      </c>
      <c r="CP60" s="21">
        <f>逆行列係数!CP60/逆行列係数!$CP$94</f>
        <v>8.1069700085563407E-6</v>
      </c>
      <c r="CQ60" s="21">
        <f>逆行列係数!CQ60/逆行列係数!$CQ$95</f>
        <v>1.9212665915336736E-5</v>
      </c>
      <c r="CR60" s="21">
        <f>逆行列係数!CR60/逆行列係数!$CR$96</f>
        <v>4.6154966442025148E-6</v>
      </c>
      <c r="CS60" s="21">
        <f>逆行列係数!CS60/逆行列係数!$CS$97</f>
        <v>8.8820684345583816E-6</v>
      </c>
      <c r="CT60" s="21">
        <f>逆行列係数!CT60/逆行列係数!$CT$98</f>
        <v>3.1675418785897359E-6</v>
      </c>
      <c r="CU60" s="21">
        <f>逆行列係数!CU60/逆行列係数!$CU$99</f>
        <v>7.1860348089184899E-6</v>
      </c>
      <c r="CV60" s="21">
        <f>逆行列係数!CV60/逆行列係数!$CV$100</f>
        <v>5.1009738324057558E-6</v>
      </c>
      <c r="CW60" s="21">
        <f>逆行列係数!CW60/逆行列係数!$CW$101</f>
        <v>4.8067263983030594E-6</v>
      </c>
      <c r="CX60" s="21">
        <f>逆行列係数!CX60/逆行列係数!$CX$102</f>
        <v>1.0028445375280311E-5</v>
      </c>
      <c r="CY60" s="21">
        <f>逆行列係数!CY60/逆行列係数!$CY$103</f>
        <v>3.8644439223384122E-5</v>
      </c>
      <c r="CZ60" s="21">
        <f>逆行列係数!CZ60/逆行列係数!$CZ$104</f>
        <v>7.1979602209457509E-6</v>
      </c>
      <c r="DA60" s="21">
        <f>逆行列係数!DA60/逆行列係数!$DA$105</f>
        <v>7.3974794679310888E-4</v>
      </c>
      <c r="DB60" s="21">
        <f>逆行列係数!DB60/逆行列係数!$DB$106</f>
        <v>3.5275594497318285E-6</v>
      </c>
      <c r="DC60" s="21">
        <f>逆行列係数!DC60/逆行列係数!$DC$107</f>
        <v>1.4399914552745213E-5</v>
      </c>
      <c r="DD60" s="21">
        <f>逆行列係数!DD60/逆行列係数!$DD$108</f>
        <v>4.5949991318527881E-6</v>
      </c>
      <c r="DE60" s="21">
        <f>逆行列係数!DE60/逆行列係数!$DE$109</f>
        <v>7.176389449687843E-6</v>
      </c>
      <c r="DF60" s="21">
        <f>逆行列係数!DF60/逆行列係数!$DF$110</f>
        <v>1.1320215989395377E-5</v>
      </c>
      <c r="DG60" s="21">
        <f>逆行列係数!DG60/逆行列係数!$DG$111</f>
        <v>1.0439944198409328E-5</v>
      </c>
      <c r="DH60" s="21">
        <f>逆行列係数!DH60/逆行列係数!$DH$112</f>
        <v>3.1870726229049284E-6</v>
      </c>
      <c r="DI60" s="21">
        <f>逆行列係数!DI60/逆行列係数!$DI$113</f>
        <v>1.1963795810240243E-5</v>
      </c>
      <c r="DJ60" s="21">
        <f t="shared" si="1"/>
        <v>1.0066383755584414</v>
      </c>
    </row>
    <row r="61" spans="2:114" x14ac:dyDescent="0.15">
      <c r="B61" s="29" t="s">
        <v>288</v>
      </c>
      <c r="C61" s="41" t="s">
        <v>209</v>
      </c>
      <c r="D61" s="21">
        <f>逆行列係数!D61/逆行列係数!$D$4</f>
        <v>9.8545802754477393E-7</v>
      </c>
      <c r="E61" s="21">
        <f>逆行列係数!E61/逆行列係数!$E$5</f>
        <v>1.7187563504499024E-6</v>
      </c>
      <c r="F61" s="21">
        <f>逆行列係数!F61/逆行列係数!$F$6</f>
        <v>3.9695312471252768E-7</v>
      </c>
      <c r="G61" s="21">
        <f>逆行列係数!G61/逆行列係数!$G$7</f>
        <v>3.9520767049034321E-7</v>
      </c>
      <c r="H61" s="21">
        <f>逆行列係数!H61/逆行列係数!$H$8</f>
        <v>1.1441474437117773E-3</v>
      </c>
      <c r="I61" s="21">
        <f>逆行列係数!I61/逆行列係数!$I$9</f>
        <v>7.4599815742762355E-7</v>
      </c>
      <c r="J61" s="21">
        <f>逆行列係数!J61/逆行列係数!$J$10</f>
        <v>2.1956484945788646E-6</v>
      </c>
      <c r="K61" s="21">
        <f>逆行列係数!K61/逆行列係数!$K$11</f>
        <v>5.6894410556398492E-6</v>
      </c>
      <c r="L61" s="21">
        <f>逆行列係数!L61/逆行列係数!$L$12</f>
        <v>3.7106417354193341E-7</v>
      </c>
      <c r="M61" s="21">
        <f>逆行列係数!M61/逆行列係数!$M$13</f>
        <v>2.6160766611775806E-6</v>
      </c>
      <c r="N61" s="21">
        <f>逆行列係数!N61/逆行列係数!$N$14</f>
        <v>0</v>
      </c>
      <c r="O61" s="21">
        <f>逆行列係数!O61/逆行列係数!$O$15</f>
        <v>3.8831477347891382E-7</v>
      </c>
      <c r="P61" s="21">
        <f>逆行列係数!P61/逆行列係数!$P$16</f>
        <v>2.3682162146052104E-7</v>
      </c>
      <c r="Q61" s="21">
        <f>逆行列係数!Q61/逆行列係数!$Q$17</f>
        <v>1.2944516569663789E-6</v>
      </c>
      <c r="R61" s="21">
        <f>逆行列係数!R61/逆行列係数!$R$18</f>
        <v>4.5684149267481682E-7</v>
      </c>
      <c r="S61" s="21">
        <f>逆行列係数!S61/逆行列係数!$S$19</f>
        <v>8.0040990774025252E-7</v>
      </c>
      <c r="T61" s="21">
        <f>逆行列係数!T61/逆行列係数!$T$20</f>
        <v>4.6470612904037088E-7</v>
      </c>
      <c r="U61" s="21">
        <f>逆行列係数!U61/逆行列係数!$U$21</f>
        <v>2.8775193658159638E-7</v>
      </c>
      <c r="V61" s="21">
        <f>逆行列係数!V61/逆行列係数!$V$22</f>
        <v>1.0881838268996892E-6</v>
      </c>
      <c r="W61" s="21">
        <f>逆行列係数!W61/逆行列係数!$W$23</f>
        <v>1.6890241227773692E-6</v>
      </c>
      <c r="X61" s="21">
        <f>逆行列係数!X61/逆行列係数!$X$24</f>
        <v>0</v>
      </c>
      <c r="Y61" s="21">
        <f>逆行列係数!Y61/逆行列係数!$Y$25</f>
        <v>1.0087884095868411E-6</v>
      </c>
      <c r="Z61" s="21">
        <f>逆行列係数!Z61/逆行列係数!$Z$26</f>
        <v>7.6097770115794221E-7</v>
      </c>
      <c r="AA61" s="21">
        <f>逆行列係数!AA61/逆行列係数!$AA$27</f>
        <v>1.2763077384005869E-6</v>
      </c>
      <c r="AB61" s="21">
        <f>逆行列係数!AB61/逆行列係数!$AB$28</f>
        <v>5.0342657037466602E-7</v>
      </c>
      <c r="AC61" s="21">
        <f>逆行列係数!AC61/逆行列係数!$AC$29</f>
        <v>9.121443745120428E-7</v>
      </c>
      <c r="AD61" s="21">
        <f>逆行列係数!AD61/逆行列係数!$AD$30</f>
        <v>1.0176912727223564E-6</v>
      </c>
      <c r="AE61" s="21">
        <f>逆行列係数!AE61/逆行列係数!$AE$31</f>
        <v>1.4357773171542907E-6</v>
      </c>
      <c r="AF61" s="21">
        <f>逆行列係数!AF61/逆行列係数!$AF$32</f>
        <v>2.4614667152019063E-7</v>
      </c>
      <c r="AG61" s="21">
        <f>逆行列係数!AG61/逆行列係数!$AG$33</f>
        <v>4.8909391462679364E-7</v>
      </c>
      <c r="AH61" s="21">
        <f>逆行列係数!AH61/逆行列係数!$AH$34</f>
        <v>1.1662323390649615E-6</v>
      </c>
      <c r="AI61" s="21">
        <f>逆行列係数!AI61/逆行列係数!$AI$35</f>
        <v>9.8230847528924083E-7</v>
      </c>
      <c r="AJ61" s="21">
        <f>逆行列係数!AJ61/逆行列係数!$AJ$36</f>
        <v>2.6187434926254007E-6</v>
      </c>
      <c r="AK61" s="21">
        <f>逆行列係数!AK61/逆行列係数!$AK$37</f>
        <v>6.1584707326771193E-7</v>
      </c>
      <c r="AL61" s="21">
        <f>逆行列係数!AL61/逆行列係数!$AL$38</f>
        <v>1.7980424943728723E-6</v>
      </c>
      <c r="AM61" s="21">
        <f>逆行列係数!AM61/逆行列係数!$AM$39</f>
        <v>1.3360713833504201E-6</v>
      </c>
      <c r="AN61" s="21">
        <f>逆行列係数!AN61/逆行列係数!$AN$40</f>
        <v>7.4739380049056283E-7</v>
      </c>
      <c r="AO61" s="21">
        <f>逆行列係数!AO61/逆行列係数!$AO$41</f>
        <v>2.2170058411693782E-6</v>
      </c>
      <c r="AP61" s="21">
        <f>逆行列係数!AP61/逆行列係数!$AP$42</f>
        <v>1.5019080670071277E-6</v>
      </c>
      <c r="AQ61" s="21">
        <f>逆行列係数!AQ61/逆行列係数!$AQ$43</f>
        <v>3.8847839914155583E-6</v>
      </c>
      <c r="AR61" s="21">
        <f>逆行列係数!AR61/逆行列係数!$AR$44</f>
        <v>2.2620428055684432E-6</v>
      </c>
      <c r="AS61" s="21">
        <f>逆行列係数!AS61/逆行列係数!$AS$45</f>
        <v>6.5365173315006842E-7</v>
      </c>
      <c r="AT61" s="21">
        <f>逆行列係数!AT61/逆行列係数!$AT$46</f>
        <v>8.0012897094254187E-7</v>
      </c>
      <c r="AU61" s="21">
        <f>逆行列係数!AU61/逆行列係数!$AU$47</f>
        <v>4.7414531948407134E-7</v>
      </c>
      <c r="AV61" s="21">
        <f>逆行列係数!AV61/逆行列係数!$AV$48</f>
        <v>5.5553418987153544E-7</v>
      </c>
      <c r="AW61" s="21">
        <f>逆行列係数!AW61/逆行列係数!$AW$49</f>
        <v>2.2609969006145807E-7</v>
      </c>
      <c r="AX61" s="21">
        <f>逆行列係数!AX61/逆行列係数!$AX$50</f>
        <v>2.4630730218497161E-7</v>
      </c>
      <c r="AY61" s="21">
        <f>逆行列係数!AY61/逆行列係数!$AY$51</f>
        <v>2.4964355156102732E-7</v>
      </c>
      <c r="AZ61" s="21">
        <f>逆行列係数!AZ61/逆行列係数!$AZ$52</f>
        <v>3.7072642705944847E-7</v>
      </c>
      <c r="BA61" s="21">
        <f>逆行列係数!BA61/逆行列係数!$BA$53</f>
        <v>2.4351168148763882E-7</v>
      </c>
      <c r="BB61" s="21">
        <f>逆行列係数!BB61/逆行列係数!$BB$54</f>
        <v>6.6846211635083863E-8</v>
      </c>
      <c r="BC61" s="21">
        <f>逆行列係数!BC61/逆行列係数!$BC$55</f>
        <v>3.3909052864395866E-7</v>
      </c>
      <c r="BD61" s="21">
        <f>逆行列係数!BD61/逆行列係数!$BD$56</f>
        <v>2.6248107589232903E-7</v>
      </c>
      <c r="BE61" s="21">
        <f>逆行列係数!BE61/逆行列係数!$BE$57</f>
        <v>9.3561539795702363E-8</v>
      </c>
      <c r="BF61" s="21">
        <f>逆行列係数!BF61/逆行列係数!$BF$58</f>
        <v>0</v>
      </c>
      <c r="BG61" s="21">
        <f>逆行列係数!BG61/逆行列係数!$BG$59</f>
        <v>7.6334445563031519E-7</v>
      </c>
      <c r="BH61" s="21">
        <f>逆行列係数!BH61/逆行列係数!$BH$60</f>
        <v>3.84907976298851E-7</v>
      </c>
      <c r="BI61" s="21">
        <f>逆行列係数!BI61/逆行列係数!$BI$61</f>
        <v>1</v>
      </c>
      <c r="BJ61" s="21">
        <f>逆行列係数!BJ61/逆行列係数!$BJ$62</f>
        <v>4.2194200966713454E-7</v>
      </c>
      <c r="BK61" s="21">
        <f>逆行列係数!BK61/逆行列係数!$BK$63</f>
        <v>7.045152086445171E-7</v>
      </c>
      <c r="BL61" s="21">
        <f>逆行列係数!BL61/逆行列係数!$BL$64</f>
        <v>1.0216795934939309E-5</v>
      </c>
      <c r="BM61" s="21">
        <f>逆行列係数!BM61/逆行列係数!$BM$65</f>
        <v>7.7976830038207139E-7</v>
      </c>
      <c r="BN61" s="21">
        <f>逆行列係数!BN61/逆行列係数!$BN$66</f>
        <v>7.2010178708428912E-7</v>
      </c>
      <c r="BO61" s="21">
        <f>逆行列係数!BO61/逆行列係数!$BO$67</f>
        <v>7.5253014483689616E-7</v>
      </c>
      <c r="BP61" s="21">
        <f>逆行列係数!BP61/逆行列係数!$BP$68</f>
        <v>9.1604755288192405E-7</v>
      </c>
      <c r="BQ61" s="21">
        <f>逆行列係数!BQ61/逆行列係数!$BQ$69</f>
        <v>8.900372095372634E-7</v>
      </c>
      <c r="BR61" s="21">
        <f>逆行列係数!BR61/逆行列係数!$BR$70</f>
        <v>4.7934136897868414E-7</v>
      </c>
      <c r="BS61" s="21">
        <f>逆行列係数!BS61/逆行列係数!$BS$71</f>
        <v>9.1239983795984099E-7</v>
      </c>
      <c r="BT61" s="21">
        <f>逆行列係数!BT61/逆行列係数!$BT$72</f>
        <v>4.6611036095083029E-7</v>
      </c>
      <c r="BU61" s="21">
        <f>逆行列係数!BU61/逆行列係数!$BU$73</f>
        <v>6.401349040781425E-7</v>
      </c>
      <c r="BV61" s="21">
        <f>逆行列係数!BV61/逆行列係数!$BV$74</f>
        <v>4.7704900628160187E-7</v>
      </c>
      <c r="BW61" s="21">
        <f>逆行列係数!BW61/逆行列係数!$BW$75</f>
        <v>2.7436145842083214E-7</v>
      </c>
      <c r="BX61" s="21">
        <f>逆行列係数!BX61/逆行列係数!$BX$76</f>
        <v>1.9757293576546661E-7</v>
      </c>
      <c r="BY61" s="21">
        <f>逆行列係数!BY61/逆行列係数!$BY$77</f>
        <v>1.9020526085894707E-7</v>
      </c>
      <c r="BZ61" s="21">
        <f>逆行列係数!BZ61/逆行列係数!$BZ$78</f>
        <v>7.2302290188068725E-8</v>
      </c>
      <c r="CA61" s="21">
        <f>逆行列係数!CA61/逆行列係数!$CA$79</f>
        <v>2.8082639815041073E-8</v>
      </c>
      <c r="CB61" s="21">
        <f>逆行列係数!CB61/逆行列係数!$CB$80</f>
        <v>8.8116567214373876E-7</v>
      </c>
      <c r="CC61" s="21">
        <f>逆行列係数!CC61/逆行列係数!$CC$81</f>
        <v>1.3343071486219151E-6</v>
      </c>
      <c r="CD61" s="21">
        <f>逆行列係数!CD61/逆行列係数!$CD$82</f>
        <v>3.3448201255998363E-6</v>
      </c>
      <c r="CE61" s="21">
        <f>逆行列係数!CE61/逆行列係数!$CE$83</f>
        <v>4.8939238376148944E-4</v>
      </c>
      <c r="CF61" s="21">
        <f>逆行列係数!CF61/逆行列係数!$CF$84</f>
        <v>6.46644725169011E-6</v>
      </c>
      <c r="CG61" s="21">
        <f>逆行列係数!CG61/逆行列係数!$CG$85</f>
        <v>1.438033219119498E-7</v>
      </c>
      <c r="CH61" s="21">
        <f>逆行列係数!CH61/逆行列係数!$CH$86</f>
        <v>1.8755606091572218E-7</v>
      </c>
      <c r="CI61" s="21">
        <f>逆行列係数!CI61/逆行列係数!$CI$87</f>
        <v>1.9263534396212488E-5</v>
      </c>
      <c r="CJ61" s="21">
        <f>逆行列係数!CJ61/逆行列係数!$CJ$88</f>
        <v>6.6018807397922979E-7</v>
      </c>
      <c r="CK61" s="21">
        <f>逆行列係数!CK61/逆行列係数!$CK$89</f>
        <v>1.7369443398423977E-7</v>
      </c>
      <c r="CL61" s="21">
        <f>逆行列係数!CL61/逆行列係数!$CL$90</f>
        <v>2.4244757237507258E-7</v>
      </c>
      <c r="CM61" s="21">
        <f>逆行列係数!CM61/逆行列係数!$CM$91</f>
        <v>1.9260299296230608E-7</v>
      </c>
      <c r="CN61" s="21">
        <f>逆行列係数!CN61/逆行列係数!$CN$92</f>
        <v>1.8522140275672633E-7</v>
      </c>
      <c r="CO61" s="21">
        <f>逆行列係数!CO61/逆行列係数!$CO$93</f>
        <v>4.010017038607104E-7</v>
      </c>
      <c r="CP61" s="21">
        <f>逆行列係数!CP61/逆行列係数!$CP$94</f>
        <v>1.201218321812151E-4</v>
      </c>
      <c r="CQ61" s="21">
        <f>逆行列係数!CQ61/逆行列係数!$CQ$95</f>
        <v>4.9814341908958229E-6</v>
      </c>
      <c r="CR61" s="21">
        <f>逆行列係数!CR61/逆行列係数!$CR$96</f>
        <v>2.5416461482546584E-6</v>
      </c>
      <c r="CS61" s="21">
        <f>逆行列係数!CS61/逆行列係数!$CS$97</f>
        <v>3.4752320031057744E-6</v>
      </c>
      <c r="CT61" s="21">
        <f>逆行列係数!CT61/逆行列係数!$CT$98</f>
        <v>3.3969303328146099E-7</v>
      </c>
      <c r="CU61" s="21">
        <f>逆行列係数!CU61/逆行列係数!$CU$99</f>
        <v>3.8501156342743488E-7</v>
      </c>
      <c r="CV61" s="21">
        <f>逆行列係数!CV61/逆行列係数!$CV$100</f>
        <v>6.7754477215700493E-7</v>
      </c>
      <c r="CW61" s="21">
        <f>逆行列係数!CW61/逆行列係数!$CW$101</f>
        <v>1.3354807462247792E-6</v>
      </c>
      <c r="CX61" s="21">
        <f>逆行列係数!CX61/逆行列係数!$CX$102</f>
        <v>4.5490343722919357E-7</v>
      </c>
      <c r="CY61" s="21">
        <f>逆行列係数!CY61/逆行列係数!$CY$103</f>
        <v>4.7642764344253449E-7</v>
      </c>
      <c r="CZ61" s="21">
        <f>逆行列係数!CZ61/逆行列係数!$CZ$104</f>
        <v>2.585187230875446E-7</v>
      </c>
      <c r="DA61" s="21">
        <f>逆行列係数!DA61/逆行列係数!$DA$105</f>
        <v>2.1482136310271421E-7</v>
      </c>
      <c r="DB61" s="21">
        <f>逆行列係数!DB61/逆行列係数!$DB$106</f>
        <v>1.7842395018787642E-7</v>
      </c>
      <c r="DC61" s="21">
        <f>逆行列係数!DC61/逆行列係数!$DC$107</f>
        <v>4.1880676844609001E-6</v>
      </c>
      <c r="DD61" s="21">
        <f>逆行列係数!DD61/逆行列係数!$DD$108</f>
        <v>4.9989695235050811E-6</v>
      </c>
      <c r="DE61" s="21">
        <f>逆行列係数!DE61/逆行列係数!$DE$109</f>
        <v>2.9987230427518374E-7</v>
      </c>
      <c r="DF61" s="21">
        <f>逆行列係数!DF61/逆行列係数!$DF$110</f>
        <v>4.3510821799100443E-7</v>
      </c>
      <c r="DG61" s="21">
        <f>逆行列係数!DG61/逆行列係数!$DG$111</f>
        <v>8.6671748866454755E-7</v>
      </c>
      <c r="DH61" s="21">
        <f>逆行列係数!DH61/逆行列係数!$DH$112</f>
        <v>8.2568113778580206E-7</v>
      </c>
      <c r="DI61" s="21">
        <f>逆行列係数!DI61/逆行列係数!$DI$113</f>
        <v>1.3971409157971273E-5</v>
      </c>
      <c r="DJ61" s="21">
        <f t="shared" si="1"/>
        <v>1.0019015145346819</v>
      </c>
    </row>
    <row r="62" spans="2:114" x14ac:dyDescent="0.15">
      <c r="B62" s="29" t="s">
        <v>289</v>
      </c>
      <c r="C62" s="41" t="s">
        <v>210</v>
      </c>
      <c r="D62" s="21">
        <f>逆行列係数!D62/逆行列係数!$D$4</f>
        <v>9.6269243318932937E-5</v>
      </c>
      <c r="E62" s="21">
        <f>逆行列係数!E62/逆行列係数!$E$5</f>
        <v>4.7896686603129695E-5</v>
      </c>
      <c r="F62" s="21">
        <f>逆行列係数!F62/逆行列係数!$F$6</f>
        <v>6.208144073250315E-5</v>
      </c>
      <c r="G62" s="21">
        <f>逆行列係数!G62/逆行列係数!$G$7</f>
        <v>7.0342221186371829E-5</v>
      </c>
      <c r="H62" s="21">
        <f>逆行列係数!H62/逆行列係数!$H$8</f>
        <v>7.168682014194934E-5</v>
      </c>
      <c r="I62" s="21">
        <f>逆行列係数!I62/逆行列係数!$I$9</f>
        <v>1.5581646610087421E-4</v>
      </c>
      <c r="J62" s="21">
        <f>逆行列係数!J62/逆行列係数!$J$10</f>
        <v>4.5392214218206082E-4</v>
      </c>
      <c r="K62" s="21">
        <f>逆行列係数!K62/逆行列係数!$K$11</f>
        <v>4.9797698142104943E-5</v>
      </c>
      <c r="L62" s="21">
        <f>逆行列係数!L62/逆行列係数!$L$12</f>
        <v>2.8052593690065847E-5</v>
      </c>
      <c r="M62" s="21">
        <f>逆行列係数!M62/逆行列係数!$M$13</f>
        <v>4.5630802118471729E-5</v>
      </c>
      <c r="N62" s="21">
        <f>逆行列係数!N62/逆行列係数!$N$14</f>
        <v>0</v>
      </c>
      <c r="O62" s="21">
        <f>逆行列係数!O62/逆行列係数!$O$15</f>
        <v>5.960706350633369E-5</v>
      </c>
      <c r="P62" s="21">
        <f>逆行列係数!P62/逆行列係数!$P$16</f>
        <v>5.2431383822631223E-5</v>
      </c>
      <c r="Q62" s="21">
        <f>逆行列係数!Q62/逆行列係数!$Q$17</f>
        <v>7.137372651743391E-5</v>
      </c>
      <c r="R62" s="21">
        <f>逆行列係数!R62/逆行列係数!$R$18</f>
        <v>4.916382035348999E-5</v>
      </c>
      <c r="S62" s="21">
        <f>逆行列係数!S62/逆行列係数!$S$19</f>
        <v>3.534724043711292E-5</v>
      </c>
      <c r="T62" s="21">
        <f>逆行列係数!T62/逆行列係数!$T$20</f>
        <v>2.9547451649726177E-5</v>
      </c>
      <c r="U62" s="21">
        <f>逆行列係数!U62/逆行列係数!$U$21</f>
        <v>4.6447184457365287E-5</v>
      </c>
      <c r="V62" s="21">
        <f>逆行列係数!V62/逆行列係数!$V$22</f>
        <v>4.3270267069202972E-5</v>
      </c>
      <c r="W62" s="21">
        <f>逆行列係数!W62/逆行列係数!$W$23</f>
        <v>5.0716132547652758E-5</v>
      </c>
      <c r="X62" s="21">
        <f>逆行列係数!X62/逆行列係数!$X$24</f>
        <v>0</v>
      </c>
      <c r="Y62" s="21">
        <f>逆行列係数!Y62/逆行列係数!$Y$25</f>
        <v>2.9671713073953232E-5</v>
      </c>
      <c r="Z62" s="21">
        <f>逆行列係数!Z62/逆行列係数!$Z$26</f>
        <v>1.7922928068338236E-5</v>
      </c>
      <c r="AA62" s="21">
        <f>逆行列係数!AA62/逆行列係数!$AA$27</f>
        <v>3.62608499086786E-5</v>
      </c>
      <c r="AB62" s="21">
        <f>逆行列係数!AB62/逆行列係数!$AB$28</f>
        <v>6.7019269738878304E-5</v>
      </c>
      <c r="AC62" s="21">
        <f>逆行列係数!AC62/逆行列係数!$AC$29</f>
        <v>2.7500926687495173E-5</v>
      </c>
      <c r="AD62" s="21">
        <f>逆行列係数!AD62/逆行列係数!$AD$30</f>
        <v>5.2434209071000873E-6</v>
      </c>
      <c r="AE62" s="21">
        <f>逆行列係数!AE62/逆行列係数!$AE$31</f>
        <v>8.1627769190626201E-5</v>
      </c>
      <c r="AF62" s="21">
        <f>逆行列係数!AF62/逆行列係数!$AF$32</f>
        <v>3.1267026508196162E-5</v>
      </c>
      <c r="AG62" s="21">
        <f>逆行列係数!AG62/逆行列係数!$AG$33</f>
        <v>4.2727011694374438E-5</v>
      </c>
      <c r="AH62" s="21">
        <f>逆行列係数!AH62/逆行列係数!$AH$34</f>
        <v>6.0222518054553073E-5</v>
      </c>
      <c r="AI62" s="21">
        <f>逆行列係数!AI62/逆行列係数!$AI$35</f>
        <v>5.7037135957955211E-5</v>
      </c>
      <c r="AJ62" s="21">
        <f>逆行列係数!AJ62/逆行列係数!$AJ$36</f>
        <v>1.0732552431919329E-4</v>
      </c>
      <c r="AK62" s="21">
        <f>逆行列係数!AK62/逆行列係数!$AK$37</f>
        <v>4.3937352862580568E-5</v>
      </c>
      <c r="AL62" s="21">
        <f>逆行列係数!AL62/逆行列係数!$AL$38</f>
        <v>4.1461164913152133E-5</v>
      </c>
      <c r="AM62" s="21">
        <f>逆行列係数!AM62/逆行列係数!$AM$39</f>
        <v>5.8170023405701328E-5</v>
      </c>
      <c r="AN62" s="21">
        <f>逆行列係数!AN62/逆行列係数!$AN$40</f>
        <v>3.471654079061659E-5</v>
      </c>
      <c r="AO62" s="21">
        <f>逆行列係数!AO62/逆行列係数!$AO$41</f>
        <v>4.750867524952505E-5</v>
      </c>
      <c r="AP62" s="21">
        <f>逆行列係数!AP62/逆行列係数!$AP$42</f>
        <v>3.0339569105286424E-5</v>
      </c>
      <c r="AQ62" s="21">
        <f>逆行列係数!AQ62/逆行列係数!$AQ$43</f>
        <v>7.9098839065442039E-5</v>
      </c>
      <c r="AR62" s="21">
        <f>逆行列係数!AR62/逆行列係数!$AR$44</f>
        <v>5.4121835505007687E-5</v>
      </c>
      <c r="AS62" s="21">
        <f>逆行列係数!AS62/逆行列係数!$AS$45</f>
        <v>4.4695338359681932E-5</v>
      </c>
      <c r="AT62" s="21">
        <f>逆行列係数!AT62/逆行列係数!$AT$46</f>
        <v>4.4607123817710928E-5</v>
      </c>
      <c r="AU62" s="21">
        <f>逆行列係数!AU62/逆行列係数!$AU$47</f>
        <v>4.2170781534241645E-5</v>
      </c>
      <c r="AV62" s="21">
        <f>逆行列係数!AV62/逆行列係数!$AV$48</f>
        <v>5.3721729282332836E-5</v>
      </c>
      <c r="AW62" s="21">
        <f>逆行列係数!AW62/逆行列係数!$AW$49</f>
        <v>2.9531176057641396E-5</v>
      </c>
      <c r="AX62" s="21">
        <f>逆行列係数!AX62/逆行列係数!$AX$50</f>
        <v>3.7200671307642839E-5</v>
      </c>
      <c r="AY62" s="21">
        <f>逆行列係数!AY62/逆行列係数!$AY$51</f>
        <v>2.1498759986105033E-5</v>
      </c>
      <c r="AZ62" s="21">
        <f>逆行列係数!AZ62/逆行列係数!$AZ$52</f>
        <v>3.471514162928583E-5</v>
      </c>
      <c r="BA62" s="21">
        <f>逆行列係数!BA62/逆行列係数!$BA$53</f>
        <v>2.7031856900858253E-5</v>
      </c>
      <c r="BB62" s="21">
        <f>逆行列係数!BB62/逆行列係数!$BB$54</f>
        <v>1.1781514898230513E-5</v>
      </c>
      <c r="BC62" s="21">
        <f>逆行列係数!BC62/逆行列係数!$BC$55</f>
        <v>3.4144879967423917E-5</v>
      </c>
      <c r="BD62" s="21">
        <f>逆行列係数!BD62/逆行列係数!$BD$56</f>
        <v>1.7298324859128543E-5</v>
      </c>
      <c r="BE62" s="21">
        <f>逆行列係数!BE62/逆行列係数!$BE$57</f>
        <v>2.6876929398752282E-5</v>
      </c>
      <c r="BF62" s="21">
        <f>逆行列係数!BF62/逆行列係数!$BF$58</f>
        <v>0</v>
      </c>
      <c r="BG62" s="21">
        <f>逆行列係数!BG62/逆行列係数!$BG$59</f>
        <v>1.3261714276919974E-5</v>
      </c>
      <c r="BH62" s="21">
        <f>逆行列係数!BH62/逆行列係数!$BH$60</f>
        <v>2.1264327461159922E-5</v>
      </c>
      <c r="BI62" s="21">
        <f>逆行列係数!BI62/逆行列係数!$BI$61</f>
        <v>2.427177476507745E-5</v>
      </c>
      <c r="BJ62" s="21">
        <f>逆行列係数!BJ62/逆行列係数!$BJ$62</f>
        <v>1</v>
      </c>
      <c r="BK62" s="21">
        <f>逆行列係数!BK62/逆行列係数!$BK$63</f>
        <v>1.0904915481881959E-4</v>
      </c>
      <c r="BL62" s="21">
        <f>逆行列係数!BL62/逆行列係数!$BL$64</f>
        <v>5.9343618204494368E-5</v>
      </c>
      <c r="BM62" s="21">
        <f>逆行列係数!BM62/逆行列係数!$BM$65</f>
        <v>6.2561070885519866E-5</v>
      </c>
      <c r="BN62" s="21">
        <f>逆行列係数!BN62/逆行列係数!$BN$66</f>
        <v>6.5540368329395696E-5</v>
      </c>
      <c r="BO62" s="21">
        <f>逆行列係数!BO62/逆行列係数!$BO$67</f>
        <v>7.4085267458138271E-5</v>
      </c>
      <c r="BP62" s="21">
        <f>逆行列係数!BP62/逆行列係数!$BP$68</f>
        <v>7.5366016998041019E-5</v>
      </c>
      <c r="BQ62" s="21">
        <f>逆行列係数!BQ62/逆行列係数!$BQ$69</f>
        <v>5.7596808790412263E-5</v>
      </c>
      <c r="BR62" s="21">
        <f>逆行列係数!BR62/逆行列係数!$BR$70</f>
        <v>7.3807956001504488E-5</v>
      </c>
      <c r="BS62" s="21">
        <f>逆行列係数!BS62/逆行列係数!$BS$71</f>
        <v>2.1077514009297445E-5</v>
      </c>
      <c r="BT62" s="21">
        <f>逆行列係数!BT62/逆行列係数!$BT$72</f>
        <v>6.900429913921903E-5</v>
      </c>
      <c r="BU62" s="21">
        <f>逆行列係数!BU62/逆行列係数!$BU$73</f>
        <v>1.1612875216753297E-4</v>
      </c>
      <c r="BV62" s="21">
        <f>逆行列係数!BV62/逆行列係数!$BV$74</f>
        <v>1.5854259412878733E-4</v>
      </c>
      <c r="BW62" s="21">
        <f>逆行列係数!BW62/逆行列係数!$BW$75</f>
        <v>6.9091916253781227E-5</v>
      </c>
      <c r="BX62" s="21">
        <f>逆行列係数!BX62/逆行列係数!$BX$76</f>
        <v>4.1902120242605335E-5</v>
      </c>
      <c r="BY62" s="21">
        <f>逆行列係数!BY62/逆行列係数!$BY$77</f>
        <v>2.4390880320518595E-5</v>
      </c>
      <c r="BZ62" s="21">
        <f>逆行列係数!BZ62/逆行列係数!$BZ$78</f>
        <v>1.388889391447156E-5</v>
      </c>
      <c r="CA62" s="21">
        <f>逆行列係数!CA62/逆行列係数!$CA$79</f>
        <v>4.9028535637212565E-6</v>
      </c>
      <c r="CB62" s="21">
        <f>逆行列係数!CB62/逆行列係数!$CB$80</f>
        <v>4.0745979450182841E-4</v>
      </c>
      <c r="CC62" s="21">
        <f>逆行列係数!CC62/逆行列係数!$CC$81</f>
        <v>2.2534262428479279E-4</v>
      </c>
      <c r="CD62" s="21">
        <f>逆行列係数!CD62/逆行列係数!$CD$82</f>
        <v>9.6240848702797057E-4</v>
      </c>
      <c r="CE62" s="21">
        <f>逆行列係数!CE62/逆行列係数!$CE$83</f>
        <v>2.4798236978854435E-4</v>
      </c>
      <c r="CF62" s="21">
        <f>逆行列係数!CF62/逆行列係数!$CF$84</f>
        <v>1.9006031805919223E-2</v>
      </c>
      <c r="CG62" s="21">
        <f>逆行列係数!CG62/逆行列係数!$CG$85</f>
        <v>6.0309207377839098E-5</v>
      </c>
      <c r="CH62" s="21">
        <f>逆行列係数!CH62/逆行列係数!$CH$86</f>
        <v>4.2021743166105271E-5</v>
      </c>
      <c r="CI62" s="21">
        <f>逆行列係数!CI62/逆行列係数!$CI$87</f>
        <v>8.2427717697337172E-3</v>
      </c>
      <c r="CJ62" s="21">
        <f>逆行列係数!CJ62/逆行列係数!$CJ$88</f>
        <v>2.6756021751224142E-4</v>
      </c>
      <c r="CK62" s="21">
        <f>逆行列係数!CK62/逆行列係数!$CK$89</f>
        <v>4.3426101570122952E-5</v>
      </c>
      <c r="CL62" s="21">
        <f>逆行列係数!CL62/逆行列係数!$CL$90</f>
        <v>6.6137464502214545E-5</v>
      </c>
      <c r="CM62" s="21">
        <f>逆行列係数!CM62/逆行列係数!$CM$91</f>
        <v>6.2762727430621279E-5</v>
      </c>
      <c r="CN62" s="21">
        <f>逆行列係数!CN62/逆行列係数!$CN$92</f>
        <v>5.1959348658580497E-5</v>
      </c>
      <c r="CO62" s="21">
        <f>逆行列係数!CO62/逆行列係数!$CO$93</f>
        <v>2.0330966272485147E-4</v>
      </c>
      <c r="CP62" s="21">
        <f>逆行列係数!CP62/逆行列係数!$CP$94</f>
        <v>2.9598515708753486E-3</v>
      </c>
      <c r="CQ62" s="21">
        <f>逆行列係数!CQ62/逆行列係数!$CQ$95</f>
        <v>2.1553894357986586E-4</v>
      </c>
      <c r="CR62" s="21">
        <f>逆行列係数!CR62/逆行列係数!$CR$96</f>
        <v>5.8272929743510561E-5</v>
      </c>
      <c r="CS62" s="21">
        <f>逆行列係数!CS62/逆行列係数!$CS$97</f>
        <v>1.056983562731375E-4</v>
      </c>
      <c r="CT62" s="21">
        <f>逆行列係数!CT62/逆行列係数!$CT$98</f>
        <v>2.7811842002237087E-5</v>
      </c>
      <c r="CU62" s="21">
        <f>逆行列係数!CU62/逆行列係数!$CU$99</f>
        <v>3.5482269863126525E-5</v>
      </c>
      <c r="CV62" s="21">
        <f>逆行列係数!CV62/逆行列係数!$CV$100</f>
        <v>3.0098885938594213E-5</v>
      </c>
      <c r="CW62" s="21">
        <f>逆行列係数!CW62/逆行列係数!$CW$101</f>
        <v>2.9242965884084637E-5</v>
      </c>
      <c r="CX62" s="21">
        <f>逆行列係数!CX62/逆行列係数!$CX$102</f>
        <v>1.1561680859667624E-4</v>
      </c>
      <c r="CY62" s="21">
        <f>逆行列係数!CY62/逆行列係数!$CY$103</f>
        <v>1.3287544459852934E-4</v>
      </c>
      <c r="CZ62" s="21">
        <f>逆行列係数!CZ62/逆行列係数!$CZ$104</f>
        <v>9.2836221390574903E-5</v>
      </c>
      <c r="DA62" s="21">
        <f>逆行列係数!DA62/逆行列係数!$DA$105</f>
        <v>1.0409336552086375E-3</v>
      </c>
      <c r="DB62" s="21">
        <f>逆行列係数!DB62/逆行列係数!$DB$106</f>
        <v>4.5232252603631205E-5</v>
      </c>
      <c r="DC62" s="21">
        <f>逆行列係数!DC62/逆行列係数!$DC$107</f>
        <v>5.8630275677757227E-4</v>
      </c>
      <c r="DD62" s="21">
        <f>逆行列係数!DD62/逆行列係数!$DD$108</f>
        <v>5.630882225829817E-5</v>
      </c>
      <c r="DE62" s="21">
        <f>逆行列係数!DE62/逆行列係数!$DE$109</f>
        <v>5.1202244853684625E-5</v>
      </c>
      <c r="DF62" s="21">
        <f>逆行列係数!DF62/逆行列係数!$DF$110</f>
        <v>8.6150217724202687E-5</v>
      </c>
      <c r="DG62" s="21">
        <f>逆行列係数!DG62/逆行列係数!$DG$111</f>
        <v>9.0528660382708341E-5</v>
      </c>
      <c r="DH62" s="21">
        <f>逆行列係数!DH62/逆行列係数!$DH$112</f>
        <v>2.9694608574732597E-5</v>
      </c>
      <c r="DI62" s="21">
        <f>逆行列係数!DI62/逆行列係数!$DI$113</f>
        <v>5.2232874437427692E-4</v>
      </c>
      <c r="DJ62" s="21">
        <f t="shared" si="1"/>
        <v>1.0402544241350149</v>
      </c>
    </row>
    <row r="63" spans="2:114" x14ac:dyDescent="0.15">
      <c r="B63" s="33" t="s">
        <v>290</v>
      </c>
      <c r="C63" s="274" t="s">
        <v>2</v>
      </c>
      <c r="D63" s="22">
        <f>逆行列係数!D63/逆行列係数!$D$4</f>
        <v>9.1792029252301114E-6</v>
      </c>
      <c r="E63" s="22">
        <f>逆行列係数!E63/逆行列係数!$E$5</f>
        <v>9.3331218562517739E-6</v>
      </c>
      <c r="F63" s="22">
        <f>逆行列係数!F63/逆行列係数!$F$6</f>
        <v>1.9926133786768985E-5</v>
      </c>
      <c r="G63" s="22">
        <f>逆行列係数!G63/逆行列係数!$G$7</f>
        <v>1.8600017941028879E-5</v>
      </c>
      <c r="H63" s="22">
        <f>逆行列係数!H63/逆行列係数!$H$8</f>
        <v>1.6026190855184742E-4</v>
      </c>
      <c r="I63" s="22">
        <f>逆行列係数!I63/逆行列係数!$I$9</f>
        <v>6.0437165773137578E-5</v>
      </c>
      <c r="J63" s="22">
        <f>逆行列係数!J63/逆行列係数!$J$10</f>
        <v>4.9310952041980435E-5</v>
      </c>
      <c r="K63" s="22">
        <f>逆行列係数!K63/逆行列係数!$K$11</f>
        <v>1.3085956314143159E-5</v>
      </c>
      <c r="L63" s="22">
        <f>逆行列係数!L63/逆行列係数!$L$12</f>
        <v>2.0661512420424761E-5</v>
      </c>
      <c r="M63" s="22">
        <f>逆行列係数!M63/逆行列係数!$M$13</f>
        <v>6.9438484611584213E-6</v>
      </c>
      <c r="N63" s="22">
        <f>逆行列係数!N63/逆行列係数!$N$14</f>
        <v>0</v>
      </c>
      <c r="O63" s="22">
        <f>逆行列係数!O63/逆行列係数!$O$15</f>
        <v>2.5423781103629396E-5</v>
      </c>
      <c r="P63" s="22">
        <f>逆行列係数!P63/逆行列係数!$P$16</f>
        <v>5.8337132924044888E-4</v>
      </c>
      <c r="Q63" s="22">
        <f>逆行列係数!Q63/逆行列係数!$Q$17</f>
        <v>3.0773499884398068E-5</v>
      </c>
      <c r="R63" s="22">
        <f>逆行列係数!R63/逆行列係数!$R$18</f>
        <v>2.7190709685778329E-4</v>
      </c>
      <c r="S63" s="22">
        <f>逆行列係数!S63/逆行列係数!$S$19</f>
        <v>1.2180402457243418E-5</v>
      </c>
      <c r="T63" s="22">
        <f>逆行列係数!T63/逆行列係数!$T$20</f>
        <v>1.2891180468904802E-5</v>
      </c>
      <c r="U63" s="22">
        <f>逆行列係数!U63/逆行列係数!$U$21</f>
        <v>1.1848162496685631E-5</v>
      </c>
      <c r="V63" s="22">
        <f>逆行列係数!V63/逆行列係数!$V$22</f>
        <v>1.1475034843587096E-5</v>
      </c>
      <c r="W63" s="22">
        <f>逆行列係数!W63/逆行列係数!$W$23</f>
        <v>1.7596238457077721E-5</v>
      </c>
      <c r="X63" s="22">
        <f>逆行列係数!X63/逆行列係数!$X$24</f>
        <v>0</v>
      </c>
      <c r="Y63" s="22">
        <f>逆行列係数!Y63/逆行列係数!$Y$25</f>
        <v>5.7754544234678241E-5</v>
      </c>
      <c r="Z63" s="22">
        <f>逆行列係数!Z63/逆行列係数!$Z$26</f>
        <v>9.2358584738993885E-6</v>
      </c>
      <c r="AA63" s="22">
        <f>逆行列係数!AA63/逆行列係数!$AA$27</f>
        <v>1.2110607744117221E-5</v>
      </c>
      <c r="AB63" s="22">
        <f>逆行列係数!AB63/逆行列係数!$AB$28</f>
        <v>1.5485053391184301E-5</v>
      </c>
      <c r="AC63" s="22">
        <f>逆行列係数!AC63/逆行列係数!$AC$29</f>
        <v>3.4338531387102935E-5</v>
      </c>
      <c r="AD63" s="22">
        <f>逆行列係数!AD63/逆行列係数!$AD$30</f>
        <v>1.2279354765039624E-6</v>
      </c>
      <c r="AE63" s="22">
        <f>逆行列係数!AE63/逆行列係数!$AE$31</f>
        <v>4.0888455562050647E-5</v>
      </c>
      <c r="AF63" s="22">
        <f>逆行列係数!AF63/逆行列係数!$AF$32</f>
        <v>1.3238555149324071E-5</v>
      </c>
      <c r="AG63" s="22">
        <f>逆行列係数!AG63/逆行列係数!$AG$33</f>
        <v>2.8279587283285769E-5</v>
      </c>
      <c r="AH63" s="22">
        <f>逆行列係数!AH63/逆行列係数!$AH$34</f>
        <v>3.6257171205166304E-5</v>
      </c>
      <c r="AI63" s="22">
        <f>逆行列係数!AI63/逆行列係数!$AI$35</f>
        <v>7.861027176990547E-5</v>
      </c>
      <c r="AJ63" s="22">
        <f>逆行列係数!AJ63/逆行列係数!$AJ$36</f>
        <v>1.802407748996945E-5</v>
      </c>
      <c r="AK63" s="22">
        <f>逆行列係数!AK63/逆行列係数!$AK$37</f>
        <v>9.3833279776857166E-5</v>
      </c>
      <c r="AL63" s="22">
        <f>逆行列係数!AL63/逆行列係数!$AL$38</f>
        <v>2.8449341579608767E-5</v>
      </c>
      <c r="AM63" s="22">
        <f>逆行列係数!AM63/逆行列係数!$AM$39</f>
        <v>1.354584200487339E-5</v>
      </c>
      <c r="AN63" s="22">
        <f>逆行列係数!AN63/逆行列係数!$AN$40</f>
        <v>4.0118169515311943E-6</v>
      </c>
      <c r="AO63" s="22">
        <f>逆行列係数!AO63/逆行列係数!$AO$41</f>
        <v>1.2684665632573051E-4</v>
      </c>
      <c r="AP63" s="22">
        <f>逆行列係数!AP63/逆行列係数!$AP$42</f>
        <v>8.0361167699534671E-6</v>
      </c>
      <c r="AQ63" s="22">
        <f>逆行列係数!AQ63/逆行列係数!$AQ$43</f>
        <v>1.2723046075462313E-5</v>
      </c>
      <c r="AR63" s="22">
        <f>逆行列係数!AR63/逆行列係数!$AR$44</f>
        <v>1.5268042460513191E-5</v>
      </c>
      <c r="AS63" s="22">
        <f>逆行列係数!AS63/逆行列係数!$AS$45</f>
        <v>9.0162070580917584E-6</v>
      </c>
      <c r="AT63" s="22">
        <f>逆行列係数!AT63/逆行列係数!$AT$46</f>
        <v>1.3734761397550634E-5</v>
      </c>
      <c r="AU63" s="22">
        <f>逆行列係数!AU63/逆行列係数!$AU$47</f>
        <v>1.2765168026138415E-5</v>
      </c>
      <c r="AV63" s="22">
        <f>逆行列係数!AV63/逆行列係数!$AV$48</f>
        <v>2.5897970079388119E-5</v>
      </c>
      <c r="AW63" s="22">
        <f>逆行列係数!AW63/逆行列係数!$AW$49</f>
        <v>4.7013673902872754E-5</v>
      </c>
      <c r="AX63" s="22">
        <f>逆行列係数!AX63/逆行列係数!$AX$50</f>
        <v>1.8466437508771578E-5</v>
      </c>
      <c r="AY63" s="22">
        <f>逆行列係数!AY63/逆行列係数!$AY$51</f>
        <v>3.7391588869124661E-5</v>
      </c>
      <c r="AZ63" s="22">
        <f>逆行列係数!AZ63/逆行列係数!$AZ$52</f>
        <v>3.428611111202992E-5</v>
      </c>
      <c r="BA63" s="22">
        <f>逆行列係数!BA63/逆行列係数!$BA$53</f>
        <v>1.1588355246135722E-5</v>
      </c>
      <c r="BB63" s="22">
        <f>逆行列係数!BB63/逆行列係数!$BB$54</f>
        <v>4.9723920099432569E-5</v>
      </c>
      <c r="BC63" s="22">
        <f>逆行列係数!BC63/逆行列係数!$BC$55</f>
        <v>1.4147910302820944E-5</v>
      </c>
      <c r="BD63" s="22">
        <f>逆行列係数!BD63/逆行列係数!$BD$56</f>
        <v>7.4610443179930124E-5</v>
      </c>
      <c r="BE63" s="22">
        <f>逆行列係数!BE63/逆行列係数!$BE$57</f>
        <v>2.5184273665553643E-5</v>
      </c>
      <c r="BF63" s="22">
        <f>逆行列係数!BF63/逆行列係数!$BF$58</f>
        <v>0</v>
      </c>
      <c r="BG63" s="22">
        <f>逆行列係数!BG63/逆行列係数!$BG$59</f>
        <v>2.6428693718476027E-5</v>
      </c>
      <c r="BH63" s="22">
        <f>逆行列係数!BH63/逆行列係数!$BH$60</f>
        <v>2.0890169115798305E-5</v>
      </c>
      <c r="BI63" s="22">
        <f>逆行列係数!BI63/逆行列係数!$BI$61</f>
        <v>4.6600311270114672E-5</v>
      </c>
      <c r="BJ63" s="22">
        <f>逆行列係数!BJ63/逆行列係数!$BJ$62</f>
        <v>2.7190408417722699E-5</v>
      </c>
      <c r="BK63" s="22">
        <f>逆行列係数!BK63/逆行列係数!$BK$63</f>
        <v>1</v>
      </c>
      <c r="BL63" s="22">
        <f>逆行列係数!BL63/逆行列係数!$BL$64</f>
        <v>8.565291068767855E-6</v>
      </c>
      <c r="BM63" s="22">
        <f>逆行列係数!BM63/逆行列係数!$BM$65</f>
        <v>7.6915813503434312E-5</v>
      </c>
      <c r="BN63" s="22">
        <f>逆行列係数!BN63/逆行列係数!$BN$66</f>
        <v>3.720711962510548E-5</v>
      </c>
      <c r="BO63" s="22">
        <f>逆行列係数!BO63/逆行列係数!$BO$67</f>
        <v>1.6778126864535372E-4</v>
      </c>
      <c r="BP63" s="22">
        <f>逆行列係数!BP63/逆行列係数!$BP$68</f>
        <v>1.3242841448717603E-4</v>
      </c>
      <c r="BQ63" s="22">
        <f>逆行列係数!BQ63/逆行列係数!$BQ$69</f>
        <v>1.1247018634776194E-4</v>
      </c>
      <c r="BR63" s="22">
        <f>逆行列係数!BR63/逆行列係数!$BR$70</f>
        <v>1.9974552484636896E-5</v>
      </c>
      <c r="BS63" s="22">
        <f>逆行列係数!BS63/逆行列係数!$BS$71</f>
        <v>9.0180742745870596E-6</v>
      </c>
      <c r="BT63" s="22">
        <f>逆行列係数!BT63/逆行列係数!$BT$72</f>
        <v>6.3315692753274896E-5</v>
      </c>
      <c r="BU63" s="22">
        <f>逆行列係数!BU63/逆行列係数!$BU$73</f>
        <v>6.7152578106720721E-5</v>
      </c>
      <c r="BV63" s="22">
        <f>逆行列係数!BV63/逆行列係数!$BV$74</f>
        <v>2.8890973512587698E-5</v>
      </c>
      <c r="BW63" s="22">
        <f>逆行列係数!BW63/逆行列係数!$BW$75</f>
        <v>1.8757284309469603E-5</v>
      </c>
      <c r="BX63" s="22">
        <f>逆行列係数!BX63/逆行列係数!$BX$76</f>
        <v>3.3601093875731765E-5</v>
      </c>
      <c r="BY63" s="22">
        <f>逆行列係数!BY63/逆行列係数!$BY$77</f>
        <v>1.5475854711659325E-5</v>
      </c>
      <c r="BZ63" s="22">
        <f>逆行列係数!BZ63/逆行列係数!$BZ$78</f>
        <v>1.0328873236585042E-5</v>
      </c>
      <c r="CA63" s="22">
        <f>逆行列係数!CA63/逆行列係数!$CA$79</f>
        <v>3.3940021405182403E-6</v>
      </c>
      <c r="CB63" s="22">
        <f>逆行列係数!CB63/逆行列係数!$CB$80</f>
        <v>1.9807702590497885E-5</v>
      </c>
      <c r="CC63" s="22">
        <f>逆行列係数!CC63/逆行列係数!$CC$81</f>
        <v>1.8117504127930074E-5</v>
      </c>
      <c r="CD63" s="22">
        <f>逆行列係数!CD63/逆行列係数!$CD$82</f>
        <v>3.6083753641505275E-5</v>
      </c>
      <c r="CE63" s="22">
        <f>逆行列係数!CE63/逆行列係数!$CE$83</f>
        <v>2.2398963257359013E-5</v>
      </c>
      <c r="CF63" s="22">
        <f>逆行列係数!CF63/逆行列係数!$CF$84</f>
        <v>4.2917741296854368E-5</v>
      </c>
      <c r="CG63" s="22">
        <f>逆行列係数!CG63/逆行列係数!$CG$85</f>
        <v>1.0119034750051641E-5</v>
      </c>
      <c r="CH63" s="22">
        <f>逆行列係数!CH63/逆行列係数!$CH$86</f>
        <v>2.281942774169403E-5</v>
      </c>
      <c r="CI63" s="22">
        <f>逆行列係数!CI63/逆行列係数!$CI$87</f>
        <v>7.5953746181574831E-5</v>
      </c>
      <c r="CJ63" s="22">
        <f>逆行列係数!CJ63/逆行列係数!$CJ$88</f>
        <v>2.1479363953128918E-5</v>
      </c>
      <c r="CK63" s="22">
        <f>逆行列係数!CK63/逆行列係数!$CK$89</f>
        <v>6.0360456446269661E-5</v>
      </c>
      <c r="CL63" s="22">
        <f>逆行列係数!CL63/逆行列係数!$CL$90</f>
        <v>6.37199496839244E-5</v>
      </c>
      <c r="CM63" s="22">
        <f>逆行列係数!CM63/逆行列係数!$CM$91</f>
        <v>5.1642637232565913E-5</v>
      </c>
      <c r="CN63" s="22">
        <f>逆行列係数!CN63/逆行列係数!$CN$92</f>
        <v>6.4759058108754714E-5</v>
      </c>
      <c r="CO63" s="22">
        <f>逆行列係数!CO63/逆行列係数!$CO$93</f>
        <v>4.3346563681561681E-5</v>
      </c>
      <c r="CP63" s="22">
        <f>逆行列係数!CP63/逆行列係数!$CP$94</f>
        <v>9.3080280277549538E-5</v>
      </c>
      <c r="CQ63" s="22">
        <f>逆行列係数!CQ63/逆行列係数!$CQ$95</f>
        <v>7.0616905539468242E-5</v>
      </c>
      <c r="CR63" s="22">
        <f>逆行列係数!CR63/逆行列係数!$CR$96</f>
        <v>6.6068924458199491E-5</v>
      </c>
      <c r="CS63" s="22">
        <f>逆行列係数!CS63/逆行列係数!$CS$97</f>
        <v>3.7283343199809207E-4</v>
      </c>
      <c r="CT63" s="22">
        <f>逆行列係数!CT63/逆行列係数!$CT$98</f>
        <v>1.9636855225694729E-5</v>
      </c>
      <c r="CU63" s="22">
        <f>逆行列係数!CU63/逆行列係数!$CU$99</f>
        <v>3.5077355720641477E-5</v>
      </c>
      <c r="CV63" s="22">
        <f>逆行列係数!CV63/逆行列係数!$CV$100</f>
        <v>1.0841977758864322E-4</v>
      </c>
      <c r="CW63" s="22">
        <f>逆行列係数!CW63/逆行列係数!$CW$101</f>
        <v>9.1930357459610139E-5</v>
      </c>
      <c r="CX63" s="22">
        <f>逆行列係数!CX63/逆行列係数!$CX$102</f>
        <v>2.6701228451203151E-4</v>
      </c>
      <c r="CY63" s="22">
        <f>逆行列係数!CY63/逆行列係数!$CY$103</f>
        <v>2.1481691682825562E-4</v>
      </c>
      <c r="CZ63" s="22">
        <f>逆行列係数!CZ63/逆行列係数!$CZ$104</f>
        <v>9.7343475918259317E-5</v>
      </c>
      <c r="DA63" s="22">
        <f>逆行列係数!DA63/逆行列係数!$DA$105</f>
        <v>2.7813552765159769E-5</v>
      </c>
      <c r="DB63" s="22">
        <f>逆行列係数!DB63/逆行列係数!$DB$106</f>
        <v>1.1466164077675066E-4</v>
      </c>
      <c r="DC63" s="22">
        <f>逆行列係数!DC63/逆行列係数!$DC$107</f>
        <v>9.1155676334433137E-5</v>
      </c>
      <c r="DD63" s="22">
        <f>逆行列係数!DD63/逆行列係数!$DD$108</f>
        <v>7.3304794061739432E-5</v>
      </c>
      <c r="DE63" s="22">
        <f>逆行列係数!DE63/逆行列係数!$DE$109</f>
        <v>1.5539852077304218E-4</v>
      </c>
      <c r="DF63" s="22">
        <f>逆行列係数!DF63/逆行列係数!$DF$110</f>
        <v>1.8731698127539322E-4</v>
      </c>
      <c r="DG63" s="22">
        <f>逆行列係数!DG63/逆行列係数!$DG$111</f>
        <v>2.8441145493624366E-4</v>
      </c>
      <c r="DH63" s="22">
        <f>逆行列係数!DH63/逆行列係数!$DH$112</f>
        <v>4.1749495020102813E-3</v>
      </c>
      <c r="DI63" s="22">
        <f>逆行列係数!DI63/逆行列係数!$DI$113</f>
        <v>5.003310584465244E-5</v>
      </c>
      <c r="DJ63" s="22">
        <f t="shared" si="1"/>
        <v>1.0104429925100447</v>
      </c>
    </row>
    <row r="64" spans="2:114" x14ac:dyDescent="0.15">
      <c r="B64" s="29" t="s">
        <v>291</v>
      </c>
      <c r="C64" s="41" t="s">
        <v>211</v>
      </c>
      <c r="D64" s="21">
        <f>逆行列係数!D64/逆行列係数!$D$4</f>
        <v>5.2903660109930866E-4</v>
      </c>
      <c r="E64" s="21">
        <f>逆行列係数!E64/逆行列係数!$E$5</f>
        <v>4.3996374130594824E-4</v>
      </c>
      <c r="F64" s="21">
        <f>逆行列係数!F64/逆行列係数!$F$6</f>
        <v>1.7710570028963264E-4</v>
      </c>
      <c r="G64" s="21">
        <f>逆行列係数!G64/逆行列係数!$G$7</f>
        <v>3.7870484054958654E-5</v>
      </c>
      <c r="H64" s="21">
        <f>逆行列係数!H64/逆行列係数!$H$8</f>
        <v>1.3906859770250549E-4</v>
      </c>
      <c r="I64" s="21">
        <f>逆行列係数!I64/逆行列係数!$I$9</f>
        <v>1.9767594199974407E-4</v>
      </c>
      <c r="J64" s="21">
        <f>逆行列係数!J64/逆行列係数!$J$10</f>
        <v>4.9714977629245989E-5</v>
      </c>
      <c r="K64" s="21">
        <f>逆行列係数!K64/逆行列係数!$K$11</f>
        <v>1.6850314472165341E-4</v>
      </c>
      <c r="L64" s="21">
        <f>逆行列係数!L64/逆行列係数!$L$12</f>
        <v>1.8822049940034555E-4</v>
      </c>
      <c r="M64" s="21">
        <f>逆行列係数!M64/逆行列係数!$M$13</f>
        <v>5.1813653633293842E-3</v>
      </c>
      <c r="N64" s="21">
        <f>逆行列係数!N64/逆行列係数!$N$14</f>
        <v>0</v>
      </c>
      <c r="O64" s="21">
        <f>逆行列係数!O64/逆行列係数!$O$15</f>
        <v>8.5295635095299343E-4</v>
      </c>
      <c r="P64" s="21">
        <f>逆行列係数!P64/逆行列係数!$P$16</f>
        <v>7.420001588951796E-5</v>
      </c>
      <c r="Q64" s="21">
        <f>逆行列係数!Q64/逆行列係数!$Q$17</f>
        <v>7.6021106042305844E-3</v>
      </c>
      <c r="R64" s="21">
        <f>逆行列係数!R64/逆行列係数!$R$18</f>
        <v>4.3753623994916317E-4</v>
      </c>
      <c r="S64" s="21">
        <f>逆行列係数!S64/逆行列係数!$S$19</f>
        <v>5.7730945238887868E-3</v>
      </c>
      <c r="T64" s="21">
        <f>逆行列係数!T64/逆行列係数!$T$20</f>
        <v>3.4611498095587947E-4</v>
      </c>
      <c r="U64" s="21">
        <f>逆行列係数!U64/逆行列係数!$U$21</f>
        <v>1.7632872453397287E-4</v>
      </c>
      <c r="V64" s="21">
        <f>逆行列係数!V64/逆行列係数!$V$22</f>
        <v>3.5091154660529776E-2</v>
      </c>
      <c r="W64" s="21">
        <f>逆行列係数!W64/逆行列係数!$W$23</f>
        <v>3.3859056248776707E-3</v>
      </c>
      <c r="X64" s="21">
        <f>逆行列係数!X64/逆行列係数!$X$24</f>
        <v>0</v>
      </c>
      <c r="Y64" s="21">
        <f>逆行列係数!Y64/逆行列係数!$Y$25</f>
        <v>4.7404183528765948E-3</v>
      </c>
      <c r="Z64" s="21">
        <f>逆行列係数!Z64/逆行列係数!$Z$26</f>
        <v>5.093134043149247E-4</v>
      </c>
      <c r="AA64" s="21">
        <f>逆行列係数!AA64/逆行列係数!$AA$27</f>
        <v>8.1648904968215942E-4</v>
      </c>
      <c r="AB64" s="21">
        <f>逆行列係数!AB64/逆行列係数!$AB$28</f>
        <v>2.0942105804768219E-4</v>
      </c>
      <c r="AC64" s="21">
        <f>逆行列係数!AC64/逆行列係数!$AC$29</f>
        <v>4.5374794072113072E-4</v>
      </c>
      <c r="AD64" s="21">
        <f>逆行列係数!AD64/逆行列係数!$AD$30</f>
        <v>4.5387372418761524E-5</v>
      </c>
      <c r="AE64" s="21">
        <f>逆行列係数!AE64/逆行列係数!$AE$31</f>
        <v>1.4262067476390739E-4</v>
      </c>
      <c r="AF64" s="21">
        <f>逆行列係数!AF64/逆行列係数!$AF$32</f>
        <v>1.931375972352416E-3</v>
      </c>
      <c r="AG64" s="21">
        <f>逆行列係数!AG64/逆行列係数!$AG$33</f>
        <v>3.5519076537512154E-4</v>
      </c>
      <c r="AH64" s="21">
        <f>逆行列係数!AH64/逆行列係数!$AH$34</f>
        <v>1.6699182398933904E-4</v>
      </c>
      <c r="AI64" s="21">
        <f>逆行列係数!AI64/逆行列係数!$AI$35</f>
        <v>1.5074938388629475E-2</v>
      </c>
      <c r="AJ64" s="21">
        <f>逆行列係数!AJ64/逆行列係数!$AJ$36</f>
        <v>1.7300917674241438E-3</v>
      </c>
      <c r="AK64" s="21">
        <f>逆行列係数!AK64/逆行列係数!$AK$37</f>
        <v>1.1287991442018783E-2</v>
      </c>
      <c r="AL64" s="21">
        <f>逆行列係数!AL64/逆行列係数!$AL$38</f>
        <v>6.6201724517988398E-4</v>
      </c>
      <c r="AM64" s="21">
        <f>逆行列係数!AM64/逆行列係数!$AM$39</f>
        <v>3.6140611109215927E-3</v>
      </c>
      <c r="AN64" s="21">
        <f>逆行列係数!AN64/逆行列係数!$AN$40</f>
        <v>1.9792815794276324E-3</v>
      </c>
      <c r="AO64" s="21">
        <f>逆行列係数!AO64/逆行列係数!$AO$41</f>
        <v>7.7965823259299972E-3</v>
      </c>
      <c r="AP64" s="21">
        <f>逆行列係数!AP64/逆行列係数!$AP$42</f>
        <v>4.1472456894241721E-4</v>
      </c>
      <c r="AQ64" s="21">
        <f>逆行列係数!AQ64/逆行列係数!$AQ$43</f>
        <v>5.0171936452660527E-2</v>
      </c>
      <c r="AR64" s="21">
        <f>逆行列係数!AR64/逆行列係数!$AR$44</f>
        <v>8.1518342758853959E-2</v>
      </c>
      <c r="AS64" s="21">
        <f>逆行列係数!AS64/逆行列係数!$AS$45</f>
        <v>4.7481095806637042E-4</v>
      </c>
      <c r="AT64" s="21">
        <f>逆行列係数!AT64/逆行列係数!$AT$46</f>
        <v>1.918911519257408E-3</v>
      </c>
      <c r="AU64" s="21">
        <f>逆行列係数!AU64/逆行列係数!$AU$47</f>
        <v>4.2716606707288179E-4</v>
      </c>
      <c r="AV64" s="21">
        <f>逆行列係数!AV64/逆行列係数!$AV$48</f>
        <v>4.1518093946117023E-4</v>
      </c>
      <c r="AW64" s="21">
        <f>逆行列係数!AW64/逆行列係数!$AW$49</f>
        <v>6.6631786558942049E-4</v>
      </c>
      <c r="AX64" s="21">
        <f>逆行列係数!AX64/逆行列係数!$AX$50</f>
        <v>5.5614625646684883E-4</v>
      </c>
      <c r="AY64" s="21">
        <f>逆行列係数!AY64/逆行列係数!$AY$51</f>
        <v>7.5377248137379238E-4</v>
      </c>
      <c r="AZ64" s="21">
        <f>逆行列係数!AZ64/逆行列係数!$AZ$52</f>
        <v>6.8230992092555584E-4</v>
      </c>
      <c r="BA64" s="21">
        <f>逆行列係数!BA64/逆行列係数!$BA$53</f>
        <v>3.3022398895255661E-4</v>
      </c>
      <c r="BB64" s="21">
        <f>逆行列係数!BB64/逆行列係数!$BB$54</f>
        <v>7.310214501757868E-5</v>
      </c>
      <c r="BC64" s="21">
        <f>逆行列係数!BC64/逆行列係数!$BC$55</f>
        <v>1.2190037556495728E-3</v>
      </c>
      <c r="BD64" s="21">
        <f>逆行列係数!BD64/逆行列係数!$BD$56</f>
        <v>4.959606073140178E-4</v>
      </c>
      <c r="BE64" s="21">
        <f>逆行列係数!BE64/逆行列係数!$BE$57</f>
        <v>1.0697393610765917E-4</v>
      </c>
      <c r="BF64" s="21">
        <f>逆行列係数!BF64/逆行列係数!$BF$58</f>
        <v>0</v>
      </c>
      <c r="BG64" s="21">
        <f>逆行列係数!BG64/逆行列係数!$BG$59</f>
        <v>7.6294626423903158E-5</v>
      </c>
      <c r="BH64" s="21">
        <f>逆行列係数!BH64/逆行列係数!$BH$60</f>
        <v>8.1370784609100758E-4</v>
      </c>
      <c r="BI64" s="21">
        <f>逆行列係数!BI64/逆行列係数!$BI$61</f>
        <v>2.3332443824526891E-4</v>
      </c>
      <c r="BJ64" s="21">
        <f>逆行列係数!BJ64/逆行列係数!$BJ$62</f>
        <v>3.5403705494238498E-4</v>
      </c>
      <c r="BK64" s="21">
        <f>逆行列係数!BK64/逆行列係数!$BK$63</f>
        <v>5.5400340689406267E-4</v>
      </c>
      <c r="BL64" s="21">
        <f>逆行列係数!BL64/逆行列係数!$BL$64</f>
        <v>1</v>
      </c>
      <c r="BM64" s="21">
        <f>逆行列係数!BM64/逆行列係数!$BM$65</f>
        <v>3.4685598116277502E-4</v>
      </c>
      <c r="BN64" s="21">
        <f>逆行列係数!BN64/逆行列係数!$BN$66</f>
        <v>2.1316737940790893E-4</v>
      </c>
      <c r="BO64" s="21">
        <f>逆行列係数!BO64/逆行列係数!$BO$67</f>
        <v>1.8977758134452354E-4</v>
      </c>
      <c r="BP64" s="21">
        <f>逆行列係数!BP64/逆行列係数!$BP$68</f>
        <v>1.3390697730937727E-4</v>
      </c>
      <c r="BQ64" s="21">
        <f>逆行列係数!BQ64/逆行列係数!$BQ$69</f>
        <v>2.3510235497955188E-4</v>
      </c>
      <c r="BR64" s="21">
        <f>逆行列係数!BR64/逆行列係数!$BR$70</f>
        <v>3.3206087278425151E-3</v>
      </c>
      <c r="BS64" s="21">
        <f>逆行列係数!BS64/逆行列係数!$BS$71</f>
        <v>4.0564548865949113E-3</v>
      </c>
      <c r="BT64" s="21">
        <f>逆行列係数!BT64/逆行列係数!$BT$72</f>
        <v>1.7913846359557609E-4</v>
      </c>
      <c r="BU64" s="21">
        <f>逆行列係数!BU64/逆行列係数!$BU$73</f>
        <v>1.8827550466914405E-4</v>
      </c>
      <c r="BV64" s="21">
        <f>逆行列係数!BV64/逆行列係数!$BV$74</f>
        <v>2.584191497367561E-5</v>
      </c>
      <c r="BW64" s="21">
        <f>逆行列係数!BW64/逆行列係数!$BW$75</f>
        <v>3.4409303349594483E-5</v>
      </c>
      <c r="BX64" s="21">
        <f>逆行列係数!BX64/逆行列係数!$BX$76</f>
        <v>2.6554809710120381E-5</v>
      </c>
      <c r="BY64" s="21">
        <f>逆行列係数!BY64/逆行列係数!$BY$77</f>
        <v>4.3194057411078604E-5</v>
      </c>
      <c r="BZ64" s="21">
        <f>逆行列係数!BZ64/逆行列係数!$BZ$78</f>
        <v>1.9599556330531925E-5</v>
      </c>
      <c r="CA64" s="21">
        <f>逆行列係数!CA64/逆行列係数!$CA$79</f>
        <v>3.5339111057771854E-6</v>
      </c>
      <c r="CB64" s="21">
        <f>逆行列係数!CB64/逆行列係数!$CB$80</f>
        <v>1.534618535198615E-4</v>
      </c>
      <c r="CC64" s="21">
        <f>逆行列係数!CC64/逆行列係数!$CC$81</f>
        <v>3.4140840054281221E-4</v>
      </c>
      <c r="CD64" s="21">
        <f>逆行列係数!CD64/逆行列係数!$CD$82</f>
        <v>2.6303806460228037E-5</v>
      </c>
      <c r="CE64" s="21">
        <f>逆行列係数!CE64/逆行列係数!$CE$83</f>
        <v>1.2161521346616347E-5</v>
      </c>
      <c r="CF64" s="21">
        <f>逆行列係数!CF64/逆行列係数!$CF$84</f>
        <v>3.5065500086710612E-5</v>
      </c>
      <c r="CG64" s="21">
        <f>逆行列係数!CG64/逆行列係数!$CG$85</f>
        <v>5.7959846706492539E-6</v>
      </c>
      <c r="CH64" s="21">
        <f>逆行列係数!CH64/逆行列係数!$CH$86</f>
        <v>1.372289394573638E-4</v>
      </c>
      <c r="CI64" s="21">
        <f>逆行列係数!CI64/逆行列係数!$CI$87</f>
        <v>6.6147065675616098E-5</v>
      </c>
      <c r="CJ64" s="21">
        <f>逆行列係数!CJ64/逆行列係数!$CJ$88</f>
        <v>4.3973328310183971E-5</v>
      </c>
      <c r="CK64" s="21">
        <f>逆行列係数!CK64/逆行列係数!$CK$89</f>
        <v>3.5873059180348563E-5</v>
      </c>
      <c r="CL64" s="21">
        <f>逆行列係数!CL64/逆行列係数!$CL$90</f>
        <v>3.4169182982381211E-5</v>
      </c>
      <c r="CM64" s="21">
        <f>逆行列係数!CM64/逆行列係数!$CM$91</f>
        <v>1.4094624528207926E-5</v>
      </c>
      <c r="CN64" s="21">
        <f>逆行列係数!CN64/逆行列係数!$CN$92</f>
        <v>2.9827583327954781E-5</v>
      </c>
      <c r="CO64" s="21">
        <f>逆行列係数!CO64/逆行列係数!$CO$93</f>
        <v>1.8342264590363508E-4</v>
      </c>
      <c r="CP64" s="21">
        <f>逆行列係数!CP64/逆行列係数!$CP$94</f>
        <v>5.9587588449792194E-5</v>
      </c>
      <c r="CQ64" s="21">
        <f>逆行列係数!CQ64/逆行列係数!$CQ$95</f>
        <v>6.0174065887937884E-5</v>
      </c>
      <c r="CR64" s="21">
        <f>逆行列係数!CR64/逆行列係数!$CR$96</f>
        <v>7.779615563370861E-5</v>
      </c>
      <c r="CS64" s="21">
        <f>逆行列係数!CS64/逆行列係数!$CS$97</f>
        <v>7.5378587961049906E-5</v>
      </c>
      <c r="CT64" s="21">
        <f>逆行列係数!CT64/逆行列係数!$CT$98</f>
        <v>3.7564648908695246E-5</v>
      </c>
      <c r="CU64" s="21">
        <f>逆行列係数!CU64/逆行列係数!$CU$99</f>
        <v>7.4006543153013068E-5</v>
      </c>
      <c r="CV64" s="21">
        <f>逆行列係数!CV64/逆行列係数!$CV$100</f>
        <v>5.9478425862228174E-5</v>
      </c>
      <c r="CW64" s="21">
        <f>逆行列係数!CW64/逆行列係数!$CW$101</f>
        <v>4.9440092693125861E-5</v>
      </c>
      <c r="CX64" s="21">
        <f>逆行列係数!CX64/逆行列係数!$CX$102</f>
        <v>5.0230894287581459E-5</v>
      </c>
      <c r="CY64" s="21">
        <f>逆行列係数!CY64/逆行列係数!$CY$103</f>
        <v>1.5531257866064216E-5</v>
      </c>
      <c r="CZ64" s="21">
        <f>逆行列係数!CZ64/逆行列係数!$CZ$104</f>
        <v>4.7143671562284236E-5</v>
      </c>
      <c r="DA64" s="21">
        <f>逆行列係数!DA64/逆行列係数!$DA$105</f>
        <v>2.7214175121423846E-5</v>
      </c>
      <c r="DB64" s="21">
        <f>逆行列係数!DB64/逆行列係数!$DB$106</f>
        <v>2.1245554337890316E-5</v>
      </c>
      <c r="DC64" s="21">
        <f>逆行列係数!DC64/逆行列係数!$DC$107</f>
        <v>1.4864637784378138E-4</v>
      </c>
      <c r="DD64" s="21">
        <f>逆行列係数!DD64/逆行列係数!$DD$108</f>
        <v>1.8473759054136817E-4</v>
      </c>
      <c r="DE64" s="21">
        <f>逆行列係数!DE64/逆行列係数!$DE$109</f>
        <v>9.3874389550092734E-5</v>
      </c>
      <c r="DF64" s="21">
        <f>逆行列係数!DF64/逆行列係数!$DF$110</f>
        <v>8.7782827725294821E-5</v>
      </c>
      <c r="DG64" s="21">
        <f>逆行列係数!DG64/逆行列係数!$DG$111</f>
        <v>8.4854430049746232E-5</v>
      </c>
      <c r="DH64" s="21">
        <f>逆行列係数!DH64/逆行列係数!$DH$112</f>
        <v>2.1494226044815179E-4</v>
      </c>
      <c r="DI64" s="21">
        <f>逆行列係数!DI64/逆行列係数!$DI$113</f>
        <v>1.1210979725278584E-4</v>
      </c>
      <c r="DJ64" s="21">
        <f t="shared" si="1"/>
        <v>1.2663371928866383</v>
      </c>
    </row>
    <row r="65" spans="2:114" x14ac:dyDescent="0.15">
      <c r="B65" s="29" t="s">
        <v>292</v>
      </c>
      <c r="C65" s="41" t="s">
        <v>6</v>
      </c>
      <c r="D65" s="21">
        <f>逆行列係数!D65/逆行列係数!$D$4</f>
        <v>0</v>
      </c>
      <c r="E65" s="21">
        <f>逆行列係数!E65/逆行列係数!$E$5</f>
        <v>0</v>
      </c>
      <c r="F65" s="21">
        <f>逆行列係数!F65/逆行列係数!$F$6</f>
        <v>0</v>
      </c>
      <c r="G65" s="21">
        <f>逆行列係数!G65/逆行列係数!$G$7</f>
        <v>0</v>
      </c>
      <c r="H65" s="21">
        <f>逆行列係数!H65/逆行列係数!$H$8</f>
        <v>0</v>
      </c>
      <c r="I65" s="21">
        <f>逆行列係数!I65/逆行列係数!$I$9</f>
        <v>0</v>
      </c>
      <c r="J65" s="21">
        <f>逆行列係数!J65/逆行列係数!$J$10</f>
        <v>0</v>
      </c>
      <c r="K65" s="21">
        <f>逆行列係数!K65/逆行列係数!$K$11</f>
        <v>0</v>
      </c>
      <c r="L65" s="21">
        <f>逆行列係数!L65/逆行列係数!$L$12</f>
        <v>0</v>
      </c>
      <c r="M65" s="21">
        <f>逆行列係数!M65/逆行列係数!$M$13</f>
        <v>0</v>
      </c>
      <c r="N65" s="21">
        <f>逆行列係数!N65/逆行列係数!$N$14</f>
        <v>0</v>
      </c>
      <c r="O65" s="21">
        <f>逆行列係数!O65/逆行列係数!$O$15</f>
        <v>0</v>
      </c>
      <c r="P65" s="21">
        <f>逆行列係数!P65/逆行列係数!$P$16</f>
        <v>0</v>
      </c>
      <c r="Q65" s="21">
        <f>逆行列係数!Q65/逆行列係数!$Q$17</f>
        <v>0</v>
      </c>
      <c r="R65" s="21">
        <f>逆行列係数!R65/逆行列係数!$R$18</f>
        <v>0</v>
      </c>
      <c r="S65" s="21">
        <f>逆行列係数!S65/逆行列係数!$S$19</f>
        <v>0</v>
      </c>
      <c r="T65" s="21">
        <f>逆行列係数!T65/逆行列係数!$T$20</f>
        <v>0</v>
      </c>
      <c r="U65" s="21">
        <f>逆行列係数!U65/逆行列係数!$U$21</f>
        <v>0</v>
      </c>
      <c r="V65" s="21">
        <f>逆行列係数!V65/逆行列係数!$V$22</f>
        <v>0</v>
      </c>
      <c r="W65" s="21">
        <f>逆行列係数!W65/逆行列係数!$W$23</f>
        <v>0</v>
      </c>
      <c r="X65" s="21">
        <f>逆行列係数!X65/逆行列係数!$X$24</f>
        <v>0</v>
      </c>
      <c r="Y65" s="21">
        <f>逆行列係数!Y65/逆行列係数!$Y$25</f>
        <v>0</v>
      </c>
      <c r="Z65" s="21">
        <f>逆行列係数!Z65/逆行列係数!$Z$26</f>
        <v>0</v>
      </c>
      <c r="AA65" s="21">
        <f>逆行列係数!AA65/逆行列係数!$AA$27</f>
        <v>0</v>
      </c>
      <c r="AB65" s="21">
        <f>逆行列係数!AB65/逆行列係数!$AB$28</f>
        <v>0</v>
      </c>
      <c r="AC65" s="21">
        <f>逆行列係数!AC65/逆行列係数!$AC$29</f>
        <v>0</v>
      </c>
      <c r="AD65" s="21">
        <f>逆行列係数!AD65/逆行列係数!$AD$30</f>
        <v>0</v>
      </c>
      <c r="AE65" s="21">
        <f>逆行列係数!AE65/逆行列係数!$AE$31</f>
        <v>0</v>
      </c>
      <c r="AF65" s="21">
        <f>逆行列係数!AF65/逆行列係数!$AF$32</f>
        <v>0</v>
      </c>
      <c r="AG65" s="21">
        <f>逆行列係数!AG65/逆行列係数!$AG$33</f>
        <v>0</v>
      </c>
      <c r="AH65" s="21">
        <f>逆行列係数!AH65/逆行列係数!$AH$34</f>
        <v>0</v>
      </c>
      <c r="AI65" s="21">
        <f>逆行列係数!AI65/逆行列係数!$AI$35</f>
        <v>0</v>
      </c>
      <c r="AJ65" s="21">
        <f>逆行列係数!AJ65/逆行列係数!$AJ$36</f>
        <v>0</v>
      </c>
      <c r="AK65" s="21">
        <f>逆行列係数!AK65/逆行列係数!$AK$37</f>
        <v>0</v>
      </c>
      <c r="AL65" s="21">
        <f>逆行列係数!AL65/逆行列係数!$AL$38</f>
        <v>0</v>
      </c>
      <c r="AM65" s="21">
        <f>逆行列係数!AM65/逆行列係数!$AM$39</f>
        <v>0</v>
      </c>
      <c r="AN65" s="21">
        <f>逆行列係数!AN65/逆行列係数!$AN$40</f>
        <v>0</v>
      </c>
      <c r="AO65" s="21">
        <f>逆行列係数!AO65/逆行列係数!$AO$41</f>
        <v>0</v>
      </c>
      <c r="AP65" s="21">
        <f>逆行列係数!AP65/逆行列係数!$AP$42</f>
        <v>0</v>
      </c>
      <c r="AQ65" s="21">
        <f>逆行列係数!AQ65/逆行列係数!$AQ$43</f>
        <v>0</v>
      </c>
      <c r="AR65" s="21">
        <f>逆行列係数!AR65/逆行列係数!$AR$44</f>
        <v>0</v>
      </c>
      <c r="AS65" s="21">
        <f>逆行列係数!AS65/逆行列係数!$AS$45</f>
        <v>0</v>
      </c>
      <c r="AT65" s="21">
        <f>逆行列係数!AT65/逆行列係数!$AT$46</f>
        <v>0</v>
      </c>
      <c r="AU65" s="21">
        <f>逆行列係数!AU65/逆行列係数!$AU$47</f>
        <v>0</v>
      </c>
      <c r="AV65" s="21">
        <f>逆行列係数!AV65/逆行列係数!$AV$48</f>
        <v>0</v>
      </c>
      <c r="AW65" s="21">
        <f>逆行列係数!AW65/逆行列係数!$AW$49</f>
        <v>0</v>
      </c>
      <c r="AX65" s="21">
        <f>逆行列係数!AX65/逆行列係数!$AX$50</f>
        <v>0</v>
      </c>
      <c r="AY65" s="21">
        <f>逆行列係数!AY65/逆行列係数!$AY$51</f>
        <v>0</v>
      </c>
      <c r="AZ65" s="21">
        <f>逆行列係数!AZ65/逆行列係数!$AZ$52</f>
        <v>0</v>
      </c>
      <c r="BA65" s="21">
        <f>逆行列係数!BA65/逆行列係数!$BA$53</f>
        <v>0</v>
      </c>
      <c r="BB65" s="21">
        <f>逆行列係数!BB65/逆行列係数!$BB$54</f>
        <v>0</v>
      </c>
      <c r="BC65" s="21">
        <f>逆行列係数!BC65/逆行列係数!$BC$55</f>
        <v>0</v>
      </c>
      <c r="BD65" s="21">
        <f>逆行列係数!BD65/逆行列係数!$BD$56</f>
        <v>0</v>
      </c>
      <c r="BE65" s="21">
        <f>逆行列係数!BE65/逆行列係数!$BE$57</f>
        <v>0</v>
      </c>
      <c r="BF65" s="21">
        <f>逆行列係数!BF65/逆行列係数!$BF$58</f>
        <v>0</v>
      </c>
      <c r="BG65" s="21">
        <f>逆行列係数!BG65/逆行列係数!$BG$59</f>
        <v>0</v>
      </c>
      <c r="BH65" s="21">
        <f>逆行列係数!BH65/逆行列係数!$BH$60</f>
        <v>0</v>
      </c>
      <c r="BI65" s="21">
        <f>逆行列係数!BI65/逆行列係数!$BI$61</f>
        <v>0</v>
      </c>
      <c r="BJ65" s="21">
        <f>逆行列係数!BJ65/逆行列係数!$BJ$62</f>
        <v>0</v>
      </c>
      <c r="BK65" s="21">
        <f>逆行列係数!BK65/逆行列係数!$BK$63</f>
        <v>0</v>
      </c>
      <c r="BL65" s="21">
        <f>逆行列係数!BL65/逆行列係数!$BL$64</f>
        <v>0</v>
      </c>
      <c r="BM65" s="21">
        <f>逆行列係数!BM65/逆行列係数!$BM$65</f>
        <v>1</v>
      </c>
      <c r="BN65" s="21">
        <f>逆行列係数!BN65/逆行列係数!$BN$66</f>
        <v>0</v>
      </c>
      <c r="BO65" s="21">
        <f>逆行列係数!BO65/逆行列係数!$BO$67</f>
        <v>0</v>
      </c>
      <c r="BP65" s="21">
        <f>逆行列係数!BP65/逆行列係数!$BP$68</f>
        <v>0</v>
      </c>
      <c r="BQ65" s="21">
        <f>逆行列係数!BQ65/逆行列係数!$BQ$69</f>
        <v>0</v>
      </c>
      <c r="BR65" s="21">
        <f>逆行列係数!BR65/逆行列係数!$BR$70</f>
        <v>0</v>
      </c>
      <c r="BS65" s="21">
        <f>逆行列係数!BS65/逆行列係数!$BS$71</f>
        <v>0</v>
      </c>
      <c r="BT65" s="21">
        <f>逆行列係数!BT65/逆行列係数!$BT$72</f>
        <v>0</v>
      </c>
      <c r="BU65" s="21">
        <f>逆行列係数!BU65/逆行列係数!$BU$73</f>
        <v>0</v>
      </c>
      <c r="BV65" s="21">
        <f>逆行列係数!BV65/逆行列係数!$BV$74</f>
        <v>0</v>
      </c>
      <c r="BW65" s="21">
        <f>逆行列係数!BW65/逆行列係数!$BW$75</f>
        <v>0</v>
      </c>
      <c r="BX65" s="21">
        <f>逆行列係数!BX65/逆行列係数!$BX$76</f>
        <v>0</v>
      </c>
      <c r="BY65" s="21">
        <f>逆行列係数!BY65/逆行列係数!$BY$77</f>
        <v>0</v>
      </c>
      <c r="BZ65" s="21">
        <f>逆行列係数!BZ65/逆行列係数!$BZ$78</f>
        <v>0</v>
      </c>
      <c r="CA65" s="21">
        <f>逆行列係数!CA65/逆行列係数!$CA$79</f>
        <v>0</v>
      </c>
      <c r="CB65" s="21">
        <f>逆行列係数!CB65/逆行列係数!$CB$80</f>
        <v>0</v>
      </c>
      <c r="CC65" s="21">
        <f>逆行列係数!CC65/逆行列係数!$CC$81</f>
        <v>0</v>
      </c>
      <c r="CD65" s="21">
        <f>逆行列係数!CD65/逆行列係数!$CD$82</f>
        <v>0</v>
      </c>
      <c r="CE65" s="21">
        <f>逆行列係数!CE65/逆行列係数!$CE$83</f>
        <v>0</v>
      </c>
      <c r="CF65" s="21">
        <f>逆行列係数!CF65/逆行列係数!$CF$84</f>
        <v>0</v>
      </c>
      <c r="CG65" s="21">
        <f>逆行列係数!CG65/逆行列係数!$CG$85</f>
        <v>0</v>
      </c>
      <c r="CH65" s="21">
        <f>逆行列係数!CH65/逆行列係数!$CH$86</f>
        <v>0</v>
      </c>
      <c r="CI65" s="21">
        <f>逆行列係数!CI65/逆行列係数!$CI$87</f>
        <v>0</v>
      </c>
      <c r="CJ65" s="21">
        <f>逆行列係数!CJ65/逆行列係数!$CJ$88</f>
        <v>0</v>
      </c>
      <c r="CK65" s="21">
        <f>逆行列係数!CK65/逆行列係数!$CK$89</f>
        <v>0</v>
      </c>
      <c r="CL65" s="21">
        <f>逆行列係数!CL65/逆行列係数!$CL$90</f>
        <v>0</v>
      </c>
      <c r="CM65" s="21">
        <f>逆行列係数!CM65/逆行列係数!$CM$91</f>
        <v>0</v>
      </c>
      <c r="CN65" s="21">
        <f>逆行列係数!CN65/逆行列係数!$CN$92</f>
        <v>0</v>
      </c>
      <c r="CO65" s="21">
        <f>逆行列係数!CO65/逆行列係数!$CO$93</f>
        <v>0</v>
      </c>
      <c r="CP65" s="21">
        <f>逆行列係数!CP65/逆行列係数!$CP$94</f>
        <v>0</v>
      </c>
      <c r="CQ65" s="21">
        <f>逆行列係数!CQ65/逆行列係数!$CQ$95</f>
        <v>0</v>
      </c>
      <c r="CR65" s="21">
        <f>逆行列係数!CR65/逆行列係数!$CR$96</f>
        <v>0</v>
      </c>
      <c r="CS65" s="21">
        <f>逆行列係数!CS65/逆行列係数!$CS$97</f>
        <v>0</v>
      </c>
      <c r="CT65" s="21">
        <f>逆行列係数!CT65/逆行列係数!$CT$98</f>
        <v>0</v>
      </c>
      <c r="CU65" s="21">
        <f>逆行列係数!CU65/逆行列係数!$CU$99</f>
        <v>0</v>
      </c>
      <c r="CV65" s="21">
        <f>逆行列係数!CV65/逆行列係数!$CV$100</f>
        <v>0</v>
      </c>
      <c r="CW65" s="21">
        <f>逆行列係数!CW65/逆行列係数!$CW$101</f>
        <v>0</v>
      </c>
      <c r="CX65" s="21">
        <f>逆行列係数!CX65/逆行列係数!$CX$102</f>
        <v>0</v>
      </c>
      <c r="CY65" s="21">
        <f>逆行列係数!CY65/逆行列係数!$CY$103</f>
        <v>0</v>
      </c>
      <c r="CZ65" s="21">
        <f>逆行列係数!CZ65/逆行列係数!$CZ$104</f>
        <v>0</v>
      </c>
      <c r="DA65" s="21">
        <f>逆行列係数!DA65/逆行列係数!$DA$105</f>
        <v>0</v>
      </c>
      <c r="DB65" s="21">
        <f>逆行列係数!DB65/逆行列係数!$DB$106</f>
        <v>0</v>
      </c>
      <c r="DC65" s="21">
        <f>逆行列係数!DC65/逆行列係数!$DC$107</f>
        <v>0</v>
      </c>
      <c r="DD65" s="21">
        <f>逆行列係数!DD65/逆行列係数!$DD$108</f>
        <v>0</v>
      </c>
      <c r="DE65" s="21">
        <f>逆行列係数!DE65/逆行列係数!$DE$109</f>
        <v>0</v>
      </c>
      <c r="DF65" s="21">
        <f>逆行列係数!DF65/逆行列係数!$DF$110</f>
        <v>0</v>
      </c>
      <c r="DG65" s="21">
        <f>逆行列係数!DG65/逆行列係数!$DG$111</f>
        <v>0</v>
      </c>
      <c r="DH65" s="21">
        <f>逆行列係数!DH65/逆行列係数!$DH$112</f>
        <v>0</v>
      </c>
      <c r="DI65" s="21">
        <f>逆行列係数!DI65/逆行列係数!$DI$113</f>
        <v>0</v>
      </c>
      <c r="DJ65" s="21">
        <f t="shared" si="1"/>
        <v>1</v>
      </c>
    </row>
    <row r="66" spans="2:114" x14ac:dyDescent="0.15">
      <c r="B66" s="29" t="s">
        <v>293</v>
      </c>
      <c r="C66" s="41" t="s">
        <v>7</v>
      </c>
      <c r="D66" s="21">
        <f>逆行列係数!D66/逆行列係数!$D$4</f>
        <v>0</v>
      </c>
      <c r="E66" s="21">
        <f>逆行列係数!E66/逆行列係数!$E$5</f>
        <v>0</v>
      </c>
      <c r="F66" s="21">
        <f>逆行列係数!F66/逆行列係数!$F$6</f>
        <v>0</v>
      </c>
      <c r="G66" s="21">
        <f>逆行列係数!G66/逆行列係数!$G$7</f>
        <v>0</v>
      </c>
      <c r="H66" s="21">
        <f>逆行列係数!H66/逆行列係数!$H$8</f>
        <v>0</v>
      </c>
      <c r="I66" s="21">
        <f>逆行列係数!I66/逆行列係数!$I$9</f>
        <v>0</v>
      </c>
      <c r="J66" s="21">
        <f>逆行列係数!J66/逆行列係数!$J$10</f>
        <v>0</v>
      </c>
      <c r="K66" s="21">
        <f>逆行列係数!K66/逆行列係数!$K$11</f>
        <v>0</v>
      </c>
      <c r="L66" s="21">
        <f>逆行列係数!L66/逆行列係数!$L$12</f>
        <v>0</v>
      </c>
      <c r="M66" s="21">
        <f>逆行列係数!M66/逆行列係数!$M$13</f>
        <v>0</v>
      </c>
      <c r="N66" s="21">
        <f>逆行列係数!N66/逆行列係数!$N$14</f>
        <v>0</v>
      </c>
      <c r="O66" s="21">
        <f>逆行列係数!O66/逆行列係数!$O$15</f>
        <v>0</v>
      </c>
      <c r="P66" s="21">
        <f>逆行列係数!P66/逆行列係数!$P$16</f>
        <v>0</v>
      </c>
      <c r="Q66" s="21">
        <f>逆行列係数!Q66/逆行列係数!$Q$17</f>
        <v>0</v>
      </c>
      <c r="R66" s="21">
        <f>逆行列係数!R66/逆行列係数!$R$18</f>
        <v>0</v>
      </c>
      <c r="S66" s="21">
        <f>逆行列係数!S66/逆行列係数!$S$19</f>
        <v>0</v>
      </c>
      <c r="T66" s="21">
        <f>逆行列係数!T66/逆行列係数!$T$20</f>
        <v>0</v>
      </c>
      <c r="U66" s="21">
        <f>逆行列係数!U66/逆行列係数!$U$21</f>
        <v>0</v>
      </c>
      <c r="V66" s="21">
        <f>逆行列係数!V66/逆行列係数!$V$22</f>
        <v>0</v>
      </c>
      <c r="W66" s="21">
        <f>逆行列係数!W66/逆行列係数!$W$23</f>
        <v>0</v>
      </c>
      <c r="X66" s="21">
        <f>逆行列係数!X66/逆行列係数!$X$24</f>
        <v>0</v>
      </c>
      <c r="Y66" s="21">
        <f>逆行列係数!Y66/逆行列係数!$Y$25</f>
        <v>0</v>
      </c>
      <c r="Z66" s="21">
        <f>逆行列係数!Z66/逆行列係数!$Z$26</f>
        <v>0</v>
      </c>
      <c r="AA66" s="21">
        <f>逆行列係数!AA66/逆行列係数!$AA$27</f>
        <v>0</v>
      </c>
      <c r="AB66" s="21">
        <f>逆行列係数!AB66/逆行列係数!$AB$28</f>
        <v>0</v>
      </c>
      <c r="AC66" s="21">
        <f>逆行列係数!AC66/逆行列係数!$AC$29</f>
        <v>0</v>
      </c>
      <c r="AD66" s="21">
        <f>逆行列係数!AD66/逆行列係数!$AD$30</f>
        <v>0</v>
      </c>
      <c r="AE66" s="21">
        <f>逆行列係数!AE66/逆行列係数!$AE$31</f>
        <v>0</v>
      </c>
      <c r="AF66" s="21">
        <f>逆行列係数!AF66/逆行列係数!$AF$32</f>
        <v>0</v>
      </c>
      <c r="AG66" s="21">
        <f>逆行列係数!AG66/逆行列係数!$AG$33</f>
        <v>0</v>
      </c>
      <c r="AH66" s="21">
        <f>逆行列係数!AH66/逆行列係数!$AH$34</f>
        <v>0</v>
      </c>
      <c r="AI66" s="21">
        <f>逆行列係数!AI66/逆行列係数!$AI$35</f>
        <v>0</v>
      </c>
      <c r="AJ66" s="21">
        <f>逆行列係数!AJ66/逆行列係数!$AJ$36</f>
        <v>0</v>
      </c>
      <c r="AK66" s="21">
        <f>逆行列係数!AK66/逆行列係数!$AK$37</f>
        <v>0</v>
      </c>
      <c r="AL66" s="21">
        <f>逆行列係数!AL66/逆行列係数!$AL$38</f>
        <v>0</v>
      </c>
      <c r="AM66" s="21">
        <f>逆行列係数!AM66/逆行列係数!$AM$39</f>
        <v>0</v>
      </c>
      <c r="AN66" s="21">
        <f>逆行列係数!AN66/逆行列係数!$AN$40</f>
        <v>0</v>
      </c>
      <c r="AO66" s="21">
        <f>逆行列係数!AO66/逆行列係数!$AO$41</f>
        <v>0</v>
      </c>
      <c r="AP66" s="21">
        <f>逆行列係数!AP66/逆行列係数!$AP$42</f>
        <v>0</v>
      </c>
      <c r="AQ66" s="21">
        <f>逆行列係数!AQ66/逆行列係数!$AQ$43</f>
        <v>0</v>
      </c>
      <c r="AR66" s="21">
        <f>逆行列係数!AR66/逆行列係数!$AR$44</f>
        <v>0</v>
      </c>
      <c r="AS66" s="21">
        <f>逆行列係数!AS66/逆行列係数!$AS$45</f>
        <v>0</v>
      </c>
      <c r="AT66" s="21">
        <f>逆行列係数!AT66/逆行列係数!$AT$46</f>
        <v>0</v>
      </c>
      <c r="AU66" s="21">
        <f>逆行列係数!AU66/逆行列係数!$AU$47</f>
        <v>0</v>
      </c>
      <c r="AV66" s="21">
        <f>逆行列係数!AV66/逆行列係数!$AV$48</f>
        <v>0</v>
      </c>
      <c r="AW66" s="21">
        <f>逆行列係数!AW66/逆行列係数!$AW$49</f>
        <v>0</v>
      </c>
      <c r="AX66" s="21">
        <f>逆行列係数!AX66/逆行列係数!$AX$50</f>
        <v>0</v>
      </c>
      <c r="AY66" s="21">
        <f>逆行列係数!AY66/逆行列係数!$AY$51</f>
        <v>0</v>
      </c>
      <c r="AZ66" s="21">
        <f>逆行列係数!AZ66/逆行列係数!$AZ$52</f>
        <v>0</v>
      </c>
      <c r="BA66" s="21">
        <f>逆行列係数!BA66/逆行列係数!$BA$53</f>
        <v>0</v>
      </c>
      <c r="BB66" s="21">
        <f>逆行列係数!BB66/逆行列係数!$BB$54</f>
        <v>0</v>
      </c>
      <c r="BC66" s="21">
        <f>逆行列係数!BC66/逆行列係数!$BC$55</f>
        <v>0</v>
      </c>
      <c r="BD66" s="21">
        <f>逆行列係数!BD66/逆行列係数!$BD$56</f>
        <v>0</v>
      </c>
      <c r="BE66" s="21">
        <f>逆行列係数!BE66/逆行列係数!$BE$57</f>
        <v>0</v>
      </c>
      <c r="BF66" s="21">
        <f>逆行列係数!BF66/逆行列係数!$BF$58</f>
        <v>0</v>
      </c>
      <c r="BG66" s="21">
        <f>逆行列係数!BG66/逆行列係数!$BG$59</f>
        <v>0</v>
      </c>
      <c r="BH66" s="21">
        <f>逆行列係数!BH66/逆行列係数!$BH$60</f>
        <v>0</v>
      </c>
      <c r="BI66" s="21">
        <f>逆行列係数!BI66/逆行列係数!$BI$61</f>
        <v>0</v>
      </c>
      <c r="BJ66" s="21">
        <f>逆行列係数!BJ66/逆行列係数!$BJ$62</f>
        <v>0</v>
      </c>
      <c r="BK66" s="21">
        <f>逆行列係数!BK66/逆行列係数!$BK$63</f>
        <v>0</v>
      </c>
      <c r="BL66" s="21">
        <f>逆行列係数!BL66/逆行列係数!$BL$64</f>
        <v>0</v>
      </c>
      <c r="BM66" s="21">
        <f>逆行列係数!BM66/逆行列係数!$BM$65</f>
        <v>0</v>
      </c>
      <c r="BN66" s="21">
        <f>逆行列係数!BN66/逆行列係数!$BN$66</f>
        <v>1</v>
      </c>
      <c r="BO66" s="21">
        <f>逆行列係数!BO66/逆行列係数!$BO$67</f>
        <v>0</v>
      </c>
      <c r="BP66" s="21">
        <f>逆行列係数!BP66/逆行列係数!$BP$68</f>
        <v>0</v>
      </c>
      <c r="BQ66" s="21">
        <f>逆行列係数!BQ66/逆行列係数!$BQ$69</f>
        <v>0</v>
      </c>
      <c r="BR66" s="21">
        <f>逆行列係数!BR66/逆行列係数!$BR$70</f>
        <v>0</v>
      </c>
      <c r="BS66" s="21">
        <f>逆行列係数!BS66/逆行列係数!$BS$71</f>
        <v>0</v>
      </c>
      <c r="BT66" s="21">
        <f>逆行列係数!BT66/逆行列係数!$BT$72</f>
        <v>0</v>
      </c>
      <c r="BU66" s="21">
        <f>逆行列係数!BU66/逆行列係数!$BU$73</f>
        <v>0</v>
      </c>
      <c r="BV66" s="21">
        <f>逆行列係数!BV66/逆行列係数!$BV$74</f>
        <v>0</v>
      </c>
      <c r="BW66" s="21">
        <f>逆行列係数!BW66/逆行列係数!$BW$75</f>
        <v>0</v>
      </c>
      <c r="BX66" s="21">
        <f>逆行列係数!BX66/逆行列係数!$BX$76</f>
        <v>0</v>
      </c>
      <c r="BY66" s="21">
        <f>逆行列係数!BY66/逆行列係数!$BY$77</f>
        <v>0</v>
      </c>
      <c r="BZ66" s="21">
        <f>逆行列係数!BZ66/逆行列係数!$BZ$78</f>
        <v>0</v>
      </c>
      <c r="CA66" s="21">
        <f>逆行列係数!CA66/逆行列係数!$CA$79</f>
        <v>0</v>
      </c>
      <c r="CB66" s="21">
        <f>逆行列係数!CB66/逆行列係数!$CB$80</f>
        <v>0</v>
      </c>
      <c r="CC66" s="21">
        <f>逆行列係数!CC66/逆行列係数!$CC$81</f>
        <v>0</v>
      </c>
      <c r="CD66" s="21">
        <f>逆行列係数!CD66/逆行列係数!$CD$82</f>
        <v>0</v>
      </c>
      <c r="CE66" s="21">
        <f>逆行列係数!CE66/逆行列係数!$CE$83</f>
        <v>0</v>
      </c>
      <c r="CF66" s="21">
        <f>逆行列係数!CF66/逆行列係数!$CF$84</f>
        <v>0</v>
      </c>
      <c r="CG66" s="21">
        <f>逆行列係数!CG66/逆行列係数!$CG$85</f>
        <v>0</v>
      </c>
      <c r="CH66" s="21">
        <f>逆行列係数!CH66/逆行列係数!$CH$86</f>
        <v>0</v>
      </c>
      <c r="CI66" s="21">
        <f>逆行列係数!CI66/逆行列係数!$CI$87</f>
        <v>0</v>
      </c>
      <c r="CJ66" s="21">
        <f>逆行列係数!CJ66/逆行列係数!$CJ$88</f>
        <v>0</v>
      </c>
      <c r="CK66" s="21">
        <f>逆行列係数!CK66/逆行列係数!$CK$89</f>
        <v>0</v>
      </c>
      <c r="CL66" s="21">
        <f>逆行列係数!CL66/逆行列係数!$CL$90</f>
        <v>0</v>
      </c>
      <c r="CM66" s="21">
        <f>逆行列係数!CM66/逆行列係数!$CM$91</f>
        <v>0</v>
      </c>
      <c r="CN66" s="21">
        <f>逆行列係数!CN66/逆行列係数!$CN$92</f>
        <v>0</v>
      </c>
      <c r="CO66" s="21">
        <f>逆行列係数!CO66/逆行列係数!$CO$93</f>
        <v>0</v>
      </c>
      <c r="CP66" s="21">
        <f>逆行列係数!CP66/逆行列係数!$CP$94</f>
        <v>0</v>
      </c>
      <c r="CQ66" s="21">
        <f>逆行列係数!CQ66/逆行列係数!$CQ$95</f>
        <v>0</v>
      </c>
      <c r="CR66" s="21">
        <f>逆行列係数!CR66/逆行列係数!$CR$96</f>
        <v>0</v>
      </c>
      <c r="CS66" s="21">
        <f>逆行列係数!CS66/逆行列係数!$CS$97</f>
        <v>0</v>
      </c>
      <c r="CT66" s="21">
        <f>逆行列係数!CT66/逆行列係数!$CT$98</f>
        <v>0</v>
      </c>
      <c r="CU66" s="21">
        <f>逆行列係数!CU66/逆行列係数!$CU$99</f>
        <v>0</v>
      </c>
      <c r="CV66" s="21">
        <f>逆行列係数!CV66/逆行列係数!$CV$100</f>
        <v>0</v>
      </c>
      <c r="CW66" s="21">
        <f>逆行列係数!CW66/逆行列係数!$CW$101</f>
        <v>0</v>
      </c>
      <c r="CX66" s="21">
        <f>逆行列係数!CX66/逆行列係数!$CX$102</f>
        <v>0</v>
      </c>
      <c r="CY66" s="21">
        <f>逆行列係数!CY66/逆行列係数!$CY$103</f>
        <v>0</v>
      </c>
      <c r="CZ66" s="21">
        <f>逆行列係数!CZ66/逆行列係数!$CZ$104</f>
        <v>0</v>
      </c>
      <c r="DA66" s="21">
        <f>逆行列係数!DA66/逆行列係数!$DA$105</f>
        <v>0</v>
      </c>
      <c r="DB66" s="21">
        <f>逆行列係数!DB66/逆行列係数!$DB$106</f>
        <v>0</v>
      </c>
      <c r="DC66" s="21">
        <f>逆行列係数!DC66/逆行列係数!$DC$107</f>
        <v>0</v>
      </c>
      <c r="DD66" s="21">
        <f>逆行列係数!DD66/逆行列係数!$DD$108</f>
        <v>0</v>
      </c>
      <c r="DE66" s="21">
        <f>逆行列係数!DE66/逆行列係数!$DE$109</f>
        <v>0</v>
      </c>
      <c r="DF66" s="21">
        <f>逆行列係数!DF66/逆行列係数!$DF$110</f>
        <v>0</v>
      </c>
      <c r="DG66" s="21">
        <f>逆行列係数!DG66/逆行列係数!$DG$111</f>
        <v>0</v>
      </c>
      <c r="DH66" s="21">
        <f>逆行列係数!DH66/逆行列係数!$DH$112</f>
        <v>0</v>
      </c>
      <c r="DI66" s="21">
        <f>逆行列係数!DI66/逆行列係数!$DI$113</f>
        <v>0</v>
      </c>
      <c r="DJ66" s="21">
        <f t="shared" si="1"/>
        <v>1</v>
      </c>
    </row>
    <row r="67" spans="2:114" x14ac:dyDescent="0.15">
      <c r="B67" s="29" t="s">
        <v>294</v>
      </c>
      <c r="C67" s="41" t="s">
        <v>212</v>
      </c>
      <c r="D67" s="21">
        <f>逆行列係数!D67/逆行列係数!$D$4</f>
        <v>4.9270995095397133E-3</v>
      </c>
      <c r="E67" s="21">
        <f>逆行列係数!E67/逆行列係数!$E$5</f>
        <v>2.0479561664329413E-3</v>
      </c>
      <c r="F67" s="21">
        <f>逆行列係数!F67/逆行列係数!$F$6</f>
        <v>2.8204367616245654E-3</v>
      </c>
      <c r="G67" s="21">
        <f>逆行列係数!G67/逆行列係数!$G$7</f>
        <v>1.4730810700253898E-3</v>
      </c>
      <c r="H67" s="21">
        <f>逆行列係数!H67/逆行列係数!$H$8</f>
        <v>1.3444399712572218E-3</v>
      </c>
      <c r="I67" s="21">
        <f>逆行列係数!I67/逆行列係数!$I$9</f>
        <v>4.0516341872987409E-3</v>
      </c>
      <c r="J67" s="21">
        <f>逆行列係数!J67/逆行列係数!$J$10</f>
        <v>7.7095658117392026E-3</v>
      </c>
      <c r="K67" s="21">
        <f>逆行列係数!K67/逆行列係数!$K$11</f>
        <v>1.7758797924117902E-3</v>
      </c>
      <c r="L67" s="21">
        <f>逆行列係数!L67/逆行列係数!$L$12</f>
        <v>9.6158723904219041E-4</v>
      </c>
      <c r="M67" s="21">
        <f>逆行列係数!M67/逆行列係数!$M$13</f>
        <v>1.2538854599016081E-3</v>
      </c>
      <c r="N67" s="21">
        <f>逆行列係数!N67/逆行列係数!$N$14</f>
        <v>0</v>
      </c>
      <c r="O67" s="21">
        <f>逆行列係数!O67/逆行列係数!$O$15</f>
        <v>3.2031865195629259E-3</v>
      </c>
      <c r="P67" s="21">
        <f>逆行列係数!P67/逆行列係数!$P$16</f>
        <v>2.2299779059103226E-3</v>
      </c>
      <c r="Q67" s="21">
        <f>逆行列係数!Q67/逆行列係数!$Q$17</f>
        <v>1.492610557460088E-3</v>
      </c>
      <c r="R67" s="21">
        <f>逆行列係数!R67/逆行列係数!$R$18</f>
        <v>2.1982538605758908E-3</v>
      </c>
      <c r="S67" s="21">
        <f>逆行列係数!S67/逆行列係数!$S$19</f>
        <v>5.4431728710736364E-3</v>
      </c>
      <c r="T67" s="21">
        <f>逆行列係数!T67/逆行列係数!$T$20</f>
        <v>2.8958690880324812E-3</v>
      </c>
      <c r="U67" s="21">
        <f>逆行列係数!U67/逆行列係数!$U$21</f>
        <v>1.8116112950401909E-3</v>
      </c>
      <c r="V67" s="21">
        <f>逆行列係数!V67/逆行列係数!$V$22</f>
        <v>2.9716340138741322E-3</v>
      </c>
      <c r="W67" s="21">
        <f>逆行列係数!W67/逆行列係数!$W$23</f>
        <v>4.5716638934573369E-3</v>
      </c>
      <c r="X67" s="21">
        <f>逆行列係数!X67/逆行列係数!$X$24</f>
        <v>0</v>
      </c>
      <c r="Y67" s="21">
        <f>逆行列係数!Y67/逆行列係数!$Y$25</f>
        <v>4.704067809302822E-3</v>
      </c>
      <c r="Z67" s="21">
        <f>逆行列係数!Z67/逆行列係数!$Z$26</f>
        <v>5.4420173111066946E-3</v>
      </c>
      <c r="AA67" s="21">
        <f>逆行列係数!AA67/逆行列係数!$AA$27</f>
        <v>7.4011647716155319E-3</v>
      </c>
      <c r="AB67" s="21">
        <f>逆行列係数!AB67/逆行列係数!$AB$28</f>
        <v>1.8517738671399752E-3</v>
      </c>
      <c r="AC67" s="21">
        <f>逆行列係数!AC67/逆行列係数!$AC$29</f>
        <v>2.6585321677902929E-3</v>
      </c>
      <c r="AD67" s="21">
        <f>逆行列係数!AD67/逆行列係数!$AD$30</f>
        <v>2.2887560278045532E-4</v>
      </c>
      <c r="AE67" s="21">
        <f>逆行列係数!AE67/逆行列係数!$AE$31</f>
        <v>4.2254833497460311E-3</v>
      </c>
      <c r="AF67" s="21">
        <f>逆行列係数!AF67/逆行列係数!$AF$32</f>
        <v>3.2239984825851976E-3</v>
      </c>
      <c r="AG67" s="21">
        <f>逆行列係数!AG67/逆行列係数!$AG$33</f>
        <v>1.6921606568344304E-3</v>
      </c>
      <c r="AH67" s="21">
        <f>逆行列係数!AH67/逆行列係数!$AH$34</f>
        <v>2.5049254995091527E-3</v>
      </c>
      <c r="AI67" s="21">
        <f>逆行列係数!AI67/逆行列係数!$AI$35</f>
        <v>4.655986523842714E-3</v>
      </c>
      <c r="AJ67" s="21">
        <f>逆行列係数!AJ67/逆行列係数!$AJ$36</f>
        <v>4.5952614070078352E-3</v>
      </c>
      <c r="AK67" s="21">
        <f>逆行列係数!AK67/逆行列係数!$AK$37</f>
        <v>4.4128324060579826E-3</v>
      </c>
      <c r="AL67" s="21">
        <f>逆行列係数!AL67/逆行列係数!$AL$38</f>
        <v>4.9429790918786663E-3</v>
      </c>
      <c r="AM67" s="21">
        <f>逆行列係数!AM67/逆行列係数!$AM$39</f>
        <v>1.8558281228364955E-2</v>
      </c>
      <c r="AN67" s="21">
        <f>逆行列係数!AN67/逆行列係数!$AN$40</f>
        <v>2.5379888751012368E-3</v>
      </c>
      <c r="AO67" s="21">
        <f>逆行列係数!AO67/逆行列係数!$AO$41</f>
        <v>7.1374698695763367E-3</v>
      </c>
      <c r="AP67" s="21">
        <f>逆行列係数!AP67/逆行列係数!$AP$42</f>
        <v>2.2353854724316119E-3</v>
      </c>
      <c r="AQ67" s="21">
        <f>逆行列係数!AQ67/逆行列係数!$AQ$43</f>
        <v>7.0157110863348447E-3</v>
      </c>
      <c r="AR67" s="21">
        <f>逆行列係数!AR67/逆行列係数!$AR$44</f>
        <v>4.7842905513545116E-3</v>
      </c>
      <c r="AS67" s="21">
        <f>逆行列係数!AS67/逆行列係数!$AS$45</f>
        <v>4.3587824873928442E-3</v>
      </c>
      <c r="AT67" s="21">
        <f>逆行列係数!AT67/逆行列係数!$AT$46</f>
        <v>2.7619554502678403E-3</v>
      </c>
      <c r="AU67" s="21">
        <f>逆行列係数!AU67/逆行列係数!$AU$47</f>
        <v>2.0785241789176164E-3</v>
      </c>
      <c r="AV67" s="21">
        <f>逆行列係数!AV67/逆行列係数!$AV$48</f>
        <v>1.8402401951291825E-3</v>
      </c>
      <c r="AW67" s="21">
        <f>逆行列係数!AW67/逆行列係数!$AW$49</f>
        <v>1.7536241788618932E-3</v>
      </c>
      <c r="AX67" s="21">
        <f>逆行列係数!AX67/逆行列係数!$AX$50</f>
        <v>1.7947581587979089E-3</v>
      </c>
      <c r="AY67" s="21">
        <f>逆行列係数!AY67/逆行列係数!$AY$51</f>
        <v>4.0781803614306439E-3</v>
      </c>
      <c r="AZ67" s="21">
        <f>逆行列係数!AZ67/逆行列係数!$AZ$52</f>
        <v>1.8607232089819402E-3</v>
      </c>
      <c r="BA67" s="21">
        <f>逆行列係数!BA67/逆行列係数!$BA$53</f>
        <v>1.505714263475009E-3</v>
      </c>
      <c r="BB67" s="21">
        <f>逆行列係数!BB67/逆行列係数!$BB$54</f>
        <v>8.9027472977072045E-4</v>
      </c>
      <c r="BC67" s="21">
        <f>逆行列係数!BC67/逆行列係数!$BC$55</f>
        <v>2.871349875801326E-3</v>
      </c>
      <c r="BD67" s="21">
        <f>逆行列係数!BD67/逆行列係数!$BD$56</f>
        <v>6.8122628352019284E-4</v>
      </c>
      <c r="BE67" s="21">
        <f>逆行列係数!BE67/逆行列係数!$BE$57</f>
        <v>1.1001765012595267E-3</v>
      </c>
      <c r="BF67" s="21">
        <f>逆行列係数!BF67/逆行列係数!$BF$58</f>
        <v>0</v>
      </c>
      <c r="BG67" s="21">
        <f>逆行列係数!BG67/逆行列係数!$BG$59</f>
        <v>1.0243761678273417E-3</v>
      </c>
      <c r="BH67" s="21">
        <f>逆行列係数!BH67/逆行列係数!$BH$60</f>
        <v>9.5392122301910345E-4</v>
      </c>
      <c r="BI67" s="21">
        <f>逆行列係数!BI67/逆行列係数!$BI$61</f>
        <v>2.2959773642069435E-3</v>
      </c>
      <c r="BJ67" s="21">
        <f>逆行列係数!BJ67/逆行列係数!$BJ$62</f>
        <v>1.6037520274054136E-3</v>
      </c>
      <c r="BK67" s="21">
        <f>逆行列係数!BK67/逆行列係数!$BK$63</f>
        <v>2.9148812887625675E-3</v>
      </c>
      <c r="BL67" s="21">
        <f>逆行列係数!BL67/逆行列係数!$BL$64</f>
        <v>8.0101424090097935E-4</v>
      </c>
      <c r="BM67" s="21">
        <f>逆行列係数!BM67/逆行列係数!$BM$65</f>
        <v>1.3573046276818448E-3</v>
      </c>
      <c r="BN67" s="21">
        <f>逆行列係数!BN67/逆行列係数!$BN$66</f>
        <v>1.512653975524819E-3</v>
      </c>
      <c r="BO67" s="21">
        <f>逆行列係数!BO67/逆行列係数!$BO$67</f>
        <v>1</v>
      </c>
      <c r="BP67" s="21">
        <f>逆行列係数!BP67/逆行列係数!$BP$68</f>
        <v>1.5217451674260233E-3</v>
      </c>
      <c r="BQ67" s="21">
        <f>逆行列係数!BQ67/逆行列係数!$BQ$69</f>
        <v>1.1117240182167867E-3</v>
      </c>
      <c r="BR67" s="21">
        <f>逆行列係数!BR67/逆行列係数!$BR$70</f>
        <v>9.0076053311666342E-3</v>
      </c>
      <c r="BS67" s="21">
        <f>逆行列係数!BS67/逆行列係数!$BS$71</f>
        <v>1.8820799563493404E-2</v>
      </c>
      <c r="BT67" s="21">
        <f>逆行列係数!BT67/逆行列係数!$BT$72</f>
        <v>2.397713671993594E-2</v>
      </c>
      <c r="BU67" s="21">
        <f>逆行列係数!BU67/逆行列係数!$BU$73</f>
        <v>3.6585020554968919E-3</v>
      </c>
      <c r="BV67" s="21">
        <f>逆行列係数!BV67/逆行列係数!$BV$74</f>
        <v>2.9768655937755678E-3</v>
      </c>
      <c r="BW67" s="21">
        <f>逆行列係数!BW67/逆行列係数!$BW$75</f>
        <v>3.381445798411428E-3</v>
      </c>
      <c r="BX67" s="21">
        <f>逆行列係数!BX67/逆行列係数!$BX$76</f>
        <v>2.6344731897849638E-3</v>
      </c>
      <c r="BY67" s="21">
        <f>逆行列係数!BY67/逆行列係数!$BY$77</f>
        <v>3.3240461080543023E-3</v>
      </c>
      <c r="BZ67" s="21">
        <f>逆行列係数!BZ67/逆行列係数!$BZ$78</f>
        <v>8.0162668446797317E-3</v>
      </c>
      <c r="CA67" s="21">
        <f>逆行列係数!CA67/逆行列係数!$CA$79</f>
        <v>7.7082896550605459E-3</v>
      </c>
      <c r="CB67" s="21">
        <f>逆行列係数!CB67/逆行列係数!$CB$80</f>
        <v>1.1269725095284009E-2</v>
      </c>
      <c r="CC67" s="21">
        <f>逆行列係数!CC67/逆行列係数!$CC$81</f>
        <v>1.2264127334345361E-3</v>
      </c>
      <c r="CD67" s="21">
        <f>逆行列係数!CD67/逆行列係数!$CD$82</f>
        <v>1.0609430682297191E-2</v>
      </c>
      <c r="CE67" s="21">
        <f>逆行列係数!CE67/逆行列係数!$CE$83</f>
        <v>2.1912750753429635E-3</v>
      </c>
      <c r="CF67" s="21">
        <f>逆行列係数!CF67/逆行列係数!$CF$84</f>
        <v>3.9905708603313059E-3</v>
      </c>
      <c r="CG67" s="21">
        <f>逆行列係数!CG67/逆行列係数!$CG$85</f>
        <v>1.0816200158548009E-3</v>
      </c>
      <c r="CH67" s="21">
        <f>逆行列係数!CH67/逆行列係数!$CH$86</f>
        <v>9.4841993930783932E-3</v>
      </c>
      <c r="CI67" s="21">
        <f>逆行列係数!CI67/逆行列係数!$CI$87</f>
        <v>1.1862736834228034E-2</v>
      </c>
      <c r="CJ67" s="21">
        <f>逆行列係数!CJ67/逆行列係数!$CJ$88</f>
        <v>1.5775620979203119E-3</v>
      </c>
      <c r="CK67" s="21">
        <f>逆行列係数!CK67/逆行列係数!$CK$89</f>
        <v>3.6392100870366114E-3</v>
      </c>
      <c r="CL67" s="21">
        <f>逆行列係数!CL67/逆行列係数!$CL$90</f>
        <v>8.0325589460573301E-3</v>
      </c>
      <c r="CM67" s="21">
        <f>逆行列係数!CM67/逆行列係数!$CM$91</f>
        <v>9.5787858840645237E-4</v>
      </c>
      <c r="CN67" s="21">
        <f>逆行列係数!CN67/逆行列係数!$CN$92</f>
        <v>5.4314136378272723E-3</v>
      </c>
      <c r="CO67" s="21">
        <f>逆行列係数!CO67/逆行列係数!$CO$93</f>
        <v>2.7293565358737833E-3</v>
      </c>
      <c r="CP67" s="21">
        <f>逆行列係数!CP67/逆行列係数!$CP$94</f>
        <v>1.3990267648774735E-3</v>
      </c>
      <c r="CQ67" s="21">
        <f>逆行列係数!CQ67/逆行列係数!$CQ$95</f>
        <v>9.7274367325859371E-3</v>
      </c>
      <c r="CR67" s="21">
        <f>逆行列係数!CR67/逆行列係数!$CR$96</f>
        <v>4.4606829807626782E-3</v>
      </c>
      <c r="CS67" s="21">
        <f>逆行列係数!CS67/逆行列係数!$CS$97</f>
        <v>3.2443668545496652E-3</v>
      </c>
      <c r="CT67" s="21">
        <f>逆行列係数!CT67/逆行列係数!$CT$98</f>
        <v>1.9471942394493854E-3</v>
      </c>
      <c r="CU67" s="21">
        <f>逆行列係数!CU67/逆行列係数!$CU$99</f>
        <v>1.8214716291198201E-3</v>
      </c>
      <c r="CV67" s="21">
        <f>逆行列係数!CV67/逆行列係数!$CV$100</f>
        <v>3.527794413061518E-3</v>
      </c>
      <c r="CW67" s="21">
        <f>逆行列係数!CW67/逆行列係数!$CW$101</f>
        <v>2.3994980260181979E-3</v>
      </c>
      <c r="CX67" s="21">
        <f>逆行列係数!CX67/逆行列係数!$CX$102</f>
        <v>3.143277053683989E-3</v>
      </c>
      <c r="CY67" s="21">
        <f>逆行列係数!CY67/逆行列係数!$CY$103</f>
        <v>1.7411176649183913E-3</v>
      </c>
      <c r="CZ67" s="21">
        <f>逆行列係数!CZ67/逆行列係数!$CZ$104</f>
        <v>4.3465919702014534E-3</v>
      </c>
      <c r="DA67" s="21">
        <f>逆行列係数!DA67/逆行列係数!$DA$105</f>
        <v>5.8154621534938986E-4</v>
      </c>
      <c r="DB67" s="21">
        <f>逆行列係数!DB67/逆行列係数!$DB$106</f>
        <v>1.2265648101292717E-3</v>
      </c>
      <c r="DC67" s="21">
        <f>逆行列係数!DC67/逆行列係数!$DC$107</f>
        <v>3.7661427168468966E-3</v>
      </c>
      <c r="DD67" s="21">
        <f>逆行列係数!DD67/逆行列係数!$DD$108</f>
        <v>2.0397747982905936E-3</v>
      </c>
      <c r="DE67" s="21">
        <f>逆行列係数!DE67/逆行列係数!$DE$109</f>
        <v>2.8214159043389278E-3</v>
      </c>
      <c r="DF67" s="21">
        <f>逆行列係数!DF67/逆行列係数!$DF$110</f>
        <v>4.0398294759317489E-3</v>
      </c>
      <c r="DG67" s="21">
        <f>逆行列係数!DG67/逆行列係数!$DG$111</f>
        <v>3.5018336050809296E-3</v>
      </c>
      <c r="DH67" s="21">
        <f>逆行列係数!DH67/逆行列係数!$DH$112</f>
        <v>9.7906131435601608E-4</v>
      </c>
      <c r="DI67" s="21">
        <f>逆行列係数!DI67/逆行列係数!$DI$113</f>
        <v>2.5041638181103102E-3</v>
      </c>
      <c r="DJ67" s="21">
        <f t="shared" si="1"/>
        <v>1.4094737844096958</v>
      </c>
    </row>
    <row r="68" spans="2:114" x14ac:dyDescent="0.15">
      <c r="B68" s="33" t="s">
        <v>295</v>
      </c>
      <c r="C68" s="274" t="s">
        <v>8</v>
      </c>
      <c r="D68" s="22">
        <f>逆行列係数!D68/逆行列係数!$D$4</f>
        <v>0</v>
      </c>
      <c r="E68" s="22">
        <f>逆行列係数!E68/逆行列係数!$E$5</f>
        <v>0</v>
      </c>
      <c r="F68" s="22">
        <f>逆行列係数!F68/逆行列係数!$F$6</f>
        <v>0</v>
      </c>
      <c r="G68" s="22">
        <f>逆行列係数!G68/逆行列係数!$G$7</f>
        <v>0</v>
      </c>
      <c r="H68" s="22">
        <f>逆行列係数!H68/逆行列係数!$H$8</f>
        <v>0</v>
      </c>
      <c r="I68" s="22">
        <f>逆行列係数!I68/逆行列係数!$I$9</f>
        <v>0</v>
      </c>
      <c r="J68" s="22">
        <f>逆行列係数!J68/逆行列係数!$J$10</f>
        <v>0</v>
      </c>
      <c r="K68" s="22">
        <f>逆行列係数!K68/逆行列係数!$K$11</f>
        <v>0</v>
      </c>
      <c r="L68" s="22">
        <f>逆行列係数!L68/逆行列係数!$L$12</f>
        <v>0</v>
      </c>
      <c r="M68" s="22">
        <f>逆行列係数!M68/逆行列係数!$M$13</f>
        <v>0</v>
      </c>
      <c r="N68" s="22">
        <f>逆行列係数!N68/逆行列係数!$N$14</f>
        <v>0</v>
      </c>
      <c r="O68" s="22">
        <f>逆行列係数!O68/逆行列係数!$O$15</f>
        <v>0</v>
      </c>
      <c r="P68" s="22">
        <f>逆行列係数!P68/逆行列係数!$P$16</f>
        <v>0</v>
      </c>
      <c r="Q68" s="22">
        <f>逆行列係数!Q68/逆行列係数!$Q$17</f>
        <v>0</v>
      </c>
      <c r="R68" s="22">
        <f>逆行列係数!R68/逆行列係数!$R$18</f>
        <v>0</v>
      </c>
      <c r="S68" s="22">
        <f>逆行列係数!S68/逆行列係数!$S$19</f>
        <v>0</v>
      </c>
      <c r="T68" s="22">
        <f>逆行列係数!T68/逆行列係数!$T$20</f>
        <v>0</v>
      </c>
      <c r="U68" s="22">
        <f>逆行列係数!U68/逆行列係数!$U$21</f>
        <v>0</v>
      </c>
      <c r="V68" s="22">
        <f>逆行列係数!V68/逆行列係数!$V$22</f>
        <v>0</v>
      </c>
      <c r="W68" s="22">
        <f>逆行列係数!W68/逆行列係数!$W$23</f>
        <v>0</v>
      </c>
      <c r="X68" s="22">
        <f>逆行列係数!X68/逆行列係数!$X$24</f>
        <v>0</v>
      </c>
      <c r="Y68" s="22">
        <f>逆行列係数!Y68/逆行列係数!$Y$25</f>
        <v>0</v>
      </c>
      <c r="Z68" s="22">
        <f>逆行列係数!Z68/逆行列係数!$Z$26</f>
        <v>0</v>
      </c>
      <c r="AA68" s="22">
        <f>逆行列係数!AA68/逆行列係数!$AA$27</f>
        <v>0</v>
      </c>
      <c r="AB68" s="22">
        <f>逆行列係数!AB68/逆行列係数!$AB$28</f>
        <v>0</v>
      </c>
      <c r="AC68" s="22">
        <f>逆行列係数!AC68/逆行列係数!$AC$29</f>
        <v>0</v>
      </c>
      <c r="AD68" s="22">
        <f>逆行列係数!AD68/逆行列係数!$AD$30</f>
        <v>0</v>
      </c>
      <c r="AE68" s="22">
        <f>逆行列係数!AE68/逆行列係数!$AE$31</f>
        <v>0</v>
      </c>
      <c r="AF68" s="22">
        <f>逆行列係数!AF68/逆行列係数!$AF$32</f>
        <v>0</v>
      </c>
      <c r="AG68" s="22">
        <f>逆行列係数!AG68/逆行列係数!$AG$33</f>
        <v>0</v>
      </c>
      <c r="AH68" s="22">
        <f>逆行列係数!AH68/逆行列係数!$AH$34</f>
        <v>0</v>
      </c>
      <c r="AI68" s="22">
        <f>逆行列係数!AI68/逆行列係数!$AI$35</f>
        <v>0</v>
      </c>
      <c r="AJ68" s="22">
        <f>逆行列係数!AJ68/逆行列係数!$AJ$36</f>
        <v>0</v>
      </c>
      <c r="AK68" s="22">
        <f>逆行列係数!AK68/逆行列係数!$AK$37</f>
        <v>0</v>
      </c>
      <c r="AL68" s="22">
        <f>逆行列係数!AL68/逆行列係数!$AL$38</f>
        <v>0</v>
      </c>
      <c r="AM68" s="22">
        <f>逆行列係数!AM68/逆行列係数!$AM$39</f>
        <v>0</v>
      </c>
      <c r="AN68" s="22">
        <f>逆行列係数!AN68/逆行列係数!$AN$40</f>
        <v>0</v>
      </c>
      <c r="AO68" s="22">
        <f>逆行列係数!AO68/逆行列係数!$AO$41</f>
        <v>0</v>
      </c>
      <c r="AP68" s="22">
        <f>逆行列係数!AP68/逆行列係数!$AP$42</f>
        <v>0</v>
      </c>
      <c r="AQ68" s="22">
        <f>逆行列係数!AQ68/逆行列係数!$AQ$43</f>
        <v>0</v>
      </c>
      <c r="AR68" s="22">
        <f>逆行列係数!AR68/逆行列係数!$AR$44</f>
        <v>0</v>
      </c>
      <c r="AS68" s="22">
        <f>逆行列係数!AS68/逆行列係数!$AS$45</f>
        <v>0</v>
      </c>
      <c r="AT68" s="22">
        <f>逆行列係数!AT68/逆行列係数!$AT$46</f>
        <v>0</v>
      </c>
      <c r="AU68" s="22">
        <f>逆行列係数!AU68/逆行列係数!$AU$47</f>
        <v>0</v>
      </c>
      <c r="AV68" s="22">
        <f>逆行列係数!AV68/逆行列係数!$AV$48</f>
        <v>0</v>
      </c>
      <c r="AW68" s="22">
        <f>逆行列係数!AW68/逆行列係数!$AW$49</f>
        <v>0</v>
      </c>
      <c r="AX68" s="22">
        <f>逆行列係数!AX68/逆行列係数!$AX$50</f>
        <v>0</v>
      </c>
      <c r="AY68" s="22">
        <f>逆行列係数!AY68/逆行列係数!$AY$51</f>
        <v>0</v>
      </c>
      <c r="AZ68" s="22">
        <f>逆行列係数!AZ68/逆行列係数!$AZ$52</f>
        <v>0</v>
      </c>
      <c r="BA68" s="22">
        <f>逆行列係数!BA68/逆行列係数!$BA$53</f>
        <v>0</v>
      </c>
      <c r="BB68" s="22">
        <f>逆行列係数!BB68/逆行列係数!$BB$54</f>
        <v>0</v>
      </c>
      <c r="BC68" s="22">
        <f>逆行列係数!BC68/逆行列係数!$BC$55</f>
        <v>0</v>
      </c>
      <c r="BD68" s="22">
        <f>逆行列係数!BD68/逆行列係数!$BD$56</f>
        <v>0</v>
      </c>
      <c r="BE68" s="22">
        <f>逆行列係数!BE68/逆行列係数!$BE$57</f>
        <v>0</v>
      </c>
      <c r="BF68" s="22">
        <f>逆行列係数!BF68/逆行列係数!$BF$58</f>
        <v>0</v>
      </c>
      <c r="BG68" s="22">
        <f>逆行列係数!BG68/逆行列係数!$BG$59</f>
        <v>0</v>
      </c>
      <c r="BH68" s="22">
        <f>逆行列係数!BH68/逆行列係数!$BH$60</f>
        <v>0</v>
      </c>
      <c r="BI68" s="22">
        <f>逆行列係数!BI68/逆行列係数!$BI$61</f>
        <v>0</v>
      </c>
      <c r="BJ68" s="22">
        <f>逆行列係数!BJ68/逆行列係数!$BJ$62</f>
        <v>0</v>
      </c>
      <c r="BK68" s="22">
        <f>逆行列係数!BK68/逆行列係数!$BK$63</f>
        <v>0</v>
      </c>
      <c r="BL68" s="22">
        <f>逆行列係数!BL68/逆行列係数!$BL$64</f>
        <v>0</v>
      </c>
      <c r="BM68" s="22">
        <f>逆行列係数!BM68/逆行列係数!$BM$65</f>
        <v>0</v>
      </c>
      <c r="BN68" s="22">
        <f>逆行列係数!BN68/逆行列係数!$BN$66</f>
        <v>0</v>
      </c>
      <c r="BO68" s="22">
        <f>逆行列係数!BO68/逆行列係数!$BO$67</f>
        <v>0</v>
      </c>
      <c r="BP68" s="22">
        <f>逆行列係数!BP68/逆行列係数!$BP$68</f>
        <v>1</v>
      </c>
      <c r="BQ68" s="22">
        <f>逆行列係数!BQ68/逆行列係数!$BQ$69</f>
        <v>0</v>
      </c>
      <c r="BR68" s="22">
        <f>逆行列係数!BR68/逆行列係数!$BR$70</f>
        <v>0</v>
      </c>
      <c r="BS68" s="22">
        <f>逆行列係数!BS68/逆行列係数!$BS$71</f>
        <v>0</v>
      </c>
      <c r="BT68" s="22">
        <f>逆行列係数!BT68/逆行列係数!$BT$72</f>
        <v>0</v>
      </c>
      <c r="BU68" s="22">
        <f>逆行列係数!BU68/逆行列係数!$BU$73</f>
        <v>0</v>
      </c>
      <c r="BV68" s="22">
        <f>逆行列係数!BV68/逆行列係数!$BV$74</f>
        <v>0</v>
      </c>
      <c r="BW68" s="22">
        <f>逆行列係数!BW68/逆行列係数!$BW$75</f>
        <v>0</v>
      </c>
      <c r="BX68" s="22">
        <f>逆行列係数!BX68/逆行列係数!$BX$76</f>
        <v>0</v>
      </c>
      <c r="BY68" s="22">
        <f>逆行列係数!BY68/逆行列係数!$BY$77</f>
        <v>0</v>
      </c>
      <c r="BZ68" s="22">
        <f>逆行列係数!BZ68/逆行列係数!$BZ$78</f>
        <v>0</v>
      </c>
      <c r="CA68" s="22">
        <f>逆行列係数!CA68/逆行列係数!$CA$79</f>
        <v>0</v>
      </c>
      <c r="CB68" s="22">
        <f>逆行列係数!CB68/逆行列係数!$CB$80</f>
        <v>0</v>
      </c>
      <c r="CC68" s="22">
        <f>逆行列係数!CC68/逆行列係数!$CC$81</f>
        <v>0</v>
      </c>
      <c r="CD68" s="22">
        <f>逆行列係数!CD68/逆行列係数!$CD$82</f>
        <v>0</v>
      </c>
      <c r="CE68" s="22">
        <f>逆行列係数!CE68/逆行列係数!$CE$83</f>
        <v>0</v>
      </c>
      <c r="CF68" s="22">
        <f>逆行列係数!CF68/逆行列係数!$CF$84</f>
        <v>0</v>
      </c>
      <c r="CG68" s="22">
        <f>逆行列係数!CG68/逆行列係数!$CG$85</f>
        <v>0</v>
      </c>
      <c r="CH68" s="22">
        <f>逆行列係数!CH68/逆行列係数!$CH$86</f>
        <v>0</v>
      </c>
      <c r="CI68" s="22">
        <f>逆行列係数!CI68/逆行列係数!$CI$87</f>
        <v>0</v>
      </c>
      <c r="CJ68" s="22">
        <f>逆行列係数!CJ68/逆行列係数!$CJ$88</f>
        <v>0</v>
      </c>
      <c r="CK68" s="22">
        <f>逆行列係数!CK68/逆行列係数!$CK$89</f>
        <v>0</v>
      </c>
      <c r="CL68" s="22">
        <f>逆行列係数!CL68/逆行列係数!$CL$90</f>
        <v>0</v>
      </c>
      <c r="CM68" s="22">
        <f>逆行列係数!CM68/逆行列係数!$CM$91</f>
        <v>0</v>
      </c>
      <c r="CN68" s="22">
        <f>逆行列係数!CN68/逆行列係数!$CN$92</f>
        <v>0</v>
      </c>
      <c r="CO68" s="22">
        <f>逆行列係数!CO68/逆行列係数!$CO$93</f>
        <v>0</v>
      </c>
      <c r="CP68" s="22">
        <f>逆行列係数!CP68/逆行列係数!$CP$94</f>
        <v>0</v>
      </c>
      <c r="CQ68" s="22">
        <f>逆行列係数!CQ68/逆行列係数!$CQ$95</f>
        <v>0</v>
      </c>
      <c r="CR68" s="22">
        <f>逆行列係数!CR68/逆行列係数!$CR$96</f>
        <v>0</v>
      </c>
      <c r="CS68" s="22">
        <f>逆行列係数!CS68/逆行列係数!$CS$97</f>
        <v>0</v>
      </c>
      <c r="CT68" s="22">
        <f>逆行列係数!CT68/逆行列係数!$CT$98</f>
        <v>0</v>
      </c>
      <c r="CU68" s="22">
        <f>逆行列係数!CU68/逆行列係数!$CU$99</f>
        <v>0</v>
      </c>
      <c r="CV68" s="22">
        <f>逆行列係数!CV68/逆行列係数!$CV$100</f>
        <v>0</v>
      </c>
      <c r="CW68" s="22">
        <f>逆行列係数!CW68/逆行列係数!$CW$101</f>
        <v>0</v>
      </c>
      <c r="CX68" s="22">
        <f>逆行列係数!CX68/逆行列係数!$CX$102</f>
        <v>0</v>
      </c>
      <c r="CY68" s="22">
        <f>逆行列係数!CY68/逆行列係数!$CY$103</f>
        <v>0</v>
      </c>
      <c r="CZ68" s="22">
        <f>逆行列係数!CZ68/逆行列係数!$CZ$104</f>
        <v>0</v>
      </c>
      <c r="DA68" s="22">
        <f>逆行列係数!DA68/逆行列係数!$DA$105</f>
        <v>0</v>
      </c>
      <c r="DB68" s="22">
        <f>逆行列係数!DB68/逆行列係数!$DB$106</f>
        <v>0</v>
      </c>
      <c r="DC68" s="22">
        <f>逆行列係数!DC68/逆行列係数!$DC$107</f>
        <v>0</v>
      </c>
      <c r="DD68" s="22">
        <f>逆行列係数!DD68/逆行列係数!$DD$108</f>
        <v>0</v>
      </c>
      <c r="DE68" s="22">
        <f>逆行列係数!DE68/逆行列係数!$DE$109</f>
        <v>0</v>
      </c>
      <c r="DF68" s="22">
        <f>逆行列係数!DF68/逆行列係数!$DF$110</f>
        <v>0</v>
      </c>
      <c r="DG68" s="22">
        <f>逆行列係数!DG68/逆行列係数!$DG$111</f>
        <v>0</v>
      </c>
      <c r="DH68" s="22">
        <f>逆行列係数!DH68/逆行列係数!$DH$112</f>
        <v>0</v>
      </c>
      <c r="DI68" s="22">
        <f>逆行列係数!DI68/逆行列係数!$DI$113</f>
        <v>0</v>
      </c>
      <c r="DJ68" s="22">
        <f t="shared" ref="DJ68:DJ99" si="2">SUM(D68:DI68)</f>
        <v>1</v>
      </c>
    </row>
    <row r="69" spans="2:114" x14ac:dyDescent="0.15">
      <c r="B69" s="29" t="s">
        <v>296</v>
      </c>
      <c r="C69" s="41" t="s">
        <v>213</v>
      </c>
      <c r="D69" s="21">
        <f>逆行列係数!D69/逆行列係数!$D$4</f>
        <v>0</v>
      </c>
      <c r="E69" s="21">
        <f>逆行列係数!E69/逆行列係数!$E$5</f>
        <v>0</v>
      </c>
      <c r="F69" s="21">
        <f>逆行列係数!F69/逆行列係数!$F$6</f>
        <v>0</v>
      </c>
      <c r="G69" s="21">
        <f>逆行列係数!G69/逆行列係数!$G$7</f>
        <v>0</v>
      </c>
      <c r="H69" s="21">
        <f>逆行列係数!H69/逆行列係数!$H$8</f>
        <v>0</v>
      </c>
      <c r="I69" s="21">
        <f>逆行列係数!I69/逆行列係数!$I$9</f>
        <v>0</v>
      </c>
      <c r="J69" s="21">
        <f>逆行列係数!J69/逆行列係数!$J$10</f>
        <v>0</v>
      </c>
      <c r="K69" s="21">
        <f>逆行列係数!K69/逆行列係数!$K$11</f>
        <v>0</v>
      </c>
      <c r="L69" s="21">
        <f>逆行列係数!L69/逆行列係数!$L$12</f>
        <v>0</v>
      </c>
      <c r="M69" s="21">
        <f>逆行列係数!M69/逆行列係数!$M$13</f>
        <v>0</v>
      </c>
      <c r="N69" s="21">
        <f>逆行列係数!N69/逆行列係数!$N$14</f>
        <v>0</v>
      </c>
      <c r="O69" s="21">
        <f>逆行列係数!O69/逆行列係数!$O$15</f>
        <v>0</v>
      </c>
      <c r="P69" s="21">
        <f>逆行列係数!P69/逆行列係数!$P$16</f>
        <v>0</v>
      </c>
      <c r="Q69" s="21">
        <f>逆行列係数!Q69/逆行列係数!$Q$17</f>
        <v>0</v>
      </c>
      <c r="R69" s="21">
        <f>逆行列係数!R69/逆行列係数!$R$18</f>
        <v>0</v>
      </c>
      <c r="S69" s="21">
        <f>逆行列係数!S69/逆行列係数!$S$19</f>
        <v>0</v>
      </c>
      <c r="T69" s="21">
        <f>逆行列係数!T69/逆行列係数!$T$20</f>
        <v>0</v>
      </c>
      <c r="U69" s="21">
        <f>逆行列係数!U69/逆行列係数!$U$21</f>
        <v>0</v>
      </c>
      <c r="V69" s="21">
        <f>逆行列係数!V69/逆行列係数!$V$22</f>
        <v>0</v>
      </c>
      <c r="W69" s="21">
        <f>逆行列係数!W69/逆行列係数!$W$23</f>
        <v>0</v>
      </c>
      <c r="X69" s="21">
        <f>逆行列係数!X69/逆行列係数!$X$24</f>
        <v>0</v>
      </c>
      <c r="Y69" s="21">
        <f>逆行列係数!Y69/逆行列係数!$Y$25</f>
        <v>0</v>
      </c>
      <c r="Z69" s="21">
        <f>逆行列係数!Z69/逆行列係数!$Z$26</f>
        <v>0</v>
      </c>
      <c r="AA69" s="21">
        <f>逆行列係数!AA69/逆行列係数!$AA$27</f>
        <v>0</v>
      </c>
      <c r="AB69" s="21">
        <f>逆行列係数!AB69/逆行列係数!$AB$28</f>
        <v>0</v>
      </c>
      <c r="AC69" s="21">
        <f>逆行列係数!AC69/逆行列係数!$AC$29</f>
        <v>0</v>
      </c>
      <c r="AD69" s="21">
        <f>逆行列係数!AD69/逆行列係数!$AD$30</f>
        <v>0</v>
      </c>
      <c r="AE69" s="21">
        <f>逆行列係数!AE69/逆行列係数!$AE$31</f>
        <v>0</v>
      </c>
      <c r="AF69" s="21">
        <f>逆行列係数!AF69/逆行列係数!$AF$32</f>
        <v>0</v>
      </c>
      <c r="AG69" s="21">
        <f>逆行列係数!AG69/逆行列係数!$AG$33</f>
        <v>0</v>
      </c>
      <c r="AH69" s="21">
        <f>逆行列係数!AH69/逆行列係数!$AH$34</f>
        <v>0</v>
      </c>
      <c r="AI69" s="21">
        <f>逆行列係数!AI69/逆行列係数!$AI$35</f>
        <v>0</v>
      </c>
      <c r="AJ69" s="21">
        <f>逆行列係数!AJ69/逆行列係数!$AJ$36</f>
        <v>0</v>
      </c>
      <c r="AK69" s="21">
        <f>逆行列係数!AK69/逆行列係数!$AK$37</f>
        <v>0</v>
      </c>
      <c r="AL69" s="21">
        <f>逆行列係数!AL69/逆行列係数!$AL$38</f>
        <v>0</v>
      </c>
      <c r="AM69" s="21">
        <f>逆行列係数!AM69/逆行列係数!$AM$39</f>
        <v>0</v>
      </c>
      <c r="AN69" s="21">
        <f>逆行列係数!AN69/逆行列係数!$AN$40</f>
        <v>0</v>
      </c>
      <c r="AO69" s="21">
        <f>逆行列係数!AO69/逆行列係数!$AO$41</f>
        <v>0</v>
      </c>
      <c r="AP69" s="21">
        <f>逆行列係数!AP69/逆行列係数!$AP$42</f>
        <v>0</v>
      </c>
      <c r="AQ69" s="21">
        <f>逆行列係数!AQ69/逆行列係数!$AQ$43</f>
        <v>0</v>
      </c>
      <c r="AR69" s="21">
        <f>逆行列係数!AR69/逆行列係数!$AR$44</f>
        <v>0</v>
      </c>
      <c r="AS69" s="21">
        <f>逆行列係数!AS69/逆行列係数!$AS$45</f>
        <v>0</v>
      </c>
      <c r="AT69" s="21">
        <f>逆行列係数!AT69/逆行列係数!$AT$46</f>
        <v>0</v>
      </c>
      <c r="AU69" s="21">
        <f>逆行列係数!AU69/逆行列係数!$AU$47</f>
        <v>0</v>
      </c>
      <c r="AV69" s="21">
        <f>逆行列係数!AV69/逆行列係数!$AV$48</f>
        <v>0</v>
      </c>
      <c r="AW69" s="21">
        <f>逆行列係数!AW69/逆行列係数!$AW$49</f>
        <v>0</v>
      </c>
      <c r="AX69" s="21">
        <f>逆行列係数!AX69/逆行列係数!$AX$50</f>
        <v>0</v>
      </c>
      <c r="AY69" s="21">
        <f>逆行列係数!AY69/逆行列係数!$AY$51</f>
        <v>0</v>
      </c>
      <c r="AZ69" s="21">
        <f>逆行列係数!AZ69/逆行列係数!$AZ$52</f>
        <v>0</v>
      </c>
      <c r="BA69" s="21">
        <f>逆行列係数!BA69/逆行列係数!$BA$53</f>
        <v>0</v>
      </c>
      <c r="BB69" s="21">
        <f>逆行列係数!BB69/逆行列係数!$BB$54</f>
        <v>0</v>
      </c>
      <c r="BC69" s="21">
        <f>逆行列係数!BC69/逆行列係数!$BC$55</f>
        <v>0</v>
      </c>
      <c r="BD69" s="21">
        <f>逆行列係数!BD69/逆行列係数!$BD$56</f>
        <v>0</v>
      </c>
      <c r="BE69" s="21">
        <f>逆行列係数!BE69/逆行列係数!$BE$57</f>
        <v>0</v>
      </c>
      <c r="BF69" s="21">
        <f>逆行列係数!BF69/逆行列係数!$BF$58</f>
        <v>0</v>
      </c>
      <c r="BG69" s="21">
        <f>逆行列係数!BG69/逆行列係数!$BG$59</f>
        <v>0</v>
      </c>
      <c r="BH69" s="21">
        <f>逆行列係数!BH69/逆行列係数!$BH$60</f>
        <v>0</v>
      </c>
      <c r="BI69" s="21">
        <f>逆行列係数!BI69/逆行列係数!$BI$61</f>
        <v>0</v>
      </c>
      <c r="BJ69" s="21">
        <f>逆行列係数!BJ69/逆行列係数!$BJ$62</f>
        <v>0</v>
      </c>
      <c r="BK69" s="21">
        <f>逆行列係数!BK69/逆行列係数!$BK$63</f>
        <v>0</v>
      </c>
      <c r="BL69" s="21">
        <f>逆行列係数!BL69/逆行列係数!$BL$64</f>
        <v>0</v>
      </c>
      <c r="BM69" s="21">
        <f>逆行列係数!BM69/逆行列係数!$BM$65</f>
        <v>0</v>
      </c>
      <c r="BN69" s="21">
        <f>逆行列係数!BN69/逆行列係数!$BN$66</f>
        <v>0</v>
      </c>
      <c r="BO69" s="21">
        <f>逆行列係数!BO69/逆行列係数!$BO$67</f>
        <v>0</v>
      </c>
      <c r="BP69" s="21">
        <f>逆行列係数!BP69/逆行列係数!$BP$68</f>
        <v>0</v>
      </c>
      <c r="BQ69" s="21">
        <f>逆行列係数!BQ69/逆行列係数!$BQ$69</f>
        <v>1</v>
      </c>
      <c r="BR69" s="21">
        <f>逆行列係数!BR69/逆行列係数!$BR$70</f>
        <v>0</v>
      </c>
      <c r="BS69" s="21">
        <f>逆行列係数!BS69/逆行列係数!$BS$71</f>
        <v>0</v>
      </c>
      <c r="BT69" s="21">
        <f>逆行列係数!BT69/逆行列係数!$BT$72</f>
        <v>0</v>
      </c>
      <c r="BU69" s="21">
        <f>逆行列係数!BU69/逆行列係数!$BU$73</f>
        <v>0</v>
      </c>
      <c r="BV69" s="21">
        <f>逆行列係数!BV69/逆行列係数!$BV$74</f>
        <v>0</v>
      </c>
      <c r="BW69" s="21">
        <f>逆行列係数!BW69/逆行列係数!$BW$75</f>
        <v>0</v>
      </c>
      <c r="BX69" s="21">
        <f>逆行列係数!BX69/逆行列係数!$BX$76</f>
        <v>0</v>
      </c>
      <c r="BY69" s="21">
        <f>逆行列係数!BY69/逆行列係数!$BY$77</f>
        <v>0</v>
      </c>
      <c r="BZ69" s="21">
        <f>逆行列係数!BZ69/逆行列係数!$BZ$78</f>
        <v>0</v>
      </c>
      <c r="CA69" s="21">
        <f>逆行列係数!CA69/逆行列係数!$CA$79</f>
        <v>0</v>
      </c>
      <c r="CB69" s="21">
        <f>逆行列係数!CB69/逆行列係数!$CB$80</f>
        <v>0</v>
      </c>
      <c r="CC69" s="21">
        <f>逆行列係数!CC69/逆行列係数!$CC$81</f>
        <v>0</v>
      </c>
      <c r="CD69" s="21">
        <f>逆行列係数!CD69/逆行列係数!$CD$82</f>
        <v>0</v>
      </c>
      <c r="CE69" s="21">
        <f>逆行列係数!CE69/逆行列係数!$CE$83</f>
        <v>0</v>
      </c>
      <c r="CF69" s="21">
        <f>逆行列係数!CF69/逆行列係数!$CF$84</f>
        <v>0</v>
      </c>
      <c r="CG69" s="21">
        <f>逆行列係数!CG69/逆行列係数!$CG$85</f>
        <v>0</v>
      </c>
      <c r="CH69" s="21">
        <f>逆行列係数!CH69/逆行列係数!$CH$86</f>
        <v>0</v>
      </c>
      <c r="CI69" s="21">
        <f>逆行列係数!CI69/逆行列係数!$CI$87</f>
        <v>0</v>
      </c>
      <c r="CJ69" s="21">
        <f>逆行列係数!CJ69/逆行列係数!$CJ$88</f>
        <v>0</v>
      </c>
      <c r="CK69" s="21">
        <f>逆行列係数!CK69/逆行列係数!$CK$89</f>
        <v>0</v>
      </c>
      <c r="CL69" s="21">
        <f>逆行列係数!CL69/逆行列係数!$CL$90</f>
        <v>0</v>
      </c>
      <c r="CM69" s="21">
        <f>逆行列係数!CM69/逆行列係数!$CM$91</f>
        <v>0</v>
      </c>
      <c r="CN69" s="21">
        <f>逆行列係数!CN69/逆行列係数!$CN$92</f>
        <v>0</v>
      </c>
      <c r="CO69" s="21">
        <f>逆行列係数!CO69/逆行列係数!$CO$93</f>
        <v>0</v>
      </c>
      <c r="CP69" s="21">
        <f>逆行列係数!CP69/逆行列係数!$CP$94</f>
        <v>0</v>
      </c>
      <c r="CQ69" s="21">
        <f>逆行列係数!CQ69/逆行列係数!$CQ$95</f>
        <v>0</v>
      </c>
      <c r="CR69" s="21">
        <f>逆行列係数!CR69/逆行列係数!$CR$96</f>
        <v>0</v>
      </c>
      <c r="CS69" s="21">
        <f>逆行列係数!CS69/逆行列係数!$CS$97</f>
        <v>0</v>
      </c>
      <c r="CT69" s="21">
        <f>逆行列係数!CT69/逆行列係数!$CT$98</f>
        <v>0</v>
      </c>
      <c r="CU69" s="21">
        <f>逆行列係数!CU69/逆行列係数!$CU$99</f>
        <v>0</v>
      </c>
      <c r="CV69" s="21">
        <f>逆行列係数!CV69/逆行列係数!$CV$100</f>
        <v>0</v>
      </c>
      <c r="CW69" s="21">
        <f>逆行列係数!CW69/逆行列係数!$CW$101</f>
        <v>0</v>
      </c>
      <c r="CX69" s="21">
        <f>逆行列係数!CX69/逆行列係数!$CX$102</f>
        <v>0</v>
      </c>
      <c r="CY69" s="21">
        <f>逆行列係数!CY69/逆行列係数!$CY$103</f>
        <v>0</v>
      </c>
      <c r="CZ69" s="21">
        <f>逆行列係数!CZ69/逆行列係数!$CZ$104</f>
        <v>0</v>
      </c>
      <c r="DA69" s="21">
        <f>逆行列係数!DA69/逆行列係数!$DA$105</f>
        <v>0</v>
      </c>
      <c r="DB69" s="21">
        <f>逆行列係数!DB69/逆行列係数!$DB$106</f>
        <v>0</v>
      </c>
      <c r="DC69" s="21">
        <f>逆行列係数!DC69/逆行列係数!$DC$107</f>
        <v>0</v>
      </c>
      <c r="DD69" s="21">
        <f>逆行列係数!DD69/逆行列係数!$DD$108</f>
        <v>0</v>
      </c>
      <c r="DE69" s="21">
        <f>逆行列係数!DE69/逆行列係数!$DE$109</f>
        <v>0</v>
      </c>
      <c r="DF69" s="21">
        <f>逆行列係数!DF69/逆行列係数!$DF$110</f>
        <v>0</v>
      </c>
      <c r="DG69" s="21">
        <f>逆行列係数!DG69/逆行列係数!$DG$111</f>
        <v>0</v>
      </c>
      <c r="DH69" s="21">
        <f>逆行列係数!DH69/逆行列係数!$DH$112</f>
        <v>0</v>
      </c>
      <c r="DI69" s="21">
        <f>逆行列係数!DI69/逆行列係数!$DI$113</f>
        <v>0</v>
      </c>
      <c r="DJ69" s="21">
        <f t="shared" si="2"/>
        <v>1</v>
      </c>
    </row>
    <row r="70" spans="2:114" x14ac:dyDescent="0.15">
      <c r="B70" s="29" t="s">
        <v>297</v>
      </c>
      <c r="C70" s="41" t="s">
        <v>214</v>
      </c>
      <c r="D70" s="21">
        <f>逆行列係数!D70/逆行列係数!$D$4</f>
        <v>9.6624478813697196E-3</v>
      </c>
      <c r="E70" s="21">
        <f>逆行列係数!E70/逆行列係数!$E$5</f>
        <v>1.5987247688985257E-2</v>
      </c>
      <c r="F70" s="21">
        <f>逆行列係数!F70/逆行列係数!$F$6</f>
        <v>3.793942816477007E-2</v>
      </c>
      <c r="G70" s="21">
        <f>逆行列係数!G70/逆行列係数!$G$7</f>
        <v>3.7842850524450792E-3</v>
      </c>
      <c r="H70" s="21">
        <f>逆行列係数!H70/逆行列係数!$H$8</f>
        <v>1.4471230538947893E-2</v>
      </c>
      <c r="I70" s="21">
        <f>逆行列係数!I70/逆行列係数!$I$9</f>
        <v>5.1484369590857219E-2</v>
      </c>
      <c r="J70" s="21">
        <f>逆行列係数!J70/逆行列係数!$J$10</f>
        <v>1.1138652204652504E-2</v>
      </c>
      <c r="K70" s="21">
        <f>逆行列係数!K70/逆行列係数!$K$11</f>
        <v>1.1297178331499048E-2</v>
      </c>
      <c r="L70" s="21">
        <f>逆行列係数!L70/逆行列係数!$L$12</f>
        <v>9.5262371146319792E-3</v>
      </c>
      <c r="M70" s="21">
        <f>逆行列係数!M70/逆行列係数!$M$13</f>
        <v>1.2017494509499215E-2</v>
      </c>
      <c r="N70" s="21">
        <f>逆行列係数!N70/逆行列係数!$N$14</f>
        <v>0</v>
      </c>
      <c r="O70" s="21">
        <f>逆行列係数!O70/逆行列係数!$O$15</f>
        <v>4.5582030037731765E-2</v>
      </c>
      <c r="P70" s="21">
        <f>逆行列係数!P70/逆行列係数!$P$16</f>
        <v>1.6426436588584448E-2</v>
      </c>
      <c r="Q70" s="21">
        <f>逆行列係数!Q70/逆行列係数!$Q$17</f>
        <v>1.8521132715012913E-2</v>
      </c>
      <c r="R70" s="21">
        <f>逆行列係数!R70/逆行列係数!$R$18</f>
        <v>1.1094064197305638E-2</v>
      </c>
      <c r="S70" s="21">
        <f>逆行列係数!S70/逆行列係数!$S$19</f>
        <v>8.8094595367832942E-2</v>
      </c>
      <c r="T70" s="21">
        <f>逆行列係数!T70/逆行列係数!$T$20</f>
        <v>1.8771448896610282E-2</v>
      </c>
      <c r="U70" s="21">
        <f>逆行列係数!U70/逆行列係数!$U$21</f>
        <v>1.9160225296675836E-2</v>
      </c>
      <c r="V70" s="21">
        <f>逆行列係数!V70/逆行列係数!$V$22</f>
        <v>7.5350149051596038E-2</v>
      </c>
      <c r="W70" s="21">
        <f>逆行列係数!W70/逆行列係数!$W$23</f>
        <v>9.2073768397579345E-2</v>
      </c>
      <c r="X70" s="21">
        <f>逆行列係数!X70/逆行列係数!$X$24</f>
        <v>0</v>
      </c>
      <c r="Y70" s="21">
        <f>逆行列係数!Y70/逆行列係数!$Y$25</f>
        <v>2.6535277246743507E-2</v>
      </c>
      <c r="Z70" s="21">
        <f>逆行列係数!Z70/逆行列係数!$Z$26</f>
        <v>2.3816763234244146E-2</v>
      </c>
      <c r="AA70" s="21">
        <f>逆行列係数!AA70/逆行列係数!$AA$27</f>
        <v>3.9341309323964589E-2</v>
      </c>
      <c r="AB70" s="21">
        <f>逆行列係数!AB70/逆行列係数!$AB$28</f>
        <v>2.9413724431841762E-2</v>
      </c>
      <c r="AC70" s="21">
        <f>逆行列係数!AC70/逆行列係数!$AC$29</f>
        <v>4.6087281591409179E-2</v>
      </c>
      <c r="AD70" s="21">
        <f>逆行列係数!AD70/逆行列係数!$AD$30</f>
        <v>4.2299184916204102E-3</v>
      </c>
      <c r="AE70" s="21">
        <f>逆行列係数!AE70/逆行列係数!$AE$31</f>
        <v>3.0502170094678531E-2</v>
      </c>
      <c r="AF70" s="21">
        <f>逆行列係数!AF70/逆行列係数!$AF$32</f>
        <v>3.4154119700235949E-2</v>
      </c>
      <c r="AG70" s="21">
        <f>逆行列係数!AG70/逆行列係数!$AG$33</f>
        <v>2.6922488292079483E-2</v>
      </c>
      <c r="AH70" s="21">
        <f>逆行列係数!AH70/逆行列係数!$AH$34</f>
        <v>3.0121028191537901E-2</v>
      </c>
      <c r="AI70" s="21">
        <f>逆行列係数!AI70/逆行列係数!$AI$35</f>
        <v>6.2085844761524699E-2</v>
      </c>
      <c r="AJ70" s="21">
        <f>逆行列係数!AJ70/逆行列係数!$AJ$36</f>
        <v>4.0381764143880443E-2</v>
      </c>
      <c r="AK70" s="21">
        <f>逆行列係数!AK70/逆行列係数!$AK$37</f>
        <v>0.10778417435670612</v>
      </c>
      <c r="AL70" s="21">
        <f>逆行列係数!AL70/逆行列係数!$AL$38</f>
        <v>3.14159164052948E-2</v>
      </c>
      <c r="AM70" s="21">
        <f>逆行列係数!AM70/逆行列係数!$AM$39</f>
        <v>0.24715616561088533</v>
      </c>
      <c r="AN70" s="21">
        <f>逆行列係数!AN70/逆行列係数!$AN$40</f>
        <v>3.2599642340309085E-2</v>
      </c>
      <c r="AO70" s="21">
        <f>逆行列係数!AO70/逆行列係数!$AO$41</f>
        <v>0.10648073062551973</v>
      </c>
      <c r="AP70" s="21">
        <f>逆行列係数!AP70/逆行列係数!$AP$42</f>
        <v>1.2196202441638396E-2</v>
      </c>
      <c r="AQ70" s="21">
        <f>逆行列係数!AQ70/逆行列係数!$AQ$43</f>
        <v>0.13243488456726621</v>
      </c>
      <c r="AR70" s="21">
        <f>逆行列係数!AR70/逆行列係数!$AR$44</f>
        <v>7.2233943652558211E-2</v>
      </c>
      <c r="AS70" s="21">
        <f>逆行列係数!AS70/逆行列係数!$AS$45</f>
        <v>1.117679701100373E-2</v>
      </c>
      <c r="AT70" s="21">
        <f>逆行列係数!AT70/逆行列係数!$AT$46</f>
        <v>2.5404733333808809E-2</v>
      </c>
      <c r="AU70" s="21">
        <f>逆行列係数!AU70/逆行列係数!$AU$47</f>
        <v>1.437575522152424E-2</v>
      </c>
      <c r="AV70" s="21">
        <f>逆行列係数!AV70/逆行列係数!$AV$48</f>
        <v>1.8800492173796788E-2</v>
      </c>
      <c r="AW70" s="21">
        <f>逆行列係数!AW70/逆行列係数!$AW$49</f>
        <v>2.0396244308458194E-2</v>
      </c>
      <c r="AX70" s="21">
        <f>逆行列係数!AX70/逆行列係数!$AX$50</f>
        <v>4.1977204785591922E-2</v>
      </c>
      <c r="AY70" s="21">
        <f>逆行列係数!AY70/逆行列係数!$AY$51</f>
        <v>3.0360835705300002E-2</v>
      </c>
      <c r="AZ70" s="21">
        <f>逆行列係数!AZ70/逆行列係数!$AZ$52</f>
        <v>7.8688988959375785E-3</v>
      </c>
      <c r="BA70" s="21">
        <f>逆行列係数!BA70/逆行列係数!$BA$53</f>
        <v>4.5594861248688702E-2</v>
      </c>
      <c r="BB70" s="21">
        <f>逆行列係数!BB70/逆行列係数!$BB$54</f>
        <v>3.0909175329654043E-3</v>
      </c>
      <c r="BC70" s="21">
        <f>逆行列係数!BC70/逆行列係数!$BC$55</f>
        <v>1.6480623679323014E-2</v>
      </c>
      <c r="BD70" s="21">
        <f>逆行列係数!BD70/逆行列係数!$BD$56</f>
        <v>7.7130598291456336E-3</v>
      </c>
      <c r="BE70" s="21">
        <f>逆行列係数!BE70/逆行列係数!$BE$57</f>
        <v>7.3466087531450187E-3</v>
      </c>
      <c r="BF70" s="21">
        <f>逆行列係数!BF70/逆行列係数!$BF$58</f>
        <v>0</v>
      </c>
      <c r="BG70" s="21">
        <f>逆行列係数!BG70/逆行列係数!$BG$59</f>
        <v>4.1056073650816982E-3</v>
      </c>
      <c r="BH70" s="21">
        <f>逆行列係数!BH70/逆行列係数!$BH$60</f>
        <v>2.2847536905715764E-2</v>
      </c>
      <c r="BI70" s="21">
        <f>逆行列係数!BI70/逆行列係数!$BI$61</f>
        <v>1.1454923606406743E-2</v>
      </c>
      <c r="BJ70" s="21">
        <f>逆行列係数!BJ70/逆行列係数!$BJ$62</f>
        <v>1.3907844561166373E-2</v>
      </c>
      <c r="BK70" s="21">
        <f>逆行列係数!BK70/逆行列係数!$BK$63</f>
        <v>7.8223314693042362E-3</v>
      </c>
      <c r="BL70" s="21">
        <f>逆行列係数!BL70/逆行列係数!$BL$64</f>
        <v>9.0854110607505208E-3</v>
      </c>
      <c r="BM70" s="21">
        <f>逆行列係数!BM70/逆行列係数!$BM$65</f>
        <v>5.9728744046555569E-3</v>
      </c>
      <c r="BN70" s="21">
        <f>逆行列係数!BN70/逆行列係数!$BN$66</f>
        <v>3.6000364915998533E-3</v>
      </c>
      <c r="BO70" s="21">
        <f>逆行列係数!BO70/逆行列係数!$BO$67</f>
        <v>4.350994571263837E-3</v>
      </c>
      <c r="BP70" s="21">
        <f>逆行列係数!BP70/逆行列係数!$BP$68</f>
        <v>5.2504649623722598E-3</v>
      </c>
      <c r="BQ70" s="21">
        <f>逆行列係数!BQ70/逆行列係数!$BQ$69</f>
        <v>5.6199315867981247E-3</v>
      </c>
      <c r="BR70" s="21">
        <f>逆行列係数!BR70/逆行列係数!$BR$70</f>
        <v>1</v>
      </c>
      <c r="BS70" s="21">
        <f>逆行列係数!BS70/逆行列係数!$BS$71</f>
        <v>1.0785057044829491E-2</v>
      </c>
      <c r="BT70" s="21">
        <f>逆行列係数!BT70/逆行列係数!$BT$72</f>
        <v>4.5220224857274213E-2</v>
      </c>
      <c r="BU70" s="21">
        <f>逆行列係数!BU70/逆行列係数!$BU$73</f>
        <v>4.882499449010063E-2</v>
      </c>
      <c r="BV70" s="21">
        <f>逆行列係数!BV70/逆行列係数!$BV$74</f>
        <v>4.7724938235077004E-3</v>
      </c>
      <c r="BW70" s="21">
        <f>逆行列係数!BW70/逆行列係数!$BW$75</f>
        <v>8.8120079048319006E-3</v>
      </c>
      <c r="BX70" s="21">
        <f>逆行列係数!BX70/逆行列係数!$BX$76</f>
        <v>5.1552416930430419E-3</v>
      </c>
      <c r="BY70" s="21">
        <f>逆行列係数!BY70/逆行列係数!$BY$77</f>
        <v>1.1531708768179624E-2</v>
      </c>
      <c r="BZ70" s="21">
        <f>逆行列係数!BZ70/逆行列係数!$BZ$78</f>
        <v>4.8382236657458465E-3</v>
      </c>
      <c r="CA70" s="21">
        <f>逆行列係数!CA70/逆行列係数!$CA$79</f>
        <v>3.7667167586985636E-4</v>
      </c>
      <c r="CB70" s="21">
        <f>逆行列係数!CB70/逆行列係数!$CB$80</f>
        <v>4.4162545136118364E-2</v>
      </c>
      <c r="CC70" s="21">
        <f>逆行列係数!CC70/逆行列係数!$CC$81</f>
        <v>4.4555388160864625E-3</v>
      </c>
      <c r="CD70" s="21">
        <f>逆行列係数!CD70/逆行列係数!$CD$82</f>
        <v>4.6138065375564297E-3</v>
      </c>
      <c r="CE70" s="21">
        <f>逆行列係数!CE70/逆行列係数!$CE$83</f>
        <v>1.8909727448901486E-3</v>
      </c>
      <c r="CF70" s="21">
        <f>逆行列係数!CF70/逆行列係数!$CF$84</f>
        <v>6.237196091718568E-3</v>
      </c>
      <c r="CG70" s="21">
        <f>逆行列係数!CG70/逆行列係数!$CG$85</f>
        <v>1.097621252078987E-3</v>
      </c>
      <c r="CH70" s="21">
        <f>逆行列係数!CH70/逆行列係数!$CH$86</f>
        <v>3.7589724825986333E-2</v>
      </c>
      <c r="CI70" s="21">
        <f>逆行列係数!CI70/逆行列係数!$CI$87</f>
        <v>1.3537830014976313E-2</v>
      </c>
      <c r="CJ70" s="21">
        <f>逆行列係数!CJ70/逆行列係数!$CJ$88</f>
        <v>5.2567976527869249E-3</v>
      </c>
      <c r="CK70" s="21">
        <f>逆行列係数!CK70/逆行列係数!$CK$89</f>
        <v>8.4929420452904778E-3</v>
      </c>
      <c r="CL70" s="21">
        <f>逆行列係数!CL70/逆行列係数!$CL$90</f>
        <v>4.0535218811385563E-3</v>
      </c>
      <c r="CM70" s="21">
        <f>逆行列係数!CM70/逆行列係数!$CM$91</f>
        <v>1.7846218186621924E-3</v>
      </c>
      <c r="CN70" s="21">
        <f>逆行列係数!CN70/逆行列係数!$CN$92</f>
        <v>5.4691716980033193E-3</v>
      </c>
      <c r="CO70" s="21">
        <f>逆行列係数!CO70/逆行列係数!$CO$93</f>
        <v>7.2388590052904411E-3</v>
      </c>
      <c r="CP70" s="21">
        <f>逆行列係数!CP70/逆行列係数!$CP$94</f>
        <v>1.2068441599647557E-2</v>
      </c>
      <c r="CQ70" s="21">
        <f>逆行列係数!CQ70/逆行列係数!$CQ$95</f>
        <v>1.1585687279576106E-2</v>
      </c>
      <c r="CR70" s="21">
        <f>逆行列係数!CR70/逆行列係数!$CR$96</f>
        <v>1.8069154425646286E-2</v>
      </c>
      <c r="CS70" s="21">
        <f>逆行列係数!CS70/逆行列係数!$CS$97</f>
        <v>9.6051861986124892E-3</v>
      </c>
      <c r="CT70" s="21">
        <f>逆行列係数!CT70/逆行列係数!$CT$98</f>
        <v>6.8280573087796783E-3</v>
      </c>
      <c r="CU70" s="21">
        <f>逆行列係数!CU70/逆行列係数!$CU$99</f>
        <v>1.2634699065648122E-2</v>
      </c>
      <c r="CV70" s="21">
        <f>逆行列係数!CV70/逆行列係数!$CV$100</f>
        <v>1.1305357479022147E-2</v>
      </c>
      <c r="CW70" s="21">
        <f>逆行列係数!CW70/逆行列係数!$CW$101</f>
        <v>1.0572744964652048E-2</v>
      </c>
      <c r="CX70" s="21">
        <f>逆行列係数!CX70/逆行列係数!$CX$102</f>
        <v>6.0482081787488163E-3</v>
      </c>
      <c r="CY70" s="21">
        <f>逆行列係数!CY70/逆行列係数!$CY$103</f>
        <v>3.2220410368540551E-3</v>
      </c>
      <c r="CZ70" s="21">
        <f>逆行列係数!CZ70/逆行列係数!$CZ$104</f>
        <v>6.0874275945796948E-3</v>
      </c>
      <c r="DA70" s="21">
        <f>逆行列係数!DA70/逆行列係数!$DA$105</f>
        <v>2.4008590852909648E-3</v>
      </c>
      <c r="DB70" s="21">
        <f>逆行列係数!DB70/逆行列係数!$DB$106</f>
        <v>3.7445238650227601E-3</v>
      </c>
      <c r="DC70" s="21">
        <f>逆行列係数!DC70/逆行列係数!$DC$107</f>
        <v>3.4724503473961409E-2</v>
      </c>
      <c r="DD70" s="21">
        <f>逆行列係数!DD70/逆行列係数!$DD$108</f>
        <v>1.8156437968399428E-2</v>
      </c>
      <c r="DE70" s="21">
        <f>逆行列係数!DE70/逆行列係数!$DE$109</f>
        <v>2.2840905543192104E-2</v>
      </c>
      <c r="DF70" s="21">
        <f>逆行列係数!DF70/逆行列係数!$DF$110</f>
        <v>2.3295079328899442E-2</v>
      </c>
      <c r="DG70" s="21">
        <f>逆行列係数!DG70/逆行列係数!$DG$111</f>
        <v>1.8819801118391048E-2</v>
      </c>
      <c r="DH70" s="21">
        <f>逆行列係数!DH70/逆行列係数!$DH$112</f>
        <v>5.7267184422497494E-3</v>
      </c>
      <c r="DI70" s="21">
        <f>逆行列係数!DI70/逆行列係数!$DI$113</f>
        <v>8.6858842529805875E-3</v>
      </c>
      <c r="DJ70" s="21">
        <f t="shared" si="2"/>
        <v>3.5755002522484514</v>
      </c>
    </row>
    <row r="71" spans="2:114" x14ac:dyDescent="0.15">
      <c r="B71" s="29" t="s">
        <v>298</v>
      </c>
      <c r="C71" s="41" t="s">
        <v>215</v>
      </c>
      <c r="D71" s="21">
        <f>逆行列係数!D71/逆行列係数!$D$4</f>
        <v>7.7110894659952891E-5</v>
      </c>
      <c r="E71" s="21">
        <f>逆行列係数!E71/逆行列係数!$E$5</f>
        <v>1.1599181781339972E-4</v>
      </c>
      <c r="F71" s="21">
        <f>逆行列係数!F71/逆行列係数!$F$6</f>
        <v>1.5109278357125424E-4</v>
      </c>
      <c r="G71" s="21">
        <f>逆行列係数!G71/逆行列係数!$G$7</f>
        <v>3.9134535525046347E-5</v>
      </c>
      <c r="H71" s="21">
        <f>逆行列係数!H71/逆行列係数!$H$8</f>
        <v>9.4398766603810989E-5</v>
      </c>
      <c r="I71" s="21">
        <f>逆行列係数!I71/逆行列係数!$I$9</f>
        <v>3.1883477625864416E-4</v>
      </c>
      <c r="J71" s="21">
        <f>逆行列係数!J71/逆行列係数!$J$10</f>
        <v>1.8516777071607749E-4</v>
      </c>
      <c r="K71" s="21">
        <f>逆行列係数!K71/逆行列係数!$K$11</f>
        <v>4.8956921449020633E-4</v>
      </c>
      <c r="L71" s="21">
        <f>逆行列係数!L71/逆行列係数!$L$12</f>
        <v>9.4404811460804263E-4</v>
      </c>
      <c r="M71" s="21">
        <f>逆行列係数!M71/逆行列係数!$M$13</f>
        <v>7.981437968409376E-4</v>
      </c>
      <c r="N71" s="21">
        <f>逆行列係数!N71/逆行列係数!$N$14</f>
        <v>0</v>
      </c>
      <c r="O71" s="21">
        <f>逆行列係数!O71/逆行列係数!$O$15</f>
        <v>3.311238067676438E-3</v>
      </c>
      <c r="P71" s="21">
        <f>逆行列係数!P71/逆行列係数!$P$16</f>
        <v>4.8620610911893783E-4</v>
      </c>
      <c r="Q71" s="21">
        <f>逆行列係数!Q71/逆行列係数!$Q$17</f>
        <v>1.1295637887579709E-4</v>
      </c>
      <c r="R71" s="21">
        <f>逆行列係数!R71/逆行列係数!$R$18</f>
        <v>1.1599854480731718E-4</v>
      </c>
      <c r="S71" s="21">
        <f>逆行列係数!S71/逆行列係数!$S$19</f>
        <v>5.6220124246757935E-4</v>
      </c>
      <c r="T71" s="21">
        <f>逆行列係数!T71/逆行列係数!$T$20</f>
        <v>3.1253086187624235E-4</v>
      </c>
      <c r="U71" s="21">
        <f>逆行列係数!U71/逆行列係数!$U$21</f>
        <v>7.858863602467615E-5</v>
      </c>
      <c r="V71" s="21">
        <f>逆行列係数!V71/逆行列係数!$V$22</f>
        <v>8.5047853949625138E-4</v>
      </c>
      <c r="W71" s="21">
        <f>逆行列係数!W71/逆行列係数!$W$23</f>
        <v>6.0063479419509051E-4</v>
      </c>
      <c r="X71" s="21">
        <f>逆行列係数!X71/逆行列係数!$X$24</f>
        <v>0</v>
      </c>
      <c r="Y71" s="21">
        <f>逆行列係数!Y71/逆行列係数!$Y$25</f>
        <v>1.0580048780860444E-3</v>
      </c>
      <c r="Z71" s="21">
        <f>逆行列係数!Z71/逆行列係数!$Z$26</f>
        <v>1.253043583390846E-3</v>
      </c>
      <c r="AA71" s="21">
        <f>逆行列係数!AA71/逆行列係数!$AA$27</f>
        <v>8.316657199233451E-4</v>
      </c>
      <c r="AB71" s="21">
        <f>逆行列係数!AB71/逆行列係数!$AB$28</f>
        <v>1.0334684889276129E-3</v>
      </c>
      <c r="AC71" s="21">
        <f>逆行列係数!AC71/逆行列係数!$AC$29</f>
        <v>8.7410599334326812E-4</v>
      </c>
      <c r="AD71" s="21">
        <f>逆行列係数!AD71/逆行列係数!$AD$30</f>
        <v>9.6807179628398968E-6</v>
      </c>
      <c r="AE71" s="21">
        <f>逆行列係数!AE71/逆行列係数!$AE$31</f>
        <v>1.0681446010799921E-4</v>
      </c>
      <c r="AF71" s="21">
        <f>逆行列係数!AF71/逆行列係数!$AF$32</f>
        <v>3.4527672871991983E-3</v>
      </c>
      <c r="AG71" s="21">
        <f>逆行列係数!AG71/逆行列係数!$AG$33</f>
        <v>2.4777767986154677E-3</v>
      </c>
      <c r="AH71" s="21">
        <f>逆行列係数!AH71/逆行列係数!$AH$34</f>
        <v>3.1763929000315272E-4</v>
      </c>
      <c r="AI71" s="21">
        <f>逆行列係数!AI71/逆行列係数!$AI$35</f>
        <v>3.0078385047924974E-3</v>
      </c>
      <c r="AJ71" s="21">
        <f>逆行列係数!AJ71/逆行列係数!$AJ$36</f>
        <v>3.4129674999133991E-4</v>
      </c>
      <c r="AK71" s="21">
        <f>逆行列係数!AK71/逆行列係数!$AK$37</f>
        <v>1.2575111519873233E-3</v>
      </c>
      <c r="AL71" s="21">
        <f>逆行列係数!AL71/逆行列係数!$AL$38</f>
        <v>2.6658193305736813E-4</v>
      </c>
      <c r="AM71" s="21">
        <f>逆行列係数!AM71/逆行列係数!$AM$39</f>
        <v>2.2740019456446797E-4</v>
      </c>
      <c r="AN71" s="21">
        <f>逆行列係数!AN71/逆行列係数!$AN$40</f>
        <v>5.3926006694137677E-4</v>
      </c>
      <c r="AO71" s="21">
        <f>逆行列係数!AO71/逆行列係数!$AO$41</f>
        <v>1.1645953459639811E-2</v>
      </c>
      <c r="AP71" s="21">
        <f>逆行列係数!AP71/逆行列係数!$AP$42</f>
        <v>1.3760148514800773E-4</v>
      </c>
      <c r="AQ71" s="21">
        <f>逆行列係数!AQ71/逆行列係数!$AQ$43</f>
        <v>4.9750738309274026E-4</v>
      </c>
      <c r="AR71" s="21">
        <f>逆行列係数!AR71/逆行列係数!$AR$44</f>
        <v>4.2624622682042711E-3</v>
      </c>
      <c r="AS71" s="21">
        <f>逆行列係数!AS71/逆行列係数!$AS$45</f>
        <v>5.3112145052455577E-4</v>
      </c>
      <c r="AT71" s="21">
        <f>逆行列係数!AT71/逆行列係数!$AT$46</f>
        <v>1.1118290573815528E-3</v>
      </c>
      <c r="AU71" s="21">
        <f>逆行列係数!AU71/逆行列係数!$AU$47</f>
        <v>4.8660539905670156E-4</v>
      </c>
      <c r="AV71" s="21">
        <f>逆行列係数!AV71/逆行列係数!$AV$48</f>
        <v>6.6687846394452145E-4</v>
      </c>
      <c r="AW71" s="21">
        <f>逆行列係数!AW71/逆行列係数!$AW$49</f>
        <v>3.4302092486977856E-4</v>
      </c>
      <c r="AX71" s="21">
        <f>逆行列係数!AX71/逆行列係数!$AX$50</f>
        <v>7.9567492681071846E-4</v>
      </c>
      <c r="AY71" s="21">
        <f>逆行列係数!AY71/逆行列係数!$AY$51</f>
        <v>2.0416411633608498E-4</v>
      </c>
      <c r="AZ71" s="21">
        <f>逆行列係数!AZ71/逆行列係数!$AZ$52</f>
        <v>3.2261222969270139E-4</v>
      </c>
      <c r="BA71" s="21">
        <f>逆行列係数!BA71/逆行列係数!$BA$53</f>
        <v>1.0484707780481239E-3</v>
      </c>
      <c r="BB71" s="21">
        <f>逆行列係数!BB71/逆行列係数!$BB$54</f>
        <v>7.6076386548739071E-5</v>
      </c>
      <c r="BC71" s="21">
        <f>逆行列係数!BC71/逆行列係数!$BC$55</f>
        <v>1.2357246284822421E-3</v>
      </c>
      <c r="BD71" s="21">
        <f>逆行列係数!BD71/逆行列係数!$BD$56</f>
        <v>1.6161270688136832E-4</v>
      </c>
      <c r="BE71" s="21">
        <f>逆行列係数!BE71/逆行列係数!$BE$57</f>
        <v>2.8842662889844975E-4</v>
      </c>
      <c r="BF71" s="21">
        <f>逆行列係数!BF71/逆行列係数!$BF$58</f>
        <v>0</v>
      </c>
      <c r="BG71" s="21">
        <f>逆行列係数!BG71/逆行列係数!$BG$59</f>
        <v>3.2570010262959184E-3</v>
      </c>
      <c r="BH71" s="21">
        <f>逆行列係数!BH71/逆行列係数!$BH$60</f>
        <v>1.2982081752713416E-3</v>
      </c>
      <c r="BI71" s="21">
        <f>逆行列係数!BI71/逆行列係数!$BI$61</f>
        <v>2.2191687680623605E-4</v>
      </c>
      <c r="BJ71" s="21">
        <f>逆行列係数!BJ71/逆行列係数!$BJ$62</f>
        <v>2.9157848981717612E-3</v>
      </c>
      <c r="BK71" s="21">
        <f>逆行列係数!BK71/逆行列係数!$BK$63</f>
        <v>3.5006161687563541E-4</v>
      </c>
      <c r="BL71" s="21">
        <f>逆行列係数!BL71/逆行列係数!$BL$64</f>
        <v>2.1969503307752957E-4</v>
      </c>
      <c r="BM71" s="21">
        <f>逆行列係数!BM71/逆行列係数!$BM$65</f>
        <v>2.18687701578564E-4</v>
      </c>
      <c r="BN71" s="21">
        <f>逆行列係数!BN71/逆行列係数!$BN$66</f>
        <v>2.1737686016574538E-4</v>
      </c>
      <c r="BO71" s="21">
        <f>逆行列係数!BO71/逆行列係数!$BO$67</f>
        <v>2.6071825577893526E-4</v>
      </c>
      <c r="BP71" s="21">
        <f>逆行列係数!BP71/逆行列係数!$BP$68</f>
        <v>1.8808393058868605E-4</v>
      </c>
      <c r="BQ71" s="21">
        <f>逆行列係数!BQ71/逆行列係数!$BQ$69</f>
        <v>2.0132921126187801E-4</v>
      </c>
      <c r="BR71" s="21">
        <f>逆行列係数!BR71/逆行列係数!$BR$70</f>
        <v>7.0163442532837671E-4</v>
      </c>
      <c r="BS71" s="21">
        <f>逆行列係数!BS71/逆行列係数!$BS$71</f>
        <v>1</v>
      </c>
      <c r="BT71" s="21">
        <f>逆行列係数!BT71/逆行列係数!$BT$72</f>
        <v>3.7475061071454423E-4</v>
      </c>
      <c r="BU71" s="21">
        <f>逆行列係数!BU71/逆行列係数!$BU$73</f>
        <v>1.6601935878478543E-3</v>
      </c>
      <c r="BV71" s="21">
        <f>逆行列係数!BV71/逆行列係数!$BV$74</f>
        <v>2.8776481896922125E-4</v>
      </c>
      <c r="BW71" s="21">
        <f>逆行列係数!BW71/逆行列係数!$BW$75</f>
        <v>4.2471901602473443E-4</v>
      </c>
      <c r="BX71" s="21">
        <f>逆行列係数!BX71/逆行列係数!$BX$76</f>
        <v>4.7412955087014957E-4</v>
      </c>
      <c r="BY71" s="21">
        <f>逆行列係数!BY71/逆行列係数!$BY$77</f>
        <v>4.9336350033145327E-4</v>
      </c>
      <c r="BZ71" s="21">
        <f>逆行列係数!BZ71/逆行列係数!$BZ$78</f>
        <v>1.3309296893738916E-4</v>
      </c>
      <c r="CA71" s="21">
        <f>逆行列係数!CA71/逆行列係数!$CA$79</f>
        <v>3.048537795956546E-5</v>
      </c>
      <c r="CB71" s="21">
        <f>逆行列係数!CB71/逆行列係数!$CB$80</f>
        <v>3.7881913292339583E-4</v>
      </c>
      <c r="CC71" s="21">
        <f>逆行列係数!CC71/逆行列係数!$CC$81</f>
        <v>1.68815999833469E-4</v>
      </c>
      <c r="CD71" s="21">
        <f>逆行列係数!CD71/逆行列係数!$CD$82</f>
        <v>3.0873201909666613E-4</v>
      </c>
      <c r="CE71" s="21">
        <f>逆行列係数!CE71/逆行列係数!$CE$83</f>
        <v>1.5468804530746605E-4</v>
      </c>
      <c r="CF71" s="21">
        <f>逆行列係数!CF71/逆行列係数!$CF$84</f>
        <v>2.6616318518152791E-4</v>
      </c>
      <c r="CG71" s="21">
        <f>逆行列係数!CG71/逆行列係数!$CG$85</f>
        <v>6.7560049157140879E-5</v>
      </c>
      <c r="CH71" s="21">
        <f>逆行列係数!CH71/逆行列係数!$CH$86</f>
        <v>1.6298385932215153E-4</v>
      </c>
      <c r="CI71" s="21">
        <f>逆行列係数!CI71/逆行列係数!$CI$87</f>
        <v>4.2619806347077787E-4</v>
      </c>
      <c r="CJ71" s="21">
        <f>逆行列係数!CJ71/逆行列係数!$CJ$88</f>
        <v>2.4365167576102285E-4</v>
      </c>
      <c r="CK71" s="21">
        <f>逆行列係数!CK71/逆行列係数!$CK$89</f>
        <v>2.9881887962992338E-4</v>
      </c>
      <c r="CL71" s="21">
        <f>逆行列係数!CL71/逆行列係数!$CL$90</f>
        <v>2.6047045431355092E-4</v>
      </c>
      <c r="CM71" s="21">
        <f>逆行列係数!CM71/逆行列係数!$CM$91</f>
        <v>8.7699114564870139E-5</v>
      </c>
      <c r="CN71" s="21">
        <f>逆行列係数!CN71/逆行列係数!$CN$92</f>
        <v>3.8656594209427559E-4</v>
      </c>
      <c r="CO71" s="21">
        <f>逆行列係数!CO71/逆行列係数!$CO$93</f>
        <v>2.6850558888625729E-4</v>
      </c>
      <c r="CP71" s="21">
        <f>逆行列係数!CP71/逆行列係数!$CP$94</f>
        <v>7.051131455939342E-4</v>
      </c>
      <c r="CQ71" s="21">
        <f>逆行列係数!CQ71/逆行列係数!$CQ$95</f>
        <v>2.9660654571156035E-3</v>
      </c>
      <c r="CR71" s="21">
        <f>逆行列係数!CR71/逆行列係数!$CR$96</f>
        <v>2.4544551350868635E-3</v>
      </c>
      <c r="CS71" s="21">
        <f>逆行列係数!CS71/逆行列係数!$CS$97</f>
        <v>2.2279962515817015E-3</v>
      </c>
      <c r="CT71" s="21">
        <f>逆行列係数!CT71/逆行列係数!$CT$98</f>
        <v>3.8245046450597773E-4</v>
      </c>
      <c r="CU71" s="21">
        <f>逆行列係数!CU71/逆行列係数!$CU$99</f>
        <v>2.7828914414692895E-3</v>
      </c>
      <c r="CV71" s="21">
        <f>逆行列係数!CV71/逆行列係数!$CV$100</f>
        <v>3.1741316483687148E-3</v>
      </c>
      <c r="CW71" s="21">
        <f>逆行列係数!CW71/逆行列係数!$CW$101</f>
        <v>9.7968691442097732E-4</v>
      </c>
      <c r="CX71" s="21">
        <f>逆行列係数!CX71/逆行列係数!$CX$102</f>
        <v>1.2989214516475483E-3</v>
      </c>
      <c r="CY71" s="21">
        <f>逆行列係数!CY71/逆行列係数!$CY$103</f>
        <v>8.3434645737779885E-5</v>
      </c>
      <c r="CZ71" s="21">
        <f>逆行列係数!CZ71/逆行列係数!$CZ$104</f>
        <v>2.41877532228856E-4</v>
      </c>
      <c r="DA71" s="21">
        <f>逆行列係数!DA71/逆行列係数!$DA$105</f>
        <v>2.5835877965845952E-4</v>
      </c>
      <c r="DB71" s="21">
        <f>逆行列係数!DB71/逆行列係数!$DB$106</f>
        <v>2.4027977679501778E-4</v>
      </c>
      <c r="DC71" s="21">
        <f>逆行列係数!DC71/逆行列係数!$DC$107</f>
        <v>3.6292895771373951E-3</v>
      </c>
      <c r="DD71" s="21">
        <f>逆行列係数!DD71/逆行列係数!$DD$108</f>
        <v>2.7064032326477323E-3</v>
      </c>
      <c r="DE71" s="21">
        <f>逆行列係数!DE71/逆行列係数!$DE$109</f>
        <v>1.4433800148015679E-3</v>
      </c>
      <c r="DF71" s="21">
        <f>逆行列係数!DF71/逆行列係数!$DF$110</f>
        <v>4.7348541744240779E-4</v>
      </c>
      <c r="DG71" s="21">
        <f>逆行列係数!DG71/逆行列係数!$DG$111</f>
        <v>1.1661698191285123E-3</v>
      </c>
      <c r="DH71" s="21">
        <f>逆行列係数!DH71/逆行列係数!$DH$112</f>
        <v>1.193084469968285E-4</v>
      </c>
      <c r="DI71" s="21">
        <f>逆行列係数!DI71/逆行列係数!$DI$113</f>
        <v>7.0605635908786257E-4</v>
      </c>
      <c r="DJ71" s="21">
        <f t="shared" si="2"/>
        <v>1.0959633487219314</v>
      </c>
    </row>
    <row r="72" spans="2:114" x14ac:dyDescent="0.15">
      <c r="B72" s="29" t="s">
        <v>299</v>
      </c>
      <c r="C72" s="41" t="s">
        <v>216</v>
      </c>
      <c r="D72" s="21">
        <f>逆行列係数!D72/逆行列係数!$D$4</f>
        <v>1.1725780595139897E-3</v>
      </c>
      <c r="E72" s="21">
        <f>逆行列係数!E72/逆行列係数!$E$5</f>
        <v>1.7983292005086117E-3</v>
      </c>
      <c r="F72" s="21">
        <f>逆行列係数!F72/逆行列係数!$F$6</f>
        <v>1.777538097805704E-3</v>
      </c>
      <c r="G72" s="21">
        <f>逆行列係数!G72/逆行列係数!$G$7</f>
        <v>7.6928289083776546E-4</v>
      </c>
      <c r="H72" s="21">
        <f>逆行列係数!H72/逆行列係数!$H$8</f>
        <v>8.8584839867360385E-4</v>
      </c>
      <c r="I72" s="21">
        <f>逆行列係数!I72/逆行列係数!$I$9</f>
        <v>4.2271275323676489E-3</v>
      </c>
      <c r="J72" s="21">
        <f>逆行列係数!J72/逆行列係数!$J$10</f>
        <v>6.029802749133552E-3</v>
      </c>
      <c r="K72" s="21">
        <f>逆行列係数!K72/逆行列係数!$K$11</f>
        <v>2.2723835316009952E-3</v>
      </c>
      <c r="L72" s="21">
        <f>逆行列係数!L72/逆行列係数!$L$12</f>
        <v>1.8585076864562145E-3</v>
      </c>
      <c r="M72" s="21">
        <f>逆行列係数!M72/逆行列係数!$M$13</f>
        <v>6.1977600481708114E-4</v>
      </c>
      <c r="N72" s="21">
        <f>逆行列係数!N72/逆行列係数!$N$14</f>
        <v>0</v>
      </c>
      <c r="O72" s="21">
        <f>逆行列係数!O72/逆行列係数!$O$15</f>
        <v>1.1331082967487608E-3</v>
      </c>
      <c r="P72" s="21">
        <f>逆行列係数!P72/逆行列係数!$P$16</f>
        <v>1.3050442084634273E-3</v>
      </c>
      <c r="Q72" s="21">
        <f>逆行列係数!Q72/逆行列係数!$Q$17</f>
        <v>1.0238314495166826E-3</v>
      </c>
      <c r="R72" s="21">
        <f>逆行列係数!R72/逆行列係数!$R$18</f>
        <v>8.036942817479186E-4</v>
      </c>
      <c r="S72" s="21">
        <f>逆行列係数!S72/逆行列係数!$S$19</f>
        <v>1.4874472528693665E-3</v>
      </c>
      <c r="T72" s="21">
        <f>逆行列係数!T72/逆行列係数!$T$20</f>
        <v>9.0964595472766926E-4</v>
      </c>
      <c r="U72" s="21">
        <f>逆行列係数!U72/逆行列係数!$U$21</f>
        <v>6.7482310078505073E-4</v>
      </c>
      <c r="V72" s="21">
        <f>逆行列係数!V72/逆行列係数!$V$22</f>
        <v>2.0337055611508964E-3</v>
      </c>
      <c r="W72" s="21">
        <f>逆行列係数!W72/逆行列係数!$W$23</f>
        <v>2.471986953913337E-3</v>
      </c>
      <c r="X72" s="21">
        <f>逆行列係数!X72/逆行列係数!$X$24</f>
        <v>0</v>
      </c>
      <c r="Y72" s="21">
        <f>逆行列係数!Y72/逆行列係数!$Y$25</f>
        <v>1.8455037731921423E-3</v>
      </c>
      <c r="Z72" s="21">
        <f>逆行列係数!Z72/逆行列係数!$Z$26</f>
        <v>1.1062749485888934E-3</v>
      </c>
      <c r="AA72" s="21">
        <f>逆行列係数!AA72/逆行列係数!$AA$27</f>
        <v>2.1779024862099302E-3</v>
      </c>
      <c r="AB72" s="21">
        <f>逆行列係数!AB72/逆行列係数!$AB$28</f>
        <v>2.6798928229202681E-3</v>
      </c>
      <c r="AC72" s="21">
        <f>逆行列係数!AC72/逆行列係数!$AC$29</f>
        <v>8.3111019526226353E-4</v>
      </c>
      <c r="AD72" s="21">
        <f>逆行列係数!AD72/逆行列係数!$AD$30</f>
        <v>3.3769143209599054E-4</v>
      </c>
      <c r="AE72" s="21">
        <f>逆行列係数!AE72/逆行列係数!$AE$31</f>
        <v>1.7663584450015976E-3</v>
      </c>
      <c r="AF72" s="21">
        <f>逆行列係数!AF72/逆行列係数!$AF$32</f>
        <v>8.4823006595556214E-4</v>
      </c>
      <c r="AG72" s="21">
        <f>逆行列係数!AG72/逆行列係数!$AG$33</f>
        <v>5.6665322995422946E-4</v>
      </c>
      <c r="AH72" s="21">
        <f>逆行列係数!AH72/逆行列係数!$AH$34</f>
        <v>2.1435857303251367E-3</v>
      </c>
      <c r="AI72" s="21">
        <f>逆行列係数!AI72/逆行列係数!$AI$35</f>
        <v>1.2584083986837825E-3</v>
      </c>
      <c r="AJ72" s="21">
        <f>逆行列係数!AJ72/逆行列係数!$AJ$36</f>
        <v>1.9326709515922775E-3</v>
      </c>
      <c r="AK72" s="21">
        <f>逆行列係数!AK72/逆行列係数!$AK$37</f>
        <v>8.7938478467363334E-4</v>
      </c>
      <c r="AL72" s="21">
        <f>逆行列係数!AL72/逆行列係数!$AL$38</f>
        <v>8.2046797338820063E-4</v>
      </c>
      <c r="AM72" s="21">
        <f>逆行列係数!AM72/逆行列係数!$AM$39</f>
        <v>1.0108647671634593E-3</v>
      </c>
      <c r="AN72" s="21">
        <f>逆行列係数!AN72/逆行列係数!$AN$40</f>
        <v>9.4458712733164316E-4</v>
      </c>
      <c r="AO72" s="21">
        <f>逆行列係数!AO72/逆行列係数!$AO$41</f>
        <v>1.2102869332261412E-3</v>
      </c>
      <c r="AP72" s="21">
        <f>逆行列係数!AP72/逆行列係数!$AP$42</f>
        <v>4.3186061322653628E-4</v>
      </c>
      <c r="AQ72" s="21">
        <f>逆行列係数!AQ72/逆行列係数!$AQ$43</f>
        <v>3.5238576594170514E-3</v>
      </c>
      <c r="AR72" s="21">
        <f>逆行列係数!AR72/逆行列係数!$AR$44</f>
        <v>2.2376346179360297E-3</v>
      </c>
      <c r="AS72" s="21">
        <f>逆行列係数!AS72/逆行列係数!$AS$45</f>
        <v>7.8830666731628265E-4</v>
      </c>
      <c r="AT72" s="21">
        <f>逆行列係数!AT72/逆行列係数!$AT$46</f>
        <v>9.6271734821667119E-4</v>
      </c>
      <c r="AU72" s="21">
        <f>逆行列係数!AU72/逆行列係数!$AU$47</f>
        <v>7.8334694607944957E-4</v>
      </c>
      <c r="AV72" s="21">
        <f>逆行列係数!AV72/逆行列係数!$AV$48</f>
        <v>8.3812420952258969E-4</v>
      </c>
      <c r="AW72" s="21">
        <f>逆行列係数!AW72/逆行列係数!$AW$49</f>
        <v>6.0569916494028204E-4</v>
      </c>
      <c r="AX72" s="21">
        <f>逆行列係数!AX72/逆行列係数!$AX$50</f>
        <v>1.0095689658518449E-3</v>
      </c>
      <c r="AY72" s="21">
        <f>逆行列係数!AY72/逆行列係数!$AY$51</f>
        <v>1.0324619419706928E-3</v>
      </c>
      <c r="AZ72" s="21">
        <f>逆行列係数!AZ72/逆行列係数!$AZ$52</f>
        <v>5.2907747338740629E-4</v>
      </c>
      <c r="BA72" s="21">
        <f>逆行列係数!BA72/逆行列係数!$BA$53</f>
        <v>5.2421709299007907E-4</v>
      </c>
      <c r="BB72" s="21">
        <f>逆行列係数!BB72/逆行列係数!$BB$54</f>
        <v>2.1302639415634374E-4</v>
      </c>
      <c r="BC72" s="21">
        <f>逆行列係数!BC72/逆行列係数!$BC$55</f>
        <v>1.3861842961974194E-3</v>
      </c>
      <c r="BD72" s="21">
        <f>逆行列係数!BD72/逆行列係数!$BD$56</f>
        <v>3.4034008333157082E-4</v>
      </c>
      <c r="BE72" s="21">
        <f>逆行列係数!BE72/逆行列係数!$BE$57</f>
        <v>2.4267083410401061E-4</v>
      </c>
      <c r="BF72" s="21">
        <f>逆行列係数!BF72/逆行列係数!$BF$58</f>
        <v>0</v>
      </c>
      <c r="BG72" s="21">
        <f>逆行列係数!BG72/逆行列係数!$BG$59</f>
        <v>3.6120582274740994E-4</v>
      </c>
      <c r="BH72" s="21">
        <f>逆行列係数!BH72/逆行列係数!$BH$60</f>
        <v>3.6600098535208324E-4</v>
      </c>
      <c r="BI72" s="21">
        <f>逆行列係数!BI72/逆行列係数!$BI$61</f>
        <v>7.7935239628914058E-4</v>
      </c>
      <c r="BJ72" s="21">
        <f>逆行列係数!BJ72/逆行列係数!$BJ$62</f>
        <v>4.1026073055532269E-4</v>
      </c>
      <c r="BK72" s="21">
        <f>逆行列係数!BK72/逆行列係数!$BK$63</f>
        <v>1.5156699493915887E-3</v>
      </c>
      <c r="BL72" s="21">
        <f>逆行列係数!BL72/逆行列係数!$BL$64</f>
        <v>1.6149387757152384E-3</v>
      </c>
      <c r="BM72" s="21">
        <f>逆行列係数!BM72/逆行列係数!$BM$65</f>
        <v>1.2201107194428596E-3</v>
      </c>
      <c r="BN72" s="21">
        <f>逆行列係数!BN72/逆行列係数!$BN$66</f>
        <v>1.2362645566605522E-3</v>
      </c>
      <c r="BO72" s="21">
        <f>逆行列係数!BO72/逆行列係数!$BO$67</f>
        <v>1.9084328979643819E-3</v>
      </c>
      <c r="BP72" s="21">
        <f>逆行列係数!BP72/逆行列係数!$BP$68</f>
        <v>1.3356968745326921E-3</v>
      </c>
      <c r="BQ72" s="21">
        <f>逆行列係数!BQ72/逆行列係数!$BQ$69</f>
        <v>1.2073917416598572E-3</v>
      </c>
      <c r="BR72" s="21">
        <f>逆行列係数!BR72/逆行列係数!$BR$70</f>
        <v>1.0034288412567435E-3</v>
      </c>
      <c r="BS72" s="21">
        <f>逆行列係数!BS72/逆行列係数!$BS$71</f>
        <v>1.084744630161352E-3</v>
      </c>
      <c r="BT72" s="21">
        <f>逆行列係数!BT72/逆行列係数!$BT$72</f>
        <v>1</v>
      </c>
      <c r="BU72" s="21">
        <f>逆行列係数!BU72/逆行列係数!$BU$73</f>
        <v>1.301039852489333E-2</v>
      </c>
      <c r="BV72" s="21">
        <f>逆行列係数!BV72/逆行列係数!$BV$74</f>
        <v>1.6236886130210047E-3</v>
      </c>
      <c r="BW72" s="21">
        <f>逆行列係数!BW72/逆行列係数!$BW$75</f>
        <v>1.9340327018178272E-3</v>
      </c>
      <c r="BX72" s="21">
        <f>逆行列係数!BX72/逆行列係数!$BX$76</f>
        <v>1.546597190217667E-3</v>
      </c>
      <c r="BY72" s="21">
        <f>逆行列係数!BY72/逆行列係数!$BY$77</f>
        <v>1.6667201796802262E-3</v>
      </c>
      <c r="BZ72" s="21">
        <f>逆行列係数!BZ72/逆行列係数!$BZ$78</f>
        <v>4.6273767293359021E-4</v>
      </c>
      <c r="CA72" s="21">
        <f>逆行列係数!CA72/逆行列係数!$CA$79</f>
        <v>1.2801619582216448E-4</v>
      </c>
      <c r="CB72" s="21">
        <f>逆行列係数!CB72/逆行列係数!$CB$80</f>
        <v>6.0315467284200218E-3</v>
      </c>
      <c r="CC72" s="21">
        <f>逆行列係数!CC72/逆行列係数!$CC$81</f>
        <v>1.0598496303561285E-3</v>
      </c>
      <c r="CD72" s="21">
        <f>逆行列係数!CD72/逆行列係数!$CD$82</f>
        <v>1.140048892017205E-2</v>
      </c>
      <c r="CE72" s="21">
        <f>逆行列係数!CE72/逆行列係数!$CE$83</f>
        <v>7.5681423138563122E-4</v>
      </c>
      <c r="CF72" s="21">
        <f>逆行列係数!CF72/逆行列係数!$CF$84</f>
        <v>1.7400364978625122E-3</v>
      </c>
      <c r="CG72" s="21">
        <f>逆行列係数!CG72/逆行列係数!$CG$85</f>
        <v>3.2060564065302657E-4</v>
      </c>
      <c r="CH72" s="21">
        <f>逆行列係数!CH72/逆行列係数!$CH$86</f>
        <v>1.6096431675550046E-3</v>
      </c>
      <c r="CI72" s="21">
        <f>逆行列係数!CI72/逆行列係数!$CI$87</f>
        <v>4.7936397017004275E-3</v>
      </c>
      <c r="CJ72" s="21">
        <f>逆行列係数!CJ72/逆行列係数!$CJ$88</f>
        <v>8.1205117234846357E-4</v>
      </c>
      <c r="CK72" s="21">
        <f>逆行列係数!CK72/逆行列係数!$CK$89</f>
        <v>3.9355215520358736E-3</v>
      </c>
      <c r="CL72" s="21">
        <f>逆行列係数!CL72/逆行列係数!$CL$90</f>
        <v>8.4791643311127849E-4</v>
      </c>
      <c r="CM72" s="21">
        <f>逆行列係数!CM72/逆行列係数!$CM$91</f>
        <v>5.6244203331187802E-4</v>
      </c>
      <c r="CN72" s="21">
        <f>逆行列係数!CN72/逆行列係数!$CN$92</f>
        <v>1.6219443625404464E-3</v>
      </c>
      <c r="CO72" s="21">
        <f>逆行列係数!CO72/逆行列係数!$CO$93</f>
        <v>1.4671947470809468E-3</v>
      </c>
      <c r="CP72" s="21">
        <f>逆行列係数!CP72/逆行列係数!$CP$94</f>
        <v>4.3368619452769609E-3</v>
      </c>
      <c r="CQ72" s="21">
        <f>逆行列係数!CQ72/逆行列係数!$CQ$95</f>
        <v>7.0473724463590744E-3</v>
      </c>
      <c r="CR72" s="21">
        <f>逆行列係数!CR72/逆行列係数!$CR$96</f>
        <v>7.9433755044213388E-3</v>
      </c>
      <c r="CS72" s="21">
        <f>逆行列係数!CS72/逆行列係数!$CS$97</f>
        <v>1.3756852031578604E-2</v>
      </c>
      <c r="CT72" s="21">
        <f>逆行列係数!CT72/逆行列係数!$CT$98</f>
        <v>3.3493325553001015E-3</v>
      </c>
      <c r="CU72" s="21">
        <f>逆行列係数!CU72/逆行列係数!$CU$99</f>
        <v>3.8488886102053532E-3</v>
      </c>
      <c r="CV72" s="21">
        <f>逆行列係数!CV72/逆行列係数!$CV$100</f>
        <v>5.2142920993271287E-3</v>
      </c>
      <c r="CW72" s="21">
        <f>逆行列係数!CW72/逆行列係数!$CW$101</f>
        <v>6.3721033155864628E-3</v>
      </c>
      <c r="CX72" s="21">
        <f>逆行列係数!CX72/逆行列係数!$CX$102</f>
        <v>4.0263918578298148E-3</v>
      </c>
      <c r="CY72" s="21">
        <f>逆行列係数!CY72/逆行列係数!$CY$103</f>
        <v>7.0119571495702918E-4</v>
      </c>
      <c r="CZ72" s="21">
        <f>逆行列係数!CZ72/逆行列係数!$CZ$104</f>
        <v>1.0166475396647845E-3</v>
      </c>
      <c r="DA72" s="21">
        <f>逆行列係数!DA72/逆行列係数!$DA$105</f>
        <v>5.6835751145996923E-4</v>
      </c>
      <c r="DB72" s="21">
        <f>逆行列係数!DB72/逆行列係数!$DB$106</f>
        <v>8.3904309818824642E-4</v>
      </c>
      <c r="DC72" s="21">
        <f>逆行列係数!DC72/逆行列係数!$DC$107</f>
        <v>1.0994511558193712E-2</v>
      </c>
      <c r="DD72" s="21">
        <f>逆行列係数!DD72/逆行列係数!$DD$108</f>
        <v>8.0074488750887535E-3</v>
      </c>
      <c r="DE72" s="21">
        <f>逆行列係数!DE72/逆行列係数!$DE$109</f>
        <v>1.1964170361806829E-2</v>
      </c>
      <c r="DF72" s="21">
        <f>逆行列係数!DF72/逆行列係数!$DF$110</f>
        <v>5.201700476579133E-3</v>
      </c>
      <c r="DG72" s="21">
        <f>逆行列係数!DG72/逆行列係数!$DG$111</f>
        <v>4.9073790679463689E-3</v>
      </c>
      <c r="DH72" s="21">
        <f>逆行列係数!DH72/逆行列係数!$DH$112</f>
        <v>4.299396443813559E-4</v>
      </c>
      <c r="DI72" s="21">
        <f>逆行列係数!DI72/逆行列係数!$DI$113</f>
        <v>3.5047456996484183E-3</v>
      </c>
      <c r="DJ72" s="21">
        <f t="shared" si="2"/>
        <v>1.2464694243182954</v>
      </c>
    </row>
    <row r="73" spans="2:114" x14ac:dyDescent="0.15">
      <c r="B73" s="33" t="s">
        <v>300</v>
      </c>
      <c r="C73" s="274" t="s">
        <v>217</v>
      </c>
      <c r="D73" s="22">
        <f>逆行列係数!D73/逆行列係数!$D$4</f>
        <v>3.7605635231741867E-4</v>
      </c>
      <c r="E73" s="22">
        <f>逆行列係数!E73/逆行列係数!$E$5</f>
        <v>1.1465560209394682E-3</v>
      </c>
      <c r="F73" s="22">
        <f>逆行列係数!F73/逆行列係数!$F$6</f>
        <v>2.0288603457422169E-3</v>
      </c>
      <c r="G73" s="22">
        <f>逆行列係数!G73/逆行列係数!$G$7</f>
        <v>2.6238735079056597E-4</v>
      </c>
      <c r="H73" s="22">
        <f>逆行列係数!H73/逆行列係数!$H$8</f>
        <v>4.3019411402509975E-4</v>
      </c>
      <c r="I73" s="22">
        <f>逆行列係数!I73/逆行列係数!$I$9</f>
        <v>3.0782531638287756E-3</v>
      </c>
      <c r="J73" s="22">
        <f>逆行列係数!J73/逆行列係数!$J$10</f>
        <v>1.3449924091240616E-3</v>
      </c>
      <c r="K73" s="22">
        <f>逆行列係数!K73/逆行列係数!$K$11</f>
        <v>2.1108419059706566E-3</v>
      </c>
      <c r="L73" s="22">
        <f>逆行列係数!L73/逆行列係数!$L$12</f>
        <v>5.0407224758776176E-4</v>
      </c>
      <c r="M73" s="22">
        <f>逆行列係数!M73/逆行列係数!$M$13</f>
        <v>1.3281672823644282E-3</v>
      </c>
      <c r="N73" s="22">
        <f>逆行列係数!N73/逆行列係数!$N$14</f>
        <v>0</v>
      </c>
      <c r="O73" s="22">
        <f>逆行列係数!O73/逆行列係数!$O$15</f>
        <v>3.8383303000011154E-4</v>
      </c>
      <c r="P73" s="22">
        <f>逆行列係数!P73/逆行列係数!$P$16</f>
        <v>4.4226183980647322E-4</v>
      </c>
      <c r="Q73" s="22">
        <f>逆行列係数!Q73/逆行列係数!$Q$17</f>
        <v>6.4641495966865161E-4</v>
      </c>
      <c r="R73" s="22">
        <f>逆行列係数!R73/逆行列係数!$R$18</f>
        <v>4.7858306977399651E-4</v>
      </c>
      <c r="S73" s="22">
        <f>逆行列係数!S73/逆行列係数!$S$19</f>
        <v>3.9100352613198272E-4</v>
      </c>
      <c r="T73" s="22">
        <f>逆行列係数!T73/逆行列係数!$T$20</f>
        <v>5.3548963320866356E-4</v>
      </c>
      <c r="U73" s="22">
        <f>逆行列係数!U73/逆行列係数!$U$21</f>
        <v>6.0004789030034748E-4</v>
      </c>
      <c r="V73" s="22">
        <f>逆行列係数!V73/逆行列係数!$V$22</f>
        <v>5.2897578508506642E-3</v>
      </c>
      <c r="W73" s="22">
        <f>逆行列係数!W73/逆行列係数!$W$23</f>
        <v>2.6148649431631294E-3</v>
      </c>
      <c r="X73" s="22">
        <f>逆行列係数!X73/逆行列係数!$X$24</f>
        <v>0</v>
      </c>
      <c r="Y73" s="22">
        <f>逆行列係数!Y73/逆行列係数!$Y$25</f>
        <v>3.6054026578131971E-4</v>
      </c>
      <c r="Z73" s="22">
        <f>逆行列係数!Z73/逆行列係数!$Z$26</f>
        <v>2.4636560055400785E-4</v>
      </c>
      <c r="AA73" s="22">
        <f>逆行列係数!AA73/逆行列係数!$AA$27</f>
        <v>3.4488158014787601E-3</v>
      </c>
      <c r="AB73" s="22">
        <f>逆行列係数!AB73/逆行列係数!$AB$28</f>
        <v>2.9095460967762002E-3</v>
      </c>
      <c r="AC73" s="22">
        <f>逆行列係数!AC73/逆行列係数!$AC$29</f>
        <v>2.4710995126874498E-3</v>
      </c>
      <c r="AD73" s="22">
        <f>逆行列係数!AD73/逆行列係数!$AD$30</f>
        <v>6.3373968513161263E-5</v>
      </c>
      <c r="AE73" s="22">
        <f>逆行列係数!AE73/逆行列係数!$AE$31</f>
        <v>5.5965353308677797E-4</v>
      </c>
      <c r="AF73" s="22">
        <f>逆行列係数!AF73/逆行列係数!$AF$32</f>
        <v>2.4108462961309121E-4</v>
      </c>
      <c r="AG73" s="22">
        <f>逆行列係数!AG73/逆行列係数!$AG$33</f>
        <v>5.771942247653726E-4</v>
      </c>
      <c r="AH73" s="22">
        <f>逆行列係数!AH73/逆行列係数!$AH$34</f>
        <v>2.0762899922925214E-3</v>
      </c>
      <c r="AI73" s="22">
        <f>逆行列係数!AI73/逆行列係数!$AI$35</f>
        <v>5.3349707837198779E-4</v>
      </c>
      <c r="AJ73" s="22">
        <f>逆行列係数!AJ73/逆行列係数!$AJ$36</f>
        <v>2.4729896242760702E-3</v>
      </c>
      <c r="AK73" s="22">
        <f>逆行列係数!AK73/逆行列係数!$AK$37</f>
        <v>4.8689642731611978E-4</v>
      </c>
      <c r="AL73" s="22">
        <f>逆行列係数!AL73/逆行列係数!$AL$38</f>
        <v>2.9171267582061545E-3</v>
      </c>
      <c r="AM73" s="22">
        <f>逆行列係数!AM73/逆行列係数!$AM$39</f>
        <v>5.7553552637529877E-4</v>
      </c>
      <c r="AN73" s="22">
        <f>逆行列係数!AN73/逆行列係数!$AN$40</f>
        <v>1.9915545166761719E-4</v>
      </c>
      <c r="AO73" s="22">
        <f>逆行列係数!AO73/逆行列係数!$AO$41</f>
        <v>6.3139751753445758E-4</v>
      </c>
      <c r="AP73" s="22">
        <f>逆行列係数!AP73/逆行列係数!$AP$42</f>
        <v>3.0490948635013439E-4</v>
      </c>
      <c r="AQ73" s="22">
        <f>逆行列係数!AQ73/逆行列係数!$AQ$43</f>
        <v>5.2586950989101503E-4</v>
      </c>
      <c r="AR73" s="22">
        <f>逆行列係数!AR73/逆行列係数!$AR$44</f>
        <v>3.9508745273275864E-4</v>
      </c>
      <c r="AS73" s="22">
        <f>逆行列係数!AS73/逆行列係数!$AS$45</f>
        <v>2.8061688235658376E-4</v>
      </c>
      <c r="AT73" s="22">
        <f>逆行列係数!AT73/逆行列係数!$AT$46</f>
        <v>3.46392068784769E-4</v>
      </c>
      <c r="AU73" s="22">
        <f>逆行列係数!AU73/逆行列係数!$AU$47</f>
        <v>4.5466999182627345E-4</v>
      </c>
      <c r="AV73" s="22">
        <f>逆行列係数!AV73/逆行列係数!$AV$48</f>
        <v>3.7089722657066243E-4</v>
      </c>
      <c r="AW73" s="22">
        <f>逆行列係数!AW73/逆行列係数!$AW$49</f>
        <v>2.67950909768457E-4</v>
      </c>
      <c r="AX73" s="22">
        <f>逆行列係数!AX73/逆行列係数!$AX$50</f>
        <v>1.2536073722853348E-3</v>
      </c>
      <c r="AY73" s="22">
        <f>逆行列係数!AY73/逆行列係数!$AY$51</f>
        <v>5.3564087069767725E-4</v>
      </c>
      <c r="AZ73" s="22">
        <f>逆行列係数!AZ73/逆行列係数!$AZ$52</f>
        <v>2.964160038732995E-4</v>
      </c>
      <c r="BA73" s="22">
        <f>逆行列係数!BA73/逆行列係数!$BA$53</f>
        <v>2.2538983836046546E-4</v>
      </c>
      <c r="BB73" s="22">
        <f>逆行列係数!BB73/逆行列係数!$BB$54</f>
        <v>8.2925065351947483E-5</v>
      </c>
      <c r="BC73" s="22">
        <f>逆行列係数!BC73/逆行列係数!$BC$55</f>
        <v>1.4633344239000992E-3</v>
      </c>
      <c r="BD73" s="22">
        <f>逆行列係数!BD73/逆行列係数!$BD$56</f>
        <v>2.6717300405584339E-4</v>
      </c>
      <c r="BE73" s="22">
        <f>逆行列係数!BE73/逆行列係数!$BE$57</f>
        <v>1.8018017367024642E-4</v>
      </c>
      <c r="BF73" s="22">
        <f>逆行列係数!BF73/逆行列係数!$BF$58</f>
        <v>0</v>
      </c>
      <c r="BG73" s="22">
        <f>逆行列係数!BG73/逆行列係数!$BG$59</f>
        <v>8.4340204025152169E-5</v>
      </c>
      <c r="BH73" s="22">
        <f>逆行列係数!BH73/逆行列係数!$BH$60</f>
        <v>1.7476840438487477E-4</v>
      </c>
      <c r="BI73" s="22">
        <f>逆行列係数!BI73/逆行列係数!$BI$61</f>
        <v>9.0335725868047746E-4</v>
      </c>
      <c r="BJ73" s="22">
        <f>逆行列係数!BJ73/逆行列係数!$BJ$62</f>
        <v>2.3401165258456457E-4</v>
      </c>
      <c r="BK73" s="22">
        <f>逆行列係数!BK73/逆行列係数!$BK$63</f>
        <v>4.2337856703561808E-4</v>
      </c>
      <c r="BL73" s="22">
        <f>逆行列係数!BL73/逆行列係数!$BL$64</f>
        <v>4.0602167008200481E-4</v>
      </c>
      <c r="BM73" s="22">
        <f>逆行列係数!BM73/逆行列係数!$BM$65</f>
        <v>9.3716977065520064E-4</v>
      </c>
      <c r="BN73" s="22">
        <f>逆行列係数!BN73/逆行列係数!$BN$66</f>
        <v>8.5620433241731118E-4</v>
      </c>
      <c r="BO73" s="22">
        <f>逆行列係数!BO73/逆行列係数!$BO$67</f>
        <v>6.9886408159051266E-4</v>
      </c>
      <c r="BP73" s="22">
        <f>逆行列係数!BP73/逆行列係数!$BP$68</f>
        <v>4.2038999229440186E-3</v>
      </c>
      <c r="BQ73" s="22">
        <f>逆行列係数!BQ73/逆行列係数!$BQ$69</f>
        <v>4.433594945686594E-3</v>
      </c>
      <c r="BR73" s="22">
        <f>逆行列係数!BR73/逆行列係数!$BR$70</f>
        <v>1.7030999716429686E-3</v>
      </c>
      <c r="BS73" s="22">
        <f>逆行列係数!BS73/逆行列係数!$BS$71</f>
        <v>8.5946835479796429E-4</v>
      </c>
      <c r="BT73" s="22">
        <f>逆行列係数!BT73/逆行列係数!$BT$72</f>
        <v>1.5794223341473006E-3</v>
      </c>
      <c r="BU73" s="22">
        <f>逆行列係数!BU73/逆行列係数!$BU$73</f>
        <v>1</v>
      </c>
      <c r="BV73" s="22">
        <f>逆行列係数!BV73/逆行列係数!$BV$74</f>
        <v>1.2866331242312459E-3</v>
      </c>
      <c r="BW73" s="22">
        <f>逆行列係数!BW73/逆行列係数!$BW$75</f>
        <v>5.387753389468424E-4</v>
      </c>
      <c r="BX73" s="22">
        <f>逆行列係数!BX73/逆行列係数!$BX$76</f>
        <v>2.5006047364578652E-3</v>
      </c>
      <c r="BY73" s="22">
        <f>逆行列係数!BY73/逆行列係数!$BY$77</f>
        <v>4.6068080302985397E-4</v>
      </c>
      <c r="BZ73" s="22">
        <f>逆行列係数!BZ73/逆行列係数!$BZ$78</f>
        <v>2.2112076638857917E-4</v>
      </c>
      <c r="CA73" s="22">
        <f>逆行列係数!CA73/逆行列係数!$CA$79</f>
        <v>1.476926423357472E-4</v>
      </c>
      <c r="CB73" s="22">
        <f>逆行列係数!CB73/逆行列係数!$CB$80</f>
        <v>1.676505468850371E-2</v>
      </c>
      <c r="CC73" s="22">
        <f>逆行列係数!CC73/逆行列係数!$CC$81</f>
        <v>2.2378390334088102E-3</v>
      </c>
      <c r="CD73" s="22">
        <f>逆行列係数!CD73/逆行列係数!$CD$82</f>
        <v>1.122100571325923E-3</v>
      </c>
      <c r="CE73" s="22">
        <f>逆行列係数!CE73/逆行列係数!$CE$83</f>
        <v>1.6504074049991477E-3</v>
      </c>
      <c r="CF73" s="22">
        <f>逆行列係数!CF73/逆行列係数!$CF$84</f>
        <v>3.3210578578938563E-3</v>
      </c>
      <c r="CG73" s="22">
        <f>逆行列係数!CG73/逆行列係数!$CG$85</f>
        <v>9.2985952988482894E-4</v>
      </c>
      <c r="CH73" s="22">
        <f>逆行列係数!CH73/逆行列係数!$CH$86</f>
        <v>1.4612657826474434E-3</v>
      </c>
      <c r="CI73" s="22">
        <f>逆行列係数!CI73/逆行列係数!$CI$87</f>
        <v>8.8865201229068429E-3</v>
      </c>
      <c r="CJ73" s="22">
        <f>逆行列係数!CJ73/逆行列係数!$CJ$88</f>
        <v>1.3311133044606916E-3</v>
      </c>
      <c r="CK73" s="22">
        <f>逆行列係数!CK73/逆行列係数!$CK$89</f>
        <v>5.7360823348553865E-3</v>
      </c>
      <c r="CL73" s="22">
        <f>逆行列係数!CL73/逆行列係数!$CL$90</f>
        <v>3.5690486908652769E-3</v>
      </c>
      <c r="CM73" s="22">
        <f>逆行列係数!CM73/逆行列係数!$CM$91</f>
        <v>2.7552523993297772E-4</v>
      </c>
      <c r="CN73" s="22">
        <f>逆行列係数!CN73/逆行列係数!$CN$92</f>
        <v>2.8748872913007557E-3</v>
      </c>
      <c r="CO73" s="22">
        <f>逆行列係数!CO73/逆行列係数!$CO$93</f>
        <v>1.3395674424533004E-3</v>
      </c>
      <c r="CP73" s="22">
        <f>逆行列係数!CP73/逆行列係数!$CP$94</f>
        <v>1.5326636488161775E-3</v>
      </c>
      <c r="CQ73" s="22">
        <f>逆行列係数!CQ73/逆行列係数!$CQ$95</f>
        <v>3.7899501586159449E-2</v>
      </c>
      <c r="CR73" s="22">
        <f>逆行列係数!CR73/逆行列係数!$CR$96</f>
        <v>4.3745160133858612E-3</v>
      </c>
      <c r="CS73" s="22">
        <f>逆行列係数!CS73/逆行列係数!$CS$97</f>
        <v>3.3878494448106411E-3</v>
      </c>
      <c r="CT73" s="22">
        <f>逆行列係数!CT73/逆行列係数!$CT$98</f>
        <v>2.6242973327013303E-3</v>
      </c>
      <c r="CU73" s="22">
        <f>逆行列係数!CU73/逆行列係数!$CU$99</f>
        <v>7.1302966735565746E-3</v>
      </c>
      <c r="CV73" s="22">
        <f>逆行列係数!CV73/逆行列係数!$CV$100</f>
        <v>2.5001488723307066E-3</v>
      </c>
      <c r="CW73" s="22">
        <f>逆行列係数!CW73/逆行列係数!$CW$101</f>
        <v>3.3195046391021306E-3</v>
      </c>
      <c r="CX73" s="22">
        <f>逆行列係数!CX73/逆行列係数!$CX$102</f>
        <v>6.3640606470106065E-4</v>
      </c>
      <c r="CY73" s="22">
        <f>逆行列係数!CY73/逆行列係数!$CY$103</f>
        <v>6.8234188099717988E-4</v>
      </c>
      <c r="CZ73" s="22">
        <f>逆行列係数!CZ73/逆行列係数!$CZ$104</f>
        <v>1.931488107218158E-3</v>
      </c>
      <c r="DA73" s="22">
        <f>逆行列係数!DA73/逆行列係数!$DA$105</f>
        <v>4.5350694984205408E-4</v>
      </c>
      <c r="DB73" s="22">
        <f>逆行列係数!DB73/逆行列係数!$DB$106</f>
        <v>3.2500983881100098E-4</v>
      </c>
      <c r="DC73" s="22">
        <f>逆行列係数!DC73/逆行列係数!$DC$107</f>
        <v>3.483687362977924E-2</v>
      </c>
      <c r="DD73" s="22">
        <f>逆行列係数!DD73/逆行列係数!$DD$108</f>
        <v>1.1997403120619645E-2</v>
      </c>
      <c r="DE73" s="22">
        <f>逆行列係数!DE73/逆行列係数!$DE$109</f>
        <v>8.2738970991024872E-3</v>
      </c>
      <c r="DF73" s="22">
        <f>逆行列係数!DF73/逆行列係数!$DF$110</f>
        <v>7.1874937288061045E-3</v>
      </c>
      <c r="DG73" s="22">
        <f>逆行列係数!DG73/逆行列係数!$DG$111</f>
        <v>1.1327276393007743E-2</v>
      </c>
      <c r="DH73" s="22">
        <f>逆行列係数!DH73/逆行列係数!$DH$112</f>
        <v>3.0044244800850111E-4</v>
      </c>
      <c r="DI73" s="22">
        <f>逆行列係数!DI73/逆行列係数!$DI$113</f>
        <v>1.7470968061981038E-2</v>
      </c>
      <c r="DJ73" s="22">
        <f t="shared" si="2"/>
        <v>1.2843595839366069</v>
      </c>
    </row>
    <row r="74" spans="2:114" x14ac:dyDescent="0.15">
      <c r="B74" s="29" t="s">
        <v>301</v>
      </c>
      <c r="C74" s="41" t="s">
        <v>9</v>
      </c>
      <c r="D74" s="21">
        <f>逆行列係数!D74/逆行列係数!$D$4</f>
        <v>2.2348981446382771E-2</v>
      </c>
      <c r="E74" s="21">
        <f>逆行列係数!E74/逆行列係数!$E$5</f>
        <v>2.2279363107455458E-2</v>
      </c>
      <c r="F74" s="21">
        <f>逆行列係数!F74/逆行列係数!$F$6</f>
        <v>2.2301989386398487E-2</v>
      </c>
      <c r="G74" s="21">
        <f>逆行列係数!G74/逆行列係数!$G$7</f>
        <v>6.9449196506646072E-3</v>
      </c>
      <c r="H74" s="21">
        <f>逆行列係数!H74/逆行列係数!$H$8</f>
        <v>2.9784162234202976E-2</v>
      </c>
      <c r="I74" s="21">
        <f>逆行列係数!I74/逆行列係数!$I$9</f>
        <v>8.5851189876432667E-3</v>
      </c>
      <c r="J74" s="21">
        <f>逆行列係数!J74/逆行列係数!$J$10</f>
        <v>1.8699541270951435E-2</v>
      </c>
      <c r="K74" s="21">
        <f>逆行列係数!K74/逆行列係数!$K$11</f>
        <v>3.148682507555968E-2</v>
      </c>
      <c r="L74" s="21">
        <f>逆行列係数!L74/逆行列係数!$L$12</f>
        <v>2.1131982652573652E-2</v>
      </c>
      <c r="M74" s="21">
        <f>逆行列係数!M74/逆行列係数!$M$13</f>
        <v>4.2966086207052778E-2</v>
      </c>
      <c r="N74" s="21">
        <f>逆行列係数!N74/逆行列係数!$N$14</f>
        <v>0</v>
      </c>
      <c r="O74" s="21">
        <f>逆行列係数!O74/逆行列係数!$O$15</f>
        <v>3.2633808623448411E-2</v>
      </c>
      <c r="P74" s="21">
        <f>逆行列係数!P74/逆行列係数!$P$16</f>
        <v>2.6149845328969312E-2</v>
      </c>
      <c r="Q74" s="21">
        <f>逆行列係数!Q74/逆行列係数!$Q$17</f>
        <v>2.6381066683632944E-2</v>
      </c>
      <c r="R74" s="21">
        <f>逆行列係数!R74/逆行列係数!$R$18</f>
        <v>3.2950848912323673E-2</v>
      </c>
      <c r="S74" s="21">
        <f>逆行列係数!S74/逆行列係数!$S$19</f>
        <v>2.701913680782829E-2</v>
      </c>
      <c r="T74" s="21">
        <f>逆行列係数!T74/逆行列係数!$T$20</f>
        <v>3.4360843947502773E-2</v>
      </c>
      <c r="U74" s="21">
        <f>逆行列係数!U74/逆行列係数!$U$21</f>
        <v>2.30546320465757E-2</v>
      </c>
      <c r="V74" s="21">
        <f>逆行列係数!V74/逆行列係数!$V$22</f>
        <v>1.2936933179517942E-2</v>
      </c>
      <c r="W74" s="21">
        <f>逆行列係数!W74/逆行列係数!$W$23</f>
        <v>1.776170288719188E-2</v>
      </c>
      <c r="X74" s="21">
        <f>逆行列係数!X74/逆行列係数!$X$24</f>
        <v>0</v>
      </c>
      <c r="Y74" s="21">
        <f>逆行列係数!Y74/逆行列係数!$Y$25</f>
        <v>3.3164992560211971E-2</v>
      </c>
      <c r="Z74" s="21">
        <f>逆行列係数!Z74/逆行列係数!$Z$26</f>
        <v>1.7162253571602212E-2</v>
      </c>
      <c r="AA74" s="21">
        <f>逆行列係数!AA74/逆行列係数!$AA$27</f>
        <v>3.2040644287530652E-2</v>
      </c>
      <c r="AB74" s="21">
        <f>逆行列係数!AB74/逆行列係数!$AB$28</f>
        <v>2.079929797398232E-2</v>
      </c>
      <c r="AC74" s="21">
        <f>逆行列係数!AC74/逆行列係数!$AC$29</f>
        <v>3.5639509003679029E-2</v>
      </c>
      <c r="AD74" s="21">
        <f>逆行列係数!AD74/逆行列係数!$AD$30</f>
        <v>2.8941605560273294E-3</v>
      </c>
      <c r="AE74" s="21">
        <f>逆行列係数!AE74/逆行列係数!$AE$31</f>
        <v>3.5896558443222433E-2</v>
      </c>
      <c r="AF74" s="21">
        <f>逆行列係数!AF74/逆行列係数!$AF$32</f>
        <v>2.5588575266221963E-2</v>
      </c>
      <c r="AG74" s="21">
        <f>逆行列係数!AG74/逆行列係数!$AG$33</f>
        <v>3.0280517519102105E-2</v>
      </c>
      <c r="AH74" s="21">
        <f>逆行列係数!AH74/逆行列係数!$AH$34</f>
        <v>4.6517806243626107E-2</v>
      </c>
      <c r="AI74" s="21">
        <f>逆行列係数!AI74/逆行列係数!$AI$35</f>
        <v>1.5999021986681926E-2</v>
      </c>
      <c r="AJ74" s="21">
        <f>逆行列係数!AJ74/逆行列係数!$AJ$36</f>
        <v>1.7316080781323434E-2</v>
      </c>
      <c r="AK74" s="21">
        <f>逆行列係数!AK74/逆行列係数!$AK$37</f>
        <v>1.2736886892522083E-2</v>
      </c>
      <c r="AL74" s="21">
        <f>逆行列係数!AL74/逆行列係数!$AL$38</f>
        <v>1.2237635922992209E-2</v>
      </c>
      <c r="AM74" s="21">
        <f>逆行列係数!AM74/逆行列係数!$AM$39</f>
        <v>7.4683143351535709E-3</v>
      </c>
      <c r="AN74" s="21">
        <f>逆行列係数!AN74/逆行列係数!$AN$40</f>
        <v>1.2519551651307331E-2</v>
      </c>
      <c r="AO74" s="21">
        <f>逆行列係数!AO74/逆行列係数!$AO$41</f>
        <v>2.0797724493991671E-2</v>
      </c>
      <c r="AP74" s="21">
        <f>逆行列係数!AP74/逆行列係数!$AP$42</f>
        <v>3.4021963739548404E-2</v>
      </c>
      <c r="AQ74" s="21">
        <f>逆行列係数!AQ74/逆行列係数!$AQ$43</f>
        <v>1.2284682230980795E-2</v>
      </c>
      <c r="AR74" s="21">
        <f>逆行列係数!AR74/逆行列係数!$AR$44</f>
        <v>2.2140058485558976E-2</v>
      </c>
      <c r="AS74" s="21">
        <f>逆行列係数!AS74/逆行列係数!$AS$45</f>
        <v>1.8485078306896635E-2</v>
      </c>
      <c r="AT74" s="21">
        <f>逆行列係数!AT74/逆行列係数!$AT$46</f>
        <v>2.3887657165179894E-2</v>
      </c>
      <c r="AU74" s="21">
        <f>逆行列係数!AU74/逆行列係数!$AU$47</f>
        <v>1.6728657082784586E-2</v>
      </c>
      <c r="AV74" s="21">
        <f>逆行列係数!AV74/逆行列係数!$AV$48</f>
        <v>1.8008846359394398E-2</v>
      </c>
      <c r="AW74" s="21">
        <f>逆行列係数!AW74/逆行列係数!$AW$49</f>
        <v>1.1548082980922324E-2</v>
      </c>
      <c r="AX74" s="21">
        <f>逆行列係数!AX74/逆行列係数!$AX$50</f>
        <v>1.1722640599341801E-2</v>
      </c>
      <c r="AY74" s="21">
        <f>逆行列係数!AY74/逆行列係数!$AY$51</f>
        <v>1.4968430131146005E-2</v>
      </c>
      <c r="AZ74" s="21">
        <f>逆行列係数!AZ74/逆行列係数!$AZ$52</f>
        <v>2.0268038129050526E-2</v>
      </c>
      <c r="BA74" s="21">
        <f>逆行列係数!BA74/逆行列係数!$BA$53</f>
        <v>2.0470103267321189E-2</v>
      </c>
      <c r="BB74" s="21">
        <f>逆行列係数!BB74/逆行列係数!$BB$54</f>
        <v>5.9804191460846061E-3</v>
      </c>
      <c r="BC74" s="21">
        <f>逆行列係数!BC74/逆行列係数!$BC$55</f>
        <v>1.9058456400855933E-2</v>
      </c>
      <c r="BD74" s="21">
        <f>逆行列係数!BD74/逆行列係数!$BD$56</f>
        <v>2.2156112762423269E-2</v>
      </c>
      <c r="BE74" s="21">
        <f>逆行列係数!BE74/逆行列係数!$BE$57</f>
        <v>1.2375469841979779E-2</v>
      </c>
      <c r="BF74" s="21">
        <f>逆行列係数!BF74/逆行列係数!$BF$58</f>
        <v>0</v>
      </c>
      <c r="BG74" s="21">
        <f>逆行列係数!BG74/逆行列係数!$BG$59</f>
        <v>7.7295145172396095E-3</v>
      </c>
      <c r="BH74" s="21">
        <f>逆行列係数!BH74/逆行列係数!$BH$60</f>
        <v>2.0683214761211498E-2</v>
      </c>
      <c r="BI74" s="21">
        <f>逆行列係数!BI74/逆行列係数!$BI$61</f>
        <v>2.0725889211723816E-2</v>
      </c>
      <c r="BJ74" s="21">
        <f>逆行列係数!BJ74/逆行列係数!$BJ$62</f>
        <v>1.5566689017912775E-2</v>
      </c>
      <c r="BK74" s="21">
        <f>逆行列係数!BK74/逆行列係数!$BK$63</f>
        <v>3.9348183835133978E-2</v>
      </c>
      <c r="BL74" s="21">
        <f>逆行列係数!BL74/逆行列係数!$BL$64</f>
        <v>2.3221900310525989E-3</v>
      </c>
      <c r="BM74" s="21">
        <f>逆行列係数!BM74/逆行列係数!$BM$65</f>
        <v>3.1422178042035537E-2</v>
      </c>
      <c r="BN74" s="21">
        <f>逆行列係数!BN74/逆行列係数!$BN$66</f>
        <v>2.7336322151775963E-2</v>
      </c>
      <c r="BO74" s="21">
        <f>逆行列係数!BO74/逆行列係数!$BO$67</f>
        <v>3.4601017988646829E-2</v>
      </c>
      <c r="BP74" s="21">
        <f>逆行列係数!BP74/逆行列係数!$BP$68</f>
        <v>2.096422147893599E-2</v>
      </c>
      <c r="BQ74" s="21">
        <f>逆行列係数!BQ74/逆行列係数!$BQ$69</f>
        <v>1.7128228430336245E-2</v>
      </c>
      <c r="BR74" s="21">
        <f>逆行列係数!BR74/逆行列係数!$BR$70</f>
        <v>4.2543851174441346E-3</v>
      </c>
      <c r="BS74" s="21">
        <f>逆行列係数!BS74/逆行列係数!$BS$71</f>
        <v>8.0299659947449687E-3</v>
      </c>
      <c r="BT74" s="21">
        <f>逆行列係数!BT74/逆行列係数!$BT$72</f>
        <v>1.2833088930081815E-2</v>
      </c>
      <c r="BU74" s="21">
        <f>逆行列係数!BU74/逆行列係数!$BU$73</f>
        <v>9.4593015022474119E-3</v>
      </c>
      <c r="BV74" s="21">
        <f>逆行列係数!BV74/逆行列係数!$BV$74</f>
        <v>1</v>
      </c>
      <c r="BW74" s="21">
        <f>逆行列係数!BW74/逆行列係数!$BW$75</f>
        <v>3.2415731244931959E-3</v>
      </c>
      <c r="BX74" s="21">
        <f>逆行列係数!BX74/逆行列係数!$BX$76</f>
        <v>3.3602093033425367E-3</v>
      </c>
      <c r="BY74" s="21">
        <f>逆行列係数!BY74/逆行列係数!$BY$77</f>
        <v>1.4228625117394371E-3</v>
      </c>
      <c r="BZ74" s="21">
        <f>逆行列係数!BZ74/逆行列係数!$BZ$78</f>
        <v>1.3480679219112506E-3</v>
      </c>
      <c r="CA74" s="21">
        <f>逆行列係数!CA74/逆行列係数!$CA$79</f>
        <v>6.3638487728949575E-4</v>
      </c>
      <c r="CB74" s="21">
        <f>逆行列係数!CB74/逆行列係数!$CB$80</f>
        <v>2.5265977453104616E-3</v>
      </c>
      <c r="CC74" s="21">
        <f>逆行列係数!CC74/逆行列係数!$CC$81</f>
        <v>5.0681695807606583E-3</v>
      </c>
      <c r="CD74" s="21">
        <f>逆行列係数!CD74/逆行列係数!$CD$82</f>
        <v>2.8875707528296136E-2</v>
      </c>
      <c r="CE74" s="21">
        <f>逆行列係数!CE74/逆行列係数!$CE$83</f>
        <v>5.4569461352418939E-3</v>
      </c>
      <c r="CF74" s="21">
        <f>逆行列係数!CF74/逆行列係数!$CF$84</f>
        <v>6.3589660956030565E-3</v>
      </c>
      <c r="CG74" s="21">
        <f>逆行列係数!CG74/逆行列係数!$CG$85</f>
        <v>1.0276338060416039E-3</v>
      </c>
      <c r="CH74" s="21">
        <f>逆行列係数!CH74/逆行列係数!$CH$86</f>
        <v>4.1058309835632469E-3</v>
      </c>
      <c r="CI74" s="21">
        <f>逆行列係数!CI74/逆行列係数!$CI$87</f>
        <v>1.0892680536274429E-2</v>
      </c>
      <c r="CJ74" s="21">
        <f>逆行列係数!CJ74/逆行列係数!$CJ$88</f>
        <v>2.623890106890057E-3</v>
      </c>
      <c r="CK74" s="21">
        <f>逆行列係数!CK74/逆行列係数!$CK$89</f>
        <v>3.0191442546715292E-3</v>
      </c>
      <c r="CL74" s="21">
        <f>逆行列係数!CL74/逆行列係数!$CL$90</f>
        <v>4.064635415589892E-3</v>
      </c>
      <c r="CM74" s="21">
        <f>逆行列係数!CM74/逆行列係数!$CM$91</f>
        <v>3.7564390251751041E-3</v>
      </c>
      <c r="CN74" s="21">
        <f>逆行列係数!CN74/逆行列係数!$CN$92</f>
        <v>3.585437245811346E-3</v>
      </c>
      <c r="CO74" s="21">
        <f>逆行列係数!CO74/逆行列係数!$CO$93</f>
        <v>2.0272779746002997E-2</v>
      </c>
      <c r="CP74" s="21">
        <f>逆行列係数!CP74/逆行列係数!$CP$94</f>
        <v>5.908263997404491E-3</v>
      </c>
      <c r="CQ74" s="21">
        <f>逆行列係数!CQ74/逆行列係数!$CQ$95</f>
        <v>5.4247986355462239E-3</v>
      </c>
      <c r="CR74" s="21">
        <f>逆行列係数!CR74/逆行列係数!$CR$96</f>
        <v>4.7154405729389033E-3</v>
      </c>
      <c r="CS74" s="21">
        <f>逆行列係数!CS74/逆行列係数!$CS$97</f>
        <v>1.2520959881708668E-2</v>
      </c>
      <c r="CT74" s="21">
        <f>逆行列係数!CT74/逆行列係数!$CT$98</f>
        <v>2.7960799742945925E-2</v>
      </c>
      <c r="CU74" s="21">
        <f>逆行列係数!CU74/逆行列係数!$CU$99</f>
        <v>1.0118526313204803E-2</v>
      </c>
      <c r="CV74" s="21">
        <f>逆行列係数!CV74/逆行列係数!$CV$100</f>
        <v>8.4987997056240137E-3</v>
      </c>
      <c r="CW74" s="21">
        <f>逆行列係数!CW74/逆行列係数!$CW$101</f>
        <v>9.6364773199270198E-3</v>
      </c>
      <c r="CX74" s="21">
        <f>逆行列係数!CX74/逆行列係数!$CX$102</f>
        <v>1.9026501866240154E-2</v>
      </c>
      <c r="CY74" s="21">
        <f>逆行列係数!CY74/逆行列係数!$CY$103</f>
        <v>4.839641214935993E-3</v>
      </c>
      <c r="CZ74" s="21">
        <f>逆行列係数!CZ74/逆行列係数!$CZ$104</f>
        <v>6.7976764216797544E-3</v>
      </c>
      <c r="DA74" s="21">
        <f>逆行列係数!DA74/逆行列係数!$DA$105</f>
        <v>1.7222513868149516E-2</v>
      </c>
      <c r="DB74" s="21">
        <f>逆行列係数!DB74/逆行列係数!$DB$106</f>
        <v>3.3244103392646466E-3</v>
      </c>
      <c r="DC74" s="21">
        <f>逆行列係数!DC74/逆行列係数!$DC$107</f>
        <v>2.0182815654321496E-2</v>
      </c>
      <c r="DD74" s="21">
        <f>逆行列係数!DD74/逆行列係数!$DD$108</f>
        <v>4.0162042683061644E-2</v>
      </c>
      <c r="DE74" s="21">
        <f>逆行列係数!DE74/逆行列係数!$DE$109</f>
        <v>1.0838672431511241E-2</v>
      </c>
      <c r="DF74" s="21">
        <f>逆行列係数!DF74/逆行列係数!$DF$110</f>
        <v>7.5941505211096199E-3</v>
      </c>
      <c r="DG74" s="21">
        <f>逆行列係数!DG74/逆行列係数!$DG$111</f>
        <v>1.0112658460646485E-2</v>
      </c>
      <c r="DH74" s="21">
        <f>逆行列係数!DH74/逆行列係数!$DH$112</f>
        <v>7.2319734289911425E-2</v>
      </c>
      <c r="DI74" s="21">
        <f>逆行列係数!DI74/逆行列係数!$DI$113</f>
        <v>7.7285448289794063E-3</v>
      </c>
      <c r="DJ74" s="21">
        <f t="shared" si="2"/>
        <v>2.8119237922581668</v>
      </c>
    </row>
    <row r="75" spans="2:114" x14ac:dyDescent="0.15">
      <c r="B75" s="29" t="s">
        <v>302</v>
      </c>
      <c r="C75" s="41" t="s">
        <v>10</v>
      </c>
      <c r="D75" s="21">
        <f>逆行列係数!D75/逆行列係数!$D$4</f>
        <v>4.0061389118287868E-2</v>
      </c>
      <c r="E75" s="21">
        <f>逆行列係数!E75/逆行列係数!$E$5</f>
        <v>4.1986310802910223E-2</v>
      </c>
      <c r="F75" s="21">
        <f>逆行列係数!F75/逆行列係数!$F$6</f>
        <v>1.3379286608779727E-2</v>
      </c>
      <c r="G75" s="21">
        <f>逆行列係数!G75/逆行列係数!$G$7</f>
        <v>6.9673867290349894E-3</v>
      </c>
      <c r="H75" s="21">
        <f>逆行列係数!H75/逆行列係数!$H$8</f>
        <v>1.4109727944821725E-2</v>
      </c>
      <c r="I75" s="21">
        <f>逆行列係数!I75/逆行列係数!$I$9</f>
        <v>7.3593540385792919E-3</v>
      </c>
      <c r="J75" s="21">
        <f>逆行列係数!J75/逆行列係数!$J$10</f>
        <v>2.6546725940033124E-2</v>
      </c>
      <c r="K75" s="21">
        <f>逆行列係数!K75/逆行列係数!$K$11</f>
        <v>1.5182682050569839E-2</v>
      </c>
      <c r="L75" s="21">
        <f>逆行列係数!L75/逆行列係数!$L$12</f>
        <v>2.3798146274505755E-3</v>
      </c>
      <c r="M75" s="21">
        <f>逆行列係数!M75/逆行列係数!$M$13</f>
        <v>7.1465723093375871E-3</v>
      </c>
      <c r="N75" s="21">
        <f>逆行列係数!N75/逆行列係数!$N$14</f>
        <v>0</v>
      </c>
      <c r="O75" s="21">
        <f>逆行列係数!O75/逆行列係数!$O$15</f>
        <v>4.6331102284640725E-3</v>
      </c>
      <c r="P75" s="21">
        <f>逆行列係数!P75/逆行列係数!$P$16</f>
        <v>2.0897825153763074E-2</v>
      </c>
      <c r="Q75" s="21">
        <f>逆行列係数!Q75/逆行列係数!$Q$17</f>
        <v>5.1087278575045634E-3</v>
      </c>
      <c r="R75" s="21">
        <f>逆行列係数!R75/逆行列係数!$R$18</f>
        <v>1.077194040709341E-2</v>
      </c>
      <c r="S75" s="21">
        <f>逆行列係数!S75/逆行列係数!$S$19</f>
        <v>1.7731970905724309E-3</v>
      </c>
      <c r="T75" s="21">
        <f>逆行列係数!T75/逆行列係数!$T$20</f>
        <v>1.8009809509888139E-3</v>
      </c>
      <c r="U75" s="21">
        <f>逆行列係数!U75/逆行列係数!$U$21</f>
        <v>2.0194055897275417E-3</v>
      </c>
      <c r="V75" s="21">
        <f>逆行列係数!V75/逆行列係数!$V$22</f>
        <v>2.8703059985092211E-3</v>
      </c>
      <c r="W75" s="21">
        <f>逆行列係数!W75/逆行列係数!$W$23</f>
        <v>3.4248548586013859E-3</v>
      </c>
      <c r="X75" s="21">
        <f>逆行列係数!X75/逆行列係数!$X$24</f>
        <v>0</v>
      </c>
      <c r="Y75" s="21">
        <f>逆行列係数!Y75/逆行列係数!$Y$25</f>
        <v>2.3777122736696917E-3</v>
      </c>
      <c r="Z75" s="21">
        <f>逆行列係数!Z75/逆行列係数!$Z$26</f>
        <v>8.3006952283333068E-4</v>
      </c>
      <c r="AA75" s="21">
        <f>逆行列係数!AA75/逆行列係数!$AA$27</f>
        <v>2.1478935435016453E-3</v>
      </c>
      <c r="AB75" s="21">
        <f>逆行列係数!AB75/逆行列係数!$AB$28</f>
        <v>2.386979257556402E-3</v>
      </c>
      <c r="AC75" s="21">
        <f>逆行列係数!AC75/逆行列係数!$AC$29</f>
        <v>1.9462975594774878E-3</v>
      </c>
      <c r="AD75" s="21">
        <f>逆行列係数!AD75/逆行列係数!$AD$30</f>
        <v>1.8039064864790378E-4</v>
      </c>
      <c r="AE75" s="21">
        <f>逆行列係数!AE75/逆行列係数!$AE$31</f>
        <v>4.9188874619205993E-3</v>
      </c>
      <c r="AF75" s="21">
        <f>逆行列係数!AF75/逆行列係数!$AF$32</f>
        <v>1.2344959140243408E-3</v>
      </c>
      <c r="AG75" s="21">
        <f>逆行列係数!AG75/逆行列係数!$AG$33</f>
        <v>4.4769510846236794E-3</v>
      </c>
      <c r="AH75" s="21">
        <f>逆行列係数!AH75/逆行列係数!$AH$34</f>
        <v>8.2515549863026484E-3</v>
      </c>
      <c r="AI75" s="21">
        <f>逆行列係数!AI75/逆行列係数!$AI$35</f>
        <v>3.27452101621301E-3</v>
      </c>
      <c r="AJ75" s="21">
        <f>逆行列係数!AJ75/逆行列係数!$AJ$36</f>
        <v>6.097919170683112E-3</v>
      </c>
      <c r="AK75" s="21">
        <f>逆行列係数!AK75/逆行列係数!$AK$37</f>
        <v>4.2171094532586443E-3</v>
      </c>
      <c r="AL75" s="21">
        <f>逆行列係数!AL75/逆行列係数!$AL$38</f>
        <v>2.9670230320396501E-3</v>
      </c>
      <c r="AM75" s="21">
        <f>逆行列係数!AM75/逆行列係数!$AM$39</f>
        <v>2.1018365676930004E-3</v>
      </c>
      <c r="AN75" s="21">
        <f>逆行列係数!AN75/逆行列係数!$AN$40</f>
        <v>1.7809491709093628E-3</v>
      </c>
      <c r="AO75" s="21">
        <f>逆行列係数!AO75/逆行列係数!$AO$41</f>
        <v>3.6587154548652066E-3</v>
      </c>
      <c r="AP75" s="21">
        <f>逆行列係数!AP75/逆行列係数!$AP$42</f>
        <v>1.6251903973423082E-3</v>
      </c>
      <c r="AQ75" s="21">
        <f>逆行列係数!AQ75/逆行列係数!$AQ$43</f>
        <v>5.0811555690197388E-3</v>
      </c>
      <c r="AR75" s="21">
        <f>逆行列係数!AR75/逆行列係数!$AR$44</f>
        <v>2.9310869869294868E-3</v>
      </c>
      <c r="AS75" s="21">
        <f>逆行列係数!AS75/逆行列係数!$AS$45</f>
        <v>2.1655495222745588E-3</v>
      </c>
      <c r="AT75" s="21">
        <f>逆行列係数!AT75/逆行列係数!$AT$46</f>
        <v>2.6594882690247896E-3</v>
      </c>
      <c r="AU75" s="21">
        <f>逆行列係数!AU75/逆行列係数!$AU$47</f>
        <v>2.6747482380277592E-3</v>
      </c>
      <c r="AV75" s="21">
        <f>逆行列係数!AV75/逆行列係数!$AV$48</f>
        <v>8.7217796613941034E-3</v>
      </c>
      <c r="AW75" s="21">
        <f>逆行列係数!AW75/逆行列係数!$AW$49</f>
        <v>2.7979387501783884E-3</v>
      </c>
      <c r="AX75" s="21">
        <f>逆行列係数!AX75/逆行列係数!$AX$50</f>
        <v>1.8392105432042676E-3</v>
      </c>
      <c r="AY75" s="21">
        <f>逆行列係数!AY75/逆行列係数!$AY$51</f>
        <v>2.4015145097158468E-3</v>
      </c>
      <c r="AZ75" s="21">
        <f>逆行列係数!AZ75/逆行列係数!$AZ$52</f>
        <v>2.9992089729582541E-3</v>
      </c>
      <c r="BA75" s="21">
        <f>逆行列係数!BA75/逆行列係数!$BA$53</f>
        <v>1.8054137629094713E-3</v>
      </c>
      <c r="BB75" s="21">
        <f>逆行列係数!BB75/逆行列係数!$BB$54</f>
        <v>1.4551071583415302E-3</v>
      </c>
      <c r="BC75" s="21">
        <f>逆行列係数!BC75/逆行列係数!$BC$55</f>
        <v>2.3471618234265348E-3</v>
      </c>
      <c r="BD75" s="21">
        <f>逆行列係数!BD75/逆行列係数!$BD$56</f>
        <v>3.3590541530902182E-3</v>
      </c>
      <c r="BE75" s="21">
        <f>逆行列係数!BE75/逆行列係数!$BE$57</f>
        <v>2.3563440470280072E-3</v>
      </c>
      <c r="BF75" s="21">
        <f>逆行列係数!BF75/逆行列係数!$BF$58</f>
        <v>0</v>
      </c>
      <c r="BG75" s="21">
        <f>逆行列係数!BG75/逆行列係数!$BG$59</f>
        <v>1.6607395558066774E-3</v>
      </c>
      <c r="BH75" s="21">
        <f>逆行列係数!BH75/逆行列係数!$BH$60</f>
        <v>1.2734950271782396E-3</v>
      </c>
      <c r="BI75" s="21">
        <f>逆行列係数!BI75/逆行列係数!$BI$61</f>
        <v>4.1874571804549161E-3</v>
      </c>
      <c r="BJ75" s="21">
        <f>逆行列係数!BJ75/逆行列係数!$BJ$62</f>
        <v>2.3135357986816293E-3</v>
      </c>
      <c r="BK75" s="21">
        <f>逆行列係数!BK75/逆行列係数!$BK$63</f>
        <v>2.9420751345320094E-2</v>
      </c>
      <c r="BL75" s="21">
        <f>逆行列係数!BL75/逆行列係数!$BL$64</f>
        <v>2.5348648919306187E-3</v>
      </c>
      <c r="BM75" s="21">
        <f>逆行列係数!BM75/逆行列係数!$BM$65</f>
        <v>5.9519497589398873E-3</v>
      </c>
      <c r="BN75" s="21">
        <f>逆行列係数!BN75/逆行列係数!$BN$66</f>
        <v>6.1232625215718543E-3</v>
      </c>
      <c r="BO75" s="21">
        <f>逆行列係数!BO75/逆行列係数!$BO$67</f>
        <v>7.2790234090062871E-3</v>
      </c>
      <c r="BP75" s="21">
        <f>逆行列係数!BP75/逆行列係数!$BP$68</f>
        <v>8.3526763444221851E-3</v>
      </c>
      <c r="BQ75" s="21">
        <f>逆行列係数!BQ75/逆行列係数!$BQ$69</f>
        <v>5.6355140843945273E-3</v>
      </c>
      <c r="BR75" s="21">
        <f>逆行列係数!BR75/逆行列係数!$BR$70</f>
        <v>2.272312213063826E-3</v>
      </c>
      <c r="BS75" s="21">
        <f>逆行列係数!BS75/逆行列係数!$BS$71</f>
        <v>1.2857439611030793E-3</v>
      </c>
      <c r="BT75" s="21">
        <f>逆行列係数!BT75/逆行列係数!$BT$72</f>
        <v>5.7482355944992762E-3</v>
      </c>
      <c r="BU75" s="21">
        <f>逆行列係数!BU75/逆行列係数!$BU$73</f>
        <v>8.255483264229542E-3</v>
      </c>
      <c r="BV75" s="21">
        <f>逆行列係数!BV75/逆行列係数!$BV$74</f>
        <v>7.5222336408433512E-3</v>
      </c>
      <c r="BW75" s="21">
        <f>逆行列係数!BW75/逆行列係数!$BW$75</f>
        <v>1</v>
      </c>
      <c r="BX75" s="21">
        <f>逆行列係数!BX75/逆行列係数!$BX$76</f>
        <v>3.4499861593611006E-3</v>
      </c>
      <c r="BY75" s="21">
        <f>逆行列係数!BY75/逆行列係数!$BY$77</f>
        <v>1.7795669992617289E-3</v>
      </c>
      <c r="BZ75" s="21">
        <f>逆行列係数!BZ75/逆行列係数!$BZ$78</f>
        <v>2.5217667239678652E-3</v>
      </c>
      <c r="CA75" s="21">
        <f>逆行列係数!CA75/逆行列係数!$CA$79</f>
        <v>7.3246859603903953E-4</v>
      </c>
      <c r="CB75" s="21">
        <f>逆行列係数!CB75/逆行列係数!$CB$80</f>
        <v>2.3287703371539089E-3</v>
      </c>
      <c r="CC75" s="21">
        <f>逆行列係数!CC75/逆行列係数!$CC$81</f>
        <v>4.6629564451665254E-3</v>
      </c>
      <c r="CD75" s="21">
        <f>逆行列係数!CD75/逆行列係数!$CD$82</f>
        <v>5.2359250660660717E-2</v>
      </c>
      <c r="CE75" s="21">
        <f>逆行列係数!CE75/逆行列係数!$CE$83</f>
        <v>2.3706145315327549E-3</v>
      </c>
      <c r="CF75" s="21">
        <f>逆行列係数!CF75/逆行列係数!$CF$84</f>
        <v>3.7592412650023135E-3</v>
      </c>
      <c r="CG75" s="21">
        <f>逆行列係数!CG75/逆行列係数!$CG$85</f>
        <v>1.2379155577926302E-3</v>
      </c>
      <c r="CH75" s="21">
        <f>逆行列係数!CH75/逆行列係数!$CH$86</f>
        <v>2.873106654050845E-3</v>
      </c>
      <c r="CI75" s="21">
        <f>逆行列係数!CI75/逆行列係数!$CI$87</f>
        <v>7.7953913316397474E-3</v>
      </c>
      <c r="CJ75" s="21">
        <f>逆行列係数!CJ75/逆行列係数!$CJ$88</f>
        <v>4.7642317995702501E-3</v>
      </c>
      <c r="CK75" s="21">
        <f>逆行列係数!CK75/逆行列係数!$CK$89</f>
        <v>3.257282506262667E-3</v>
      </c>
      <c r="CL75" s="21">
        <f>逆行列係数!CL75/逆行列係数!$CL$90</f>
        <v>3.0572495535535578E-3</v>
      </c>
      <c r="CM75" s="21">
        <f>逆行列係数!CM75/逆行列係数!$CM$91</f>
        <v>4.437534460443769E-3</v>
      </c>
      <c r="CN75" s="21">
        <f>逆行列係数!CN75/逆行列係数!$CN$92</f>
        <v>3.7410038219470132E-3</v>
      </c>
      <c r="CO75" s="21">
        <f>逆行列係数!CO75/逆行列係数!$CO$93</f>
        <v>4.9114049339339999E-3</v>
      </c>
      <c r="CP75" s="21">
        <f>逆行列係数!CP75/逆行列係数!$CP$94</f>
        <v>6.6465551675027714E-3</v>
      </c>
      <c r="CQ75" s="21">
        <f>逆行列係数!CQ75/逆行列係数!$CQ$95</f>
        <v>7.4682425448550239E-3</v>
      </c>
      <c r="CR75" s="21">
        <f>逆行列係数!CR75/逆行列係数!$CR$96</f>
        <v>3.4172288567592044E-3</v>
      </c>
      <c r="CS75" s="21">
        <f>逆行列係数!CS75/逆行列係数!$CS$97</f>
        <v>1.6324321276493494E-2</v>
      </c>
      <c r="CT75" s="21">
        <f>逆行列係数!CT75/逆行列係数!$CT$98</f>
        <v>3.4980112001559774E-3</v>
      </c>
      <c r="CU75" s="21">
        <f>逆行列係数!CU75/逆行列係数!$CU$99</f>
        <v>5.8807575436568222E-3</v>
      </c>
      <c r="CV75" s="21">
        <f>逆行列係数!CV75/逆行列係数!$CV$100</f>
        <v>8.2407662126081447E-3</v>
      </c>
      <c r="CW75" s="21">
        <f>逆行列係数!CW75/逆行列係数!$CW$101</f>
        <v>8.1140603899684562E-3</v>
      </c>
      <c r="CX75" s="21">
        <f>逆行列係数!CX75/逆行列係数!$CX$102</f>
        <v>2.4698045538919071E-2</v>
      </c>
      <c r="CY75" s="21">
        <f>逆行列係数!CY75/逆行列係数!$CY$103</f>
        <v>7.7164668855061068E-3</v>
      </c>
      <c r="CZ75" s="21">
        <f>逆行列係数!CZ75/逆行列係数!$CZ$104</f>
        <v>4.5967247337521961E-3</v>
      </c>
      <c r="DA75" s="21">
        <f>逆行列係数!DA75/逆行列係数!$DA$105</f>
        <v>2.4646389186316134E-3</v>
      </c>
      <c r="DB75" s="21">
        <f>逆行列係数!DB75/逆行列係数!$DB$106</f>
        <v>4.6428046562686934E-3</v>
      </c>
      <c r="DC75" s="21">
        <f>逆行列係数!DC75/逆行列係数!$DC$107</f>
        <v>2.1448611007017462E-2</v>
      </c>
      <c r="DD75" s="21">
        <f>逆行列係数!DD75/逆行列係数!$DD$108</f>
        <v>4.0569853059189552E-2</v>
      </c>
      <c r="DE75" s="21">
        <f>逆行列係数!DE75/逆行列係数!$DE$109</f>
        <v>1.2300765750722566E-2</v>
      </c>
      <c r="DF75" s="21">
        <f>逆行列係数!DF75/逆行列係数!$DF$110</f>
        <v>1.0201316778156848E-2</v>
      </c>
      <c r="DG75" s="21">
        <f>逆行列係数!DG75/逆行列係数!$DG$111</f>
        <v>1.9965104922413213E-2</v>
      </c>
      <c r="DH75" s="21">
        <f>逆行列係数!DH75/逆行列係数!$DH$112</f>
        <v>6.5593238402059995E-2</v>
      </c>
      <c r="DI75" s="21">
        <f>逆行列係数!DI75/逆行列係数!$DI$113</f>
        <v>4.1844315540742636E-3</v>
      </c>
      <c r="DJ75" s="21">
        <f t="shared" si="2"/>
        <v>1.8163178231156123</v>
      </c>
    </row>
    <row r="76" spans="2:114" x14ac:dyDescent="0.15">
      <c r="B76" s="29" t="s">
        <v>303</v>
      </c>
      <c r="C76" s="41" t="s">
        <v>3</v>
      </c>
      <c r="D76" s="21">
        <f>逆行列係数!D76/逆行列係数!$D$4</f>
        <v>8.1742006436325114E-3</v>
      </c>
      <c r="E76" s="21">
        <f>逆行列係数!E76/逆行列係数!$E$5</f>
        <v>7.8347784159652194E-3</v>
      </c>
      <c r="F76" s="21">
        <f>逆行列係数!F76/逆行列係数!$F$6</f>
        <v>9.7743479624901441E-3</v>
      </c>
      <c r="G76" s="21">
        <f>逆行列係数!G76/逆行列係数!$G$7</f>
        <v>7.2326219582840145E-3</v>
      </c>
      <c r="H76" s="21">
        <f>逆行列係数!H76/逆行列係数!$H$8</f>
        <v>1.2074274188924525E-2</v>
      </c>
      <c r="I76" s="21">
        <f>逆行列係数!I76/逆行列係数!$I$9</f>
        <v>2.6507448806980884E-2</v>
      </c>
      <c r="J76" s="21">
        <f>逆行列係数!J76/逆行列係数!$J$10</f>
        <v>4.5816079129150068E-2</v>
      </c>
      <c r="K76" s="21">
        <f>逆行列係数!K76/逆行列係数!$K$11</f>
        <v>5.9589068389764308E-3</v>
      </c>
      <c r="L76" s="21">
        <f>逆行列係数!L76/逆行列係数!$L$12</f>
        <v>2.5279635564768903E-2</v>
      </c>
      <c r="M76" s="21">
        <f>逆行列係数!M76/逆行列係数!$M$13</f>
        <v>5.4611536314669636E-3</v>
      </c>
      <c r="N76" s="21">
        <f>逆行列係数!N76/逆行列係数!$N$14</f>
        <v>0</v>
      </c>
      <c r="O76" s="21">
        <f>逆行列係数!O76/逆行列係数!$O$15</f>
        <v>1.1972707253805255E-2</v>
      </c>
      <c r="P76" s="21">
        <f>逆行列係数!P76/逆行列係数!$P$16</f>
        <v>1.5562924727009146E-2</v>
      </c>
      <c r="Q76" s="21">
        <f>逆行列係数!Q76/逆行列係数!$Q$17</f>
        <v>9.8939002761313614E-3</v>
      </c>
      <c r="R76" s="21">
        <f>逆行列係数!R76/逆行列係数!$R$18</f>
        <v>1.5741445306724462E-2</v>
      </c>
      <c r="S76" s="21">
        <f>逆行列係数!S76/逆行列係数!$S$19</f>
        <v>8.3981478550739647E-3</v>
      </c>
      <c r="T76" s="21">
        <f>逆行列係数!T76/逆行列係数!$T$20</f>
        <v>8.0309953373962108E-3</v>
      </c>
      <c r="U76" s="21">
        <f>逆行列係数!U76/逆行列係数!$U$21</f>
        <v>8.7583218884190565E-3</v>
      </c>
      <c r="V76" s="21">
        <f>逆行列係数!V76/逆行列係数!$V$22</f>
        <v>1.0252484661555579E-2</v>
      </c>
      <c r="W76" s="21">
        <f>逆行列係数!W76/逆行列係数!$W$23</f>
        <v>7.8894790640384113E-3</v>
      </c>
      <c r="X76" s="21">
        <f>逆行列係数!X76/逆行列係数!$X$24</f>
        <v>0</v>
      </c>
      <c r="Y76" s="21">
        <f>逆行列係数!Y76/逆行列係数!$Y$25</f>
        <v>7.2138890632348707E-3</v>
      </c>
      <c r="Z76" s="21">
        <f>逆行列係数!Z76/逆行列係数!$Z$26</f>
        <v>4.8902693809551468E-3</v>
      </c>
      <c r="AA76" s="21">
        <f>逆行列係数!AA76/逆行列係数!$AA$27</f>
        <v>5.6748061345518611E-3</v>
      </c>
      <c r="AB76" s="21">
        <f>逆行列係数!AB76/逆行列係数!$AB$28</f>
        <v>6.9191969465783702E-3</v>
      </c>
      <c r="AC76" s="21">
        <f>逆行列係数!AC76/逆行列係数!$AC$29</f>
        <v>5.8731175448935346E-3</v>
      </c>
      <c r="AD76" s="21">
        <f>逆行列係数!AD76/逆行列係数!$AD$30</f>
        <v>2.4540212288624813E-3</v>
      </c>
      <c r="AE76" s="21">
        <f>逆行列係数!AE76/逆行列係数!$AE$31</f>
        <v>8.7425793553293843E-3</v>
      </c>
      <c r="AF76" s="21">
        <f>逆行列係数!AF76/逆行列係数!$AF$32</f>
        <v>4.8326396166065025E-3</v>
      </c>
      <c r="AG76" s="21">
        <f>逆行列係数!AG76/逆行列係数!$AG$33</f>
        <v>6.6824753141854478E-3</v>
      </c>
      <c r="AH76" s="21">
        <f>逆行列係数!AH76/逆行列係数!$AH$34</f>
        <v>9.7271781111893801E-3</v>
      </c>
      <c r="AI76" s="21">
        <f>逆行列係数!AI76/逆行列係数!$AI$35</f>
        <v>1.0835626793302518E-2</v>
      </c>
      <c r="AJ76" s="21">
        <f>逆行列係数!AJ76/逆行列係数!$AJ$36</f>
        <v>1.2796803171685224E-2</v>
      </c>
      <c r="AK76" s="21">
        <f>逆行列係数!AK76/逆行列係数!$AK$37</f>
        <v>1.4539722678987966E-2</v>
      </c>
      <c r="AL76" s="21">
        <f>逆行列係数!AL76/逆行列係数!$AL$38</f>
        <v>9.1151787707996826E-3</v>
      </c>
      <c r="AM76" s="21">
        <f>逆行列係数!AM76/逆行列係数!$AM$39</f>
        <v>9.1184457781500697E-3</v>
      </c>
      <c r="AN76" s="21">
        <f>逆行列係数!AN76/逆行列係数!$AN$40</f>
        <v>5.521046188202647E-3</v>
      </c>
      <c r="AO76" s="21">
        <f>逆行列係数!AO76/逆行列係数!$AO$41</f>
        <v>1.1223169765189816E-2</v>
      </c>
      <c r="AP76" s="21">
        <f>逆行列係数!AP76/逆行列係数!$AP$42</f>
        <v>6.3515431117501181E-3</v>
      </c>
      <c r="AQ76" s="21">
        <f>逆行列係数!AQ76/逆行列係数!$AQ$43</f>
        <v>1.4204420682716041E-2</v>
      </c>
      <c r="AR76" s="21">
        <f>逆行列係数!AR76/逆行列係数!$AR$44</f>
        <v>1.7545177462094927E-2</v>
      </c>
      <c r="AS76" s="21">
        <f>逆行列係数!AS76/逆行列係数!$AS$45</f>
        <v>1.3283360063921926E-2</v>
      </c>
      <c r="AT76" s="21">
        <f>逆行列係数!AT76/逆行列係数!$AT$46</f>
        <v>1.00929594014387E-2</v>
      </c>
      <c r="AU76" s="21">
        <f>逆行列係数!AU76/逆行列係数!$AU$47</f>
        <v>7.7990288887939928E-3</v>
      </c>
      <c r="AV76" s="21">
        <f>逆行列係数!AV76/逆行列係数!$AV$48</f>
        <v>9.2717511601121631E-3</v>
      </c>
      <c r="AW76" s="21">
        <f>逆行列係数!AW76/逆行列係数!$AW$49</f>
        <v>1.1023606343104694E-2</v>
      </c>
      <c r="AX76" s="21">
        <f>逆行列係数!AX76/逆行列係数!$AX$50</f>
        <v>8.0591937214294189E-3</v>
      </c>
      <c r="AY76" s="21">
        <f>逆行列係数!AY76/逆行列係数!$AY$51</f>
        <v>6.2918424931370396E-3</v>
      </c>
      <c r="AZ76" s="21">
        <f>逆行列係数!AZ76/逆行列係数!$AZ$52</f>
        <v>5.3347876078211768E-3</v>
      </c>
      <c r="BA76" s="21">
        <f>逆行列係数!BA76/逆行列係数!$BA$53</f>
        <v>5.8930207809901915E-3</v>
      </c>
      <c r="BB76" s="21">
        <f>逆行列係数!BB76/逆行列係数!$BB$54</f>
        <v>2.3865406869373888E-3</v>
      </c>
      <c r="BC76" s="21">
        <f>逆行列係数!BC76/逆行列係数!$BC$55</f>
        <v>1.0353136407263833E-2</v>
      </c>
      <c r="BD76" s="21">
        <f>逆行列係数!BD76/逆行列係数!$BD$56</f>
        <v>5.0910242798469429E-3</v>
      </c>
      <c r="BE76" s="21">
        <f>逆行列係数!BE76/逆行列係数!$BE$57</f>
        <v>6.3578530117693139E-3</v>
      </c>
      <c r="BF76" s="21">
        <f>逆行列係数!BF76/逆行列係数!$BF$58</f>
        <v>0</v>
      </c>
      <c r="BG76" s="21">
        <f>逆行列係数!BG76/逆行列係数!$BG$59</f>
        <v>3.000718836681637E-3</v>
      </c>
      <c r="BH76" s="21">
        <f>逆行列係数!BH76/逆行列係数!$BH$60</f>
        <v>3.9798130805332576E-3</v>
      </c>
      <c r="BI76" s="21">
        <f>逆行列係数!BI76/逆行列係数!$BI$61</f>
        <v>1.0182976081336831E-2</v>
      </c>
      <c r="BJ76" s="21">
        <f>逆行列係数!BJ76/逆行列係数!$BJ$62</f>
        <v>8.8276228755733554E-3</v>
      </c>
      <c r="BK76" s="21">
        <f>逆行列係数!BK76/逆行列係数!$BK$63</f>
        <v>2.4233126828500949E-2</v>
      </c>
      <c r="BL76" s="21">
        <f>逆行列係数!BL76/逆行列係数!$BL$64</f>
        <v>4.036286009634407E-3</v>
      </c>
      <c r="BM76" s="21">
        <f>逆行列係数!BM76/逆行列係数!$BM$65</f>
        <v>1.3209916870016061E-2</v>
      </c>
      <c r="BN76" s="21">
        <f>逆行列係数!BN76/逆行列係数!$BN$66</f>
        <v>1.4745117896180032E-2</v>
      </c>
      <c r="BO76" s="21">
        <f>逆行列係数!BO76/逆行列係数!$BO$67</f>
        <v>1.0269165011551657E-2</v>
      </c>
      <c r="BP76" s="21">
        <f>逆行列係数!BP76/逆行列係数!$BP$68</f>
        <v>1.8252291368477586E-2</v>
      </c>
      <c r="BQ76" s="21">
        <f>逆行列係数!BQ76/逆行列係数!$BQ$69</f>
        <v>1.590577674504854E-2</v>
      </c>
      <c r="BR76" s="21">
        <f>逆行列係数!BR76/逆行列係数!$BR$70</f>
        <v>2.1696888551976819E-2</v>
      </c>
      <c r="BS76" s="21">
        <f>逆行列係数!BS76/逆行列係数!$BS$71</f>
        <v>5.7046514430539918E-3</v>
      </c>
      <c r="BT76" s="21">
        <f>逆行列係数!BT76/逆行列係数!$BT$72</f>
        <v>8.233799643730692E-3</v>
      </c>
      <c r="BU76" s="21">
        <f>逆行列係数!BU76/逆行列係数!$BU$73</f>
        <v>1.0693252093273636E-2</v>
      </c>
      <c r="BV76" s="21">
        <f>逆行列係数!BV76/逆行列係数!$BV$74</f>
        <v>1.9769028514038327E-2</v>
      </c>
      <c r="BW76" s="21">
        <f>逆行列係数!BW76/逆行列係数!$BW$75</f>
        <v>9.0205341400924274E-3</v>
      </c>
      <c r="BX76" s="21">
        <f>逆行列係数!BX76/逆行列係数!$BX$76</f>
        <v>1</v>
      </c>
      <c r="BY76" s="21">
        <f>逆行列係数!BY76/逆行列係数!$BY$77</f>
        <v>6.8225891464827298E-2</v>
      </c>
      <c r="BZ76" s="21">
        <f>逆行列係数!BZ76/逆行列係数!$BZ$78</f>
        <v>4.723143810264132E-2</v>
      </c>
      <c r="CA76" s="21">
        <f>逆行列係数!CA76/逆行列係数!$CA$79</f>
        <v>5.3542123684370141E-2</v>
      </c>
      <c r="CB76" s="21">
        <f>逆行列係数!CB76/逆行列係数!$CB$80</f>
        <v>3.7356641030633762E-2</v>
      </c>
      <c r="CC76" s="21">
        <f>逆行列係数!CC76/逆行列係数!$CC$81</f>
        <v>8.3570211304969319E-3</v>
      </c>
      <c r="CD76" s="21">
        <f>逆行列係数!CD76/逆行列係数!$CD$82</f>
        <v>4.2440395570747753E-2</v>
      </c>
      <c r="CE76" s="21">
        <f>逆行列係数!CE76/逆行列係数!$CE$83</f>
        <v>2.1998860933530425E-2</v>
      </c>
      <c r="CF76" s="21">
        <f>逆行列係数!CF76/逆行列係数!$CF$84</f>
        <v>1.350164049793149E-2</v>
      </c>
      <c r="CG76" s="21">
        <f>逆行列係数!CG76/逆行列係数!$CG$85</f>
        <v>4.0721983360094416E-3</v>
      </c>
      <c r="CH76" s="21">
        <f>逆行列係数!CH76/逆行列係数!$CH$86</f>
        <v>7.9966750145173092E-3</v>
      </c>
      <c r="CI76" s="21">
        <f>逆行列係数!CI76/逆行列係数!$CI$87</f>
        <v>1.4981875778139548E-2</v>
      </c>
      <c r="CJ76" s="21">
        <f>逆行列係数!CJ76/逆行列係数!$CJ$88</f>
        <v>2.8349866434096774E-3</v>
      </c>
      <c r="CK76" s="21">
        <f>逆行列係数!CK76/逆行列係数!$CK$89</f>
        <v>7.6057006137090696E-3</v>
      </c>
      <c r="CL76" s="21">
        <f>逆行列係数!CL76/逆行列係数!$CL$90</f>
        <v>5.0886819977616219E-3</v>
      </c>
      <c r="CM76" s="21">
        <f>逆行列係数!CM76/逆行列係数!$CM$91</f>
        <v>4.7078353197687736E-3</v>
      </c>
      <c r="CN76" s="21">
        <f>逆行列係数!CN76/逆行列係数!$CN$92</f>
        <v>6.8843409796861153E-3</v>
      </c>
      <c r="CO76" s="21">
        <f>逆行列係数!CO76/逆行列係数!$CO$93</f>
        <v>6.0355058554586805E-3</v>
      </c>
      <c r="CP76" s="21">
        <f>逆行列係数!CP76/逆行列係数!$CP$94</f>
        <v>3.2426970835760052E-3</v>
      </c>
      <c r="CQ76" s="21">
        <f>逆行列係数!CQ76/逆行列係数!$CQ$95</f>
        <v>3.7938678601532232E-3</v>
      </c>
      <c r="CR76" s="21">
        <f>逆行列係数!CR76/逆行列係数!$CR$96</f>
        <v>2.1168429012734941E-3</v>
      </c>
      <c r="CS76" s="21">
        <f>逆行列係数!CS76/逆行列係数!$CS$97</f>
        <v>5.0657055322719108E-3</v>
      </c>
      <c r="CT76" s="21">
        <f>逆行列係数!CT76/逆行列係数!$CT$98</f>
        <v>6.5029305122448061E-3</v>
      </c>
      <c r="CU76" s="21">
        <f>逆行列係数!CU76/逆行列係数!$CU$99</f>
        <v>1.4736853303935272E-2</v>
      </c>
      <c r="CV76" s="21">
        <f>逆行列係数!CV76/逆行列係数!$CV$100</f>
        <v>5.8320438996085511E-3</v>
      </c>
      <c r="CW76" s="21">
        <f>逆行列係数!CW76/逆行列係数!$CW$101</f>
        <v>6.0409637903438181E-3</v>
      </c>
      <c r="CX76" s="21">
        <f>逆行列係数!CX76/逆行列係数!$CX$102</f>
        <v>2.3162672621416622E-2</v>
      </c>
      <c r="CY76" s="21">
        <f>逆行列係数!CY76/逆行列係数!$CY$103</f>
        <v>2.7236997396352165E-2</v>
      </c>
      <c r="CZ76" s="21">
        <f>逆行列係数!CZ76/逆行列係数!$CZ$104</f>
        <v>5.5208099080786797E-3</v>
      </c>
      <c r="DA76" s="21">
        <f>逆行列係数!DA76/逆行列係数!$DA$105</f>
        <v>4.2528037501155351E-3</v>
      </c>
      <c r="DB76" s="21">
        <f>逆行列係数!DB76/逆行列係数!$DB$106</f>
        <v>4.0016244213428058E-3</v>
      </c>
      <c r="DC76" s="21">
        <f>逆行列係数!DC76/逆行列係数!$DC$107</f>
        <v>2.1987649780998091E-2</v>
      </c>
      <c r="DD76" s="21">
        <f>逆行列係数!DD76/逆行列係数!$DD$108</f>
        <v>7.7633308746201729E-3</v>
      </c>
      <c r="DE76" s="21">
        <f>逆行列係数!DE76/逆行列係数!$DE$109</f>
        <v>5.1788998657816207E-3</v>
      </c>
      <c r="DF76" s="21">
        <f>逆行列係数!DF76/逆行列係数!$DF$110</f>
        <v>9.6368171695433331E-3</v>
      </c>
      <c r="DG76" s="21">
        <f>逆行列係数!DG76/逆行列係数!$DG$111</f>
        <v>7.1936257532451238E-3</v>
      </c>
      <c r="DH76" s="21">
        <f>逆行列係数!DH76/逆行列係数!$DH$112</f>
        <v>3.5198316021979249E-3</v>
      </c>
      <c r="DI76" s="21">
        <f>逆行列係数!DI76/逆行列係数!$DI$113</f>
        <v>7.3909135562401952E-3</v>
      </c>
      <c r="DJ76" s="21">
        <f t="shared" si="2"/>
        <v>2.2549139259833044</v>
      </c>
    </row>
    <row r="77" spans="2:114" x14ac:dyDescent="0.15">
      <c r="B77" s="29" t="s">
        <v>304</v>
      </c>
      <c r="C77" s="41" t="s">
        <v>218</v>
      </c>
      <c r="D77" s="21">
        <f>逆行列係数!D77/逆行列係数!$D$4</f>
        <v>2.3020658564973841E-3</v>
      </c>
      <c r="E77" s="21">
        <f>逆行列係数!E77/逆行列係数!$E$5</f>
        <v>1.7705488169702588E-3</v>
      </c>
      <c r="F77" s="21">
        <f>逆行列係数!F77/逆行列係数!$F$6</f>
        <v>5.1866802024364521E-3</v>
      </c>
      <c r="G77" s="21">
        <f>逆行列係数!G77/逆行列係数!$G$7</f>
        <v>1.5583581918657719E-3</v>
      </c>
      <c r="H77" s="21">
        <f>逆行列係数!H77/逆行列係数!$H$8</f>
        <v>2.3358648583148606E-3</v>
      </c>
      <c r="I77" s="21">
        <f>逆行列係数!I77/逆行列係数!$I$9</f>
        <v>1.0779699880037257E-2</v>
      </c>
      <c r="J77" s="21">
        <f>逆行列係数!J77/逆行列係数!$J$10</f>
        <v>8.7307118243218004E-3</v>
      </c>
      <c r="K77" s="21">
        <f>逆行列係数!K77/逆行列係数!$K$11</f>
        <v>2.5915106119900229E-3</v>
      </c>
      <c r="L77" s="21">
        <f>逆行列係数!L77/逆行列係数!$L$12</f>
        <v>2.4467238837640394E-3</v>
      </c>
      <c r="M77" s="21">
        <f>逆行列係数!M77/逆行列係数!$M$13</f>
        <v>2.1710214621509945E-3</v>
      </c>
      <c r="N77" s="21">
        <f>逆行列係数!N77/逆行列係数!$N$14</f>
        <v>0</v>
      </c>
      <c r="O77" s="21">
        <f>逆行列係数!O77/逆行列係数!$O$15</f>
        <v>2.7201071525678332E-3</v>
      </c>
      <c r="P77" s="21">
        <f>逆行列係数!P77/逆行列係数!$P$16</f>
        <v>2.9106475915110226E-3</v>
      </c>
      <c r="Q77" s="21">
        <f>逆行列係数!Q77/逆行列係数!$Q$17</f>
        <v>2.3339958520302868E-3</v>
      </c>
      <c r="R77" s="21">
        <f>逆行列係数!R77/逆行列係数!$R$18</f>
        <v>3.8949182878644196E-3</v>
      </c>
      <c r="S77" s="21">
        <f>逆行列係数!S77/逆行列係数!$S$19</f>
        <v>2.0547985598997902E-3</v>
      </c>
      <c r="T77" s="21">
        <f>逆行列係数!T77/逆行列係数!$T$20</f>
        <v>2.0162771524451059E-3</v>
      </c>
      <c r="U77" s="21">
        <f>逆行列係数!U77/逆行列係数!$U$21</f>
        <v>2.8833244194805402E-3</v>
      </c>
      <c r="V77" s="21">
        <f>逆行列係数!V77/逆行列係数!$V$22</f>
        <v>2.0195247702980887E-3</v>
      </c>
      <c r="W77" s="21">
        <f>逆行列係数!W77/逆行列係数!$W$23</f>
        <v>2.8184070989578842E-3</v>
      </c>
      <c r="X77" s="21">
        <f>逆行列係数!X77/逆行列係数!$X$24</f>
        <v>0</v>
      </c>
      <c r="Y77" s="21">
        <f>逆行列係数!Y77/逆行列係数!$Y$25</f>
        <v>1.9921596869206621E-3</v>
      </c>
      <c r="Z77" s="21">
        <f>逆行列係数!Z77/逆行列係数!$Z$26</f>
        <v>2.0011640415878882E-3</v>
      </c>
      <c r="AA77" s="21">
        <f>逆行列係数!AA77/逆行列係数!$AA$27</f>
        <v>2.0841568063573075E-3</v>
      </c>
      <c r="AB77" s="21">
        <f>逆行列係数!AB77/逆行列係数!$AB$28</f>
        <v>2.9210934968743052E-3</v>
      </c>
      <c r="AC77" s="21">
        <f>逆行列係数!AC77/逆行列係数!$AC$29</f>
        <v>1.9701066309826729E-3</v>
      </c>
      <c r="AD77" s="21">
        <f>逆行列係数!AD77/逆行列係数!$AD$30</f>
        <v>4.9710801521468846E-4</v>
      </c>
      <c r="AE77" s="21">
        <f>逆行列係数!AE77/逆行列係数!$AE$31</f>
        <v>3.2454756788638144E-3</v>
      </c>
      <c r="AF77" s="21">
        <f>逆行列係数!AF77/逆行列係数!$AF$32</f>
        <v>2.7779322642388611E-3</v>
      </c>
      <c r="AG77" s="21">
        <f>逆行列係数!AG77/逆行列係数!$AG$33</f>
        <v>2.1882200259720989E-3</v>
      </c>
      <c r="AH77" s="21">
        <f>逆行列係数!AH77/逆行列係数!$AH$34</f>
        <v>3.915802797019253E-3</v>
      </c>
      <c r="AI77" s="21">
        <f>逆行列係数!AI77/逆行列係数!$AI$35</f>
        <v>2.3243074640887898E-3</v>
      </c>
      <c r="AJ77" s="21">
        <f>逆行列係数!AJ77/逆行列係数!$AJ$36</f>
        <v>4.1454846964137293E-3</v>
      </c>
      <c r="AK77" s="21">
        <f>逆行列係数!AK77/逆行列係数!$AK$37</f>
        <v>2.2638340878621079E-3</v>
      </c>
      <c r="AL77" s="21">
        <f>逆行列係数!AL77/逆行列係数!$AL$38</f>
        <v>1.7955934704297273E-3</v>
      </c>
      <c r="AM77" s="21">
        <f>逆行列係数!AM77/逆行列係数!$AM$39</f>
        <v>2.8876915133111292E-3</v>
      </c>
      <c r="AN77" s="21">
        <f>逆行列係数!AN77/逆行列係数!$AN$40</f>
        <v>1.4317889269839885E-3</v>
      </c>
      <c r="AO77" s="21">
        <f>逆行列係数!AO77/逆行列係数!$AO$41</f>
        <v>4.6642894387360434E-3</v>
      </c>
      <c r="AP77" s="21">
        <f>逆行列係数!AP77/逆行列係数!$AP$42</f>
        <v>1.9601419482471404E-3</v>
      </c>
      <c r="AQ77" s="21">
        <f>逆行列係数!AQ77/逆行列係数!$AQ$43</f>
        <v>3.0776529855817774E-3</v>
      </c>
      <c r="AR77" s="21">
        <f>逆行列係数!AR77/逆行列係数!$AR$44</f>
        <v>2.4595680385943951E-3</v>
      </c>
      <c r="AS77" s="21">
        <f>逆行列係数!AS77/逆行列係数!$AS$45</f>
        <v>4.1947042408205203E-3</v>
      </c>
      <c r="AT77" s="21">
        <f>逆行列係数!AT77/逆行列係数!$AT$46</f>
        <v>2.5940949807397385E-3</v>
      </c>
      <c r="AU77" s="21">
        <f>逆行列係数!AU77/逆行列係数!$AU$47</f>
        <v>2.9579988766697241E-3</v>
      </c>
      <c r="AV77" s="21">
        <f>逆行列係数!AV77/逆行列係数!$AV$48</f>
        <v>3.0808197641345068E-3</v>
      </c>
      <c r="AW77" s="21">
        <f>逆行列係数!AW77/逆行列係数!$AW$49</f>
        <v>1.336365050593237E-3</v>
      </c>
      <c r="AX77" s="21">
        <f>逆行列係数!AX77/逆行列係数!$AX$50</f>
        <v>2.3030496662833247E-3</v>
      </c>
      <c r="AY77" s="21">
        <f>逆行列係数!AY77/逆行列係数!$AY$51</f>
        <v>1.4026656408272819E-3</v>
      </c>
      <c r="AZ77" s="21">
        <f>逆行列係数!AZ77/逆行列係数!$AZ$52</f>
        <v>1.7715596237452172E-3</v>
      </c>
      <c r="BA77" s="21">
        <f>逆行列係数!BA77/逆行列係数!$BA$53</f>
        <v>2.1047358994224466E-3</v>
      </c>
      <c r="BB77" s="21">
        <f>逆行列係数!BB77/逆行列係数!$BB$54</f>
        <v>6.1428678419006902E-4</v>
      </c>
      <c r="BC77" s="21">
        <f>逆行列係数!BC77/逆行列係数!$BC$55</f>
        <v>3.6292992815229971E-3</v>
      </c>
      <c r="BD77" s="21">
        <f>逆行列係数!BD77/逆行列係数!$BD$56</f>
        <v>2.9881480659749156E-3</v>
      </c>
      <c r="BE77" s="21">
        <f>逆行列係数!BE77/逆行列係数!$BE$57</f>
        <v>1.3369171290603431E-3</v>
      </c>
      <c r="BF77" s="21">
        <f>逆行列係数!BF77/逆行列係数!$BF$58</f>
        <v>0</v>
      </c>
      <c r="BG77" s="21">
        <f>逆行列係数!BG77/逆行列係数!$BG$59</f>
        <v>9.979851803619533E-4</v>
      </c>
      <c r="BH77" s="21">
        <f>逆行列係数!BH77/逆行列係数!$BH$60</f>
        <v>1.0988450475685645E-3</v>
      </c>
      <c r="BI77" s="21">
        <f>逆行列係数!BI77/逆行列係数!$BI$61</f>
        <v>3.5073950954976943E-3</v>
      </c>
      <c r="BJ77" s="21">
        <f>逆行列係数!BJ77/逆行列係数!$BJ$62</f>
        <v>2.5494725286597064E-3</v>
      </c>
      <c r="BK77" s="21">
        <f>逆行列係数!BK77/逆行列係数!$BK$63</f>
        <v>3.4135800634144827E-3</v>
      </c>
      <c r="BL77" s="21">
        <f>逆行列係数!BL77/逆行列係数!$BL$64</f>
        <v>2.0917298382567761E-3</v>
      </c>
      <c r="BM77" s="21">
        <f>逆行列係数!BM77/逆行列係数!$BM$65</f>
        <v>5.4698723880725582E-3</v>
      </c>
      <c r="BN77" s="21">
        <f>逆行列係数!BN77/逆行列係数!$BN$66</f>
        <v>4.2436347760957767E-3</v>
      </c>
      <c r="BO77" s="21">
        <f>逆行列係数!BO77/逆行列係数!$BO$67</f>
        <v>3.3599535265284876E-3</v>
      </c>
      <c r="BP77" s="21">
        <f>逆行列係数!BP77/逆行列係数!$BP$68</f>
        <v>2.9231762569443785E-3</v>
      </c>
      <c r="BQ77" s="21">
        <f>逆行列係数!BQ77/逆行列係数!$BQ$69</f>
        <v>2.6234954209571311E-3</v>
      </c>
      <c r="BR77" s="21">
        <f>逆行列係数!BR77/逆行列係数!$BR$70</f>
        <v>6.2372355365036452E-3</v>
      </c>
      <c r="BS77" s="21">
        <f>逆行列係数!BS77/逆行列係数!$BS$71</f>
        <v>3.1059446997587846E-3</v>
      </c>
      <c r="BT77" s="21">
        <f>逆行列係数!BT77/逆行列係数!$BT$72</f>
        <v>2.8802673029711431E-3</v>
      </c>
      <c r="BU77" s="21">
        <f>逆行列係数!BU77/逆行列係数!$BU$73</f>
        <v>4.4212752302397211E-3</v>
      </c>
      <c r="BV77" s="21">
        <f>逆行列係数!BV77/逆行列係数!$BV$74</f>
        <v>1.6801504010639248E-2</v>
      </c>
      <c r="BW77" s="21">
        <f>逆行列係数!BW77/逆行列係数!$BW$75</f>
        <v>3.7868441498173284E-3</v>
      </c>
      <c r="BX77" s="21">
        <f>逆行列係数!BX77/逆行列係数!$BX$76</f>
        <v>7.9712444454599751E-3</v>
      </c>
      <c r="BY77" s="21">
        <f>逆行列係数!BY77/逆行列係数!$BY$77</f>
        <v>1</v>
      </c>
      <c r="BZ77" s="21">
        <f>逆行列係数!BZ77/逆行列係数!$BZ$78</f>
        <v>4.1875752008386884E-2</v>
      </c>
      <c r="CA77" s="21">
        <f>逆行列係数!CA77/逆行列係数!$CA$79</f>
        <v>3.9250847248543212E-3</v>
      </c>
      <c r="CB77" s="21">
        <f>逆行列係数!CB77/逆行列係数!$CB$80</f>
        <v>2.8283424615883016E-3</v>
      </c>
      <c r="CC77" s="21">
        <f>逆行列係数!CC77/逆行列係数!$CC$81</f>
        <v>6.039973602324656E-3</v>
      </c>
      <c r="CD77" s="21">
        <f>逆行列係数!CD77/逆行列係数!$CD$82</f>
        <v>1.5410703231521669E-2</v>
      </c>
      <c r="CE77" s="21">
        <f>逆行列係数!CE77/逆行列係数!$CE$83</f>
        <v>3.0629243827720885E-2</v>
      </c>
      <c r="CF77" s="21">
        <f>逆行列係数!CF77/逆行列係数!$CF$84</f>
        <v>9.9918549857345908E-3</v>
      </c>
      <c r="CG77" s="21">
        <f>逆行列係数!CG77/逆行列係数!$CG$85</f>
        <v>1.1736228142593242E-2</v>
      </c>
      <c r="CH77" s="21">
        <f>逆行列係数!CH77/逆行列係数!$CH$86</f>
        <v>3.1731879615090816E-2</v>
      </c>
      <c r="CI77" s="21">
        <f>逆行列係数!CI77/逆行列係数!$CI$87</f>
        <v>2.5973530495599646E-2</v>
      </c>
      <c r="CJ77" s="21">
        <f>逆行列係数!CJ77/逆行列係数!$CJ$88</f>
        <v>7.1453390061208657E-3</v>
      </c>
      <c r="CK77" s="21">
        <f>逆行列係数!CK77/逆行列係数!$CK$89</f>
        <v>5.6745057834048217E-3</v>
      </c>
      <c r="CL77" s="21">
        <f>逆行列係数!CL77/逆行列係数!$CL$90</f>
        <v>4.1404960795474125E-3</v>
      </c>
      <c r="CM77" s="21">
        <f>逆行列係数!CM77/逆行列係数!$CM$91</f>
        <v>9.3166307565145604E-3</v>
      </c>
      <c r="CN77" s="21">
        <f>逆行列係数!CN77/逆行列係数!$CN$92</f>
        <v>1.8416348489243034E-2</v>
      </c>
      <c r="CO77" s="21">
        <f>逆行列係数!CO77/逆行列係数!$CO$93</f>
        <v>8.7384384335779126E-3</v>
      </c>
      <c r="CP77" s="21">
        <f>逆行列係数!CP77/逆行列係数!$CP$94</f>
        <v>4.748891499931452E-3</v>
      </c>
      <c r="CQ77" s="21">
        <f>逆行列係数!CQ77/逆行列係数!$CQ$95</f>
        <v>1.948263118933006E-3</v>
      </c>
      <c r="CR77" s="21">
        <f>逆行列係数!CR77/逆行列係数!$CR$96</f>
        <v>1.3494873147382323E-3</v>
      </c>
      <c r="CS77" s="21">
        <f>逆行列係数!CS77/逆行列係数!$CS$97</f>
        <v>1.6567163629052251E-2</v>
      </c>
      <c r="CT77" s="21">
        <f>逆行列係数!CT77/逆行列係数!$CT$98</f>
        <v>9.1005127985192402E-3</v>
      </c>
      <c r="CU77" s="21">
        <f>逆行列係数!CU77/逆行列係数!$CU$99</f>
        <v>6.8967623673197691E-3</v>
      </c>
      <c r="CV77" s="21">
        <f>逆行列係数!CV77/逆行列係数!$CV$100</f>
        <v>3.0378864595926049E-3</v>
      </c>
      <c r="CW77" s="21">
        <f>逆行列係数!CW77/逆行列係数!$CW$101</f>
        <v>5.672502881975865E-3</v>
      </c>
      <c r="CX77" s="21">
        <f>逆行列係数!CX77/逆行列係数!$CX$102</f>
        <v>2.0139916974569943E-2</v>
      </c>
      <c r="CY77" s="21">
        <f>逆行列係数!CY77/逆行列係数!$CY$103</f>
        <v>6.6809400176670985E-3</v>
      </c>
      <c r="CZ77" s="21">
        <f>逆行列係数!CZ77/逆行列係数!$CZ$104</f>
        <v>4.1932097946094675E-3</v>
      </c>
      <c r="DA77" s="21">
        <f>逆行列係数!DA77/逆行列係数!$DA$105</f>
        <v>1.4576522567414883E-3</v>
      </c>
      <c r="DB77" s="21">
        <f>逆行列係数!DB77/逆行列係数!$DB$106</f>
        <v>4.4759413201357545E-3</v>
      </c>
      <c r="DC77" s="21">
        <f>逆行列係数!DC77/逆行列係数!$DC$107</f>
        <v>8.5309135077626802E-3</v>
      </c>
      <c r="DD77" s="21">
        <f>逆行列係数!DD77/逆行列係数!$DD$108</f>
        <v>6.0619055494474808E-3</v>
      </c>
      <c r="DE77" s="21">
        <f>逆行列係数!DE77/逆行列係数!$DE$109</f>
        <v>1.3613659922856696E-2</v>
      </c>
      <c r="DF77" s="21">
        <f>逆行列係数!DF77/逆行列係数!$DF$110</f>
        <v>4.4528105205127585E-3</v>
      </c>
      <c r="DG77" s="21">
        <f>逆行列係数!DG77/逆行列係数!$DG$111</f>
        <v>1.3286159346163269E-2</v>
      </c>
      <c r="DH77" s="21">
        <f>逆行列係数!DH77/逆行列係数!$DH$112</f>
        <v>1.9965947133552767E-3</v>
      </c>
      <c r="DI77" s="21">
        <f>逆行列係数!DI77/逆行列係数!$DI$113</f>
        <v>1.6319882822357697E-2</v>
      </c>
      <c r="DJ77" s="21">
        <f t="shared" si="2"/>
        <v>1.6060322674494818</v>
      </c>
    </row>
    <row r="78" spans="2:114" x14ac:dyDescent="0.15">
      <c r="B78" s="33" t="s">
        <v>305</v>
      </c>
      <c r="C78" s="274" t="s">
        <v>219</v>
      </c>
      <c r="D78" s="22">
        <f>逆行列係数!D78/逆行列係数!$D$4</f>
        <v>0</v>
      </c>
      <c r="E78" s="22">
        <f>逆行列係数!E78/逆行列係数!$E$5</f>
        <v>0</v>
      </c>
      <c r="F78" s="22">
        <f>逆行列係数!F78/逆行列係数!$F$6</f>
        <v>0</v>
      </c>
      <c r="G78" s="22">
        <f>逆行列係数!G78/逆行列係数!$G$7</f>
        <v>0</v>
      </c>
      <c r="H78" s="22">
        <f>逆行列係数!H78/逆行列係数!$H$8</f>
        <v>0</v>
      </c>
      <c r="I78" s="22">
        <f>逆行列係数!I78/逆行列係数!$I$9</f>
        <v>0</v>
      </c>
      <c r="J78" s="22">
        <f>逆行列係数!J78/逆行列係数!$J$10</f>
        <v>0</v>
      </c>
      <c r="K78" s="22">
        <f>逆行列係数!K78/逆行列係数!$K$11</f>
        <v>0</v>
      </c>
      <c r="L78" s="22">
        <f>逆行列係数!L78/逆行列係数!$L$12</f>
        <v>0</v>
      </c>
      <c r="M78" s="22">
        <f>逆行列係数!M78/逆行列係数!$M$13</f>
        <v>0</v>
      </c>
      <c r="N78" s="22">
        <f>逆行列係数!N78/逆行列係数!$N$14</f>
        <v>0</v>
      </c>
      <c r="O78" s="22">
        <f>逆行列係数!O78/逆行列係数!$O$15</f>
        <v>0</v>
      </c>
      <c r="P78" s="22">
        <f>逆行列係数!P78/逆行列係数!$P$16</f>
        <v>0</v>
      </c>
      <c r="Q78" s="22">
        <f>逆行列係数!Q78/逆行列係数!$Q$17</f>
        <v>0</v>
      </c>
      <c r="R78" s="22">
        <f>逆行列係数!R78/逆行列係数!$R$18</f>
        <v>0</v>
      </c>
      <c r="S78" s="22">
        <f>逆行列係数!S78/逆行列係数!$S$19</f>
        <v>0</v>
      </c>
      <c r="T78" s="22">
        <f>逆行列係数!T78/逆行列係数!$T$20</f>
        <v>0</v>
      </c>
      <c r="U78" s="22">
        <f>逆行列係数!U78/逆行列係数!$U$21</f>
        <v>0</v>
      </c>
      <c r="V78" s="22">
        <f>逆行列係数!V78/逆行列係数!$V$22</f>
        <v>0</v>
      </c>
      <c r="W78" s="22">
        <f>逆行列係数!W78/逆行列係数!$W$23</f>
        <v>0</v>
      </c>
      <c r="X78" s="22">
        <f>逆行列係数!X78/逆行列係数!$X$24</f>
        <v>0</v>
      </c>
      <c r="Y78" s="22">
        <f>逆行列係数!Y78/逆行列係数!$Y$25</f>
        <v>0</v>
      </c>
      <c r="Z78" s="22">
        <f>逆行列係数!Z78/逆行列係数!$Z$26</f>
        <v>0</v>
      </c>
      <c r="AA78" s="22">
        <f>逆行列係数!AA78/逆行列係数!$AA$27</f>
        <v>0</v>
      </c>
      <c r="AB78" s="22">
        <f>逆行列係数!AB78/逆行列係数!$AB$28</f>
        <v>0</v>
      </c>
      <c r="AC78" s="22">
        <f>逆行列係数!AC78/逆行列係数!$AC$29</f>
        <v>0</v>
      </c>
      <c r="AD78" s="22">
        <f>逆行列係数!AD78/逆行列係数!$AD$30</f>
        <v>0</v>
      </c>
      <c r="AE78" s="22">
        <f>逆行列係数!AE78/逆行列係数!$AE$31</f>
        <v>0</v>
      </c>
      <c r="AF78" s="22">
        <f>逆行列係数!AF78/逆行列係数!$AF$32</f>
        <v>0</v>
      </c>
      <c r="AG78" s="22">
        <f>逆行列係数!AG78/逆行列係数!$AG$33</f>
        <v>0</v>
      </c>
      <c r="AH78" s="22">
        <f>逆行列係数!AH78/逆行列係数!$AH$34</f>
        <v>0</v>
      </c>
      <c r="AI78" s="22">
        <f>逆行列係数!AI78/逆行列係数!$AI$35</f>
        <v>0</v>
      </c>
      <c r="AJ78" s="22">
        <f>逆行列係数!AJ78/逆行列係数!$AJ$36</f>
        <v>0</v>
      </c>
      <c r="AK78" s="22">
        <f>逆行列係数!AK78/逆行列係数!$AK$37</f>
        <v>0</v>
      </c>
      <c r="AL78" s="22">
        <f>逆行列係数!AL78/逆行列係数!$AL$38</f>
        <v>0</v>
      </c>
      <c r="AM78" s="22">
        <f>逆行列係数!AM78/逆行列係数!$AM$39</f>
        <v>0</v>
      </c>
      <c r="AN78" s="22">
        <f>逆行列係数!AN78/逆行列係数!$AN$40</f>
        <v>0</v>
      </c>
      <c r="AO78" s="22">
        <f>逆行列係数!AO78/逆行列係数!$AO$41</f>
        <v>0</v>
      </c>
      <c r="AP78" s="22">
        <f>逆行列係数!AP78/逆行列係数!$AP$42</f>
        <v>0</v>
      </c>
      <c r="AQ78" s="22">
        <f>逆行列係数!AQ78/逆行列係数!$AQ$43</f>
        <v>0</v>
      </c>
      <c r="AR78" s="22">
        <f>逆行列係数!AR78/逆行列係数!$AR$44</f>
        <v>0</v>
      </c>
      <c r="AS78" s="22">
        <f>逆行列係数!AS78/逆行列係数!$AS$45</f>
        <v>0</v>
      </c>
      <c r="AT78" s="22">
        <f>逆行列係数!AT78/逆行列係数!$AT$46</f>
        <v>0</v>
      </c>
      <c r="AU78" s="22">
        <f>逆行列係数!AU78/逆行列係数!$AU$47</f>
        <v>0</v>
      </c>
      <c r="AV78" s="22">
        <f>逆行列係数!AV78/逆行列係数!$AV$48</f>
        <v>0</v>
      </c>
      <c r="AW78" s="22">
        <f>逆行列係数!AW78/逆行列係数!$AW$49</f>
        <v>0</v>
      </c>
      <c r="AX78" s="22">
        <f>逆行列係数!AX78/逆行列係数!$AX$50</f>
        <v>0</v>
      </c>
      <c r="AY78" s="22">
        <f>逆行列係数!AY78/逆行列係数!$AY$51</f>
        <v>0</v>
      </c>
      <c r="AZ78" s="22">
        <f>逆行列係数!AZ78/逆行列係数!$AZ$52</f>
        <v>0</v>
      </c>
      <c r="BA78" s="22">
        <f>逆行列係数!BA78/逆行列係数!$BA$53</f>
        <v>0</v>
      </c>
      <c r="BB78" s="22">
        <f>逆行列係数!BB78/逆行列係数!$BB$54</f>
        <v>0</v>
      </c>
      <c r="BC78" s="22">
        <f>逆行列係数!BC78/逆行列係数!$BC$55</f>
        <v>0</v>
      </c>
      <c r="BD78" s="22">
        <f>逆行列係数!BD78/逆行列係数!$BD$56</f>
        <v>0</v>
      </c>
      <c r="BE78" s="22">
        <f>逆行列係数!BE78/逆行列係数!$BE$57</f>
        <v>0</v>
      </c>
      <c r="BF78" s="22">
        <f>逆行列係数!BF78/逆行列係数!$BF$58</f>
        <v>0</v>
      </c>
      <c r="BG78" s="22">
        <f>逆行列係数!BG78/逆行列係数!$BG$59</f>
        <v>0</v>
      </c>
      <c r="BH78" s="22">
        <f>逆行列係数!BH78/逆行列係数!$BH$60</f>
        <v>0</v>
      </c>
      <c r="BI78" s="22">
        <f>逆行列係数!BI78/逆行列係数!$BI$61</f>
        <v>0</v>
      </c>
      <c r="BJ78" s="22">
        <f>逆行列係数!BJ78/逆行列係数!$BJ$62</f>
        <v>0</v>
      </c>
      <c r="BK78" s="22">
        <f>逆行列係数!BK78/逆行列係数!$BK$63</f>
        <v>0</v>
      </c>
      <c r="BL78" s="22">
        <f>逆行列係数!BL78/逆行列係数!$BL$64</f>
        <v>0</v>
      </c>
      <c r="BM78" s="22">
        <f>逆行列係数!BM78/逆行列係数!$BM$65</f>
        <v>0</v>
      </c>
      <c r="BN78" s="22">
        <f>逆行列係数!BN78/逆行列係数!$BN$66</f>
        <v>0</v>
      </c>
      <c r="BO78" s="22">
        <f>逆行列係数!BO78/逆行列係数!$BO$67</f>
        <v>0</v>
      </c>
      <c r="BP78" s="22">
        <f>逆行列係数!BP78/逆行列係数!$BP$68</f>
        <v>0</v>
      </c>
      <c r="BQ78" s="22">
        <f>逆行列係数!BQ78/逆行列係数!$BQ$69</f>
        <v>0</v>
      </c>
      <c r="BR78" s="22">
        <f>逆行列係数!BR78/逆行列係数!$BR$70</f>
        <v>0</v>
      </c>
      <c r="BS78" s="22">
        <f>逆行列係数!BS78/逆行列係数!$BS$71</f>
        <v>0</v>
      </c>
      <c r="BT78" s="22">
        <f>逆行列係数!BT78/逆行列係数!$BT$72</f>
        <v>0</v>
      </c>
      <c r="BU78" s="22">
        <f>逆行列係数!BU78/逆行列係数!$BU$73</f>
        <v>0</v>
      </c>
      <c r="BV78" s="22">
        <f>逆行列係数!BV78/逆行列係数!$BV$74</f>
        <v>0</v>
      </c>
      <c r="BW78" s="22">
        <f>逆行列係数!BW78/逆行列係数!$BW$75</f>
        <v>0</v>
      </c>
      <c r="BX78" s="22">
        <f>逆行列係数!BX78/逆行列係数!$BX$76</f>
        <v>0</v>
      </c>
      <c r="BY78" s="22">
        <f>逆行列係数!BY78/逆行列係数!$BY$77</f>
        <v>0</v>
      </c>
      <c r="BZ78" s="22">
        <f>逆行列係数!BZ78/逆行列係数!$BZ$78</f>
        <v>1</v>
      </c>
      <c r="CA78" s="22">
        <f>逆行列係数!CA78/逆行列係数!$CA$79</f>
        <v>0</v>
      </c>
      <c r="CB78" s="22">
        <f>逆行列係数!CB78/逆行列係数!$CB$80</f>
        <v>0</v>
      </c>
      <c r="CC78" s="22">
        <f>逆行列係数!CC78/逆行列係数!$CC$81</f>
        <v>0</v>
      </c>
      <c r="CD78" s="22">
        <f>逆行列係数!CD78/逆行列係数!$CD$82</f>
        <v>0</v>
      </c>
      <c r="CE78" s="22">
        <f>逆行列係数!CE78/逆行列係数!$CE$83</f>
        <v>0</v>
      </c>
      <c r="CF78" s="22">
        <f>逆行列係数!CF78/逆行列係数!$CF$84</f>
        <v>0</v>
      </c>
      <c r="CG78" s="22">
        <f>逆行列係数!CG78/逆行列係数!$CG$85</f>
        <v>0</v>
      </c>
      <c r="CH78" s="22">
        <f>逆行列係数!CH78/逆行列係数!$CH$86</f>
        <v>0</v>
      </c>
      <c r="CI78" s="22">
        <f>逆行列係数!CI78/逆行列係数!$CI$87</f>
        <v>0</v>
      </c>
      <c r="CJ78" s="22">
        <f>逆行列係数!CJ78/逆行列係数!$CJ$88</f>
        <v>0</v>
      </c>
      <c r="CK78" s="22">
        <f>逆行列係数!CK78/逆行列係数!$CK$89</f>
        <v>0</v>
      </c>
      <c r="CL78" s="22">
        <f>逆行列係数!CL78/逆行列係数!$CL$90</f>
        <v>0</v>
      </c>
      <c r="CM78" s="22">
        <f>逆行列係数!CM78/逆行列係数!$CM$91</f>
        <v>0</v>
      </c>
      <c r="CN78" s="22">
        <f>逆行列係数!CN78/逆行列係数!$CN$92</f>
        <v>0</v>
      </c>
      <c r="CO78" s="22">
        <f>逆行列係数!CO78/逆行列係数!$CO$93</f>
        <v>0</v>
      </c>
      <c r="CP78" s="22">
        <f>逆行列係数!CP78/逆行列係数!$CP$94</f>
        <v>0</v>
      </c>
      <c r="CQ78" s="22">
        <f>逆行列係数!CQ78/逆行列係数!$CQ$95</f>
        <v>0</v>
      </c>
      <c r="CR78" s="22">
        <f>逆行列係数!CR78/逆行列係数!$CR$96</f>
        <v>0</v>
      </c>
      <c r="CS78" s="22">
        <f>逆行列係数!CS78/逆行列係数!$CS$97</f>
        <v>0</v>
      </c>
      <c r="CT78" s="22">
        <f>逆行列係数!CT78/逆行列係数!$CT$98</f>
        <v>0</v>
      </c>
      <c r="CU78" s="22">
        <f>逆行列係数!CU78/逆行列係数!$CU$99</f>
        <v>0</v>
      </c>
      <c r="CV78" s="22">
        <f>逆行列係数!CV78/逆行列係数!$CV$100</f>
        <v>0</v>
      </c>
      <c r="CW78" s="22">
        <f>逆行列係数!CW78/逆行列係数!$CW$101</f>
        <v>0</v>
      </c>
      <c r="CX78" s="22">
        <f>逆行列係数!CX78/逆行列係数!$CX$102</f>
        <v>0</v>
      </c>
      <c r="CY78" s="22">
        <f>逆行列係数!CY78/逆行列係数!$CY$103</f>
        <v>0</v>
      </c>
      <c r="CZ78" s="22">
        <f>逆行列係数!CZ78/逆行列係数!$CZ$104</f>
        <v>0</v>
      </c>
      <c r="DA78" s="22">
        <f>逆行列係数!DA78/逆行列係数!$DA$105</f>
        <v>0</v>
      </c>
      <c r="DB78" s="22">
        <f>逆行列係数!DB78/逆行列係数!$DB$106</f>
        <v>0</v>
      </c>
      <c r="DC78" s="22">
        <f>逆行列係数!DC78/逆行列係数!$DC$107</f>
        <v>0</v>
      </c>
      <c r="DD78" s="22">
        <f>逆行列係数!DD78/逆行列係数!$DD$108</f>
        <v>0</v>
      </c>
      <c r="DE78" s="22">
        <f>逆行列係数!DE78/逆行列係数!$DE$109</f>
        <v>0</v>
      </c>
      <c r="DF78" s="22">
        <f>逆行列係数!DF78/逆行列係数!$DF$110</f>
        <v>0</v>
      </c>
      <c r="DG78" s="22">
        <f>逆行列係数!DG78/逆行列係数!$DG$111</f>
        <v>0</v>
      </c>
      <c r="DH78" s="22">
        <f>逆行列係数!DH78/逆行列係数!$DH$112</f>
        <v>0</v>
      </c>
      <c r="DI78" s="22">
        <f>逆行列係数!DI78/逆行列係数!$DI$113</f>
        <v>0</v>
      </c>
      <c r="DJ78" s="22">
        <f t="shared" si="2"/>
        <v>1</v>
      </c>
    </row>
    <row r="79" spans="2:114" x14ac:dyDescent="0.15">
      <c r="B79" s="29" t="s">
        <v>306</v>
      </c>
      <c r="C79" s="41" t="s">
        <v>220</v>
      </c>
      <c r="D79" s="21">
        <f>逆行列係数!D79/逆行列係数!$D$4</f>
        <v>0</v>
      </c>
      <c r="E79" s="21">
        <f>逆行列係数!E79/逆行列係数!$E$5</f>
        <v>0</v>
      </c>
      <c r="F79" s="21">
        <f>逆行列係数!F79/逆行列係数!$F$6</f>
        <v>0</v>
      </c>
      <c r="G79" s="21">
        <f>逆行列係数!G79/逆行列係数!$G$7</f>
        <v>0</v>
      </c>
      <c r="H79" s="21">
        <f>逆行列係数!H79/逆行列係数!$H$8</f>
        <v>0</v>
      </c>
      <c r="I79" s="21">
        <f>逆行列係数!I79/逆行列係数!$I$9</f>
        <v>0</v>
      </c>
      <c r="J79" s="21">
        <f>逆行列係数!J79/逆行列係数!$J$10</f>
        <v>0</v>
      </c>
      <c r="K79" s="21">
        <f>逆行列係数!K79/逆行列係数!$K$11</f>
        <v>0</v>
      </c>
      <c r="L79" s="21">
        <f>逆行列係数!L79/逆行列係数!$L$12</f>
        <v>0</v>
      </c>
      <c r="M79" s="21">
        <f>逆行列係数!M79/逆行列係数!$M$13</f>
        <v>0</v>
      </c>
      <c r="N79" s="21">
        <f>逆行列係数!N79/逆行列係数!$N$14</f>
        <v>0</v>
      </c>
      <c r="O79" s="21">
        <f>逆行列係数!O79/逆行列係数!$O$15</f>
        <v>0</v>
      </c>
      <c r="P79" s="21">
        <f>逆行列係数!P79/逆行列係数!$P$16</f>
        <v>0</v>
      </c>
      <c r="Q79" s="21">
        <f>逆行列係数!Q79/逆行列係数!$Q$17</f>
        <v>0</v>
      </c>
      <c r="R79" s="21">
        <f>逆行列係数!R79/逆行列係数!$R$18</f>
        <v>0</v>
      </c>
      <c r="S79" s="21">
        <f>逆行列係数!S79/逆行列係数!$S$19</f>
        <v>0</v>
      </c>
      <c r="T79" s="21">
        <f>逆行列係数!T79/逆行列係数!$T$20</f>
        <v>0</v>
      </c>
      <c r="U79" s="21">
        <f>逆行列係数!U79/逆行列係数!$U$21</f>
        <v>0</v>
      </c>
      <c r="V79" s="21">
        <f>逆行列係数!V79/逆行列係数!$V$22</f>
        <v>0</v>
      </c>
      <c r="W79" s="21">
        <f>逆行列係数!W79/逆行列係数!$W$23</f>
        <v>0</v>
      </c>
      <c r="X79" s="21">
        <f>逆行列係数!X79/逆行列係数!$X$24</f>
        <v>0</v>
      </c>
      <c r="Y79" s="21">
        <f>逆行列係数!Y79/逆行列係数!$Y$25</f>
        <v>0</v>
      </c>
      <c r="Z79" s="21">
        <f>逆行列係数!Z79/逆行列係数!$Z$26</f>
        <v>0</v>
      </c>
      <c r="AA79" s="21">
        <f>逆行列係数!AA79/逆行列係数!$AA$27</f>
        <v>0</v>
      </c>
      <c r="AB79" s="21">
        <f>逆行列係数!AB79/逆行列係数!$AB$28</f>
        <v>0</v>
      </c>
      <c r="AC79" s="21">
        <f>逆行列係数!AC79/逆行列係数!$AC$29</f>
        <v>0</v>
      </c>
      <c r="AD79" s="21">
        <f>逆行列係数!AD79/逆行列係数!$AD$30</f>
        <v>0</v>
      </c>
      <c r="AE79" s="21">
        <f>逆行列係数!AE79/逆行列係数!$AE$31</f>
        <v>0</v>
      </c>
      <c r="AF79" s="21">
        <f>逆行列係数!AF79/逆行列係数!$AF$32</f>
        <v>0</v>
      </c>
      <c r="AG79" s="21">
        <f>逆行列係数!AG79/逆行列係数!$AG$33</f>
        <v>0</v>
      </c>
      <c r="AH79" s="21">
        <f>逆行列係数!AH79/逆行列係数!$AH$34</f>
        <v>0</v>
      </c>
      <c r="AI79" s="21">
        <f>逆行列係数!AI79/逆行列係数!$AI$35</f>
        <v>0</v>
      </c>
      <c r="AJ79" s="21">
        <f>逆行列係数!AJ79/逆行列係数!$AJ$36</f>
        <v>0</v>
      </c>
      <c r="AK79" s="21">
        <f>逆行列係数!AK79/逆行列係数!$AK$37</f>
        <v>0</v>
      </c>
      <c r="AL79" s="21">
        <f>逆行列係数!AL79/逆行列係数!$AL$38</f>
        <v>0</v>
      </c>
      <c r="AM79" s="21">
        <f>逆行列係数!AM79/逆行列係数!$AM$39</f>
        <v>0</v>
      </c>
      <c r="AN79" s="21">
        <f>逆行列係数!AN79/逆行列係数!$AN$40</f>
        <v>0</v>
      </c>
      <c r="AO79" s="21">
        <f>逆行列係数!AO79/逆行列係数!$AO$41</f>
        <v>0</v>
      </c>
      <c r="AP79" s="21">
        <f>逆行列係数!AP79/逆行列係数!$AP$42</f>
        <v>0</v>
      </c>
      <c r="AQ79" s="21">
        <f>逆行列係数!AQ79/逆行列係数!$AQ$43</f>
        <v>0</v>
      </c>
      <c r="AR79" s="21">
        <f>逆行列係数!AR79/逆行列係数!$AR$44</f>
        <v>0</v>
      </c>
      <c r="AS79" s="21">
        <f>逆行列係数!AS79/逆行列係数!$AS$45</f>
        <v>0</v>
      </c>
      <c r="AT79" s="21">
        <f>逆行列係数!AT79/逆行列係数!$AT$46</f>
        <v>0</v>
      </c>
      <c r="AU79" s="21">
        <f>逆行列係数!AU79/逆行列係数!$AU$47</f>
        <v>0</v>
      </c>
      <c r="AV79" s="21">
        <f>逆行列係数!AV79/逆行列係数!$AV$48</f>
        <v>0</v>
      </c>
      <c r="AW79" s="21">
        <f>逆行列係数!AW79/逆行列係数!$AW$49</f>
        <v>0</v>
      </c>
      <c r="AX79" s="21">
        <f>逆行列係数!AX79/逆行列係数!$AX$50</f>
        <v>0</v>
      </c>
      <c r="AY79" s="21">
        <f>逆行列係数!AY79/逆行列係数!$AY$51</f>
        <v>0</v>
      </c>
      <c r="AZ79" s="21">
        <f>逆行列係数!AZ79/逆行列係数!$AZ$52</f>
        <v>0</v>
      </c>
      <c r="BA79" s="21">
        <f>逆行列係数!BA79/逆行列係数!$BA$53</f>
        <v>0</v>
      </c>
      <c r="BB79" s="21">
        <f>逆行列係数!BB79/逆行列係数!$BB$54</f>
        <v>0</v>
      </c>
      <c r="BC79" s="21">
        <f>逆行列係数!BC79/逆行列係数!$BC$55</f>
        <v>0</v>
      </c>
      <c r="BD79" s="21">
        <f>逆行列係数!BD79/逆行列係数!$BD$56</f>
        <v>0</v>
      </c>
      <c r="BE79" s="21">
        <f>逆行列係数!BE79/逆行列係数!$BE$57</f>
        <v>0</v>
      </c>
      <c r="BF79" s="21">
        <f>逆行列係数!BF79/逆行列係数!$BF$58</f>
        <v>0</v>
      </c>
      <c r="BG79" s="21">
        <f>逆行列係数!BG79/逆行列係数!$BG$59</f>
        <v>0</v>
      </c>
      <c r="BH79" s="21">
        <f>逆行列係数!BH79/逆行列係数!$BH$60</f>
        <v>0</v>
      </c>
      <c r="BI79" s="21">
        <f>逆行列係数!BI79/逆行列係数!$BI$61</f>
        <v>0</v>
      </c>
      <c r="BJ79" s="21">
        <f>逆行列係数!BJ79/逆行列係数!$BJ$62</f>
        <v>0</v>
      </c>
      <c r="BK79" s="21">
        <f>逆行列係数!BK79/逆行列係数!$BK$63</f>
        <v>0</v>
      </c>
      <c r="BL79" s="21">
        <f>逆行列係数!BL79/逆行列係数!$BL$64</f>
        <v>0</v>
      </c>
      <c r="BM79" s="21">
        <f>逆行列係数!BM79/逆行列係数!$BM$65</f>
        <v>0</v>
      </c>
      <c r="BN79" s="21">
        <f>逆行列係数!BN79/逆行列係数!$BN$66</f>
        <v>0</v>
      </c>
      <c r="BO79" s="21">
        <f>逆行列係数!BO79/逆行列係数!$BO$67</f>
        <v>0</v>
      </c>
      <c r="BP79" s="21">
        <f>逆行列係数!BP79/逆行列係数!$BP$68</f>
        <v>0</v>
      </c>
      <c r="BQ79" s="21">
        <f>逆行列係数!BQ79/逆行列係数!$BQ$69</f>
        <v>0</v>
      </c>
      <c r="BR79" s="21">
        <f>逆行列係数!BR79/逆行列係数!$BR$70</f>
        <v>0</v>
      </c>
      <c r="BS79" s="21">
        <f>逆行列係数!BS79/逆行列係数!$BS$71</f>
        <v>0</v>
      </c>
      <c r="BT79" s="21">
        <f>逆行列係数!BT79/逆行列係数!$BT$72</f>
        <v>0</v>
      </c>
      <c r="BU79" s="21">
        <f>逆行列係数!BU79/逆行列係数!$BU$73</f>
        <v>0</v>
      </c>
      <c r="BV79" s="21">
        <f>逆行列係数!BV79/逆行列係数!$BV$74</f>
        <v>0</v>
      </c>
      <c r="BW79" s="21">
        <f>逆行列係数!BW79/逆行列係数!$BW$75</f>
        <v>0</v>
      </c>
      <c r="BX79" s="21">
        <f>逆行列係数!BX79/逆行列係数!$BX$76</f>
        <v>0</v>
      </c>
      <c r="BY79" s="21">
        <f>逆行列係数!BY79/逆行列係数!$BY$77</f>
        <v>0</v>
      </c>
      <c r="BZ79" s="21">
        <f>逆行列係数!BZ79/逆行列係数!$BZ$78</f>
        <v>0</v>
      </c>
      <c r="CA79" s="21">
        <f>逆行列係数!CA79/逆行列係数!$CA$79</f>
        <v>1</v>
      </c>
      <c r="CB79" s="21">
        <f>逆行列係数!CB79/逆行列係数!$CB$80</f>
        <v>0</v>
      </c>
      <c r="CC79" s="21">
        <f>逆行列係数!CC79/逆行列係数!$CC$81</f>
        <v>0</v>
      </c>
      <c r="CD79" s="21">
        <f>逆行列係数!CD79/逆行列係数!$CD$82</f>
        <v>0</v>
      </c>
      <c r="CE79" s="21">
        <f>逆行列係数!CE79/逆行列係数!$CE$83</f>
        <v>0</v>
      </c>
      <c r="CF79" s="21">
        <f>逆行列係数!CF79/逆行列係数!$CF$84</f>
        <v>0</v>
      </c>
      <c r="CG79" s="21">
        <f>逆行列係数!CG79/逆行列係数!$CG$85</f>
        <v>0</v>
      </c>
      <c r="CH79" s="21">
        <f>逆行列係数!CH79/逆行列係数!$CH$86</f>
        <v>0</v>
      </c>
      <c r="CI79" s="21">
        <f>逆行列係数!CI79/逆行列係数!$CI$87</f>
        <v>0</v>
      </c>
      <c r="CJ79" s="21">
        <f>逆行列係数!CJ79/逆行列係数!$CJ$88</f>
        <v>0</v>
      </c>
      <c r="CK79" s="21">
        <f>逆行列係数!CK79/逆行列係数!$CK$89</f>
        <v>0</v>
      </c>
      <c r="CL79" s="21">
        <f>逆行列係数!CL79/逆行列係数!$CL$90</f>
        <v>0</v>
      </c>
      <c r="CM79" s="21">
        <f>逆行列係数!CM79/逆行列係数!$CM$91</f>
        <v>0</v>
      </c>
      <c r="CN79" s="21">
        <f>逆行列係数!CN79/逆行列係数!$CN$92</f>
        <v>0</v>
      </c>
      <c r="CO79" s="21">
        <f>逆行列係数!CO79/逆行列係数!$CO$93</f>
        <v>0</v>
      </c>
      <c r="CP79" s="21">
        <f>逆行列係数!CP79/逆行列係数!$CP$94</f>
        <v>0</v>
      </c>
      <c r="CQ79" s="21">
        <f>逆行列係数!CQ79/逆行列係数!$CQ$95</f>
        <v>0</v>
      </c>
      <c r="CR79" s="21">
        <f>逆行列係数!CR79/逆行列係数!$CR$96</f>
        <v>0</v>
      </c>
      <c r="CS79" s="21">
        <f>逆行列係数!CS79/逆行列係数!$CS$97</f>
        <v>0</v>
      </c>
      <c r="CT79" s="21">
        <f>逆行列係数!CT79/逆行列係数!$CT$98</f>
        <v>0</v>
      </c>
      <c r="CU79" s="21">
        <f>逆行列係数!CU79/逆行列係数!$CU$99</f>
        <v>0</v>
      </c>
      <c r="CV79" s="21">
        <f>逆行列係数!CV79/逆行列係数!$CV$100</f>
        <v>0</v>
      </c>
      <c r="CW79" s="21">
        <f>逆行列係数!CW79/逆行列係数!$CW$101</f>
        <v>0</v>
      </c>
      <c r="CX79" s="21">
        <f>逆行列係数!CX79/逆行列係数!$CX$102</f>
        <v>0</v>
      </c>
      <c r="CY79" s="21">
        <f>逆行列係数!CY79/逆行列係数!$CY$103</f>
        <v>0</v>
      </c>
      <c r="CZ79" s="21">
        <f>逆行列係数!CZ79/逆行列係数!$CZ$104</f>
        <v>0</v>
      </c>
      <c r="DA79" s="21">
        <f>逆行列係数!DA79/逆行列係数!$DA$105</f>
        <v>0</v>
      </c>
      <c r="DB79" s="21">
        <f>逆行列係数!DB79/逆行列係数!$DB$106</f>
        <v>0</v>
      </c>
      <c r="DC79" s="21">
        <f>逆行列係数!DC79/逆行列係数!$DC$107</f>
        <v>0</v>
      </c>
      <c r="DD79" s="21">
        <f>逆行列係数!DD79/逆行列係数!$DD$108</f>
        <v>0</v>
      </c>
      <c r="DE79" s="21">
        <f>逆行列係数!DE79/逆行列係数!$DE$109</f>
        <v>0</v>
      </c>
      <c r="DF79" s="21">
        <f>逆行列係数!DF79/逆行列係数!$DF$110</f>
        <v>0</v>
      </c>
      <c r="DG79" s="21">
        <f>逆行列係数!DG79/逆行列係数!$DG$111</f>
        <v>0</v>
      </c>
      <c r="DH79" s="21">
        <f>逆行列係数!DH79/逆行列係数!$DH$112</f>
        <v>0</v>
      </c>
      <c r="DI79" s="21">
        <f>逆行列係数!DI79/逆行列係数!$DI$113</f>
        <v>0</v>
      </c>
      <c r="DJ79" s="21">
        <f t="shared" si="2"/>
        <v>1</v>
      </c>
    </row>
    <row r="80" spans="2:114" x14ac:dyDescent="0.15">
      <c r="B80" s="29" t="s">
        <v>307</v>
      </c>
      <c r="C80" s="41" t="s">
        <v>11</v>
      </c>
      <c r="D80" s="21">
        <f>逆行列係数!D80/逆行列係数!$D$4</f>
        <v>7.4122118748442428E-5</v>
      </c>
      <c r="E80" s="21">
        <f>逆行列係数!E80/逆行列係数!$E$5</f>
        <v>8.5252331305306095E-5</v>
      </c>
      <c r="F80" s="21">
        <f>逆行列係数!F80/逆行列係数!$F$6</f>
        <v>7.2161317267547685E-5</v>
      </c>
      <c r="G80" s="21">
        <f>逆行列係数!G80/逆行列係数!$G$7</f>
        <v>7.4418168233983213E-5</v>
      </c>
      <c r="H80" s="21">
        <f>逆行列係数!H80/逆行列係数!$H$8</f>
        <v>1.3502913192130358E-4</v>
      </c>
      <c r="I80" s="21">
        <f>逆行列係数!I80/逆行列係数!$I$9</f>
        <v>3.7493226285227924E-4</v>
      </c>
      <c r="J80" s="21">
        <f>逆行列係数!J80/逆行列係数!$J$10</f>
        <v>1.8777517319508181E-4</v>
      </c>
      <c r="K80" s="21">
        <f>逆行列係数!K80/逆行列係数!$K$11</f>
        <v>1.1871819882629604E-4</v>
      </c>
      <c r="L80" s="21">
        <f>逆行列係数!L80/逆行列係数!$L$12</f>
        <v>1.1567251928147181E-4</v>
      </c>
      <c r="M80" s="21">
        <f>逆行列係数!M80/逆行列係数!$M$13</f>
        <v>1.1826236363542598E-4</v>
      </c>
      <c r="N80" s="21">
        <f>逆行列係数!N80/逆行列係数!$N$14</f>
        <v>0</v>
      </c>
      <c r="O80" s="21">
        <f>逆行列係数!O80/逆行列係数!$O$15</f>
        <v>2.0617170700967032E-4</v>
      </c>
      <c r="P80" s="21">
        <f>逆行列係数!P80/逆行列係数!$P$16</f>
        <v>1.8854894666518913E-4</v>
      </c>
      <c r="Q80" s="21">
        <f>逆行列係数!Q80/逆行列係数!$Q$17</f>
        <v>9.6257465350374496E-5</v>
      </c>
      <c r="R80" s="21">
        <f>逆行列係数!R80/逆行列係数!$R$18</f>
        <v>1.9510968150355566E-4</v>
      </c>
      <c r="S80" s="21">
        <f>逆行列係数!S80/逆行列係数!$S$19</f>
        <v>1.3739816968616996E-4</v>
      </c>
      <c r="T80" s="21">
        <f>逆行列係数!T80/逆行列係数!$T$20</f>
        <v>2.322311369011802E-4</v>
      </c>
      <c r="U80" s="21">
        <f>逆行列係数!U80/逆行列係数!$U$21</f>
        <v>2.2063030552557674E-4</v>
      </c>
      <c r="V80" s="21">
        <f>逆行列係数!V80/逆行列係数!$V$22</f>
        <v>1.6814315445468002E-4</v>
      </c>
      <c r="W80" s="21">
        <f>逆行列係数!W80/逆行列係数!$W$23</f>
        <v>1.9469554054120031E-4</v>
      </c>
      <c r="X80" s="21">
        <f>逆行列係数!X80/逆行列係数!$X$24</f>
        <v>0</v>
      </c>
      <c r="Y80" s="21">
        <f>逆行列係数!Y80/逆行列係数!$Y$25</f>
        <v>1.6101608554699087E-4</v>
      </c>
      <c r="Z80" s="21">
        <f>逆行列係数!Z80/逆行列係数!$Z$26</f>
        <v>1.6768648442286652E-4</v>
      </c>
      <c r="AA80" s="21">
        <f>逆行列係数!AA80/逆行列係数!$AA$27</f>
        <v>1.5662406977823501E-4</v>
      </c>
      <c r="AB80" s="21">
        <f>逆行列係数!AB80/逆行列係数!$AB$28</f>
        <v>3.245658367678562E-4</v>
      </c>
      <c r="AC80" s="21">
        <f>逆行列係数!AC80/逆行列係数!$AC$29</f>
        <v>2.3094558847688658E-4</v>
      </c>
      <c r="AD80" s="21">
        <f>逆行列係数!AD80/逆行列係数!$AD$30</f>
        <v>3.1090202405066214E-5</v>
      </c>
      <c r="AE80" s="21">
        <f>逆行列係数!AE80/逆行列係数!$AE$31</f>
        <v>1.5741444623843369E-4</v>
      </c>
      <c r="AF80" s="21">
        <f>逆行列係数!AF80/逆行列係数!$AF$32</f>
        <v>2.8229564528571349E-4</v>
      </c>
      <c r="AG80" s="21">
        <f>逆行列係数!AG80/逆行列係数!$AG$33</f>
        <v>1.7207083425635069E-4</v>
      </c>
      <c r="AH80" s="21">
        <f>逆行列係数!AH80/逆行列係数!$AH$34</f>
        <v>2.4514762926635889E-4</v>
      </c>
      <c r="AI80" s="21">
        <f>逆行列係数!AI80/逆行列係数!$AI$35</f>
        <v>1.9011285176140106E-4</v>
      </c>
      <c r="AJ80" s="21">
        <f>逆行列係数!AJ80/逆行列係数!$AJ$36</f>
        <v>1.6741919153837699E-4</v>
      </c>
      <c r="AK80" s="21">
        <f>逆行列係数!AK80/逆行列係数!$AK$37</f>
        <v>1.8669394309008141E-4</v>
      </c>
      <c r="AL80" s="21">
        <f>逆行列係数!AL80/逆行列係数!$AL$38</f>
        <v>4.7394037630357853E-4</v>
      </c>
      <c r="AM80" s="21">
        <f>逆行列係数!AM80/逆行列係数!$AM$39</f>
        <v>9.7499926787940753E-5</v>
      </c>
      <c r="AN80" s="21">
        <f>逆行列係数!AN80/逆行列係数!$AN$40</f>
        <v>8.1952946580586216E-5</v>
      </c>
      <c r="AO80" s="21">
        <f>逆行列係数!AO80/逆行列係数!$AO$41</f>
        <v>2.1423329990284567E-4</v>
      </c>
      <c r="AP80" s="21">
        <f>逆行列係数!AP80/逆行列係数!$AP$42</f>
        <v>7.8188671502234776E-5</v>
      </c>
      <c r="AQ80" s="21">
        <f>逆行列係数!AQ80/逆行列係数!$AQ$43</f>
        <v>2.5295509312074155E-4</v>
      </c>
      <c r="AR80" s="21">
        <f>逆行列係数!AR80/逆行列係数!$AR$44</f>
        <v>2.1905767627019228E-4</v>
      </c>
      <c r="AS80" s="21">
        <f>逆行列係数!AS80/逆行列係数!$AS$45</f>
        <v>3.1827380261710949E-4</v>
      </c>
      <c r="AT80" s="21">
        <f>逆行列係数!AT80/逆行列係数!$AT$46</f>
        <v>1.3728430050794516E-4</v>
      </c>
      <c r="AU80" s="21">
        <f>逆行列係数!AU80/逆行列係数!$AU$47</f>
        <v>1.6265067016060837E-4</v>
      </c>
      <c r="AV80" s="21">
        <f>逆行列係数!AV80/逆行列係数!$AV$48</f>
        <v>2.9649174911818823E-4</v>
      </c>
      <c r="AW80" s="21">
        <f>逆行列係数!AW80/逆行列係数!$AW$49</f>
        <v>1.9505994667980798E-4</v>
      </c>
      <c r="AX80" s="21">
        <f>逆行列係数!AX80/逆行列係数!$AX$50</f>
        <v>3.1700624873901755E-4</v>
      </c>
      <c r="AY80" s="21">
        <f>逆行列係数!AY80/逆行列係数!$AY$51</f>
        <v>2.248790617030501E-4</v>
      </c>
      <c r="AZ80" s="21">
        <f>逆行列係数!AZ80/逆行列係数!$AZ$52</f>
        <v>1.4182439502838216E-4</v>
      </c>
      <c r="BA80" s="21">
        <f>逆行列係数!BA80/逆行列係数!$BA$53</f>
        <v>1.1318068299999372E-4</v>
      </c>
      <c r="BB80" s="21">
        <f>逆行列係数!BB80/逆行列係数!$BB$54</f>
        <v>7.417396247017727E-5</v>
      </c>
      <c r="BC80" s="21">
        <f>逆行列係数!BC80/逆行列係数!$BC$55</f>
        <v>2.1681816562658959E-4</v>
      </c>
      <c r="BD80" s="21">
        <f>逆行列係数!BD80/逆行列係数!$BD$56</f>
        <v>1.8404244192111104E-4</v>
      </c>
      <c r="BE80" s="21">
        <f>逆行列係数!BE80/逆行列係数!$BE$57</f>
        <v>2.1838236308192844E-4</v>
      </c>
      <c r="BF80" s="21">
        <f>逆行列係数!BF80/逆行列係数!$BF$58</f>
        <v>0</v>
      </c>
      <c r="BG80" s="21">
        <f>逆行列係数!BG80/逆行列係数!$BG$59</f>
        <v>5.7213778197694716E-5</v>
      </c>
      <c r="BH80" s="21">
        <f>逆行列係数!BH80/逆行列係数!$BH$60</f>
        <v>6.8306421223072433E-5</v>
      </c>
      <c r="BI80" s="21">
        <f>逆行列係数!BI80/逆行列係数!$BI$61</f>
        <v>4.6081559661404191E-4</v>
      </c>
      <c r="BJ80" s="21">
        <f>逆行列係数!BJ80/逆行列係数!$BJ$62</f>
        <v>2.3195945453039082E-4</v>
      </c>
      <c r="BK80" s="21">
        <f>逆行列係数!BK80/逆行列係数!$BK$63</f>
        <v>2.4513349778693805E-4</v>
      </c>
      <c r="BL80" s="21">
        <f>逆行列係数!BL80/逆行列係数!$BL$64</f>
        <v>1.4038060821335545E-4</v>
      </c>
      <c r="BM80" s="21">
        <f>逆行列係数!BM80/逆行列係数!$BM$65</f>
        <v>1.7156367399205131E-4</v>
      </c>
      <c r="BN80" s="21">
        <f>逆行列係数!BN80/逆行列係数!$BN$66</f>
        <v>1.932938516534049E-4</v>
      </c>
      <c r="BO80" s="21">
        <f>逆行列係数!BO80/逆行列係数!$BO$67</f>
        <v>2.0176101025316305E-4</v>
      </c>
      <c r="BP80" s="21">
        <f>逆行列係数!BP80/逆行列係数!$BP$68</f>
        <v>1.66585282213842E-4</v>
      </c>
      <c r="BQ80" s="21">
        <f>逆行列係数!BQ80/逆行列係数!$BQ$69</f>
        <v>1.2745771300803947E-4</v>
      </c>
      <c r="BR80" s="21">
        <f>逆行列係数!BR80/逆行列係数!$BR$70</f>
        <v>9.9249289924249211E-5</v>
      </c>
      <c r="BS80" s="21">
        <f>逆行列係数!BS80/逆行列係数!$BS$71</f>
        <v>5.2869438236886543E-5</v>
      </c>
      <c r="BT80" s="21">
        <f>逆行列係数!BT80/逆行列係数!$BT$72</f>
        <v>5.3163996375289865E-4</v>
      </c>
      <c r="BU80" s="21">
        <f>逆行列係数!BU80/逆行列係数!$BU$73</f>
        <v>1.1842255467025525E-3</v>
      </c>
      <c r="BV80" s="21">
        <f>逆行列係数!BV80/逆行列係数!$BV$74</f>
        <v>5.817055117096953E-4</v>
      </c>
      <c r="BW80" s="21">
        <f>逆行列係数!BW80/逆行列係数!$BW$75</f>
        <v>7.0856352211127072E-5</v>
      </c>
      <c r="BX80" s="21">
        <f>逆行列係数!BX80/逆行列係数!$BX$76</f>
        <v>7.5888501600727477E-4</v>
      </c>
      <c r="BY80" s="21">
        <f>逆行列係数!BY80/逆行列係数!$BY$77</f>
        <v>1.1933336664787774E-4</v>
      </c>
      <c r="BZ80" s="21">
        <f>逆行列係数!BZ80/逆行列係数!$BZ$78</f>
        <v>5.6201845303842567E-5</v>
      </c>
      <c r="CA80" s="21">
        <f>逆行列係数!CA80/逆行列係数!$CA$79</f>
        <v>4.3146789957137454E-5</v>
      </c>
      <c r="CB80" s="21">
        <f>逆行列係数!CB80/逆行列係数!$CB$80</f>
        <v>1</v>
      </c>
      <c r="CC80" s="21">
        <f>逆行列係数!CC80/逆行列係数!$CC$81</f>
        <v>2.3894107843563681E-4</v>
      </c>
      <c r="CD80" s="21">
        <f>逆行列係数!CD80/逆行列係数!$CD$82</f>
        <v>1.5288542339466778E-4</v>
      </c>
      <c r="CE80" s="21">
        <f>逆行列係数!CE80/逆行列係数!$CE$83</f>
        <v>1.982115821671095E-4</v>
      </c>
      <c r="CF80" s="21">
        <f>逆行列係数!CF80/逆行列係数!$CF$84</f>
        <v>1.8573171856302363E-4</v>
      </c>
      <c r="CG80" s="21">
        <f>逆行列係数!CG80/逆行列係数!$CG$85</f>
        <v>2.4700992384686356E-4</v>
      </c>
      <c r="CH80" s="21">
        <f>逆行列係数!CH80/逆行列係数!$CH$86</f>
        <v>1.6508664254255117E-4</v>
      </c>
      <c r="CI80" s="21">
        <f>逆行列係数!CI80/逆行列係数!$CI$87</f>
        <v>3.3476526540840619E-4</v>
      </c>
      <c r="CJ80" s="21">
        <f>逆行列係数!CJ80/逆行列係数!$CJ$88</f>
        <v>3.0103482059621196E-4</v>
      </c>
      <c r="CK80" s="21">
        <f>逆行列係数!CK80/逆行列係数!$CK$89</f>
        <v>1.9743933652918008E-4</v>
      </c>
      <c r="CL80" s="21">
        <f>逆行列係数!CL80/逆行列係数!$CL$90</f>
        <v>2.1670378615896603E-4</v>
      </c>
      <c r="CM80" s="21">
        <f>逆行列係数!CM80/逆行列係数!$CM$91</f>
        <v>5.6744925450788381E-5</v>
      </c>
      <c r="CN80" s="21">
        <f>逆行列係数!CN80/逆行列係数!$CN$92</f>
        <v>2.7814624295323891E-4</v>
      </c>
      <c r="CO80" s="21">
        <f>逆行列係数!CO80/逆行列係数!$CO$93</f>
        <v>2.3760464751159448E-4</v>
      </c>
      <c r="CP80" s="21">
        <f>逆行列係数!CP80/逆行列係数!$CP$94</f>
        <v>1.8325288276495781E-3</v>
      </c>
      <c r="CQ80" s="21">
        <f>逆行列係数!CQ80/逆行列係数!$CQ$95</f>
        <v>1.2883819984812418E-3</v>
      </c>
      <c r="CR80" s="21">
        <f>逆行列係数!CR80/逆行列係数!$CR$96</f>
        <v>7.2689187678348221E-4</v>
      </c>
      <c r="CS80" s="21">
        <f>逆行列係数!CS80/逆行列係数!$CS$97</f>
        <v>2.0409522312167042E-3</v>
      </c>
      <c r="CT80" s="21">
        <f>逆行列係数!CT80/逆行列係数!$CT$98</f>
        <v>1.5953302371367732E-4</v>
      </c>
      <c r="CU80" s="21">
        <f>逆行列係数!CU80/逆行列係数!$CU$99</f>
        <v>5.55314794675249E-4</v>
      </c>
      <c r="CV80" s="21">
        <f>逆行列係数!CV80/逆行列係数!$CV$100</f>
        <v>1.7624042542577421E-4</v>
      </c>
      <c r="CW80" s="21">
        <f>逆行列係数!CW80/逆行列係数!$CW$101</f>
        <v>9.0418890860709706E-5</v>
      </c>
      <c r="CX80" s="21">
        <f>逆行列係数!CX80/逆行列係数!$CX$102</f>
        <v>8.5302641003211362E-4</v>
      </c>
      <c r="CY80" s="21">
        <f>逆行列係数!CY80/逆行列係数!$CY$103</f>
        <v>1.0172563466778056E-4</v>
      </c>
      <c r="CZ80" s="21">
        <f>逆行列係数!CZ80/逆行列係数!$CZ$104</f>
        <v>1.6462564620854748E-4</v>
      </c>
      <c r="DA80" s="21">
        <f>逆行列係数!DA80/逆行列係数!$DA$105</f>
        <v>5.6709972734136839E-5</v>
      </c>
      <c r="DB80" s="21">
        <f>逆行列係数!DB80/逆行列係数!$DB$106</f>
        <v>1.2515202197882445E-4</v>
      </c>
      <c r="DC80" s="21">
        <f>逆行列係数!DC80/逆行列係数!$DC$107</f>
        <v>2.1541214568324358E-4</v>
      </c>
      <c r="DD80" s="21">
        <f>逆行列係数!DD80/逆行列係数!$DD$108</f>
        <v>2.4029907399444845E-4</v>
      </c>
      <c r="DE80" s="21">
        <f>逆行列係数!DE80/逆行列係数!$DE$109</f>
        <v>1.8435648491563946E-4</v>
      </c>
      <c r="DF80" s="21">
        <f>逆行列係数!DF80/逆行列係数!$DF$110</f>
        <v>1.47352689377867E-4</v>
      </c>
      <c r="DG80" s="21">
        <f>逆行列係数!DG80/逆行列係数!$DG$111</f>
        <v>2.3161994375820445E-4</v>
      </c>
      <c r="DH80" s="21">
        <f>逆行列係数!DH80/逆行列係数!$DH$112</f>
        <v>1.8576031105595818E-4</v>
      </c>
      <c r="DI80" s="21">
        <f>逆行列係数!DI80/逆行列係数!$DI$113</f>
        <v>1.4422773099187272E-3</v>
      </c>
      <c r="DJ80" s="21">
        <f t="shared" si="2"/>
        <v>1.0286779773976911</v>
      </c>
    </row>
    <row r="81" spans="2:114" x14ac:dyDescent="0.15">
      <c r="B81" s="29" t="s">
        <v>308</v>
      </c>
      <c r="C81" s="41" t="s">
        <v>763</v>
      </c>
      <c r="D81" s="21">
        <f>逆行列係数!D81/逆行列係数!$D$4</f>
        <v>1.1073005029542863E-2</v>
      </c>
      <c r="E81" s="21">
        <f>逆行列係数!E81/逆行列係数!$E$5</f>
        <v>4.1165126726673475E-2</v>
      </c>
      <c r="F81" s="21">
        <f>逆行列係数!F81/逆行列係数!$F$6</f>
        <v>1.0196799644775177E-2</v>
      </c>
      <c r="G81" s="21">
        <f>逆行列係数!G81/逆行列係数!$G$7</f>
        <v>3.4178164581090666E-2</v>
      </c>
      <c r="H81" s="21">
        <f>逆行列係数!H81/逆行列係数!$H$8</f>
        <v>1.5709404892322785E-2</v>
      </c>
      <c r="I81" s="21">
        <f>逆行列係数!I81/逆行列係数!$I$9</f>
        <v>1.0194115355394693E-2</v>
      </c>
      <c r="J81" s="21">
        <f>逆行列係数!J81/逆行列係数!$J$10</f>
        <v>7.9408594306826334E-3</v>
      </c>
      <c r="K81" s="21">
        <f>逆行列係数!K81/逆行列係数!$K$11</f>
        <v>2.6008505210502481E-2</v>
      </c>
      <c r="L81" s="21">
        <f>逆行列係数!L81/逆行列係数!$L$12</f>
        <v>1.2786070102342419E-2</v>
      </c>
      <c r="M81" s="21">
        <f>逆行列係数!M81/逆行列係数!$M$13</f>
        <v>2.6307536389731941E-2</v>
      </c>
      <c r="N81" s="21">
        <f>逆行列係数!N81/逆行列係数!$N$14</f>
        <v>0</v>
      </c>
      <c r="O81" s="21">
        <f>逆行列係数!O81/逆行列係数!$O$15</f>
        <v>1.1209133482855802E-2</v>
      </c>
      <c r="P81" s="21">
        <f>逆行列係数!P81/逆行列係数!$P$16</f>
        <v>8.9712389892742939E-3</v>
      </c>
      <c r="Q81" s="21">
        <f>逆行列係数!Q81/逆行列係数!$Q$17</f>
        <v>2.5535086115993789E-2</v>
      </c>
      <c r="R81" s="21">
        <f>逆行列係数!R81/逆行列係数!$R$18</f>
        <v>1.976851135296432E-2</v>
      </c>
      <c r="S81" s="21">
        <f>逆行列係数!S81/逆行列係数!$S$19</f>
        <v>1.9431471560116619E-2</v>
      </c>
      <c r="T81" s="21">
        <f>逆行列係数!T81/逆行列係数!$T$20</f>
        <v>1.9119030072870354E-2</v>
      </c>
      <c r="U81" s="21">
        <f>逆行列係数!U81/逆行列係数!$U$21</f>
        <v>9.9322220176994019E-3</v>
      </c>
      <c r="V81" s="21">
        <f>逆行列係数!V81/逆行列係数!$V$22</f>
        <v>1.6260062731156759E-2</v>
      </c>
      <c r="W81" s="21">
        <f>逆行列係数!W81/逆行列係数!$W$23</f>
        <v>1.0896547984359965E-2</v>
      </c>
      <c r="X81" s="21">
        <f>逆行列係数!X81/逆行列係数!$X$24</f>
        <v>0</v>
      </c>
      <c r="Y81" s="21">
        <f>逆行列係数!Y81/逆行列係数!$Y$25</f>
        <v>2.0127387832558949E-2</v>
      </c>
      <c r="Z81" s="21">
        <f>逆行列係数!Z81/逆行列係数!$Z$26</f>
        <v>1.3690337690306517E-2</v>
      </c>
      <c r="AA81" s="21">
        <f>逆行列係数!AA81/逆行列係数!$AA$27</f>
        <v>2.039634145234083E-2</v>
      </c>
      <c r="AB81" s="21">
        <f>逆行列係数!AB81/逆行列係数!$AB$28</f>
        <v>1.1712264835882457E-2</v>
      </c>
      <c r="AC81" s="21">
        <f>逆行列係数!AC81/逆行列係数!$AC$29</f>
        <v>2.0978344713119958E-2</v>
      </c>
      <c r="AD81" s="21">
        <f>逆行列係数!AD81/逆行列係数!$AD$30</f>
        <v>1.8668041443376836E-3</v>
      </c>
      <c r="AE81" s="21">
        <f>逆行列係数!AE81/逆行列係数!$AE$31</f>
        <v>6.259879788074782E-2</v>
      </c>
      <c r="AF81" s="21">
        <f>逆行列係数!AF81/逆行列係数!$AF$32</f>
        <v>9.7652366760333804E-3</v>
      </c>
      <c r="AG81" s="21">
        <f>逆行列係数!AG81/逆行列係数!$AG$33</f>
        <v>1.0082326128828843E-2</v>
      </c>
      <c r="AH81" s="21">
        <f>逆行列係数!AH81/逆行列係数!$AH$34</f>
        <v>1.4560632913407583E-2</v>
      </c>
      <c r="AI81" s="21">
        <f>逆行列係数!AI81/逆行列係数!$AI$35</f>
        <v>1.535156571246476E-2</v>
      </c>
      <c r="AJ81" s="21">
        <f>逆行列係数!AJ81/逆行列係数!$AJ$36</f>
        <v>3.8253302354571292E-2</v>
      </c>
      <c r="AK81" s="21">
        <f>逆行列係数!AK81/逆行列係数!$AK$37</f>
        <v>1.3281630009392927E-2</v>
      </c>
      <c r="AL81" s="21">
        <f>逆行列係数!AL81/逆行列係数!$AL$38</f>
        <v>1.9919588871449279E-2</v>
      </c>
      <c r="AM81" s="21">
        <f>逆行列係数!AM81/逆行列係数!$AM$39</f>
        <v>7.1207995326040005E-3</v>
      </c>
      <c r="AN81" s="21">
        <f>逆行列係数!AN81/逆行列係数!$AN$40</f>
        <v>9.7802109824263531E-3</v>
      </c>
      <c r="AO81" s="21">
        <f>逆行列係数!AO81/逆行列係数!$AO$41</f>
        <v>3.2206920737512718E-2</v>
      </c>
      <c r="AP81" s="21">
        <f>逆行列係数!AP81/逆行列係数!$AP$42</f>
        <v>1.9237526478049223E-2</v>
      </c>
      <c r="AQ81" s="21">
        <f>逆行列係数!AQ81/逆行列係数!$AQ$43</f>
        <v>1.557408557621425E-2</v>
      </c>
      <c r="AR81" s="21">
        <f>逆行列係数!AR81/逆行列係数!$AR$44</f>
        <v>2.3295912483639152E-2</v>
      </c>
      <c r="AS81" s="21">
        <f>逆行列係数!AS81/逆行列係数!$AS$45</f>
        <v>1.1652371876366479E-2</v>
      </c>
      <c r="AT81" s="21">
        <f>逆行列係数!AT81/逆行列係数!$AT$46</f>
        <v>1.358436091784185E-2</v>
      </c>
      <c r="AU81" s="21">
        <f>逆行列係数!AU81/逆行列係数!$AU$47</f>
        <v>9.2874511644059927E-3</v>
      </c>
      <c r="AV81" s="21">
        <f>逆行列係数!AV81/逆行列係数!$AV$48</f>
        <v>1.1170282230172935E-2</v>
      </c>
      <c r="AW81" s="21">
        <f>逆行列係数!AW81/逆行列係数!$AW$49</f>
        <v>5.8176076253883867E-3</v>
      </c>
      <c r="AX81" s="21">
        <f>逆行列係数!AX81/逆行列係数!$AX$50</f>
        <v>9.101719483116286E-3</v>
      </c>
      <c r="AY81" s="21">
        <f>逆行列係数!AY81/逆行列係数!$AY$51</f>
        <v>8.409131933967905E-3</v>
      </c>
      <c r="AZ81" s="21">
        <f>逆行列係数!AZ81/逆行列係数!$AZ$52</f>
        <v>9.0769841591380046E-3</v>
      </c>
      <c r="BA81" s="21">
        <f>逆行列係数!BA81/逆行列係数!$BA$53</f>
        <v>7.660797975077893E-3</v>
      </c>
      <c r="BB81" s="21">
        <f>逆行列係数!BB81/逆行列係数!$BB$54</f>
        <v>2.5899230725290687E-3</v>
      </c>
      <c r="BC81" s="21">
        <f>逆行列係数!BC81/逆行列係数!$BC$55</f>
        <v>8.2063600046247322E-3</v>
      </c>
      <c r="BD81" s="21">
        <f>逆行列係数!BD81/逆行列係数!$BD$56</f>
        <v>8.5735818296482583E-3</v>
      </c>
      <c r="BE81" s="21">
        <f>逆行列係数!BE81/逆行列係数!$BE$57</f>
        <v>8.7165135631315678E-3</v>
      </c>
      <c r="BF81" s="21">
        <f>逆行列係数!BF81/逆行列係数!$BF$58</f>
        <v>0</v>
      </c>
      <c r="BG81" s="21">
        <f>逆行列係数!BG81/逆行列係数!$BG$59</f>
        <v>1.156879004671172E-2</v>
      </c>
      <c r="BH81" s="21">
        <f>逆行列係数!BH81/逆行列係数!$BH$60</f>
        <v>7.4536747914528837E-3</v>
      </c>
      <c r="BI81" s="21">
        <f>逆行列係数!BI81/逆行列係数!$BI$61</f>
        <v>9.9332653808208975E-3</v>
      </c>
      <c r="BJ81" s="21">
        <f>逆行列係数!BJ81/逆行列係数!$BJ$62</f>
        <v>7.3486280736124888E-3</v>
      </c>
      <c r="BK81" s="21">
        <f>逆行列係数!BK81/逆行列係数!$BK$63</f>
        <v>1.7987653797638139E-2</v>
      </c>
      <c r="BL81" s="21">
        <f>逆行列係数!BL81/逆行列係数!$BL$64</f>
        <v>0.13397492747241091</v>
      </c>
      <c r="BM81" s="21">
        <f>逆行列係数!BM81/逆行列係数!$BM$65</f>
        <v>2.2609185549456415E-2</v>
      </c>
      <c r="BN81" s="21">
        <f>逆行列係数!BN81/逆行列係数!$BN$66</f>
        <v>2.1691205495538667E-2</v>
      </c>
      <c r="BO81" s="21">
        <f>逆行列係数!BO81/逆行列係数!$BO$67</f>
        <v>2.2274994254892801E-2</v>
      </c>
      <c r="BP81" s="21">
        <f>逆行列係数!BP81/逆行列係数!$BP$68</f>
        <v>2.3481167430165668E-2</v>
      </c>
      <c r="BQ81" s="21">
        <f>逆行列係数!BQ81/逆行列係数!$BQ$69</f>
        <v>2.2445766337729052E-2</v>
      </c>
      <c r="BR81" s="21">
        <f>逆行列係数!BR81/逆行列係数!$BR$70</f>
        <v>4.1908124166688812E-3</v>
      </c>
      <c r="BS81" s="21">
        <f>逆行列係数!BS81/逆行列係数!$BS$71</f>
        <v>1.5285968750601042E-2</v>
      </c>
      <c r="BT81" s="21">
        <f>逆行列係数!BT81/逆行列係数!$BT$72</f>
        <v>1.3834204294913166E-2</v>
      </c>
      <c r="BU81" s="21">
        <f>逆行列係数!BU81/逆行列係数!$BU$73</f>
        <v>2.7050828448440381E-2</v>
      </c>
      <c r="BV81" s="21">
        <f>逆行列係数!BV81/逆行列係数!$BV$74</f>
        <v>6.2761749660332046E-3</v>
      </c>
      <c r="BW81" s="21">
        <f>逆行列係数!BW81/逆行列係数!$BW$75</f>
        <v>2.0130260887350282E-3</v>
      </c>
      <c r="BX81" s="21">
        <f>逆行列係数!BX81/逆行列係数!$BX$76</f>
        <v>9.1783685680831267E-3</v>
      </c>
      <c r="BY81" s="21">
        <f>逆行列係数!BY81/逆行列係数!$BY$77</f>
        <v>2.1302729839062571E-3</v>
      </c>
      <c r="BZ81" s="21">
        <f>逆行列係数!BZ81/逆行列係数!$BZ$78</f>
        <v>1.6188435298469691E-3</v>
      </c>
      <c r="CA81" s="21">
        <f>逆行列係数!CA81/逆行列係数!$CA$79</f>
        <v>7.3719993225645575E-4</v>
      </c>
      <c r="CB81" s="21">
        <f>逆行列係数!CB81/逆行列係数!$CB$80</f>
        <v>3.1183866925131509E-3</v>
      </c>
      <c r="CC81" s="21">
        <f>逆行列係数!CC81/逆行列係数!$CC$81</f>
        <v>1</v>
      </c>
      <c r="CD81" s="21">
        <f>逆行列係数!CD81/逆行列係数!$CD$82</f>
        <v>6.5223116581216616E-3</v>
      </c>
      <c r="CE81" s="21">
        <f>逆行列係数!CE81/逆行列係数!$CE$83</f>
        <v>3.7325465036247953E-3</v>
      </c>
      <c r="CF81" s="21">
        <f>逆行列係数!CF81/逆行列係数!$CF$84</f>
        <v>7.0360807606085372E-3</v>
      </c>
      <c r="CG81" s="21">
        <f>逆行列係数!CG81/逆行列係数!$CG$85</f>
        <v>1.0136967942660127E-3</v>
      </c>
      <c r="CH81" s="21">
        <f>逆行列係数!CH81/逆行列係数!$CH$86</f>
        <v>3.3730429281502257E-3</v>
      </c>
      <c r="CI81" s="21">
        <f>逆行列係数!CI81/逆行列係数!$CI$87</f>
        <v>1.200981086270495E-2</v>
      </c>
      <c r="CJ81" s="21">
        <f>逆行列係数!CJ81/逆行列係数!$CJ$88</f>
        <v>7.0778165179597355E-2</v>
      </c>
      <c r="CK81" s="21">
        <f>逆行列係数!CK81/逆行列係数!$CK$89</f>
        <v>6.5211904886406154E-3</v>
      </c>
      <c r="CL81" s="21">
        <f>逆行列係数!CL81/逆行列係数!$CL$90</f>
        <v>4.8952920299765992E-3</v>
      </c>
      <c r="CM81" s="21">
        <f>逆行列係数!CM81/逆行列係数!$CM$91</f>
        <v>3.8913528441645558E-3</v>
      </c>
      <c r="CN81" s="21">
        <f>逆行列係数!CN81/逆行列係数!$CN$92</f>
        <v>8.647495607681752E-3</v>
      </c>
      <c r="CO81" s="21">
        <f>逆行列係数!CO81/逆行列係数!$CO$93</f>
        <v>1.581603794420006E-2</v>
      </c>
      <c r="CP81" s="21">
        <f>逆行列係数!CP81/逆行列係数!$CP$94</f>
        <v>8.67392966190033E-3</v>
      </c>
      <c r="CQ81" s="21">
        <f>逆行列係数!CQ81/逆行列係数!$CQ$95</f>
        <v>1.0131785063504666E-2</v>
      </c>
      <c r="CR81" s="21">
        <f>逆行列係数!CR81/逆行列係数!$CR$96</f>
        <v>4.0472330127880657E-3</v>
      </c>
      <c r="CS81" s="21">
        <f>逆行列係数!CS81/逆行列係数!$CS$97</f>
        <v>1.254428482700389E-2</v>
      </c>
      <c r="CT81" s="21">
        <f>逆行列係数!CT81/逆行列係数!$CT$98</f>
        <v>7.962144889544033E-3</v>
      </c>
      <c r="CU81" s="21">
        <f>逆行列係数!CU81/逆行列係数!$CU$99</f>
        <v>6.5196877338148263E-3</v>
      </c>
      <c r="CV81" s="21">
        <f>逆行列係数!CV81/逆行列係数!$CV$100</f>
        <v>5.108352048602916E-3</v>
      </c>
      <c r="CW81" s="21">
        <f>逆行列係数!CW81/逆行列係数!$CW$101</f>
        <v>4.6211423876413261E-3</v>
      </c>
      <c r="CX81" s="21">
        <f>逆行列係数!CX81/逆行列係数!$CX$102</f>
        <v>1.9228036873679383E-2</v>
      </c>
      <c r="CY81" s="21">
        <f>逆行列係数!CY81/逆行列係数!$CY$103</f>
        <v>3.7130820978829573E-3</v>
      </c>
      <c r="CZ81" s="21">
        <f>逆行列係数!CZ81/逆行列係数!$CZ$104</f>
        <v>6.5093409315678244E-3</v>
      </c>
      <c r="DA81" s="21">
        <f>逆行列係数!DA81/逆行列係数!$DA$105</f>
        <v>5.3305548998413234E-3</v>
      </c>
      <c r="DB81" s="21">
        <f>逆行列係数!DB81/逆行列係数!$DB$106</f>
        <v>3.2709804807651848E-3</v>
      </c>
      <c r="DC81" s="21">
        <f>逆行列係数!DC81/逆行列係数!$DC$107</f>
        <v>9.517378573779026E-3</v>
      </c>
      <c r="DD81" s="21">
        <f>逆行列係数!DD81/逆行列係数!$DD$108</f>
        <v>1.6529377285730763E-2</v>
      </c>
      <c r="DE81" s="21">
        <f>逆行列係数!DE81/逆行列係数!$DE$109</f>
        <v>4.5364566048035721E-3</v>
      </c>
      <c r="DF81" s="21">
        <f>逆行列係数!DF81/逆行列係数!$DF$110</f>
        <v>4.3589507530595933E-3</v>
      </c>
      <c r="DG81" s="21">
        <f>逆行列係数!DG81/逆行列係数!$DG$111</f>
        <v>2.0475094489571459E-2</v>
      </c>
      <c r="DH81" s="21">
        <f>逆行列係数!DH81/逆行列係数!$DH$112</f>
        <v>3.9547074746433548E-2</v>
      </c>
      <c r="DI81" s="21">
        <f>逆行列係数!DI81/逆行列係数!$DI$113</f>
        <v>4.1184512291344455E-2</v>
      </c>
      <c r="DJ81" s="21">
        <f t="shared" si="2"/>
        <v>2.5945797630690719</v>
      </c>
    </row>
    <row r="82" spans="2:114" x14ac:dyDescent="0.15">
      <c r="B82" s="29" t="s">
        <v>309</v>
      </c>
      <c r="C82" s="41" t="s">
        <v>30</v>
      </c>
      <c r="D82" s="21">
        <f>逆行列係数!D82/逆行列係数!$D$4</f>
        <v>8.0627303546735127E-2</v>
      </c>
      <c r="E82" s="21">
        <f>逆行列係数!E82/逆行列係数!$E$5</f>
        <v>2.9210444761623541E-2</v>
      </c>
      <c r="F82" s="21">
        <f>逆行列係数!F82/逆行列係数!$F$6</f>
        <v>3.5730633086363595E-2</v>
      </c>
      <c r="G82" s="21">
        <f>逆行列係数!G82/逆行列係数!$G$7</f>
        <v>5.1212163281350497E-2</v>
      </c>
      <c r="H82" s="21">
        <f>逆行列係数!H82/逆行列係数!$H$8</f>
        <v>4.686681219560105E-2</v>
      </c>
      <c r="I82" s="21">
        <f>逆行列係数!I82/逆行列係数!$I$9</f>
        <v>8.6446847658959464E-2</v>
      </c>
      <c r="J82" s="21">
        <f>逆行列係数!J82/逆行列係数!$J$10</f>
        <v>0.45743504742722951</v>
      </c>
      <c r="K82" s="21">
        <f>逆行列係数!K82/逆行列係数!$K$11</f>
        <v>2.9832635462885098E-2</v>
      </c>
      <c r="L82" s="21">
        <f>逆行列係数!L82/逆行列係数!$L$12</f>
        <v>1.4757800963773082E-2</v>
      </c>
      <c r="M82" s="21">
        <f>逆行列係数!M82/逆行列係数!$M$13</f>
        <v>2.2686878839294725E-2</v>
      </c>
      <c r="N82" s="21">
        <f>逆行列係数!N82/逆行列係数!$N$14</f>
        <v>0</v>
      </c>
      <c r="O82" s="21">
        <f>逆行列係数!O82/逆行列係数!$O$15</f>
        <v>3.4291633574909448E-2</v>
      </c>
      <c r="P82" s="21">
        <f>逆行列係数!P82/逆行列係数!$P$16</f>
        <v>2.1838058314624823E-2</v>
      </c>
      <c r="Q82" s="21">
        <f>逆行列係数!Q82/逆行列係数!$Q$17</f>
        <v>5.060603948316833E-2</v>
      </c>
      <c r="R82" s="21">
        <f>逆行列係数!R82/逆行列係数!$R$18</f>
        <v>2.2522710964387665E-2</v>
      </c>
      <c r="S82" s="21">
        <f>逆行列係数!S82/逆行列係数!$S$19</f>
        <v>1.5050272445702645E-2</v>
      </c>
      <c r="T82" s="21">
        <f>逆行列係数!T82/逆行列係数!$T$20</f>
        <v>1.2211726164254508E-2</v>
      </c>
      <c r="U82" s="21">
        <f>逆行列係数!U82/逆行列係数!$U$21</f>
        <v>2.2156021248546334E-2</v>
      </c>
      <c r="V82" s="21">
        <f>逆行列係数!V82/逆行列係数!$V$22</f>
        <v>1.1918661650290116E-2</v>
      </c>
      <c r="W82" s="21">
        <f>逆行列係数!W82/逆行列係数!$W$23</f>
        <v>2.0597218986130088E-2</v>
      </c>
      <c r="X82" s="21">
        <f>逆行列係数!X82/逆行列係数!$X$24</f>
        <v>0</v>
      </c>
      <c r="Y82" s="21">
        <f>逆行列係数!Y82/逆行列係数!$Y$25</f>
        <v>1.2363919911002146E-2</v>
      </c>
      <c r="Z82" s="21">
        <f>逆行列係数!Z82/逆行列係数!$Z$26</f>
        <v>3.5753878744626453E-3</v>
      </c>
      <c r="AA82" s="21">
        <f>逆行列係数!AA82/逆行列係数!$AA$27</f>
        <v>1.1914314981341928E-2</v>
      </c>
      <c r="AB82" s="21">
        <f>逆行列係数!AB82/逆行列係数!$AB$28</f>
        <v>1.0162951069377799E-2</v>
      </c>
      <c r="AC82" s="21">
        <f>逆行列係数!AC82/逆行列係数!$AC$29</f>
        <v>6.674358885786459E-3</v>
      </c>
      <c r="AD82" s="21">
        <f>逆行列係数!AD82/逆行列係数!$AD$30</f>
        <v>1.5267433411401954E-3</v>
      </c>
      <c r="AE82" s="21">
        <f>逆行列係数!AE82/逆行列係数!$AE$31</f>
        <v>5.0927670039617783E-2</v>
      </c>
      <c r="AF82" s="21">
        <f>逆行列係数!AF82/逆行列係数!$AF$32</f>
        <v>6.5029365013693601E-3</v>
      </c>
      <c r="AG82" s="21">
        <f>逆行列係数!AG82/逆行列係数!$AG$33</f>
        <v>1.1746102809871812E-2</v>
      </c>
      <c r="AH82" s="21">
        <f>逆行列係数!AH82/逆行列係数!$AH$34</f>
        <v>3.8418612685517287E-2</v>
      </c>
      <c r="AI82" s="21">
        <f>逆行列係数!AI82/逆行列係数!$AI$35</f>
        <v>2.7490110979040548E-2</v>
      </c>
      <c r="AJ82" s="21">
        <f>逆行列係数!AJ82/逆行列係数!$AJ$36</f>
        <v>8.4023519464435911E-2</v>
      </c>
      <c r="AK82" s="21">
        <f>逆行列係数!AK82/逆行列係数!$AK$37</f>
        <v>2.0974773166651747E-2</v>
      </c>
      <c r="AL82" s="21">
        <f>逆行列係数!AL82/逆行列係数!$AL$38</f>
        <v>2.1834381006701032E-2</v>
      </c>
      <c r="AM82" s="21">
        <f>逆行列係数!AM82/逆行列係数!$AM$39</f>
        <v>2.1818828856999532E-2</v>
      </c>
      <c r="AN82" s="21">
        <f>逆行列係数!AN82/逆行列係数!$AN$40</f>
        <v>1.1973282838814381E-2</v>
      </c>
      <c r="AO82" s="21">
        <f>逆行列係数!AO82/逆行列係数!$AO$41</f>
        <v>1.3096493134139521E-2</v>
      </c>
      <c r="AP82" s="21">
        <f>逆行列係数!AP82/逆行列係数!$AP$42</f>
        <v>1.258868589366291E-2</v>
      </c>
      <c r="AQ82" s="21">
        <f>逆行列係数!AQ82/逆行列係数!$AQ$43</f>
        <v>5.9027517831473489E-2</v>
      </c>
      <c r="AR82" s="21">
        <f>逆行列係数!AR82/逆行列係数!$AR$44</f>
        <v>2.954038853081151E-2</v>
      </c>
      <c r="AS82" s="21">
        <f>逆行列係数!AS82/逆行列係数!$AS$45</f>
        <v>2.2685291079987666E-2</v>
      </c>
      <c r="AT82" s="21">
        <f>逆行列係数!AT82/逆行列係数!$AT$46</f>
        <v>2.1362363008112829E-2</v>
      </c>
      <c r="AU82" s="21">
        <f>逆行列係数!AU82/逆行列係数!$AU$47</f>
        <v>1.5471361929672465E-2</v>
      </c>
      <c r="AV82" s="21">
        <f>逆行列係数!AV82/逆行列係数!$AV$48</f>
        <v>1.5265339882460106E-2</v>
      </c>
      <c r="AW82" s="21">
        <f>逆行列係数!AW82/逆行列係数!$AW$49</f>
        <v>1.4193351698139751E-2</v>
      </c>
      <c r="AX82" s="21">
        <f>逆行列係数!AX82/逆行列係数!$AX$50</f>
        <v>1.3048686784098928E-2</v>
      </c>
      <c r="AY82" s="21">
        <f>逆行列係数!AY82/逆行列係数!$AY$51</f>
        <v>4.9590719643253511E-3</v>
      </c>
      <c r="AZ82" s="21">
        <f>逆行列係数!AZ82/逆行列係数!$AZ$52</f>
        <v>8.8513544126114906E-3</v>
      </c>
      <c r="BA82" s="21">
        <f>逆行列係数!BA82/逆行列係数!$BA$53</f>
        <v>1.0065287558550146E-2</v>
      </c>
      <c r="BB82" s="21">
        <f>逆行列係数!BB82/逆行列係数!$BB$54</f>
        <v>4.929722050399943E-3</v>
      </c>
      <c r="BC82" s="21">
        <f>逆行列係数!BC82/逆行列係数!$BC$55</f>
        <v>8.636256342872602E-3</v>
      </c>
      <c r="BD82" s="21">
        <f>逆行列係数!BD82/逆行列係数!$BD$56</f>
        <v>5.4617564445362532E-3</v>
      </c>
      <c r="BE82" s="21">
        <f>逆行列係数!BE82/逆行列係数!$BE$57</f>
        <v>1.0860466028856269E-2</v>
      </c>
      <c r="BF82" s="21">
        <f>逆行列係数!BF82/逆行列係数!$BF$58</f>
        <v>0</v>
      </c>
      <c r="BG82" s="21">
        <f>逆行列係数!BG82/逆行列係数!$BG$59</f>
        <v>2.317751658286852E-3</v>
      </c>
      <c r="BH82" s="21">
        <f>逆行列係数!BH82/逆行列係数!$BH$60</f>
        <v>5.2067527514436654E-3</v>
      </c>
      <c r="BI82" s="21">
        <f>逆行列係数!BI82/逆行列係数!$BI$61</f>
        <v>6.1272551384336585E-3</v>
      </c>
      <c r="BJ82" s="21">
        <f>逆行列係数!BJ82/逆行列係数!$BJ$62</f>
        <v>4.1658978700442927E-3</v>
      </c>
      <c r="BK82" s="21">
        <f>逆行列係数!BK82/逆行列係数!$BK$63</f>
        <v>8.7225796189004334E-2</v>
      </c>
      <c r="BL82" s="21">
        <f>逆行列係数!BL82/逆行列係数!$BL$64</f>
        <v>2.290705199140591E-2</v>
      </c>
      <c r="BM82" s="21">
        <f>逆行列係数!BM82/逆行列係数!$BM$65</f>
        <v>4.1927099024534724E-2</v>
      </c>
      <c r="BN82" s="21">
        <f>逆行列係数!BN82/逆行列係数!$BN$66</f>
        <v>4.3154358819502033E-2</v>
      </c>
      <c r="BO82" s="21">
        <f>逆行列係数!BO82/逆行列係数!$BO$67</f>
        <v>4.6991556085102491E-2</v>
      </c>
      <c r="BP82" s="21">
        <f>逆行列係数!BP82/逆行列係数!$BP$68</f>
        <v>5.7354516611982473E-2</v>
      </c>
      <c r="BQ82" s="21">
        <f>逆行列係数!BQ82/逆行列係数!$BQ$69</f>
        <v>3.5927213288636371E-2</v>
      </c>
      <c r="BR82" s="21">
        <f>逆行列係数!BR82/逆行列係数!$BR$70</f>
        <v>1.8283216790588749E-2</v>
      </c>
      <c r="BS82" s="21">
        <f>逆行列係数!BS82/逆行列係数!$BS$71</f>
        <v>1.2005143194181252E-2</v>
      </c>
      <c r="BT82" s="21">
        <f>逆行列係数!BT82/逆行列係数!$BT$72</f>
        <v>2.3630219857469881E-2</v>
      </c>
      <c r="BU82" s="21">
        <f>逆行列係数!BU82/逆行列係数!$BU$73</f>
        <v>4.6123125292478515E-2</v>
      </c>
      <c r="BV82" s="21">
        <f>逆行列係数!BV82/逆行列係数!$BV$74</f>
        <v>7.9812949591246712E-2</v>
      </c>
      <c r="BW82" s="21">
        <f>逆行列係数!BW82/逆行列係数!$BW$75</f>
        <v>6.3879532472890396E-2</v>
      </c>
      <c r="BX82" s="21">
        <f>逆行列係数!BX82/逆行列係数!$BX$76</f>
        <v>1.9009166239949641E-2</v>
      </c>
      <c r="BY82" s="21">
        <f>逆行列係数!BY82/逆行列係数!$BY$77</f>
        <v>1.4216823457349596E-2</v>
      </c>
      <c r="BZ82" s="21">
        <f>逆行列係数!BZ82/逆行列係数!$BZ$78</f>
        <v>8.9635807154033152E-3</v>
      </c>
      <c r="CA82" s="21">
        <f>逆行列係数!CA82/逆行列係数!$CA$79</f>
        <v>3.4111088769119193E-3</v>
      </c>
      <c r="CB82" s="21">
        <f>逆行列係数!CB82/逆行列係数!$CB$80</f>
        <v>9.5384013322223522E-3</v>
      </c>
      <c r="CC82" s="21">
        <f>逆行列係数!CC82/逆行列係数!$CC$81</f>
        <v>6.3917465208129633E-3</v>
      </c>
      <c r="CD82" s="21">
        <f>逆行列係数!CD82/逆行列係数!$CD$82</f>
        <v>1</v>
      </c>
      <c r="CE82" s="21">
        <f>逆行列係数!CE82/逆行列係数!$CE$83</f>
        <v>1.0747535014877709E-2</v>
      </c>
      <c r="CF82" s="21">
        <f>逆行列係数!CF82/逆行列係数!$CF$84</f>
        <v>1.0774986905656323E-2</v>
      </c>
      <c r="CG82" s="21">
        <f>逆行列係数!CG82/逆行列係数!$CG$85</f>
        <v>2.3685855746814772E-3</v>
      </c>
      <c r="CH82" s="21">
        <f>逆行列係数!CH82/逆行列係数!$CH$86</f>
        <v>8.2849162344097831E-3</v>
      </c>
      <c r="CI82" s="21">
        <f>逆行列係数!CI82/逆行列係数!$CI$87</f>
        <v>1.9948623995726382E-2</v>
      </c>
      <c r="CJ82" s="21">
        <f>逆行列係数!CJ82/逆行列係数!$CJ$88</f>
        <v>1.6364649607286112E-2</v>
      </c>
      <c r="CK82" s="21">
        <f>逆行列係数!CK82/逆行列係数!$CK$89</f>
        <v>1.756217602844895E-2</v>
      </c>
      <c r="CL82" s="21">
        <f>逆行列係数!CL82/逆行列係数!$CL$90</f>
        <v>1.9325826992012782E-2</v>
      </c>
      <c r="CM82" s="21">
        <f>逆行列係数!CM82/逆行列係数!$CM$91</f>
        <v>3.1205959977956266E-2</v>
      </c>
      <c r="CN82" s="21">
        <f>逆行列係数!CN82/逆行列係数!$CN$92</f>
        <v>1.2459880612642851E-2</v>
      </c>
      <c r="CO82" s="21">
        <f>逆行列係数!CO82/逆行列係数!$CO$93</f>
        <v>3.0921855619764342E-2</v>
      </c>
      <c r="CP82" s="21">
        <f>逆行列係数!CP82/逆行列係数!$CP$94</f>
        <v>2.531385665521986E-2</v>
      </c>
      <c r="CQ82" s="21">
        <f>逆行列係数!CQ82/逆行列係数!$CQ$95</f>
        <v>3.1643293949407056E-2</v>
      </c>
      <c r="CR82" s="21">
        <f>逆行列係数!CR82/逆行列係数!$CR$96</f>
        <v>2.1915449371149698E-2</v>
      </c>
      <c r="CS82" s="21">
        <f>逆行列係数!CS82/逆行列係数!$CS$97</f>
        <v>1.9461424794983664E-2</v>
      </c>
      <c r="CT82" s="21">
        <f>逆行列係数!CT82/逆行列係数!$CT$98</f>
        <v>1.2305700289159375E-2</v>
      </c>
      <c r="CU82" s="21">
        <f>逆行列係数!CU82/逆行列係数!$CU$99</f>
        <v>1.4006937382450005E-2</v>
      </c>
      <c r="CV82" s="21">
        <f>逆行列係数!CV82/逆行列係数!$CV$100</f>
        <v>1.662016719895567E-2</v>
      </c>
      <c r="CW82" s="21">
        <f>逆行列係数!CW82/逆行列係数!$CW$101</f>
        <v>1.7816450959082398E-2</v>
      </c>
      <c r="CX82" s="21">
        <f>逆行列係数!CX82/逆行列係数!$CX$102</f>
        <v>3.4191528407712821E-2</v>
      </c>
      <c r="CY82" s="21">
        <f>逆行列係数!CY82/逆行列係数!$CY$103</f>
        <v>2.546233912707941E-2</v>
      </c>
      <c r="CZ82" s="21">
        <f>逆行列係数!CZ82/逆行列係数!$CZ$104</f>
        <v>3.4526339789597953E-2</v>
      </c>
      <c r="DA82" s="21">
        <f>逆行列係数!DA82/逆行列係数!$DA$105</f>
        <v>7.7818368575439858E-3</v>
      </c>
      <c r="DB82" s="21">
        <f>逆行列係数!DB82/逆行列係数!$DB$106</f>
        <v>1.419785240814308E-2</v>
      </c>
      <c r="DC82" s="21">
        <f>逆行列係数!DC82/逆行列係数!$DC$107</f>
        <v>7.3544153575470533E-2</v>
      </c>
      <c r="DD82" s="21">
        <f>逆行列係数!DD82/逆行列係数!$DD$108</f>
        <v>1.4417757975450612E-2</v>
      </c>
      <c r="DE82" s="21">
        <f>逆行列係数!DE82/逆行列係数!$DE$109</f>
        <v>2.853292900491488E-2</v>
      </c>
      <c r="DF82" s="21">
        <f>逆行列係数!DF82/逆行列係数!$DF$110</f>
        <v>5.7268690717642262E-2</v>
      </c>
      <c r="DG82" s="21">
        <f>逆行列係数!DG82/逆行列係数!$DG$111</f>
        <v>5.5839372723845253E-2</v>
      </c>
      <c r="DH82" s="21">
        <f>逆行列係数!DH82/逆行列係数!$DH$112</f>
        <v>1.1951267812249197E-2</v>
      </c>
      <c r="DI82" s="21">
        <f>逆行列係数!DI82/逆行列係数!$DI$113</f>
        <v>3.5701549906549418E-2</v>
      </c>
      <c r="DJ82" s="21">
        <f t="shared" si="2"/>
        <v>4.0690043582826227</v>
      </c>
    </row>
    <row r="83" spans="2:114" x14ac:dyDescent="0.15">
      <c r="B83" s="33" t="s">
        <v>310</v>
      </c>
      <c r="C83" s="274" t="s">
        <v>13</v>
      </c>
      <c r="D83" s="22">
        <f>逆行列係数!D83/逆行列係数!$D$4</f>
        <v>1.5429483427156895E-3</v>
      </c>
      <c r="E83" s="22">
        <f>逆行列係数!E83/逆行列係数!$E$5</f>
        <v>3.1199604708573151E-3</v>
      </c>
      <c r="F83" s="22">
        <f>逆行列係数!F83/逆行列係数!$F$6</f>
        <v>6.1365056623925252E-4</v>
      </c>
      <c r="G83" s="22">
        <f>逆行列係数!G83/逆行列係数!$G$7</f>
        <v>4.1630765622173178E-4</v>
      </c>
      <c r="H83" s="22">
        <f>逆行列係数!H83/逆行列係数!$H$8</f>
        <v>1.363558658414421E-3</v>
      </c>
      <c r="I83" s="22">
        <f>逆行列係数!I83/逆行列係数!$I$9</f>
        <v>8.3458309455860635E-4</v>
      </c>
      <c r="J83" s="22">
        <f>逆行列係数!J83/逆行列係数!$J$10</f>
        <v>1.6191540807483614E-3</v>
      </c>
      <c r="K83" s="22">
        <f>逆行列係数!K83/逆行列係数!$K$11</f>
        <v>1.3267826409561346E-3</v>
      </c>
      <c r="L83" s="22">
        <f>逆行列係数!L83/逆行列係数!$L$12</f>
        <v>4.6897324256259059E-4</v>
      </c>
      <c r="M83" s="22">
        <f>逆行列係数!M83/逆行列係数!$M$13</f>
        <v>2.3517673933149425E-3</v>
      </c>
      <c r="N83" s="22">
        <f>逆行列係数!N83/逆行列係数!$N$14</f>
        <v>0</v>
      </c>
      <c r="O83" s="22">
        <f>逆行列係数!O83/逆行列係数!$O$15</f>
        <v>5.4417814759197226E-4</v>
      </c>
      <c r="P83" s="22">
        <f>逆行列係数!P83/逆行列係数!$P$16</f>
        <v>2.555472050200642E-4</v>
      </c>
      <c r="Q83" s="22">
        <f>逆行列係数!Q83/逆行列係数!$Q$17</f>
        <v>2.1963526703378529E-3</v>
      </c>
      <c r="R83" s="22">
        <f>逆行列係数!R83/逆行列係数!$R$18</f>
        <v>7.14795030281125E-4</v>
      </c>
      <c r="S83" s="22">
        <f>逆行列係数!S83/逆行列係数!$S$19</f>
        <v>1.4644541495869938E-3</v>
      </c>
      <c r="T83" s="22">
        <f>逆行列係数!T83/逆行列係数!$T$20</f>
        <v>7.8951714795662286E-4</v>
      </c>
      <c r="U83" s="22">
        <f>逆行列係数!U83/逆行列係数!$U$21</f>
        <v>4.0463499013902119E-4</v>
      </c>
      <c r="V83" s="22">
        <f>逆行列係数!V83/逆行列係数!$V$22</f>
        <v>2.0002332057290112E-3</v>
      </c>
      <c r="W83" s="22">
        <f>逆行列係数!W83/逆行列係数!$W$23</f>
        <v>3.2462425452782885E-3</v>
      </c>
      <c r="X83" s="22">
        <f>逆行列係数!X83/逆行列係数!$X$24</f>
        <v>0</v>
      </c>
      <c r="Y83" s="22">
        <f>逆行列係数!Y83/逆行列係数!$Y$25</f>
        <v>1.9404576583555171E-3</v>
      </c>
      <c r="Z83" s="22">
        <f>逆行列係数!Z83/逆行列係数!$Z$26</f>
        <v>1.4729656854733052E-3</v>
      </c>
      <c r="AA83" s="22">
        <f>逆行列係数!AA83/逆行列係数!$AA$27</f>
        <v>2.2149499053942699E-3</v>
      </c>
      <c r="AB83" s="22">
        <f>逆行列係数!AB83/逆行列係数!$AB$28</f>
        <v>6.2876717256390015E-4</v>
      </c>
      <c r="AC83" s="22">
        <f>逆行列係数!AC83/逆行列係数!$AC$29</f>
        <v>1.7166928406839755E-3</v>
      </c>
      <c r="AD83" s="22">
        <f>逆行列係数!AD83/逆行列係数!$AD$30</f>
        <v>2.0613129530138723E-3</v>
      </c>
      <c r="AE83" s="22">
        <f>逆行列係数!AE83/逆行列係数!$AE$31</f>
        <v>2.364503108780665E-3</v>
      </c>
      <c r="AF83" s="22">
        <f>逆行列係数!AF83/逆行列係数!$AF$32</f>
        <v>3.7002434306357716E-4</v>
      </c>
      <c r="AG83" s="22">
        <f>逆行列係数!AG83/逆行列係数!$AG$33</f>
        <v>7.5979821896720039E-4</v>
      </c>
      <c r="AH83" s="22">
        <f>逆行列係数!AH83/逆行列係数!$AH$34</f>
        <v>9.1327933858665776E-4</v>
      </c>
      <c r="AI83" s="22">
        <f>逆行列係数!AI83/逆行列係数!$AI$35</f>
        <v>1.7119542746471491E-3</v>
      </c>
      <c r="AJ83" s="22">
        <f>逆行列係数!AJ83/逆行列係数!$AJ$36</f>
        <v>4.7221704442623764E-3</v>
      </c>
      <c r="AK83" s="22">
        <f>逆行列係数!AK83/逆行列係数!$AK$37</f>
        <v>1.0615355330894588E-3</v>
      </c>
      <c r="AL83" s="22">
        <f>逆行列係数!AL83/逆行列係数!$AL$38</f>
        <v>3.4514526451749376E-3</v>
      </c>
      <c r="AM83" s="22">
        <f>逆行列係数!AM83/逆行列係数!$AM$39</f>
        <v>2.4856271716854035E-3</v>
      </c>
      <c r="AN83" s="22">
        <f>逆行列係数!AN83/逆行列係数!$AN$40</f>
        <v>1.3233925887377587E-3</v>
      </c>
      <c r="AO83" s="22">
        <f>逆行列係数!AO83/逆行列係数!$AO$41</f>
        <v>4.0324324536577779E-3</v>
      </c>
      <c r="AP83" s="22">
        <f>逆行列係数!AP83/逆行列係数!$AP$42</f>
        <v>2.7277614337055229E-3</v>
      </c>
      <c r="AQ83" s="22">
        <f>逆行列係数!AQ83/逆行列係数!$AQ$43</f>
        <v>7.4538795492969084E-3</v>
      </c>
      <c r="AR83" s="22">
        <f>逆行列係数!AR83/逆行列係数!$AR$44</f>
        <v>4.2887914075194879E-3</v>
      </c>
      <c r="AS83" s="22">
        <f>逆行列係数!AS83/逆行列係数!$AS$45</f>
        <v>1.1433579396682297E-3</v>
      </c>
      <c r="AT83" s="22">
        <f>逆行列係数!AT83/逆行列係数!$AT$46</f>
        <v>1.3588993978488194E-3</v>
      </c>
      <c r="AU83" s="22">
        <f>逆行列係数!AU83/逆行列係数!$AU$47</f>
        <v>6.407535032906265E-4</v>
      </c>
      <c r="AV83" s="22">
        <f>逆行列係数!AV83/逆行列係数!$AV$48</f>
        <v>7.4943062232391748E-4</v>
      </c>
      <c r="AW83" s="22">
        <f>逆行列係数!AW83/逆行列係数!$AW$49</f>
        <v>3.3586433141466384E-4</v>
      </c>
      <c r="AX83" s="22">
        <f>逆行列係数!AX83/逆行列係数!$AX$50</f>
        <v>3.671776380541881E-4</v>
      </c>
      <c r="AY83" s="22">
        <f>逆行列係数!AY83/逆行列係数!$AY$51</f>
        <v>4.3224306395646124E-4</v>
      </c>
      <c r="AZ83" s="22">
        <f>逆行列係数!AZ83/逆行列係数!$AZ$52</f>
        <v>5.683950336076082E-4</v>
      </c>
      <c r="BA83" s="22">
        <f>逆行列係数!BA83/逆行列係数!$BA$53</f>
        <v>4.1063038792786967E-4</v>
      </c>
      <c r="BB83" s="22">
        <f>逆行列係数!BB83/逆行列係数!$BB$54</f>
        <v>1.0074111456071952E-4</v>
      </c>
      <c r="BC83" s="22">
        <f>逆行列係数!BC83/逆行列係数!$BC$55</f>
        <v>5.242596317846281E-4</v>
      </c>
      <c r="BD83" s="22">
        <f>逆行列係数!BD83/逆行列係数!$BD$56</f>
        <v>4.1861384899110666E-4</v>
      </c>
      <c r="BE83" s="22">
        <f>逆行列係数!BE83/逆行列係数!$BE$57</f>
        <v>9.1185170003887014E-5</v>
      </c>
      <c r="BF83" s="22">
        <f>逆行列係数!BF83/逆行列係数!$BF$58</f>
        <v>0</v>
      </c>
      <c r="BG83" s="22">
        <f>逆行列係数!BG83/逆行列係数!$BG$59</f>
        <v>1.5110974434586724E-3</v>
      </c>
      <c r="BH83" s="22">
        <f>逆行列係数!BH83/逆行列係数!$BH$60</f>
        <v>7.0088499536874601E-4</v>
      </c>
      <c r="BI83" s="22">
        <f>逆行列係数!BI83/逆行列係数!$BI$61</f>
        <v>5.210092715795489E-4</v>
      </c>
      <c r="BJ83" s="22">
        <f>逆行列係数!BJ83/逆行列係数!$BJ$62</f>
        <v>6.5667978255717972E-4</v>
      </c>
      <c r="BK83" s="22">
        <f>逆行列係数!BK83/逆行列係数!$BK$63</f>
        <v>8.8993497270868345E-4</v>
      </c>
      <c r="BL83" s="22">
        <f>逆行列係数!BL83/逆行列係数!$BL$64</f>
        <v>2.0603926158944342E-2</v>
      </c>
      <c r="BM83" s="22">
        <f>逆行列係数!BM83/逆行列係数!$BM$65</f>
        <v>9.0438785785635441E-4</v>
      </c>
      <c r="BN83" s="22">
        <f>逆行列係数!BN83/逆行列係数!$BN$66</f>
        <v>7.6781794560571868E-4</v>
      </c>
      <c r="BO83" s="22">
        <f>逆行列係数!BO83/逆行列係数!$BO$67</f>
        <v>7.7050496229008917E-4</v>
      </c>
      <c r="BP83" s="22">
        <f>逆行列係数!BP83/逆行列係数!$BP$68</f>
        <v>1.4282074120302863E-3</v>
      </c>
      <c r="BQ83" s="22">
        <f>逆行列係数!BQ83/逆行列係数!$BQ$69</f>
        <v>1.3190195174509166E-3</v>
      </c>
      <c r="BR83" s="22">
        <f>逆行列係数!BR83/逆行列係数!$BR$70</f>
        <v>7.556786203341177E-4</v>
      </c>
      <c r="BS83" s="22">
        <f>逆行列係数!BS83/逆行列係数!$BS$71</f>
        <v>1.7534539995188577E-3</v>
      </c>
      <c r="BT83" s="22">
        <f>逆行列係数!BT83/逆行列係数!$BT$72</f>
        <v>4.8695165633014221E-4</v>
      </c>
      <c r="BU83" s="22">
        <f>逆行列係数!BU83/逆行列係数!$BU$73</f>
        <v>5.6611035889214819E-4</v>
      </c>
      <c r="BV83" s="22">
        <f>逆行列係数!BV83/逆行列係数!$BV$74</f>
        <v>3.8203226603519765E-4</v>
      </c>
      <c r="BW83" s="22">
        <f>逆行列係数!BW83/逆行列係数!$BW$75</f>
        <v>2.5059480477668695E-4</v>
      </c>
      <c r="BX83" s="22">
        <f>逆行列係数!BX83/逆行列係数!$BX$76</f>
        <v>1.9959132806053639E-4</v>
      </c>
      <c r="BY83" s="22">
        <f>逆行列係数!BY83/逆行列係数!$BY$77</f>
        <v>1.0879664787840241E-4</v>
      </c>
      <c r="BZ83" s="22">
        <f>逆行列係数!BZ83/逆行列係数!$BZ$78</f>
        <v>6.1431619493080195E-5</v>
      </c>
      <c r="CA83" s="22">
        <f>逆行列係数!CA83/逆行列係数!$CA$79</f>
        <v>2.9632509363349791E-5</v>
      </c>
      <c r="CB83" s="22">
        <f>逆行列係数!CB83/逆行列係数!$CB$80</f>
        <v>1.3231612588835711E-4</v>
      </c>
      <c r="CC83" s="22">
        <f>逆行列係数!CC83/逆行列係数!$CC$81</f>
        <v>1.5203648183454768E-3</v>
      </c>
      <c r="CD83" s="22">
        <f>逆行列係数!CD83/逆行列係数!$CD$82</f>
        <v>3.230138252805187E-3</v>
      </c>
      <c r="CE83" s="22">
        <f>逆行列係数!CE83/逆行列係数!$CE$83</f>
        <v>1</v>
      </c>
      <c r="CF83" s="22">
        <f>逆行列係数!CF83/逆行列係数!$CF$84</f>
        <v>8.0614714268902792E-4</v>
      </c>
      <c r="CG83" s="22">
        <f>逆行列係数!CG83/逆行列係数!$CG$85</f>
        <v>4.0449238175306495E-5</v>
      </c>
      <c r="CH83" s="22">
        <f>逆行列係数!CH83/逆行列係数!$CH$86</f>
        <v>1.3043651165366046E-4</v>
      </c>
      <c r="CI83" s="22">
        <f>逆行列係数!CI83/逆行列係数!$CI$87</f>
        <v>3.1243142271747019E-4</v>
      </c>
      <c r="CJ83" s="22">
        <f>逆行列係数!CJ83/逆行列係数!$CJ$88</f>
        <v>1.0133342008256372E-3</v>
      </c>
      <c r="CK83" s="22">
        <f>逆行列係数!CK83/逆行列係数!$CK$89</f>
        <v>1.3020757585152951E-4</v>
      </c>
      <c r="CL83" s="22">
        <f>逆行列係数!CL83/逆行列係数!$CL$90</f>
        <v>1.644866825426347E-4</v>
      </c>
      <c r="CM83" s="22">
        <f>逆行列係数!CM83/逆行列係数!$CM$91</f>
        <v>2.1387728639266044E-4</v>
      </c>
      <c r="CN83" s="22">
        <f>逆行列係数!CN83/逆行列係数!$CN$92</f>
        <v>1.3660389398440756E-4</v>
      </c>
      <c r="CO83" s="22">
        <f>逆行列係数!CO83/逆行列係数!$CO$93</f>
        <v>4.6710058790357535E-4</v>
      </c>
      <c r="CP83" s="22">
        <f>逆行列係数!CP83/逆行列係数!$CP$94</f>
        <v>3.2892160389799864E-4</v>
      </c>
      <c r="CQ83" s="22">
        <f>逆行列係数!CQ83/逆行列係数!$CQ$95</f>
        <v>2.4244532954150223E-4</v>
      </c>
      <c r="CR83" s="22">
        <f>逆行列係数!CR83/逆行列係数!$CR$96</f>
        <v>2.0538401643619341E-4</v>
      </c>
      <c r="CS83" s="22">
        <f>逆行列係数!CS83/逆行列係数!$CS$97</f>
        <v>4.1431213442211213E-4</v>
      </c>
      <c r="CT83" s="22">
        <f>逆行列係数!CT83/逆行列係数!$CT$98</f>
        <v>1.7831905238787946E-4</v>
      </c>
      <c r="CU83" s="22">
        <f>逆行列係数!CU83/逆行列係数!$CU$99</f>
        <v>2.7773518285850902E-4</v>
      </c>
      <c r="CV83" s="22">
        <f>逆行列係数!CV83/逆行列係数!$CV$100</f>
        <v>1.8883705522989072E-4</v>
      </c>
      <c r="CW83" s="22">
        <f>逆行列係数!CW83/逆行列係数!$CW$101</f>
        <v>2.0561006310660271E-4</v>
      </c>
      <c r="CX83" s="22">
        <f>逆行列係数!CX83/逆行列係数!$CX$102</f>
        <v>4.6653898918438031E-4</v>
      </c>
      <c r="CY83" s="22">
        <f>逆行列係数!CY83/逆行列係数!$CY$103</f>
        <v>1.6718534155601964E-4</v>
      </c>
      <c r="CZ83" s="22">
        <f>逆行列係数!CZ83/逆行列係数!$CZ$104</f>
        <v>2.2821941248440678E-4</v>
      </c>
      <c r="DA83" s="22">
        <f>逆行列係数!DA83/逆行列係数!$DA$105</f>
        <v>3.5048666744106672E-4</v>
      </c>
      <c r="DB83" s="22">
        <f>逆行列係数!DB83/逆行列係数!$DB$106</f>
        <v>1.2790756491502103E-4</v>
      </c>
      <c r="DC83" s="22">
        <f>逆行列係数!DC83/逆行列係数!$DC$107</f>
        <v>4.7293253591294463E-4</v>
      </c>
      <c r="DD83" s="22">
        <f>逆行列係数!DD83/逆行列係数!$DD$108</f>
        <v>4.6073527292577441E-4</v>
      </c>
      <c r="DE83" s="22">
        <f>逆行列係数!DE83/逆行列係数!$DE$109</f>
        <v>2.6555245106164524E-4</v>
      </c>
      <c r="DF83" s="22">
        <f>逆行列係数!DF83/逆行列係数!$DF$110</f>
        <v>3.3378634621733164E-4</v>
      </c>
      <c r="DG83" s="22">
        <f>逆行列係数!DG83/逆行列係数!$DG$111</f>
        <v>4.0853639471728542E-4</v>
      </c>
      <c r="DH83" s="22">
        <f>逆行列係数!DH83/逆行列係数!$DH$112</f>
        <v>1.5367537405971661E-3</v>
      </c>
      <c r="DI83" s="22">
        <f>逆行列係数!DI83/逆行列係数!$DI$113</f>
        <v>6.5482730097626992E-4</v>
      </c>
      <c r="DJ83" s="22">
        <f t="shared" si="2"/>
        <v>1.1305976059747804</v>
      </c>
    </row>
    <row r="84" spans="2:114" x14ac:dyDescent="0.15">
      <c r="B84" s="29" t="s">
        <v>311</v>
      </c>
      <c r="C84" s="41" t="s">
        <v>14</v>
      </c>
      <c r="D84" s="21">
        <f>逆行列係数!D84/逆行列係数!$D$4</f>
        <v>1.7888747822687709E-4</v>
      </c>
      <c r="E84" s="21">
        <f>逆行列係数!E84/逆行列係数!$E$5</f>
        <v>1.8984003615871357E-4</v>
      </c>
      <c r="F84" s="21">
        <f>逆行列係数!F84/逆行列係数!$F$6</f>
        <v>6.5881563180505357E-4</v>
      </c>
      <c r="G84" s="21">
        <f>逆行列係数!G84/逆行列係数!$G$7</f>
        <v>1.5094971066538469E-4</v>
      </c>
      <c r="H84" s="21">
        <f>逆行列係数!H84/逆行列係数!$H$8</f>
        <v>3.9235095724686302E-4</v>
      </c>
      <c r="I84" s="21">
        <f>逆行列係数!I84/逆行列係数!$I$9</f>
        <v>2.8764814060058827E-3</v>
      </c>
      <c r="J84" s="21">
        <f>逆行列係数!J84/逆行列係数!$J$10</f>
        <v>5.9700783789968755E-4</v>
      </c>
      <c r="K84" s="21">
        <f>逆行列係数!K84/逆行列係数!$K$11</f>
        <v>2.7071604558946352E-4</v>
      </c>
      <c r="L84" s="21">
        <f>逆行列係数!L84/逆行列係数!$L$12</f>
        <v>3.08419879480145E-4</v>
      </c>
      <c r="M84" s="21">
        <f>逆行列係数!M84/逆行列係数!$M$13</f>
        <v>3.2950143928938335E-4</v>
      </c>
      <c r="N84" s="21">
        <f>逆行列係数!N84/逆行列係数!$N$14</f>
        <v>0</v>
      </c>
      <c r="O84" s="21">
        <f>逆行列係数!O84/逆行列係数!$O$15</f>
        <v>8.5394519216636339E-4</v>
      </c>
      <c r="P84" s="21">
        <f>逆行列係数!P84/逆行列係数!$P$16</f>
        <v>1.2876882554574999E-3</v>
      </c>
      <c r="Q84" s="21">
        <f>逆行列係数!Q84/逆行列係数!$Q$17</f>
        <v>3.184158761363288E-4</v>
      </c>
      <c r="R84" s="21">
        <f>逆行列係数!R84/逆行列係数!$R$18</f>
        <v>9.6005597399878443E-4</v>
      </c>
      <c r="S84" s="21">
        <f>逆行列係数!S84/逆行列係数!$S$19</f>
        <v>3.3499050651784645E-4</v>
      </c>
      <c r="T84" s="21">
        <f>逆行列係数!T84/逆行列係数!$T$20</f>
        <v>5.0170997707809685E-4</v>
      </c>
      <c r="U84" s="21">
        <f>逆行列係数!U84/逆行列係数!$U$21</f>
        <v>8.6646099589826272E-4</v>
      </c>
      <c r="V84" s="21">
        <f>逆行列係数!V84/逆行列係数!$V$22</f>
        <v>5.0778107951620797E-4</v>
      </c>
      <c r="W84" s="21">
        <f>逆行列係数!W84/逆行列係数!$W$23</f>
        <v>5.9605000610776023E-4</v>
      </c>
      <c r="X84" s="21">
        <f>逆行列係数!X84/逆行列係数!$X$24</f>
        <v>0</v>
      </c>
      <c r="Y84" s="21">
        <f>逆行列係数!Y84/逆行列係数!$Y$25</f>
        <v>4.0049151025230265E-4</v>
      </c>
      <c r="Z84" s="21">
        <f>逆行列係数!Z84/逆行列係数!$Z$26</f>
        <v>3.0739571065777006E-4</v>
      </c>
      <c r="AA84" s="21">
        <f>逆行列係数!AA84/逆行列係数!$AA$27</f>
        <v>4.2569827528160075E-4</v>
      </c>
      <c r="AB84" s="21">
        <f>逆行列係数!AB84/逆行列係数!$AB$28</f>
        <v>2.5075572368743306E-3</v>
      </c>
      <c r="AC84" s="21">
        <f>逆行列係数!AC84/逆行列係数!$AC$29</f>
        <v>5.3435477230719629E-4</v>
      </c>
      <c r="AD84" s="21">
        <f>逆行列係数!AD84/逆行列係数!$AD$30</f>
        <v>9.9403437237723211E-5</v>
      </c>
      <c r="AE84" s="21">
        <f>逆行列係数!AE84/逆行列係数!$AE$31</f>
        <v>4.6203906014925458E-4</v>
      </c>
      <c r="AF84" s="21">
        <f>逆行列係数!AF84/逆行列係数!$AF$32</f>
        <v>6.1571296566514044E-4</v>
      </c>
      <c r="AG84" s="21">
        <f>逆行列係数!AG84/逆行列係数!$AG$33</f>
        <v>9.5933550242161577E-4</v>
      </c>
      <c r="AH84" s="21">
        <f>逆行列係数!AH84/逆行列係数!$AH$34</f>
        <v>5.340356201327689E-4</v>
      </c>
      <c r="AI84" s="21">
        <f>逆行列係数!AI84/逆行列係数!$AI$35</f>
        <v>4.9321771598786817E-4</v>
      </c>
      <c r="AJ84" s="21">
        <f>逆行列係数!AJ84/逆行列係数!$AJ$36</f>
        <v>4.603364419406625E-4</v>
      </c>
      <c r="AK84" s="21">
        <f>逆行列係数!AK84/逆行列係数!$AK$37</f>
        <v>4.2717251901180811E-4</v>
      </c>
      <c r="AL84" s="21">
        <f>逆行列係数!AL84/逆行列係数!$AL$38</f>
        <v>3.83261503450794E-4</v>
      </c>
      <c r="AM84" s="21">
        <f>逆行列係数!AM84/逆行列係数!$AM$39</f>
        <v>4.3733003371001236E-4</v>
      </c>
      <c r="AN84" s="21">
        <f>逆行列係数!AN84/逆行列係数!$AN$40</f>
        <v>3.8177779463211052E-4</v>
      </c>
      <c r="AO84" s="21">
        <f>逆行列係数!AO84/逆行列係数!$AO$41</f>
        <v>5.3972354359803809E-4</v>
      </c>
      <c r="AP84" s="21">
        <f>逆行列係数!AP84/逆行列係数!$AP$42</f>
        <v>3.3204912271253133E-4</v>
      </c>
      <c r="AQ84" s="21">
        <f>逆行列係数!AQ84/逆行列係数!$AQ$43</f>
        <v>4.3983847430610943E-4</v>
      </c>
      <c r="AR84" s="21">
        <f>逆行列係数!AR84/逆行列係数!$AR$44</f>
        <v>3.7467431261746417E-4</v>
      </c>
      <c r="AS84" s="21">
        <f>逆行列係数!AS84/逆行列係数!$AS$45</f>
        <v>7.7116992289405148E-4</v>
      </c>
      <c r="AT84" s="21">
        <f>逆行列係数!AT84/逆行列係数!$AT$46</f>
        <v>6.2893721222980891E-4</v>
      </c>
      <c r="AU84" s="21">
        <f>逆行列係数!AU84/逆行列係数!$AU$47</f>
        <v>9.1471667705240957E-4</v>
      </c>
      <c r="AV84" s="21">
        <f>逆行列係数!AV84/逆行列係数!$AV$48</f>
        <v>1.3274929860462715E-3</v>
      </c>
      <c r="AW84" s="21">
        <f>逆行列係数!AW84/逆行列係数!$AW$49</f>
        <v>5.8511063837837394E-4</v>
      </c>
      <c r="AX84" s="21">
        <f>逆行列係数!AX84/逆行列係数!$AX$50</f>
        <v>5.9578378752764098E-4</v>
      </c>
      <c r="AY84" s="21">
        <f>逆行列係数!AY84/逆行列係数!$AY$51</f>
        <v>4.4029045130322762E-4</v>
      </c>
      <c r="AZ84" s="21">
        <f>逆行列係数!AZ84/逆行列係数!$AZ$52</f>
        <v>5.9184024321800633E-4</v>
      </c>
      <c r="BA84" s="21">
        <f>逆行列係数!BA84/逆行列係数!$BA$53</f>
        <v>6.2524253261377516E-4</v>
      </c>
      <c r="BB84" s="21">
        <f>逆行列係数!BB84/逆行列係数!$BB$54</f>
        <v>2.3807371188458941E-4</v>
      </c>
      <c r="BC84" s="21">
        <f>逆行列係数!BC84/逆行列係数!$BC$55</f>
        <v>4.9884789232369862E-4</v>
      </c>
      <c r="BD84" s="21">
        <f>逆行列係数!BD84/逆行列係数!$BD$56</f>
        <v>2.9801487667869447E-4</v>
      </c>
      <c r="BE84" s="21">
        <f>逆行列係数!BE84/逆行列係数!$BE$57</f>
        <v>4.4020558124338664E-4</v>
      </c>
      <c r="BF84" s="21">
        <f>逆行列係数!BF84/逆行列係数!$BF$58</f>
        <v>0</v>
      </c>
      <c r="BG84" s="21">
        <f>逆行列係数!BG84/逆行列係数!$BG$59</f>
        <v>7.644722814032069E-5</v>
      </c>
      <c r="BH84" s="21">
        <f>逆行列係数!BH84/逆行列係数!$BH$60</f>
        <v>3.7925876842143374E-4</v>
      </c>
      <c r="BI84" s="21">
        <f>逆行列係数!BI84/逆行列係数!$BI$61</f>
        <v>3.9713872164128195E-4</v>
      </c>
      <c r="BJ84" s="21">
        <f>逆行列係数!BJ84/逆行列係数!$BJ$62</f>
        <v>3.7242719921447249E-4</v>
      </c>
      <c r="BK84" s="21">
        <f>逆行列係数!BK84/逆行列係数!$BK$63</f>
        <v>8.5200121150363168E-4</v>
      </c>
      <c r="BL84" s="21">
        <f>逆行列係数!BL84/逆行列係数!$BL$64</f>
        <v>1.1752868714943463E-4</v>
      </c>
      <c r="BM84" s="21">
        <f>逆行列係数!BM84/逆行列係数!$BM$65</f>
        <v>3.4659669453226982E-4</v>
      </c>
      <c r="BN84" s="21">
        <f>逆行列係数!BN84/逆行列係数!$BN$66</f>
        <v>3.6493854027533888E-4</v>
      </c>
      <c r="BO84" s="21">
        <f>逆行列係数!BO84/逆行列係数!$BO$67</f>
        <v>5.4599091681802156E-4</v>
      </c>
      <c r="BP84" s="21">
        <f>逆行列係数!BP84/逆行列係数!$BP$68</f>
        <v>3.871911231261531E-4</v>
      </c>
      <c r="BQ84" s="21">
        <f>逆行列係数!BQ84/逆行列係数!$BQ$69</f>
        <v>3.6536212296209275E-4</v>
      </c>
      <c r="BR84" s="21">
        <f>逆行列係数!BR84/逆行列係数!$BR$70</f>
        <v>1.0568297972319992E-3</v>
      </c>
      <c r="BS84" s="21">
        <f>逆行列係数!BS84/逆行列係数!$BS$71</f>
        <v>1.9923651752740593E-4</v>
      </c>
      <c r="BT84" s="21">
        <f>逆行列係数!BT84/逆行列係数!$BT$72</f>
        <v>1.1322845193041159E-3</v>
      </c>
      <c r="BU84" s="21">
        <f>逆行列係数!BU84/逆行列係数!$BU$73</f>
        <v>2.4046555644579156E-3</v>
      </c>
      <c r="BV84" s="21">
        <f>逆行列係数!BV84/逆行列係数!$BV$74</f>
        <v>3.2336057889141775E-3</v>
      </c>
      <c r="BW84" s="21">
        <f>逆行列係数!BW84/逆行列係数!$BW$75</f>
        <v>2.9906740392334088E-4</v>
      </c>
      <c r="BX84" s="21">
        <f>逆行列係数!BX84/逆行列係数!$BX$76</f>
        <v>9.307013563231197E-4</v>
      </c>
      <c r="BY84" s="21">
        <f>逆行列係数!BY84/逆行列係数!$BY$77</f>
        <v>3.1940833076494362E-4</v>
      </c>
      <c r="BZ84" s="21">
        <f>逆行列係数!BZ84/逆行列係数!$BZ$78</f>
        <v>1.9019521319857565E-4</v>
      </c>
      <c r="CA84" s="21">
        <f>逆行列係数!CA84/逆行列係数!$CA$79</f>
        <v>5.7957101651151039E-5</v>
      </c>
      <c r="CB84" s="21">
        <f>逆行列係数!CB84/逆行列係数!$CB$80</f>
        <v>3.1082485569939688E-4</v>
      </c>
      <c r="CC84" s="21">
        <f>逆行列係数!CC84/逆行列係数!$CC$81</f>
        <v>4.1459497408867366E-4</v>
      </c>
      <c r="CD84" s="21">
        <f>逆行列係数!CD84/逆行列係数!$CD$82</f>
        <v>3.9786642660262641E-4</v>
      </c>
      <c r="CE84" s="21">
        <f>逆行列係数!CE84/逆行列係数!$CE$83</f>
        <v>3.8590951067007549E-4</v>
      </c>
      <c r="CF84" s="21">
        <f>逆行列係数!CF84/逆行列係数!$CF$84</f>
        <v>1</v>
      </c>
      <c r="CG84" s="21">
        <f>逆行列係数!CG84/逆行列係数!$CG$85</f>
        <v>3.729534511397964E-4</v>
      </c>
      <c r="CH84" s="21">
        <f>逆行列係数!CH84/逆行列係数!$CH$86</f>
        <v>3.988494191140062E-4</v>
      </c>
      <c r="CI84" s="21">
        <f>逆行列係数!CI84/逆行列係数!$CI$87</f>
        <v>1.4829746379347981E-3</v>
      </c>
      <c r="CJ84" s="21">
        <f>逆行列係数!CJ84/逆行列係数!$CJ$88</f>
        <v>1.2397117028000204E-2</v>
      </c>
      <c r="CK84" s="21">
        <f>逆行列係数!CK84/逆行列係数!$CK$89</f>
        <v>1.0926746559718019E-3</v>
      </c>
      <c r="CL84" s="21">
        <f>逆行列係数!CL84/逆行列係数!$CL$90</f>
        <v>2.092668745575121E-3</v>
      </c>
      <c r="CM84" s="21">
        <f>逆行列係数!CM84/逆行列係数!$CM$91</f>
        <v>1.4508997751895697E-3</v>
      </c>
      <c r="CN84" s="21">
        <f>逆行列係数!CN84/逆行列係数!$CN$92</f>
        <v>1.6076854129944385E-3</v>
      </c>
      <c r="CO84" s="21">
        <f>逆行列係数!CO84/逆行列係数!$CO$93</f>
        <v>8.5269582080662945E-3</v>
      </c>
      <c r="CP84" s="21">
        <f>逆行列係数!CP84/逆行列係数!$CP$94</f>
        <v>1.5819065688817615E-3</v>
      </c>
      <c r="CQ84" s="21">
        <f>逆行列係数!CQ84/逆行列係数!$CQ$95</f>
        <v>5.9830032403179376E-4</v>
      </c>
      <c r="CR84" s="21">
        <f>逆行列係数!CR84/逆行列係数!$CR$96</f>
        <v>1.6278450278369905E-3</v>
      </c>
      <c r="CS84" s="21">
        <f>逆行列係数!CS84/逆行列係数!$CS$97</f>
        <v>3.7260091731646633E-3</v>
      </c>
      <c r="CT84" s="21">
        <f>逆行列係数!CT84/逆行列係数!$CT$98</f>
        <v>5.8456114565989315E-4</v>
      </c>
      <c r="CU84" s="21">
        <f>逆行列係数!CU84/逆行列係数!$CU$99</f>
        <v>3.5094937155283768E-4</v>
      </c>
      <c r="CV84" s="21">
        <f>逆行列係数!CV84/逆行列係数!$CV$100</f>
        <v>2.9076177623661969E-4</v>
      </c>
      <c r="CW84" s="21">
        <f>逆行列係数!CW84/逆行列係数!$CW$101</f>
        <v>3.1441258138574621E-4</v>
      </c>
      <c r="CX84" s="21">
        <f>逆行列係数!CX84/逆行列係数!$CX$102</f>
        <v>3.5848055824621683E-3</v>
      </c>
      <c r="CY84" s="21">
        <f>逆行列係数!CY84/逆行列係数!$CY$103</f>
        <v>9.7309092228171771E-4</v>
      </c>
      <c r="CZ84" s="21">
        <f>逆行列係数!CZ84/逆行列係数!$CZ$104</f>
        <v>2.8125593363631583E-3</v>
      </c>
      <c r="DA84" s="21">
        <f>逆行列係数!DA84/逆行列係数!$DA$105</f>
        <v>2.3727948279176665E-4</v>
      </c>
      <c r="DB84" s="21">
        <f>逆行列係数!DB84/逆行列係数!$DB$106</f>
        <v>1.3387522113398002E-3</v>
      </c>
      <c r="DC84" s="21">
        <f>逆行列係数!DC84/逆行列係数!$DC$107</f>
        <v>8.1568032995566961E-4</v>
      </c>
      <c r="DD84" s="21">
        <f>逆行列係数!DD84/逆行列係数!$DD$108</f>
        <v>5.2384264266348195E-4</v>
      </c>
      <c r="DE84" s="21">
        <f>逆行列係数!DE84/逆行列係数!$DE$109</f>
        <v>8.2754777734019328E-4</v>
      </c>
      <c r="DF84" s="21">
        <f>逆行列係数!DF84/逆行列係数!$DF$110</f>
        <v>1.0231967899323076E-3</v>
      </c>
      <c r="DG84" s="21">
        <f>逆行列係数!DG84/逆行列係数!$DG$111</f>
        <v>8.3802328132141573E-4</v>
      </c>
      <c r="DH84" s="21">
        <f>逆行列係数!DH84/逆行列係数!$DH$112</f>
        <v>3.6492766638393298E-4</v>
      </c>
      <c r="DI84" s="21">
        <f>逆行列係数!DI84/逆行列係数!$DI$113</f>
        <v>3.5248883191852779E-3</v>
      </c>
      <c r="DJ84" s="21">
        <f t="shared" si="2"/>
        <v>1.102151340570485</v>
      </c>
    </row>
    <row r="85" spans="2:114" x14ac:dyDescent="0.15">
      <c r="B85" s="29" t="s">
        <v>312</v>
      </c>
      <c r="C85" s="41" t="s">
        <v>221</v>
      </c>
      <c r="D85" s="21">
        <f>逆行列係数!D85/逆行列係数!$D$4</f>
        <v>2.1676751094122803E-4</v>
      </c>
      <c r="E85" s="21">
        <f>逆行列係数!E85/逆行列係数!$E$5</f>
        <v>6.8003145851899295E-4</v>
      </c>
      <c r="F85" s="21">
        <f>逆行列係数!F85/逆行列係数!$F$6</f>
        <v>1.6796164646608723E-4</v>
      </c>
      <c r="G85" s="21">
        <f>逆行列係数!G85/逆行列係数!$G$7</f>
        <v>7.2496972251782303E-5</v>
      </c>
      <c r="H85" s="21">
        <f>逆行列係数!H85/逆行列係数!$H$8</f>
        <v>2.8825324734017046E-4</v>
      </c>
      <c r="I85" s="21">
        <f>逆行列係数!I85/逆行列係数!$I$9</f>
        <v>9.9301002485665364E-5</v>
      </c>
      <c r="J85" s="21">
        <f>逆行列係数!J85/逆行列係数!$J$10</f>
        <v>1.8528176002630177E-4</v>
      </c>
      <c r="K85" s="21">
        <f>逆行列係数!K85/逆行列係数!$K$11</f>
        <v>4.552391365485378E-4</v>
      </c>
      <c r="L85" s="21">
        <f>逆行列係数!L85/逆行列係数!$L$12</f>
        <v>2.0698534319829473E-4</v>
      </c>
      <c r="M85" s="21">
        <f>逆行列係数!M85/逆行列係数!$M$13</f>
        <v>4.301128915366227E-4</v>
      </c>
      <c r="N85" s="21">
        <f>逆行列係数!N85/逆行列係数!$N$14</f>
        <v>0</v>
      </c>
      <c r="O85" s="21">
        <f>逆行列係数!O85/逆行列係数!$O$15</f>
        <v>1.5835115237688741E-4</v>
      </c>
      <c r="P85" s="21">
        <f>逆行列係数!P85/逆行列係数!$P$16</f>
        <v>1.3143451356670873E-4</v>
      </c>
      <c r="Q85" s="21">
        <f>逆行列係数!Q85/逆行列係数!$Q$17</f>
        <v>2.4147569467060782E-4</v>
      </c>
      <c r="R85" s="21">
        <f>逆行列係数!R85/逆行列係数!$R$18</f>
        <v>2.8775670779381365E-4</v>
      </c>
      <c r="S85" s="21">
        <f>逆行列係数!S85/逆行列係数!$S$19</f>
        <v>3.3620426875758411E-4</v>
      </c>
      <c r="T85" s="21">
        <f>逆行列係数!T85/逆行列係数!$T$20</f>
        <v>3.5712579891367336E-4</v>
      </c>
      <c r="U85" s="21">
        <f>逆行列係数!U85/逆行列係数!$U$21</f>
        <v>2.2695544834106174E-4</v>
      </c>
      <c r="V85" s="21">
        <f>逆行列係数!V85/逆行列係数!$V$22</f>
        <v>2.3231616214941837E-4</v>
      </c>
      <c r="W85" s="21">
        <f>逆行列係数!W85/逆行列係数!$W$23</f>
        <v>1.9864842799014067E-4</v>
      </c>
      <c r="X85" s="21">
        <f>逆行列係数!X85/逆行列係数!$X$24</f>
        <v>0</v>
      </c>
      <c r="Y85" s="21">
        <f>逆行列係数!Y85/逆行列係数!$Y$25</f>
        <v>4.0649431996600988E-4</v>
      </c>
      <c r="Z85" s="21">
        <f>逆行列係数!Z85/逆行列係数!$Z$26</f>
        <v>3.1965377744718642E-4</v>
      </c>
      <c r="AA85" s="21">
        <f>逆行列係数!AA85/逆行列係数!$AA$27</f>
        <v>3.9780546258598632E-4</v>
      </c>
      <c r="AB85" s="21">
        <f>逆行列係数!AB85/逆行列係数!$AB$28</f>
        <v>1.7684322633723741E-4</v>
      </c>
      <c r="AC85" s="21">
        <f>逆行列係数!AC85/逆行列係数!$AC$29</f>
        <v>4.0502377263597865E-4</v>
      </c>
      <c r="AD85" s="21">
        <f>逆行列係数!AD85/逆行列係数!$AD$30</f>
        <v>1.8997643098067583E-4</v>
      </c>
      <c r="AE85" s="21">
        <f>逆行列係数!AE85/逆行列係数!$AE$31</f>
        <v>9.3634445248010469E-4</v>
      </c>
      <c r="AF85" s="21">
        <f>逆行列係数!AF85/逆行列係数!$AF$32</f>
        <v>1.4169587399474686E-4</v>
      </c>
      <c r="AG85" s="21">
        <f>逆行列係数!AG85/逆行列係数!$AG$33</f>
        <v>1.6060823239145107E-4</v>
      </c>
      <c r="AH85" s="21">
        <f>逆行列係数!AH85/逆行列係数!$AH$34</f>
        <v>2.0580092796394374E-4</v>
      </c>
      <c r="AI85" s="21">
        <f>逆行列係数!AI85/逆行列係数!$AI$35</f>
        <v>2.6771195283069955E-4</v>
      </c>
      <c r="AJ85" s="21">
        <f>逆行列係数!AJ85/逆行列係数!$AJ$36</f>
        <v>7.7992482583044307E-4</v>
      </c>
      <c r="AK85" s="21">
        <f>逆行列係数!AK85/逆行列係数!$AK$37</f>
        <v>2.0605500688363666E-4</v>
      </c>
      <c r="AL85" s="21">
        <f>逆行列係数!AL85/逆行列係数!$AL$38</f>
        <v>4.8401986580098074E-4</v>
      </c>
      <c r="AM85" s="21">
        <f>逆行列係数!AM85/逆行列係数!$AM$39</f>
        <v>1.3228960766824646E-4</v>
      </c>
      <c r="AN85" s="21">
        <f>逆行列係数!AN85/逆行列係数!$AN$40</f>
        <v>1.4953188237759382E-4</v>
      </c>
      <c r="AO85" s="21">
        <f>逆行列係数!AO85/逆行列係数!$AO$41</f>
        <v>9.1459286832425602E-4</v>
      </c>
      <c r="AP85" s="21">
        <f>逆行列係数!AP85/逆行列係数!$AP$42</f>
        <v>2.8916933501311695E-4</v>
      </c>
      <c r="AQ85" s="21">
        <f>逆行列係数!AQ85/逆行列係数!$AQ$43</f>
        <v>2.6636384762133839E-4</v>
      </c>
      <c r="AR85" s="21">
        <f>逆行列係数!AR85/逆行列係数!$AR$44</f>
        <v>3.2576403912482402E-4</v>
      </c>
      <c r="AS85" s="21">
        <f>逆行列係数!AS85/逆行列係数!$AS$45</f>
        <v>1.6190431490579265E-4</v>
      </c>
      <c r="AT85" s="21">
        <f>逆行列係数!AT85/逆行列係数!$AT$46</f>
        <v>2.019474832031371E-4</v>
      </c>
      <c r="AU85" s="21">
        <f>逆行列係数!AU85/逆行列係数!$AU$47</f>
        <v>1.2962244947559848E-4</v>
      </c>
      <c r="AV85" s="21">
        <f>逆行列係数!AV85/逆行列係数!$AV$48</f>
        <v>1.394031747002841E-4</v>
      </c>
      <c r="AW85" s="21">
        <f>逆行列係数!AW85/逆行列係数!$AW$49</f>
        <v>9.1148395415592212E-5</v>
      </c>
      <c r="AX85" s="21">
        <f>逆行列係数!AX85/逆行列係数!$AX$50</f>
        <v>8.2703268339076976E-5</v>
      </c>
      <c r="AY85" s="21">
        <f>逆行列係数!AY85/逆行列係数!$AY$51</f>
        <v>1.1199442933432025E-4</v>
      </c>
      <c r="AZ85" s="21">
        <f>逆行列係数!AZ85/逆行列係数!$AZ$52</f>
        <v>1.3060693155145608E-4</v>
      </c>
      <c r="BA85" s="21">
        <f>逆行列係数!BA85/逆行列係数!$BA$53</f>
        <v>1.1577610887241725E-4</v>
      </c>
      <c r="BB85" s="21">
        <f>逆行列係数!BB85/逆行列係数!$BB$54</f>
        <v>4.5024877794090041E-5</v>
      </c>
      <c r="BC85" s="21">
        <f>逆行列係数!BC85/逆行列係数!$BC$55</f>
        <v>2.0388204012690406E-4</v>
      </c>
      <c r="BD85" s="21">
        <f>逆行列係数!BD85/逆行列係数!$BD$56</f>
        <v>1.5037280677405481E-4</v>
      </c>
      <c r="BE85" s="21">
        <f>逆行列係数!BE85/逆行列係数!$BE$57</f>
        <v>1.6966215512042663E-5</v>
      </c>
      <c r="BF85" s="21">
        <f>逆行列係数!BF85/逆行列係数!$BF$58</f>
        <v>0</v>
      </c>
      <c r="BG85" s="21">
        <f>逆行列係数!BG85/逆行列係数!$BG$59</f>
        <v>4.0508039283763947E-4</v>
      </c>
      <c r="BH85" s="21">
        <f>逆行列係数!BH85/逆行列係数!$BH$60</f>
        <v>1.3083385092317034E-4</v>
      </c>
      <c r="BI85" s="21">
        <f>逆行列係数!BI85/逆行列係数!$BI$61</f>
        <v>1.9552291332809949E-4</v>
      </c>
      <c r="BJ85" s="21">
        <f>逆行列係数!BJ85/逆行列係数!$BJ$62</f>
        <v>2.002138931349596E-4</v>
      </c>
      <c r="BK85" s="21">
        <f>逆行列係数!BK85/逆行列係数!$BK$63</f>
        <v>2.8124217673088542E-4</v>
      </c>
      <c r="BL85" s="21">
        <f>逆行列係数!BL85/逆行列係数!$BL$64</f>
        <v>1.5515550174966268E-4</v>
      </c>
      <c r="BM85" s="21">
        <f>逆行列係数!BM85/逆行列係数!$BM$65</f>
        <v>3.0405634987539019E-4</v>
      </c>
      <c r="BN85" s="21">
        <f>逆行列係数!BN85/逆行列係数!$BN$66</f>
        <v>2.88845460562478E-4</v>
      </c>
      <c r="BO85" s="21">
        <f>逆行列係数!BO85/逆行列係数!$BO$67</f>
        <v>2.9597502178217364E-4</v>
      </c>
      <c r="BP85" s="21">
        <f>逆行列係数!BP85/逆行列係数!$BP$68</f>
        <v>3.3103506974568869E-4</v>
      </c>
      <c r="BQ85" s="21">
        <f>逆行列係数!BQ85/逆行列係数!$BQ$69</f>
        <v>3.1674776304909026E-4</v>
      </c>
      <c r="BR85" s="21">
        <f>逆行列係数!BR85/逆行列係数!$BR$70</f>
        <v>8.8701851126058023E-5</v>
      </c>
      <c r="BS85" s="21">
        <f>逆行列係数!BS85/逆行列係数!$BS$71</f>
        <v>2.6587933802031731E-4</v>
      </c>
      <c r="BT85" s="21">
        <f>逆行列係数!BT85/逆行列係数!$BT$72</f>
        <v>1.5112211034333251E-4</v>
      </c>
      <c r="BU85" s="21">
        <f>逆行列係数!BU85/逆行列係数!$BU$73</f>
        <v>1.0941106302789684E-4</v>
      </c>
      <c r="BV85" s="21">
        <f>逆行列係数!BV85/逆行列係数!$BV$74</f>
        <v>6.0514196361628818E-5</v>
      </c>
      <c r="BW85" s="21">
        <f>逆行列係数!BW85/逆行列係数!$BW$75</f>
        <v>3.6867465564268606E-5</v>
      </c>
      <c r="BX85" s="21">
        <f>逆行列係数!BX85/逆行列係数!$BX$76</f>
        <v>5.9274464056828949E-5</v>
      </c>
      <c r="BY85" s="21">
        <f>逆行列係数!BY85/逆行列係数!$BY$77</f>
        <v>2.3709374282611336E-5</v>
      </c>
      <c r="BZ85" s="21">
        <f>逆行列係数!BZ85/逆行列係数!$BZ$78</f>
        <v>1.7772860765540203E-5</v>
      </c>
      <c r="CA85" s="21">
        <f>逆行列係数!CA85/逆行列係数!$CA$79</f>
        <v>7.2405295483741383E-6</v>
      </c>
      <c r="CB85" s="21">
        <f>逆行列係数!CB85/逆行列係数!$CB$80</f>
        <v>5.7097135536472222E-4</v>
      </c>
      <c r="CC85" s="21">
        <f>逆行列係数!CC85/逆行列係数!$CC$81</f>
        <v>2.6499440897178456E-4</v>
      </c>
      <c r="CD85" s="21">
        <f>逆行列係数!CD85/逆行列係数!$CD$82</f>
        <v>3.1104526403670263E-4</v>
      </c>
      <c r="CE85" s="21">
        <f>逆行列係数!CE85/逆行列係数!$CE$83</f>
        <v>7.7877314526424531E-5</v>
      </c>
      <c r="CF85" s="21">
        <f>逆行列係数!CF85/逆行列係数!$CF$84</f>
        <v>1.5609057969097212E-4</v>
      </c>
      <c r="CG85" s="21">
        <f>逆行列係数!CG85/逆行列係数!$CG$85</f>
        <v>1</v>
      </c>
      <c r="CH85" s="21">
        <f>逆行列係数!CH85/逆行列係数!$CH$86</f>
        <v>3.9087888736145238E-5</v>
      </c>
      <c r="CI85" s="21">
        <f>逆行列係数!CI85/逆行列係数!$CI$87</f>
        <v>1.0945814177782091E-4</v>
      </c>
      <c r="CJ85" s="21">
        <f>逆行列係数!CJ85/逆行列係数!$CJ$88</f>
        <v>2.1628370126739842E-3</v>
      </c>
      <c r="CK85" s="21">
        <f>逆行列係数!CK85/逆行列係数!$CK$89</f>
        <v>4.5853343202277934E-5</v>
      </c>
      <c r="CL85" s="21">
        <f>逆行列係数!CL85/逆行列係数!$CL$90</f>
        <v>5.5649513883231373E-5</v>
      </c>
      <c r="CM85" s="21">
        <f>逆行列係数!CM85/逆行列係数!$CM$91</f>
        <v>5.4200840423371808E-5</v>
      </c>
      <c r="CN85" s="21">
        <f>逆行列係数!CN85/逆行列係数!$CN$92</f>
        <v>4.4582254411982388E-5</v>
      </c>
      <c r="CO85" s="21">
        <f>逆行列係数!CO85/逆行列係数!$CO$93</f>
        <v>2.6848205645400375E-4</v>
      </c>
      <c r="CP85" s="21">
        <f>逆行列係数!CP85/逆行列係数!$CP$94</f>
        <v>1.0441773381151864E-4</v>
      </c>
      <c r="CQ85" s="21">
        <f>逆行列係数!CQ85/逆行列係数!$CQ$95</f>
        <v>9.0422484694796312E-5</v>
      </c>
      <c r="CR85" s="21">
        <f>逆行列係数!CR85/逆行列係数!$CR$96</f>
        <v>7.5356615177646401E-5</v>
      </c>
      <c r="CS85" s="21">
        <f>逆行列係数!CS85/逆行列係数!$CS$97</f>
        <v>2.1260025431785515E-4</v>
      </c>
      <c r="CT85" s="21">
        <f>逆行列係数!CT85/逆行列係数!$CT$98</f>
        <v>1.3812603209644567E-4</v>
      </c>
      <c r="CU85" s="21">
        <f>逆行列係数!CU85/逆行列係数!$CU$99</f>
        <v>1.3915010867516882E-4</v>
      </c>
      <c r="CV85" s="21">
        <f>逆行列係数!CV85/逆行列係数!$CV$100</f>
        <v>1.1774477237590309E-4</v>
      </c>
      <c r="CW85" s="21">
        <f>逆行列係数!CW85/逆行列係数!$CW$101</f>
        <v>7.7872604489411952E-5</v>
      </c>
      <c r="CX85" s="21">
        <f>逆行列係数!CX85/逆行列係数!$CX$102</f>
        <v>2.4200568289888173E-4</v>
      </c>
      <c r="CY85" s="21">
        <f>逆行列係数!CY85/逆行列係数!$CY$103</f>
        <v>4.1042704938146178E-5</v>
      </c>
      <c r="CZ85" s="21">
        <f>逆行列係数!CZ85/逆行列係数!$CZ$104</f>
        <v>1.8426827759640259E-4</v>
      </c>
      <c r="DA85" s="21">
        <f>逆行列係数!DA85/逆行列係数!$DA$105</f>
        <v>8.8850922265279206E-5</v>
      </c>
      <c r="DB85" s="21">
        <f>逆行列係数!DB85/逆行列係数!$DB$106</f>
        <v>3.8377411519241964E-5</v>
      </c>
      <c r="DC85" s="21">
        <f>逆行列係数!DC85/逆行列係数!$DC$107</f>
        <v>1.5470663573920786E-4</v>
      </c>
      <c r="DD85" s="21">
        <f>逆行列係数!DD85/逆行列係数!$DD$108</f>
        <v>2.8064963587101589E-4</v>
      </c>
      <c r="DE85" s="21">
        <f>逆行列係数!DE85/逆行列係数!$DE$109</f>
        <v>7.0527767222954368E-5</v>
      </c>
      <c r="DF85" s="21">
        <f>逆行列係数!DF85/逆行列係数!$DF$110</f>
        <v>6.6261430557252321E-5</v>
      </c>
      <c r="DG85" s="21">
        <f>逆行列係数!DG85/逆行列係数!$DG$111</f>
        <v>9.666185203296499E-5</v>
      </c>
      <c r="DH85" s="21">
        <f>逆行列係数!DH85/逆行列係数!$DH$112</f>
        <v>7.1258478814212529E-4</v>
      </c>
      <c r="DI85" s="21">
        <f>逆行列係数!DI85/逆行列係数!$DI$113</f>
        <v>9.0239080189448087E-5</v>
      </c>
      <c r="DJ85" s="21">
        <f t="shared" si="2"/>
        <v>1.0246179197637182</v>
      </c>
    </row>
    <row r="86" spans="2:114" x14ac:dyDescent="0.15">
      <c r="B86" s="29" t="s">
        <v>313</v>
      </c>
      <c r="C86" s="41" t="s">
        <v>15</v>
      </c>
      <c r="D86" s="21">
        <f>逆行列係数!D86/逆行列係数!$D$4</f>
        <v>7.8829110387340108E-4</v>
      </c>
      <c r="E86" s="21">
        <f>逆行列係数!E86/逆行列係数!$E$5</f>
        <v>2.0680448995056204E-3</v>
      </c>
      <c r="F86" s="21">
        <f>逆行列係数!F86/逆行列係数!$F$6</f>
        <v>5.1160535421538277E-4</v>
      </c>
      <c r="G86" s="21">
        <f>逆行列係数!G86/逆行列係数!$G$7</f>
        <v>1.7292220882871996E-4</v>
      </c>
      <c r="H86" s="21">
        <f>逆行列係数!H86/逆行列係数!$H$8</f>
        <v>8.8588895172825625E-4</v>
      </c>
      <c r="I86" s="21">
        <f>逆行列係数!I86/逆行列係数!$I$9</f>
        <v>2.0535974185963135E-4</v>
      </c>
      <c r="J86" s="21">
        <f>逆行列係数!J86/逆行列係数!$J$10</f>
        <v>2.5404857961926517E-4</v>
      </c>
      <c r="K86" s="21">
        <f>逆行列係数!K86/逆行列係数!$K$11</f>
        <v>1.2799194764087174E-3</v>
      </c>
      <c r="L86" s="21">
        <f>逆行列係数!L86/逆行列係数!$L$12</f>
        <v>6.9951922755070095E-4</v>
      </c>
      <c r="M86" s="21">
        <f>逆行列係数!M86/逆行列係数!$M$13</f>
        <v>5.8805157223501313E-3</v>
      </c>
      <c r="N86" s="21">
        <f>逆行列係数!N86/逆行列係数!$N$14</f>
        <v>0</v>
      </c>
      <c r="O86" s="21">
        <f>逆行列係数!O86/逆行列係数!$O$15</f>
        <v>7.7111737169258078E-4</v>
      </c>
      <c r="P86" s="21">
        <f>逆行列係数!P86/逆行列係数!$P$16</f>
        <v>5.1768148999627238E-4</v>
      </c>
      <c r="Q86" s="21">
        <f>逆行列係数!Q86/逆行列係数!$Q$17</f>
        <v>7.6123012920624455E-4</v>
      </c>
      <c r="R86" s="21">
        <f>逆行列係数!R86/逆行列係数!$R$18</f>
        <v>6.3667617799047227E-4</v>
      </c>
      <c r="S86" s="21">
        <f>逆行列係数!S86/逆行列係数!$S$19</f>
        <v>7.227868944357968E-4</v>
      </c>
      <c r="T86" s="21">
        <f>逆行列係数!T86/逆行列係数!$T$20</f>
        <v>9.0975548764014186E-4</v>
      </c>
      <c r="U86" s="21">
        <f>逆行列係数!U86/逆行列係数!$U$21</f>
        <v>5.4183970757378831E-4</v>
      </c>
      <c r="V86" s="21">
        <f>逆行列係数!V86/逆行列係数!$V$22</f>
        <v>1.593754444518414E-3</v>
      </c>
      <c r="W86" s="21">
        <f>逆行列係数!W86/逆行列係数!$W$23</f>
        <v>1.0798694984233005E-3</v>
      </c>
      <c r="X86" s="21">
        <f>逆行列係数!X86/逆行列係数!$X$24</f>
        <v>0</v>
      </c>
      <c r="Y86" s="21">
        <f>逆行列係数!Y86/逆行列係数!$Y$25</f>
        <v>8.2249824580267309E-4</v>
      </c>
      <c r="Z86" s="21">
        <f>逆行列係数!Z86/逆行列係数!$Z$26</f>
        <v>6.4905913709370564E-4</v>
      </c>
      <c r="AA86" s="21">
        <f>逆行列係数!AA86/逆行列係数!$AA$27</f>
        <v>1.5687438350456772E-3</v>
      </c>
      <c r="AB86" s="21">
        <f>逆行列係数!AB86/逆行列係数!$AB$28</f>
        <v>4.7273594617133438E-4</v>
      </c>
      <c r="AC86" s="21">
        <f>逆行列係数!AC86/逆行列係数!$AC$29</f>
        <v>1.0269926180542729E-3</v>
      </c>
      <c r="AD86" s="21">
        <f>逆行列係数!AD86/逆行列係数!$AD$30</f>
        <v>1.5273938771632805E-3</v>
      </c>
      <c r="AE86" s="21">
        <f>逆行列係数!AE86/逆行列係数!$AE$31</f>
        <v>1.9889649067542188E-3</v>
      </c>
      <c r="AF86" s="21">
        <f>逆行列係数!AF86/逆行列係数!$AF$32</f>
        <v>6.2058192037479996E-4</v>
      </c>
      <c r="AG86" s="21">
        <f>逆行列係数!AG86/逆行列係数!$AG$33</f>
        <v>5.8757224759892754E-4</v>
      </c>
      <c r="AH86" s="21">
        <f>逆行列係数!AH86/逆行列係数!$AH$34</f>
        <v>3.6893323894418425E-3</v>
      </c>
      <c r="AI86" s="21">
        <f>逆行列係数!AI86/逆行列係数!$AI$35</f>
        <v>1.1271268756468712E-3</v>
      </c>
      <c r="AJ86" s="21">
        <f>逆行列係数!AJ86/逆行列係数!$AJ$36</f>
        <v>1.3052720515978932E-3</v>
      </c>
      <c r="AK86" s="21">
        <f>逆行列係数!AK86/逆行列係数!$AK$37</f>
        <v>9.5692262864683036E-4</v>
      </c>
      <c r="AL86" s="21">
        <f>逆行列係数!AL86/逆行列係数!$AL$38</f>
        <v>1.6558821855058412E-3</v>
      </c>
      <c r="AM86" s="21">
        <f>逆行列係数!AM86/逆行列係数!$AM$39</f>
        <v>5.9769245427155292E-4</v>
      </c>
      <c r="AN86" s="21">
        <f>逆行列係数!AN86/逆行列係数!$AN$40</f>
        <v>4.8233002081055532E-4</v>
      </c>
      <c r="AO86" s="21">
        <f>逆行列係数!AO86/逆行列係数!$AO$41</f>
        <v>1.4785368899050651E-3</v>
      </c>
      <c r="AP86" s="21">
        <f>逆行列係数!AP86/逆行列係数!$AP$42</f>
        <v>8.5692992841199429E-4</v>
      </c>
      <c r="AQ86" s="21">
        <f>逆行列係数!AQ86/逆行列係数!$AQ$43</f>
        <v>1.4770111106953423E-3</v>
      </c>
      <c r="AR86" s="21">
        <f>逆行列係数!AR86/逆行列係数!$AR$44</f>
        <v>1.971725637068445E-3</v>
      </c>
      <c r="AS86" s="21">
        <f>逆行列係数!AS86/逆行列係数!$AS$45</f>
        <v>4.9069991363304675E-4</v>
      </c>
      <c r="AT86" s="21">
        <f>逆行列係数!AT86/逆行列係数!$AT$46</f>
        <v>7.9179176970345312E-4</v>
      </c>
      <c r="AU86" s="21">
        <f>逆行列係数!AU86/逆行列係数!$AU$47</f>
        <v>4.0016716347524494E-4</v>
      </c>
      <c r="AV86" s="21">
        <f>逆行列係数!AV86/逆行列係数!$AV$48</f>
        <v>3.8835264574269105E-4</v>
      </c>
      <c r="AW86" s="21">
        <f>逆行列係数!AW86/逆行列係数!$AW$49</f>
        <v>4.5493439009790482E-4</v>
      </c>
      <c r="AX86" s="21">
        <f>逆行列係数!AX86/逆行列係数!$AX$50</f>
        <v>2.8412665611619826E-4</v>
      </c>
      <c r="AY86" s="21">
        <f>逆行列係数!AY86/逆行列係数!$AY$51</f>
        <v>3.6925986597175067E-4</v>
      </c>
      <c r="AZ86" s="21">
        <f>逆行列係数!AZ86/逆行列係数!$AZ$52</f>
        <v>5.0598866045149446E-4</v>
      </c>
      <c r="BA86" s="21">
        <f>逆行列係数!BA86/逆行列係数!$BA$53</f>
        <v>4.0455362570717259E-4</v>
      </c>
      <c r="BB86" s="21">
        <f>逆行列係数!BB86/逆行列係数!$BB$54</f>
        <v>1.3791750971850838E-4</v>
      </c>
      <c r="BC86" s="21">
        <f>逆行列係数!BC86/逆行列係数!$BC$55</f>
        <v>6.8608694859659594E-4</v>
      </c>
      <c r="BD86" s="21">
        <f>逆行列係数!BD86/逆行列係数!$BD$56</f>
        <v>4.5357688795073803E-4</v>
      </c>
      <c r="BE86" s="21">
        <f>逆行列係数!BE86/逆行列係数!$BE$57</f>
        <v>3.7542437298204224E-4</v>
      </c>
      <c r="BF86" s="21">
        <f>逆行列係数!BF86/逆行列係数!$BF$58</f>
        <v>0</v>
      </c>
      <c r="BG86" s="21">
        <f>逆行列係数!BG86/逆行列係数!$BG$59</f>
        <v>4.3896415102564215E-4</v>
      </c>
      <c r="BH86" s="21">
        <f>逆行列係数!BH86/逆行列係数!$BH$60</f>
        <v>3.331904223724632E-4</v>
      </c>
      <c r="BI86" s="21">
        <f>逆行列係数!BI86/逆行列係数!$BI$61</f>
        <v>4.276300772107343E-4</v>
      </c>
      <c r="BJ86" s="21">
        <f>逆行列係数!BJ86/逆行列係数!$BJ$62</f>
        <v>3.3405059448277899E-4</v>
      </c>
      <c r="BK86" s="21">
        <f>逆行列係数!BK86/逆行列係数!$BK$63</f>
        <v>7.8306199109361087E-4</v>
      </c>
      <c r="BL86" s="21">
        <f>逆行列係数!BL86/逆行列係数!$BL$64</f>
        <v>2.933684548730059E-3</v>
      </c>
      <c r="BM86" s="21">
        <f>逆行列係数!BM86/逆行列係数!$BM$65</f>
        <v>5.8029724237033996E-4</v>
      </c>
      <c r="BN86" s="21">
        <f>逆行列係数!BN86/逆行列係数!$BN$66</f>
        <v>4.6600518863969845E-4</v>
      </c>
      <c r="BO86" s="21">
        <f>逆行列係数!BO86/逆行列係数!$BO$67</f>
        <v>5.4285941822208264E-4</v>
      </c>
      <c r="BP86" s="21">
        <f>逆行列係数!BP86/逆行列係数!$BP$68</f>
        <v>5.8731143064903399E-4</v>
      </c>
      <c r="BQ86" s="21">
        <f>逆行列係数!BQ86/逆行列係数!$BQ$69</f>
        <v>5.7742173225926207E-4</v>
      </c>
      <c r="BR86" s="21">
        <f>逆行列係数!BR86/逆行列係数!$BR$70</f>
        <v>2.9740056678910747E-4</v>
      </c>
      <c r="BS86" s="21">
        <f>逆行列係数!BS86/逆行列係数!$BS$71</f>
        <v>3.6789971452858123E-3</v>
      </c>
      <c r="BT86" s="21">
        <f>逆行列係数!BT86/逆行列係数!$BT$72</f>
        <v>2.7055090727224425E-4</v>
      </c>
      <c r="BU86" s="21">
        <f>逆行列係数!BU86/逆行列係数!$BU$73</f>
        <v>2.1174035893257732E-4</v>
      </c>
      <c r="BV86" s="21">
        <f>逆行列係数!BV86/逆行列係数!$BV$74</f>
        <v>1.2915934099612356E-4</v>
      </c>
      <c r="BW86" s="21">
        <f>逆行列係数!BW86/逆行列係数!$BW$75</f>
        <v>7.3076209900711588E-5</v>
      </c>
      <c r="BX86" s="21">
        <f>逆行列係数!BX86/逆行列係数!$BX$76</f>
        <v>1.165806276508576E-4</v>
      </c>
      <c r="BY86" s="21">
        <f>逆行列係数!BY86/逆行列係数!$BY$77</f>
        <v>6.9734572107367062E-5</v>
      </c>
      <c r="BZ86" s="21">
        <f>逆行列係数!BZ86/逆行列係数!$BZ$78</f>
        <v>3.5558270508782096E-5</v>
      </c>
      <c r="CA86" s="21">
        <f>逆行列係数!CA86/逆行列係数!$CA$79</f>
        <v>1.3281962065115763E-5</v>
      </c>
      <c r="CB86" s="21">
        <f>逆行列係数!CB86/逆行列係数!$CB$80</f>
        <v>9.8827293949513582E-5</v>
      </c>
      <c r="CC86" s="21">
        <f>逆行列係数!CC86/逆行列係数!$CC$81</f>
        <v>1.2223595701121192E-4</v>
      </c>
      <c r="CD86" s="21">
        <f>逆行列係数!CD86/逆行列係数!$CD$82</f>
        <v>3.730828589127846E-4</v>
      </c>
      <c r="CE86" s="21">
        <f>逆行列係数!CE86/逆行列係数!$CE$83</f>
        <v>1.2037049854997805E-4</v>
      </c>
      <c r="CF86" s="21">
        <f>逆行列係数!CF86/逆行列係数!$CF$84</f>
        <v>2.9050730646518078E-4</v>
      </c>
      <c r="CG86" s="21">
        <f>逆行列係数!CG86/逆行列係数!$CG$85</f>
        <v>2.1733204374528772E-5</v>
      </c>
      <c r="CH86" s="21">
        <f>逆行列係数!CH86/逆行列係数!$CH$86</f>
        <v>1</v>
      </c>
      <c r="CI86" s="21">
        <f>逆行列係数!CI86/逆行列係数!$CI$87</f>
        <v>2.4365053189125664E-4</v>
      </c>
      <c r="CJ86" s="21">
        <f>逆行列係数!CJ86/逆行列係数!$CJ$88</f>
        <v>8.0038649205581649E-5</v>
      </c>
      <c r="CK86" s="21">
        <f>逆行列係数!CK86/逆行列係数!$CK$89</f>
        <v>1.1006076975313664E-4</v>
      </c>
      <c r="CL86" s="21">
        <f>逆行列係数!CL86/逆行列係数!$CL$90</f>
        <v>2.1352897758028993E-4</v>
      </c>
      <c r="CM86" s="21">
        <f>逆行列係数!CM86/逆行列係数!$CM$91</f>
        <v>1.688547640482193E-4</v>
      </c>
      <c r="CN86" s="21">
        <f>逆行列係数!CN86/逆行列係数!$CN$92</f>
        <v>1.4778023999909099E-4</v>
      </c>
      <c r="CO86" s="21">
        <f>逆行列係数!CO86/逆行列係数!$CO$93</f>
        <v>6.7352252152923264E-4</v>
      </c>
      <c r="CP86" s="21">
        <f>逆行列係数!CP86/逆行列係数!$CP$94</f>
        <v>4.8117947171754383E-3</v>
      </c>
      <c r="CQ86" s="21">
        <f>逆行列係数!CQ86/逆行列係数!$CQ$95</f>
        <v>1.3288308087708268E-4</v>
      </c>
      <c r="CR86" s="21">
        <f>逆行列係数!CR86/逆行列係数!$CR$96</f>
        <v>1.4455122236401515E-4</v>
      </c>
      <c r="CS86" s="21">
        <f>逆行列係数!CS86/逆行列係数!$CS$97</f>
        <v>3.7649695985112039E-4</v>
      </c>
      <c r="CT86" s="21">
        <f>逆行列係数!CT86/逆行列係数!$CT$98</f>
        <v>2.1870081364360044E-4</v>
      </c>
      <c r="CU86" s="21">
        <f>逆行列係数!CU86/逆行列係数!$CU$99</f>
        <v>2.6633899648749253E-4</v>
      </c>
      <c r="CV86" s="21">
        <f>逆行列係数!CV86/逆行列係数!$CV$100</f>
        <v>2.0937280206560297E-4</v>
      </c>
      <c r="CW86" s="21">
        <f>逆行列係数!CW86/逆行列係数!$CW$101</f>
        <v>1.8957602011864254E-4</v>
      </c>
      <c r="CX86" s="21">
        <f>逆行列係数!CX86/逆行列係数!$CX$102</f>
        <v>4.3539081386563549E-4</v>
      </c>
      <c r="CY86" s="21">
        <f>逆行列係数!CY86/逆行列係数!$CY$103</f>
        <v>8.9109477102134713E-5</v>
      </c>
      <c r="CZ86" s="21">
        <f>逆行列係数!CZ86/逆行列係数!$CZ$104</f>
        <v>2.6162578951079602E-4</v>
      </c>
      <c r="DA86" s="21">
        <f>逆行列係数!DA86/逆行列係数!$DA$105</f>
        <v>1.8277302873977278E-4</v>
      </c>
      <c r="DB86" s="21">
        <f>逆行列係数!DB86/逆行列係数!$DB$106</f>
        <v>8.1447866014110177E-5</v>
      </c>
      <c r="DC86" s="21">
        <f>逆行列係数!DC86/逆行列係数!$DC$107</f>
        <v>3.6335380208221262E-4</v>
      </c>
      <c r="DD86" s="21">
        <f>逆行列係数!DD86/逆行列係数!$DD$108</f>
        <v>7.9781794925162482E-4</v>
      </c>
      <c r="DE86" s="21">
        <f>逆行列係数!DE86/逆行列係数!$DE$109</f>
        <v>1.5165739369974726E-4</v>
      </c>
      <c r="DF86" s="21">
        <f>逆行列係数!DF86/逆行列係数!$DF$110</f>
        <v>1.3710638171355116E-4</v>
      </c>
      <c r="DG86" s="21">
        <f>逆行列係数!DG86/逆行列係数!$DG$111</f>
        <v>1.9257023678327155E-4</v>
      </c>
      <c r="DH86" s="21">
        <f>逆行列係数!DH86/逆行列係数!$DH$112</f>
        <v>1.4187053644448286E-3</v>
      </c>
      <c r="DI86" s="21">
        <f>逆行列係数!DI86/逆行列係数!$DI$113</f>
        <v>6.4966365267029593E-4</v>
      </c>
      <c r="DJ86" s="21">
        <f t="shared" si="2"/>
        <v>1.0775626984839199</v>
      </c>
    </row>
    <row r="87" spans="2:114" x14ac:dyDescent="0.15">
      <c r="B87" s="29" t="s">
        <v>314</v>
      </c>
      <c r="C87" s="41" t="s">
        <v>764</v>
      </c>
      <c r="D87" s="21">
        <f>逆行列係数!D87/逆行列係数!$D$4</f>
        <v>7.716292863868577E-3</v>
      </c>
      <c r="E87" s="21">
        <f>逆行列係数!E87/逆行列係数!$E$5</f>
        <v>3.7460019978446256E-3</v>
      </c>
      <c r="F87" s="21">
        <f>逆行列係数!F87/逆行列係数!$F$6</f>
        <v>3.7554075953582021E-3</v>
      </c>
      <c r="G87" s="21">
        <f>逆行列係数!G87/逆行列係数!$G$7</f>
        <v>5.4709496093690805E-3</v>
      </c>
      <c r="H87" s="21">
        <f>逆行列係数!H87/逆行列係数!$H$8</f>
        <v>6.0668097442685342E-3</v>
      </c>
      <c r="I87" s="21">
        <f>逆行列係数!I87/逆行列係数!$I$9</f>
        <v>9.264634792696699E-3</v>
      </c>
      <c r="J87" s="21">
        <f>逆行列係数!J87/逆行列係数!$J$10</f>
        <v>4.1759098599989185E-2</v>
      </c>
      <c r="K87" s="21">
        <f>逆行列係数!K87/逆行列係数!$K$11</f>
        <v>3.7119001744234299E-3</v>
      </c>
      <c r="L87" s="21">
        <f>逆行列係数!L87/逆行列係数!$L$12</f>
        <v>1.972692706458916E-3</v>
      </c>
      <c r="M87" s="21">
        <f>逆行列係数!M87/逆行列係数!$M$13</f>
        <v>3.2080677743535706E-3</v>
      </c>
      <c r="N87" s="21">
        <f>逆行列係数!N87/逆行列係数!$N$14</f>
        <v>0</v>
      </c>
      <c r="O87" s="21">
        <f>逆行列係数!O87/逆行列係数!$O$15</f>
        <v>3.8124141096952005E-3</v>
      </c>
      <c r="P87" s="21">
        <f>逆行列係数!P87/逆行列係数!$P$16</f>
        <v>2.774110369004362E-3</v>
      </c>
      <c r="Q87" s="21">
        <f>逆行列係数!Q87/逆行列係数!$Q$17</f>
        <v>5.4682310391038378E-3</v>
      </c>
      <c r="R87" s="21">
        <f>逆行列係数!R87/逆行列係数!$R$18</f>
        <v>3.0519575199862521E-3</v>
      </c>
      <c r="S87" s="21">
        <f>逆行列係数!S87/逆行列係数!$S$19</f>
        <v>2.5102744018579851E-3</v>
      </c>
      <c r="T87" s="21">
        <f>逆行列係数!T87/逆行列係数!$T$20</f>
        <v>1.8501221214507653E-3</v>
      </c>
      <c r="U87" s="21">
        <f>逆行列係数!U87/逆行列係数!$U$21</f>
        <v>2.9422545685871874E-3</v>
      </c>
      <c r="V87" s="21">
        <f>逆行列係数!V87/逆行列係数!$V$22</f>
        <v>2.7502475338352038E-3</v>
      </c>
      <c r="W87" s="21">
        <f>逆行列係数!W87/逆行列係数!$W$23</f>
        <v>3.0888909686814106E-3</v>
      </c>
      <c r="X87" s="21">
        <f>逆行列係数!X87/逆行列係数!$X$24</f>
        <v>0</v>
      </c>
      <c r="Y87" s="21">
        <f>逆行列係数!Y87/逆行列係数!$Y$25</f>
        <v>1.8678035903411333E-3</v>
      </c>
      <c r="Z87" s="21">
        <f>逆行列係数!Z87/逆行列係数!$Z$26</f>
        <v>8.8583813682139374E-4</v>
      </c>
      <c r="AA87" s="21">
        <f>逆行列係数!AA87/逆行列係数!$AA$27</f>
        <v>2.1490333174903299E-3</v>
      </c>
      <c r="AB87" s="21">
        <f>逆行列係数!AB87/逆行列係数!$AB$28</f>
        <v>2.2593612518958038E-3</v>
      </c>
      <c r="AC87" s="21">
        <f>逆行列係数!AC87/逆行列係数!$AC$29</f>
        <v>1.4876705867022764E-3</v>
      </c>
      <c r="AD87" s="21">
        <f>逆行列係数!AD87/逆行列係数!$AD$30</f>
        <v>2.8145601217992235E-4</v>
      </c>
      <c r="AE87" s="21">
        <f>逆行列係数!AE87/逆行列係数!$AE$31</f>
        <v>6.3646814326295915E-3</v>
      </c>
      <c r="AF87" s="21">
        <f>逆行列係数!AF87/逆行列係数!$AF$32</f>
        <v>1.6445556424529032E-3</v>
      </c>
      <c r="AG87" s="21">
        <f>逆行列係数!AG87/逆行列係数!$AG$33</f>
        <v>1.8024252104637862E-3</v>
      </c>
      <c r="AH87" s="21">
        <f>逆行列係数!AH87/逆行列係数!$AH$34</f>
        <v>4.3804877925638502E-3</v>
      </c>
      <c r="AI87" s="21">
        <f>逆行列係数!AI87/逆行列係数!$AI$35</f>
        <v>4.5702658784139696E-3</v>
      </c>
      <c r="AJ87" s="21">
        <f>逆行列係数!AJ87/逆行列係数!$AJ$36</f>
        <v>8.7987356152770518E-3</v>
      </c>
      <c r="AK87" s="21">
        <f>逆行列係数!AK87/逆行列係数!$AK$37</f>
        <v>3.0560974635392194E-3</v>
      </c>
      <c r="AL87" s="21">
        <f>逆行列係数!AL87/逆行列係数!$AL$38</f>
        <v>2.766010300352493E-3</v>
      </c>
      <c r="AM87" s="21">
        <f>逆行列係数!AM87/逆行列係数!$AM$39</f>
        <v>2.4150919584145147E-3</v>
      </c>
      <c r="AN87" s="21">
        <f>逆行列係数!AN87/逆行列係数!$AN$40</f>
        <v>2.6902862333040333E-3</v>
      </c>
      <c r="AO87" s="21">
        <f>逆行列係数!AO87/逆行列係数!$AO$41</f>
        <v>2.6491772093276858E-3</v>
      </c>
      <c r="AP87" s="21">
        <f>逆行列係数!AP87/逆行列係数!$AP$42</f>
        <v>2.0461967032525284E-3</v>
      </c>
      <c r="AQ87" s="21">
        <f>逆行列係数!AQ87/逆行列係数!$AQ$43</f>
        <v>6.098352381039028E-3</v>
      </c>
      <c r="AR87" s="21">
        <f>逆行列係数!AR87/逆行列係数!$AR$44</f>
        <v>4.1305262013444618E-3</v>
      </c>
      <c r="AS87" s="21">
        <f>逆行列係数!AS87/逆行列係数!$AS$45</f>
        <v>2.6861560956267655E-3</v>
      </c>
      <c r="AT87" s="21">
        <f>逆行列係数!AT87/逆行列係数!$AT$46</f>
        <v>2.7926723971630767E-3</v>
      </c>
      <c r="AU87" s="21">
        <f>逆行列係数!AU87/逆行列係数!$AU$47</f>
        <v>2.2005895061759356E-3</v>
      </c>
      <c r="AV87" s="21">
        <f>逆行列係数!AV87/逆行列係数!$AV$48</f>
        <v>2.4473786212488419E-3</v>
      </c>
      <c r="AW87" s="21">
        <f>逆行列係数!AW87/逆行列係数!$AW$49</f>
        <v>1.6911959065824414E-3</v>
      </c>
      <c r="AX87" s="21">
        <f>逆行列係数!AX87/逆行列係数!$AX$50</f>
        <v>1.9095937320027193E-3</v>
      </c>
      <c r="AY87" s="21">
        <f>逆行列係数!AY87/逆行列係数!$AY$51</f>
        <v>9.6438279573780308E-4</v>
      </c>
      <c r="AZ87" s="21">
        <f>逆行列係数!AZ87/逆行列係数!$AZ$52</f>
        <v>2.2611798891126822E-3</v>
      </c>
      <c r="BA87" s="21">
        <f>逆行列係数!BA87/逆行列係数!$BA$53</f>
        <v>1.3861112436857213E-3</v>
      </c>
      <c r="BB87" s="21">
        <f>逆行列係数!BB87/逆行列係数!$BB$54</f>
        <v>6.5095970079890328E-4</v>
      </c>
      <c r="BC87" s="21">
        <f>逆行列係数!BC87/逆行列係数!$BC$55</f>
        <v>2.4184557532268437E-3</v>
      </c>
      <c r="BD87" s="21">
        <f>逆行列係数!BD87/逆行列係数!$BD$56</f>
        <v>9.1896228794342903E-4</v>
      </c>
      <c r="BE87" s="21">
        <f>逆行列係数!BE87/逆行列係数!$BE$57</f>
        <v>1.7620127082036015E-3</v>
      </c>
      <c r="BF87" s="21">
        <f>逆行列係数!BF87/逆行列係数!$BF$58</f>
        <v>0</v>
      </c>
      <c r="BG87" s="21">
        <f>逆行列係数!BG87/逆行列係数!$BG$59</f>
        <v>9.3592759070283118E-4</v>
      </c>
      <c r="BH87" s="21">
        <f>逆行列係数!BH87/逆行列係数!$BH$60</f>
        <v>1.2164381407780088E-3</v>
      </c>
      <c r="BI87" s="21">
        <f>逆行列係数!BI87/逆行列係数!$BI$61</f>
        <v>1.2901598519110351E-3</v>
      </c>
      <c r="BJ87" s="21">
        <f>逆行列係数!BJ87/逆行列係数!$BJ$62</f>
        <v>1.1249720414764248E-3</v>
      </c>
      <c r="BK87" s="21">
        <f>逆行列係数!BK87/逆行列係数!$BK$63</f>
        <v>8.8649192021110386E-3</v>
      </c>
      <c r="BL87" s="21">
        <f>逆行列係数!BL87/逆行列係数!$BL$64</f>
        <v>5.5805747721626815E-3</v>
      </c>
      <c r="BM87" s="21">
        <f>逆行列係数!BM87/逆行列係数!$BM$65</f>
        <v>4.673948219868127E-3</v>
      </c>
      <c r="BN87" s="21">
        <f>逆行列係数!BN87/逆行列係数!$BN$66</f>
        <v>4.7932015970550282E-3</v>
      </c>
      <c r="BO87" s="21">
        <f>逆行列係数!BO87/逆行列係数!$BO$67</f>
        <v>5.201522984761806E-3</v>
      </c>
      <c r="BP87" s="21">
        <f>逆行列係数!BP87/逆行列係数!$BP$68</f>
        <v>6.0312914644586905E-3</v>
      </c>
      <c r="BQ87" s="21">
        <f>逆行列係数!BQ87/逆行列係数!$BQ$69</f>
        <v>4.1550317506061467E-3</v>
      </c>
      <c r="BR87" s="21">
        <f>逆行列係数!BR87/逆行列係数!$BR$70</f>
        <v>2.1825998747999381E-3</v>
      </c>
      <c r="BS87" s="21">
        <f>逆行列係数!BS87/逆行列係数!$BS$71</f>
        <v>1.5732963355993058E-3</v>
      </c>
      <c r="BT87" s="21">
        <f>逆行列係数!BT87/逆行列係数!$BT$72</f>
        <v>2.9703457132046478E-3</v>
      </c>
      <c r="BU87" s="21">
        <f>逆行列係数!BU87/逆行列係数!$BU$73</f>
        <v>5.7566209017984619E-3</v>
      </c>
      <c r="BV87" s="21">
        <f>逆行列係数!BV87/逆行列係数!$BV$74</f>
        <v>1.0384590757831309E-2</v>
      </c>
      <c r="BW87" s="21">
        <f>逆行列係数!BW87/逆行列係数!$BW$75</f>
        <v>5.9824373555999394E-3</v>
      </c>
      <c r="BX87" s="21">
        <f>逆行列係数!BX87/逆行列係数!$BX$76</f>
        <v>2.3104550694553186E-3</v>
      </c>
      <c r="BY87" s="21">
        <f>逆行列係数!BY87/逆行列係数!$BY$77</f>
        <v>1.5208928098440183E-3</v>
      </c>
      <c r="BZ87" s="21">
        <f>逆行列係数!BZ87/逆行列係数!$BZ$78</f>
        <v>9.3259762434207984E-4</v>
      </c>
      <c r="CA87" s="21">
        <f>逆行列係数!CA87/逆行列係数!$CA$79</f>
        <v>3.5161043468590216E-4</v>
      </c>
      <c r="CB87" s="21">
        <f>逆行列係数!CB87/逆行列係数!$CB$80</f>
        <v>3.5503793183054015E-2</v>
      </c>
      <c r="CC87" s="21">
        <f>逆行列係数!CC87/逆行列係数!$CC$81</f>
        <v>2.1731631724314381E-2</v>
      </c>
      <c r="CD87" s="21">
        <f>逆行列係数!CD87/逆行列係数!$CD$82</f>
        <v>9.0548266504445224E-2</v>
      </c>
      <c r="CE87" s="21">
        <f>逆行列係数!CE87/逆行列係数!$CE$83</f>
        <v>2.8564583318252353E-2</v>
      </c>
      <c r="CF87" s="21">
        <f>逆行列係数!CF87/逆行列係数!$CF$84</f>
        <v>0.31367881704048023</v>
      </c>
      <c r="CG87" s="21">
        <f>逆行列係数!CG87/逆行列係数!$CG$85</f>
        <v>6.1041880514139833E-3</v>
      </c>
      <c r="CH87" s="21">
        <f>逆行列係数!CH87/逆行列係数!$CH$86</f>
        <v>3.3335228007666598E-3</v>
      </c>
      <c r="CI87" s="21">
        <f>逆行列係数!CI87/逆行列係数!$CI$87</f>
        <v>1</v>
      </c>
      <c r="CJ87" s="21">
        <f>逆行列係数!CJ87/逆行列係数!$CJ$88</f>
        <v>6.9074631651356282E-3</v>
      </c>
      <c r="CK87" s="21">
        <f>逆行列係数!CK87/逆行列係数!$CK$89</f>
        <v>2.1605713090687667E-3</v>
      </c>
      <c r="CL87" s="21">
        <f>逆行列係数!CL87/逆行列係数!$CL$90</f>
        <v>2.6912093584779812E-3</v>
      </c>
      <c r="CM87" s="21">
        <f>逆行列係数!CM87/逆行列係数!$CM$91</f>
        <v>3.3978521802616496E-3</v>
      </c>
      <c r="CN87" s="21">
        <f>逆行列係数!CN87/逆行列係数!$CN$92</f>
        <v>2.0409427309117834E-3</v>
      </c>
      <c r="CO87" s="21">
        <f>逆行列係数!CO87/逆行列係数!$CO$93</f>
        <v>6.4209357166202735E-3</v>
      </c>
      <c r="CP87" s="21">
        <f>逆行列係数!CP87/逆行列係数!$CP$94</f>
        <v>3.6995875697326116E-3</v>
      </c>
      <c r="CQ87" s="21">
        <f>逆行列係数!CQ87/逆行列係数!$CQ$95</f>
        <v>3.3914639083324183E-3</v>
      </c>
      <c r="CR87" s="21">
        <f>逆行列係数!CR87/逆行列係数!$CR$96</f>
        <v>2.7048278645512508E-3</v>
      </c>
      <c r="CS87" s="21">
        <f>逆行列係数!CS87/逆行列係数!$CS$97</f>
        <v>3.4451998139371919E-3</v>
      </c>
      <c r="CT87" s="21">
        <f>逆行列係数!CT87/逆行列係数!$CT$98</f>
        <v>1.5764674137947986E-3</v>
      </c>
      <c r="CU87" s="21">
        <f>逆行列係数!CU87/逆行列係数!$CU$99</f>
        <v>1.7607139644615799E-3</v>
      </c>
      <c r="CV87" s="21">
        <f>逆行列係数!CV87/逆行列係数!$CV$100</f>
        <v>1.8406005099697209E-3</v>
      </c>
      <c r="CW87" s="21">
        <f>逆行列係数!CW87/逆行列係数!$CW$101</f>
        <v>1.9330527190198593E-3</v>
      </c>
      <c r="CX87" s="21">
        <f>逆行列係数!CX87/逆行列係数!$CX$102</f>
        <v>4.8262654672374542E-3</v>
      </c>
      <c r="CY87" s="21">
        <f>逆行列係数!CY87/逆行列係数!$CY$103</f>
        <v>7.3945465207292498E-3</v>
      </c>
      <c r="CZ87" s="21">
        <f>逆行列係数!CZ87/逆行列係数!$CZ$104</f>
        <v>4.2992297592843887E-3</v>
      </c>
      <c r="DA87" s="21">
        <f>逆行列係数!DA87/逆行列係数!$DA$105</f>
        <v>9.7412923294139784E-4</v>
      </c>
      <c r="DB87" s="21">
        <f>逆行列係数!DB87/逆行列係数!$DB$106</f>
        <v>1.8553147640004515E-3</v>
      </c>
      <c r="DC87" s="21">
        <f>逆行列係数!DC87/逆行列係数!$DC$107</f>
        <v>6.7353594202561415E-2</v>
      </c>
      <c r="DD87" s="21">
        <f>逆行列係数!DD87/逆行列係数!$DD$108</f>
        <v>4.8937945423507571E-3</v>
      </c>
      <c r="DE87" s="21">
        <f>逆行列係数!DE87/逆行列係数!$DE$109</f>
        <v>3.049364568463343E-3</v>
      </c>
      <c r="DF87" s="21">
        <f>逆行列係数!DF87/逆行列係数!$DF$110</f>
        <v>6.4486291931972221E-3</v>
      </c>
      <c r="DG87" s="21">
        <f>逆行列係数!DG87/逆行列係数!$DG$111</f>
        <v>5.8710252474743476E-3</v>
      </c>
      <c r="DH87" s="21">
        <f>逆行列係数!DH87/逆行列係数!$DH$112</f>
        <v>2.2603692372532382E-3</v>
      </c>
      <c r="DI87" s="21">
        <f>逆行列係数!DI87/逆行列係数!$DI$113</f>
        <v>1.4686553045672486E-2</v>
      </c>
      <c r="DJ87" s="21">
        <f t="shared" si="2"/>
        <v>1.946536003167368</v>
      </c>
    </row>
    <row r="88" spans="2:114" x14ac:dyDescent="0.15">
      <c r="B88" s="33" t="s">
        <v>315</v>
      </c>
      <c r="C88" s="274" t="s">
        <v>765</v>
      </c>
      <c r="D88" s="22">
        <f>逆行列係数!D88/逆行列係数!$D$4</f>
        <v>3.0112710441016074E-4</v>
      </c>
      <c r="E88" s="22">
        <f>逆行列係数!E88/逆行列係数!$E$5</f>
        <v>4.1468394909637663E-4</v>
      </c>
      <c r="F88" s="22">
        <f>逆行列係数!F88/逆行列係数!$F$6</f>
        <v>4.6085138858739514E-4</v>
      </c>
      <c r="G88" s="22">
        <f>逆行列係数!G88/逆行列係数!$G$7</f>
        <v>2.2362468586256443E-4</v>
      </c>
      <c r="H88" s="22">
        <f>逆行列係数!H88/逆行列係数!$H$8</f>
        <v>5.3502581081547494E-4</v>
      </c>
      <c r="I88" s="22">
        <f>逆行列係数!I88/逆行列係数!$I$9</f>
        <v>2.437005303266663E-3</v>
      </c>
      <c r="J88" s="22">
        <f>逆行列係数!J88/逆行列係数!$J$10</f>
        <v>7.7428369157790547E-4</v>
      </c>
      <c r="K88" s="22">
        <f>逆行列係数!K88/逆行列係数!$K$11</f>
        <v>3.1242129473907224E-4</v>
      </c>
      <c r="L88" s="22">
        <f>逆行列係数!L88/逆行列係数!$L$12</f>
        <v>4.7218211810632932E-4</v>
      </c>
      <c r="M88" s="22">
        <f>逆行列係数!M88/逆行列係数!$M$13</f>
        <v>2.8084509393932095E-4</v>
      </c>
      <c r="N88" s="22">
        <f>逆行列係数!N88/逆行列係数!$N$14</f>
        <v>0</v>
      </c>
      <c r="O88" s="22">
        <f>逆行列係数!O88/逆行列係数!$O$15</f>
        <v>5.139219588081457E-4</v>
      </c>
      <c r="P88" s="22">
        <f>逆行列係数!P88/逆行列係数!$P$16</f>
        <v>4.2091576947997247E-4</v>
      </c>
      <c r="Q88" s="22">
        <f>逆行列係数!Q88/逆行列係数!$Q$17</f>
        <v>3.1262720319267368E-4</v>
      </c>
      <c r="R88" s="22">
        <f>逆行列係数!R88/逆行列係数!$R$18</f>
        <v>4.8670664074696888E-4</v>
      </c>
      <c r="S88" s="22">
        <f>逆行列係数!S88/逆行列係数!$S$19</f>
        <v>3.4106744699314483E-4</v>
      </c>
      <c r="T88" s="22">
        <f>逆行列係数!T88/逆行列係数!$T$20</f>
        <v>3.9899928137241526E-4</v>
      </c>
      <c r="U88" s="22">
        <f>逆行列係数!U88/逆行列係数!$U$21</f>
        <v>3.9357004615725856E-4</v>
      </c>
      <c r="V88" s="22">
        <f>逆行列係数!V88/逆行列係数!$V$22</f>
        <v>4.121059965592016E-4</v>
      </c>
      <c r="W88" s="22">
        <f>逆行列係数!W88/逆行列係数!$W$23</f>
        <v>6.050578936031241E-4</v>
      </c>
      <c r="X88" s="22">
        <f>逆行列係数!X88/逆行列係数!$X$24</f>
        <v>0</v>
      </c>
      <c r="Y88" s="22">
        <f>逆行列係数!Y88/逆行列係数!$Y$25</f>
        <v>2.9041401436990388E-4</v>
      </c>
      <c r="Z88" s="22">
        <f>逆行列係数!Z88/逆行列係数!$Z$26</f>
        <v>2.6861801591363817E-4</v>
      </c>
      <c r="AA88" s="22">
        <f>逆行列係数!AA88/逆行列係数!$AA$27</f>
        <v>2.6215981870497727E-4</v>
      </c>
      <c r="AB88" s="22">
        <f>逆行列係数!AB88/逆行列係数!$AB$28</f>
        <v>1.2091819194994058E-3</v>
      </c>
      <c r="AC88" s="22">
        <f>逆行列係数!AC88/逆行列係数!$AC$29</f>
        <v>5.0352604058385021E-4</v>
      </c>
      <c r="AD88" s="22">
        <f>逆行列係数!AD88/逆行列係数!$AD$30</f>
        <v>8.9874120354735889E-5</v>
      </c>
      <c r="AE88" s="22">
        <f>逆行列係数!AE88/逆行列係数!$AE$31</f>
        <v>5.8013015922346047E-4</v>
      </c>
      <c r="AF88" s="22">
        <f>逆行列係数!AF88/逆行列係数!$AF$32</f>
        <v>3.9156441240763702E-4</v>
      </c>
      <c r="AG88" s="22">
        <f>逆行列係数!AG88/逆行列係数!$AG$33</f>
        <v>3.5181269606618371E-4</v>
      </c>
      <c r="AH88" s="22">
        <f>逆行列係数!AH88/逆行列係数!$AH$34</f>
        <v>3.9378284396129513E-4</v>
      </c>
      <c r="AI88" s="22">
        <f>逆行列係数!AI88/逆行列係数!$AI$35</f>
        <v>3.3464908195200298E-4</v>
      </c>
      <c r="AJ88" s="22">
        <f>逆行列係数!AJ88/逆行列係数!$AJ$36</f>
        <v>4.051061576341165E-4</v>
      </c>
      <c r="AK88" s="22">
        <f>逆行列係数!AK88/逆行列係数!$AK$37</f>
        <v>3.793593123627946E-4</v>
      </c>
      <c r="AL88" s="22">
        <f>逆行列係数!AL88/逆行列係数!$AL$38</f>
        <v>3.3321761672050482E-4</v>
      </c>
      <c r="AM88" s="22">
        <f>逆行列係数!AM88/逆行列係数!$AM$39</f>
        <v>4.899244718172272E-4</v>
      </c>
      <c r="AN88" s="22">
        <f>逆行列係数!AN88/逆行列係数!$AN$40</f>
        <v>2.234135675509204E-4</v>
      </c>
      <c r="AO88" s="22">
        <f>逆行列係数!AO88/逆行列係数!$AO$41</f>
        <v>4.1087357546939416E-4</v>
      </c>
      <c r="AP88" s="22">
        <f>逆行列係数!AP88/逆行列係数!$AP$42</f>
        <v>2.8417774354393453E-4</v>
      </c>
      <c r="AQ88" s="22">
        <f>逆行列係数!AQ88/逆行列係数!$AQ$43</f>
        <v>4.5590651525233224E-4</v>
      </c>
      <c r="AR88" s="22">
        <f>逆行列係数!AR88/逆行列係数!$AR$44</f>
        <v>4.0948193833800002E-4</v>
      </c>
      <c r="AS88" s="22">
        <f>逆行列係数!AS88/逆行列係数!$AS$45</f>
        <v>3.681023608375522E-4</v>
      </c>
      <c r="AT88" s="22">
        <f>逆行列係数!AT88/逆行列係数!$AT$46</f>
        <v>3.9985907094000032E-4</v>
      </c>
      <c r="AU88" s="22">
        <f>逆行列係数!AU88/逆行列係数!$AU$47</f>
        <v>4.0786651903727811E-4</v>
      </c>
      <c r="AV88" s="22">
        <f>逆行列係数!AV88/逆行列係数!$AV$48</f>
        <v>5.3185915855886794E-4</v>
      </c>
      <c r="AW88" s="22">
        <f>逆行列係数!AW88/逆行列係数!$AW$49</f>
        <v>3.4687541730078731E-4</v>
      </c>
      <c r="AX88" s="22">
        <f>逆行列係数!AX88/逆行列係数!$AX$50</f>
        <v>3.1458445604924733E-4</v>
      </c>
      <c r="AY88" s="22">
        <f>逆行列係数!AY88/逆行列係数!$AY$51</f>
        <v>2.2522018472730869E-4</v>
      </c>
      <c r="AZ88" s="22">
        <f>逆行列係数!AZ88/逆行列係数!$AZ$52</f>
        <v>2.6941149048010222E-4</v>
      </c>
      <c r="BA88" s="22">
        <f>逆行列係数!BA88/逆行列係数!$BA$53</f>
        <v>2.2951522759183911E-4</v>
      </c>
      <c r="BB88" s="22">
        <f>逆行列係数!BB88/逆行列係数!$BB$54</f>
        <v>1.2114674929782047E-4</v>
      </c>
      <c r="BC88" s="22">
        <f>逆行列係数!BC88/逆行列係数!$BC$55</f>
        <v>2.859466993359955E-4</v>
      </c>
      <c r="BD88" s="22">
        <f>逆行列係数!BD88/逆行列係数!$BD$56</f>
        <v>1.5216949267177969E-4</v>
      </c>
      <c r="BE88" s="22">
        <f>逆行列係数!BE88/逆行列係数!$BE$57</f>
        <v>1.2942954766088796E-4</v>
      </c>
      <c r="BF88" s="22">
        <f>逆行列係数!BF88/逆行列係数!$BF$58</f>
        <v>0</v>
      </c>
      <c r="BG88" s="22">
        <f>逆行列係数!BG88/逆行列係数!$BG$59</f>
        <v>7.9740840502144357E-5</v>
      </c>
      <c r="BH88" s="22">
        <f>逆行列係数!BH88/逆行列係数!$BH$60</f>
        <v>1.9908518228469276E-4</v>
      </c>
      <c r="BI88" s="22">
        <f>逆行列係数!BI88/逆行列係数!$BI$61</f>
        <v>3.300356683403336E-4</v>
      </c>
      <c r="BJ88" s="22">
        <f>逆行列係数!BJ88/逆行列係数!$BJ$62</f>
        <v>2.5295938561776702E-4</v>
      </c>
      <c r="BK88" s="22">
        <f>逆行列係数!BK88/逆行列係数!$BK$63</f>
        <v>5.5994748752386664E-4</v>
      </c>
      <c r="BL88" s="22">
        <f>逆行列係数!BL88/逆行列係数!$BL$64</f>
        <v>4.4902039825099984E-4</v>
      </c>
      <c r="BM88" s="22">
        <f>逆行列係数!BM88/逆行列係数!$BM$65</f>
        <v>5.2218504256094087E-4</v>
      </c>
      <c r="BN88" s="22">
        <f>逆行列係数!BN88/逆行列係数!$BN$66</f>
        <v>5.8041338960783948E-4</v>
      </c>
      <c r="BO88" s="22">
        <f>逆行列係数!BO88/逆行列係数!$BO$67</f>
        <v>1.2409883292868102E-3</v>
      </c>
      <c r="BP88" s="22">
        <f>逆行列係数!BP88/逆行列係数!$BP$68</f>
        <v>8.7546927252322992E-4</v>
      </c>
      <c r="BQ88" s="22">
        <f>逆行列係数!BQ88/逆行列係数!$BQ$69</f>
        <v>8.3856036812549864E-4</v>
      </c>
      <c r="BR88" s="22">
        <f>逆行列係数!BR88/逆行列係数!$BR$70</f>
        <v>1.3483880519903294E-3</v>
      </c>
      <c r="BS88" s="22">
        <f>逆行列係数!BS88/逆行列係数!$BS$71</f>
        <v>1.6053359795293464E-3</v>
      </c>
      <c r="BT88" s="22">
        <f>逆行列係数!BT88/逆行列係数!$BT$72</f>
        <v>1.3304586122458227E-3</v>
      </c>
      <c r="BU88" s="22">
        <f>逆行列係数!BU88/逆行列係数!$BU$73</f>
        <v>1.0652942461033743E-3</v>
      </c>
      <c r="BV88" s="22">
        <f>逆行列係数!BV88/逆行列係数!$BV$74</f>
        <v>1.497416305541516E-3</v>
      </c>
      <c r="BW88" s="22">
        <f>逆行列係数!BW88/逆行列係数!$BW$75</f>
        <v>5.9736661436611083E-4</v>
      </c>
      <c r="BX88" s="22">
        <f>逆行列係数!BX88/逆行列係数!$BX$76</f>
        <v>7.2692118809152368E-3</v>
      </c>
      <c r="BY88" s="22">
        <f>逆行列係数!BY88/逆行列係数!$BY$77</f>
        <v>1.008259198285723E-3</v>
      </c>
      <c r="BZ88" s="22">
        <f>逆行列係数!BZ88/逆行列係数!$BZ$78</f>
        <v>1.1922726779674785E-3</v>
      </c>
      <c r="CA88" s="22">
        <f>逆行列係数!CA88/逆行列係数!$CA$79</f>
        <v>4.0320577265370649E-4</v>
      </c>
      <c r="CB88" s="22">
        <f>逆行列係数!CB88/逆行列係数!$CB$80</f>
        <v>1.2556366441953794E-3</v>
      </c>
      <c r="CC88" s="22">
        <f>逆行列係数!CC88/逆行列係数!$CC$81</f>
        <v>3.5479299690316835E-4</v>
      </c>
      <c r="CD88" s="22">
        <f>逆行列係数!CD88/逆行列係数!$CD$82</f>
        <v>8.0415432382853187E-4</v>
      </c>
      <c r="CE88" s="22">
        <f>逆行列係数!CE88/逆行列係数!$CE$83</f>
        <v>1.2773321944701806E-3</v>
      </c>
      <c r="CF88" s="22">
        <f>逆行列係数!CF88/逆行列係数!$CF$84</f>
        <v>1.3742349925282627E-3</v>
      </c>
      <c r="CG88" s="22">
        <f>逆行列係数!CG88/逆行列係数!$CG$85</f>
        <v>5.0832093973255483E-4</v>
      </c>
      <c r="CH88" s="22">
        <f>逆行列係数!CH88/逆行列係数!$CH$86</f>
        <v>1.3220366008618635E-3</v>
      </c>
      <c r="CI88" s="22">
        <f>逆行列係数!CI88/逆行列係数!$CI$87</f>
        <v>2.7881537917974694E-3</v>
      </c>
      <c r="CJ88" s="22">
        <f>逆行列係数!CJ88/逆行列係数!$CJ$88</f>
        <v>1</v>
      </c>
      <c r="CK88" s="22">
        <f>逆行列係数!CK88/逆行列係数!$CK$89</f>
        <v>7.114492395362204E-3</v>
      </c>
      <c r="CL88" s="22">
        <f>逆行列係数!CL88/逆行列係数!$CL$90</f>
        <v>1.720963481328926E-3</v>
      </c>
      <c r="CM88" s="22">
        <f>逆行列係数!CM88/逆行列係数!$CM$91</f>
        <v>7.1631460482352548E-4</v>
      </c>
      <c r="CN88" s="22">
        <f>逆行列係数!CN88/逆行列係数!$CN$92</f>
        <v>2.623558462039521E-3</v>
      </c>
      <c r="CO88" s="22">
        <f>逆行列係数!CO88/逆行列係数!$CO$93</f>
        <v>2.808494047804731E-3</v>
      </c>
      <c r="CP88" s="22">
        <f>逆行列係数!CP88/逆行列係数!$CP$94</f>
        <v>7.0284090464080842E-3</v>
      </c>
      <c r="CQ88" s="22">
        <f>逆行列係数!CQ88/逆行列係数!$CQ$95</f>
        <v>4.8244777786479436E-3</v>
      </c>
      <c r="CR88" s="22">
        <f>逆行列係数!CR88/逆行列係数!$CR$96</f>
        <v>9.3699322698197239E-4</v>
      </c>
      <c r="CS88" s="22">
        <f>逆行列係数!CS88/逆行列係数!$CS$97</f>
        <v>6.8431433968149172E-3</v>
      </c>
      <c r="CT88" s="22">
        <f>逆行列係数!CT88/逆行列係数!$CT$98</f>
        <v>5.3823548754080089E-4</v>
      </c>
      <c r="CU88" s="22">
        <f>逆行列係数!CU88/逆行列係数!$CU$99</f>
        <v>3.5112513842246295E-3</v>
      </c>
      <c r="CV88" s="22">
        <f>逆行列係数!CV88/逆行列係数!$CV$100</f>
        <v>3.1300798902014122E-3</v>
      </c>
      <c r="CW88" s="22">
        <f>逆行列係数!CW88/逆行列係数!$CW$101</f>
        <v>1.4111932828386874E-3</v>
      </c>
      <c r="CX88" s="22">
        <f>逆行列係数!CX88/逆行列係数!$CX$102</f>
        <v>8.1159598498080857E-3</v>
      </c>
      <c r="CY88" s="22">
        <f>逆行列係数!CY88/逆行列係数!$CY$103</f>
        <v>8.4268359091621027E-4</v>
      </c>
      <c r="CZ88" s="22">
        <f>逆行列係数!CZ88/逆行列係数!$CZ$104</f>
        <v>1.3581479552945801E-3</v>
      </c>
      <c r="DA88" s="22">
        <f>逆行列係数!DA88/逆行列係数!$DA$105</f>
        <v>6.2099001478600204E-4</v>
      </c>
      <c r="DB88" s="22">
        <f>逆行列係数!DB88/逆行列係数!$DB$106</f>
        <v>1.1078560554414504E-3</v>
      </c>
      <c r="DC88" s="22">
        <f>逆行列係数!DC88/逆行列係数!$DC$107</f>
        <v>1.8000495201493788E-3</v>
      </c>
      <c r="DD88" s="22">
        <f>逆行列係数!DD88/逆行列係数!$DD$108</f>
        <v>1.3689365808117952E-3</v>
      </c>
      <c r="DE88" s="22">
        <f>逆行列係数!DE88/逆行列係数!$DE$109</f>
        <v>1.3497782516379941E-3</v>
      </c>
      <c r="DF88" s="22">
        <f>逆行列係数!DF88/逆行列係数!$DF$110</f>
        <v>8.5293672101591331E-4</v>
      </c>
      <c r="DG88" s="22">
        <f>逆行列係数!DG88/逆行列係数!$DG$111</f>
        <v>2.5792404163139308E-3</v>
      </c>
      <c r="DH88" s="22">
        <f>逆行列係数!DH88/逆行列係数!$DH$112</f>
        <v>2.1534518184369899E-4</v>
      </c>
      <c r="DI88" s="22">
        <f>逆行列係数!DI88/逆行列係数!$DI$113</f>
        <v>2.6285530826844505E-3</v>
      </c>
      <c r="DJ88" s="22">
        <f t="shared" si="2"/>
        <v>1.1209245439677908</v>
      </c>
    </row>
    <row r="89" spans="2:114" x14ac:dyDescent="0.15">
      <c r="B89" s="29" t="s">
        <v>316</v>
      </c>
      <c r="C89" s="41" t="s">
        <v>222</v>
      </c>
      <c r="D89" s="21">
        <f>逆行列係数!D89/逆行列係数!$D$4</f>
        <v>1.5423800744718968E-3</v>
      </c>
      <c r="E89" s="21">
        <f>逆行列係数!E89/逆行列係数!$E$5</f>
        <v>1.5273657539718179E-3</v>
      </c>
      <c r="F89" s="21">
        <f>逆行列係数!F89/逆行列係数!$F$6</f>
        <v>2.7261249658975385E-3</v>
      </c>
      <c r="G89" s="21">
        <f>逆行列係数!G89/逆行列係数!$G$7</f>
        <v>1.369111617452953E-3</v>
      </c>
      <c r="H89" s="21">
        <f>逆行列係数!H89/逆行列係数!$H$8</f>
        <v>4.2935718014720393E-3</v>
      </c>
      <c r="I89" s="21">
        <f>逆行列係数!I89/逆行列係数!$I$9</f>
        <v>1.4814452389166913E-2</v>
      </c>
      <c r="J89" s="21">
        <f>逆行列係数!J89/逆行列係数!$J$10</f>
        <v>3.1543517379631716E-3</v>
      </c>
      <c r="K89" s="21">
        <f>逆行列係数!K89/逆行列係数!$K$11</f>
        <v>2.1343252240474632E-3</v>
      </c>
      <c r="L89" s="21">
        <f>逆行列係数!L89/逆行列係数!$L$12</f>
        <v>1.7649709676896919E-3</v>
      </c>
      <c r="M89" s="21">
        <f>逆行列係数!M89/逆行列係数!$M$13</f>
        <v>2.2627396461340375E-3</v>
      </c>
      <c r="N89" s="21">
        <f>逆行列係数!N89/逆行列係数!$N$14</f>
        <v>0</v>
      </c>
      <c r="O89" s="21">
        <f>逆行列係数!O89/逆行列係数!$O$15</f>
        <v>2.7186991430620086E-3</v>
      </c>
      <c r="P89" s="21">
        <f>逆行列係数!P89/逆行列係数!$P$16</f>
        <v>2.212362309988869E-3</v>
      </c>
      <c r="Q89" s="21">
        <f>逆行列係数!Q89/逆行列係数!$Q$17</f>
        <v>2.0270508848625685E-3</v>
      </c>
      <c r="R89" s="21">
        <f>逆行列係数!R89/逆行列係数!$R$18</f>
        <v>2.5812503054422698E-3</v>
      </c>
      <c r="S89" s="21">
        <f>逆行列係数!S89/逆行列係数!$S$19</f>
        <v>1.4591527895700524E-3</v>
      </c>
      <c r="T89" s="21">
        <f>逆行列係数!T89/逆行列係数!$T$20</f>
        <v>2.0721266908285312E-3</v>
      </c>
      <c r="U89" s="21">
        <f>逆行列係数!U89/逆行列係数!$U$21</f>
        <v>2.247284640560873E-3</v>
      </c>
      <c r="V89" s="21">
        <f>逆行列係数!V89/逆行列係数!$V$22</f>
        <v>1.537292954527873E-3</v>
      </c>
      <c r="W89" s="21">
        <f>逆行列係数!W89/逆行列係数!$W$23</f>
        <v>2.0921411513535929E-3</v>
      </c>
      <c r="X89" s="21">
        <f>逆行列係数!X89/逆行列係数!$X$24</f>
        <v>0</v>
      </c>
      <c r="Y89" s="21">
        <f>逆行列係数!Y89/逆行列係数!$Y$25</f>
        <v>1.384150863643911E-3</v>
      </c>
      <c r="Z89" s="21">
        <f>逆行列係数!Z89/逆行列係数!$Z$26</f>
        <v>1.0087800282694026E-3</v>
      </c>
      <c r="AA89" s="21">
        <f>逆行列係数!AA89/逆行列係数!$AA$27</f>
        <v>1.7631080092146336E-3</v>
      </c>
      <c r="AB89" s="21">
        <f>逆行列係数!AB89/逆行列係数!$AB$28</f>
        <v>1.4680320488628095E-2</v>
      </c>
      <c r="AC89" s="21">
        <f>逆行列係数!AC89/逆行列係数!$AC$29</f>
        <v>2.1550849300256969E-3</v>
      </c>
      <c r="AD89" s="21">
        <f>逆行列係数!AD89/逆行列係数!$AD$30</f>
        <v>3.4657374797199633E-4</v>
      </c>
      <c r="AE89" s="21">
        <f>逆行列係数!AE89/逆行列係数!$AE$31</f>
        <v>3.4008621812836263E-3</v>
      </c>
      <c r="AF89" s="21">
        <f>逆行列係数!AF89/逆行列係数!$AF$32</f>
        <v>1.7414934720628654E-3</v>
      </c>
      <c r="AG89" s="21">
        <f>逆行列係数!AG89/逆行列係数!$AG$33</f>
        <v>2.4292874638663269E-3</v>
      </c>
      <c r="AH89" s="21">
        <f>逆行列係数!AH89/逆行列係数!$AH$34</f>
        <v>2.7584993107183944E-3</v>
      </c>
      <c r="AI89" s="21">
        <f>逆行列係数!AI89/逆行列係数!$AI$35</f>
        <v>1.4089658604007761E-3</v>
      </c>
      <c r="AJ89" s="21">
        <f>逆行列係数!AJ89/逆行列係数!$AJ$36</f>
        <v>2.1437690693157253E-3</v>
      </c>
      <c r="AK89" s="21">
        <f>逆行列係数!AK89/逆行列係数!$AK$37</f>
        <v>1.6918939386390019E-3</v>
      </c>
      <c r="AL89" s="21">
        <f>逆行列係数!AL89/逆行列係数!$AL$38</f>
        <v>1.635309967916437E-3</v>
      </c>
      <c r="AM89" s="21">
        <f>逆行列係数!AM89/逆行列係数!$AM$39</f>
        <v>1.5080602038602784E-3</v>
      </c>
      <c r="AN89" s="21">
        <f>逆行列係数!AN89/逆行列係数!$AN$40</f>
        <v>1.0344030035127176E-3</v>
      </c>
      <c r="AO89" s="21">
        <f>逆行列係数!AO89/逆行列係数!$AO$41</f>
        <v>2.1617777428344876E-3</v>
      </c>
      <c r="AP89" s="21">
        <f>逆行列係数!AP89/逆行列係数!$AP$42</f>
        <v>1.9325422678436489E-3</v>
      </c>
      <c r="AQ89" s="21">
        <f>逆行列係数!AQ89/逆行列係数!$AQ$43</f>
        <v>1.7267467605087254E-3</v>
      </c>
      <c r="AR89" s="21">
        <f>逆行列係数!AR89/逆行列係数!$AR$44</f>
        <v>1.6897503904448178E-3</v>
      </c>
      <c r="AS89" s="21">
        <f>逆行列係数!AS89/逆行列係数!$AS$45</f>
        <v>1.6738617170852052E-3</v>
      </c>
      <c r="AT89" s="21">
        <f>逆行列係数!AT89/逆行列係数!$AT$46</f>
        <v>2.1941315578253816E-3</v>
      </c>
      <c r="AU89" s="21">
        <f>逆行列係数!AU89/逆行列係数!$AU$47</f>
        <v>2.7711735196408577E-3</v>
      </c>
      <c r="AV89" s="21">
        <f>逆行列係数!AV89/逆行列係数!$AV$48</f>
        <v>3.4756525649361249E-3</v>
      </c>
      <c r="AW89" s="21">
        <f>逆行列係数!AW89/逆行列係数!$AW$49</f>
        <v>1.6816405284027505E-3</v>
      </c>
      <c r="AX89" s="21">
        <f>逆行列係数!AX89/逆行列係数!$AX$50</f>
        <v>1.6428794936022627E-3</v>
      </c>
      <c r="AY89" s="21">
        <f>逆行列係数!AY89/逆行列係数!$AY$51</f>
        <v>1.2463756847905364E-3</v>
      </c>
      <c r="AZ89" s="21">
        <f>逆行列係数!AZ89/逆行列係数!$AZ$52</f>
        <v>1.6012822091711206E-3</v>
      </c>
      <c r="BA89" s="21">
        <f>逆行列係数!BA89/逆行列係数!$BA$53</f>
        <v>1.1695845312260937E-3</v>
      </c>
      <c r="BB89" s="21">
        <f>逆行列係数!BB89/逆行列係数!$BB$54</f>
        <v>6.5428985872412367E-4</v>
      </c>
      <c r="BC89" s="21">
        <f>逆行列係数!BC89/逆行列係数!$BC$55</f>
        <v>1.5067206275833083E-3</v>
      </c>
      <c r="BD89" s="21">
        <f>逆行列係数!BD89/逆行列係数!$BD$56</f>
        <v>1.0042590494491915E-3</v>
      </c>
      <c r="BE89" s="21">
        <f>逆行列係数!BE89/逆行列係数!$BE$57</f>
        <v>9.0702437910801981E-4</v>
      </c>
      <c r="BF89" s="21">
        <f>逆行列係数!BF89/逆行列係数!$BF$58</f>
        <v>0</v>
      </c>
      <c r="BG89" s="21">
        <f>逆行列係数!BG89/逆行列係数!$BG$59</f>
        <v>6.9713828863920751E-4</v>
      </c>
      <c r="BH89" s="21">
        <f>逆行列係数!BH89/逆行列係数!$BH$60</f>
        <v>1.196949612700317E-3</v>
      </c>
      <c r="BI89" s="21">
        <f>逆行列係数!BI89/逆行列係数!$BI$61</f>
        <v>2.3883583593928407E-3</v>
      </c>
      <c r="BJ89" s="21">
        <f>逆行列係数!BJ89/逆行列係数!$BJ$62</f>
        <v>1.4337621347185847E-3</v>
      </c>
      <c r="BK89" s="21">
        <f>逆行列係数!BK89/逆行列係数!$BK$63</f>
        <v>3.0957015523230829E-3</v>
      </c>
      <c r="BL89" s="21">
        <f>逆行列係数!BL89/逆行列係数!$BL$64</f>
        <v>1.0879760403690231E-3</v>
      </c>
      <c r="BM89" s="21">
        <f>逆行列係数!BM89/逆行列係数!$BM$65</f>
        <v>2.6801044549456029E-3</v>
      </c>
      <c r="BN89" s="21">
        <f>逆行列係数!BN89/逆行列係数!$BN$66</f>
        <v>2.7377664338609623E-3</v>
      </c>
      <c r="BO89" s="21">
        <f>逆行列係数!BO89/逆行列係数!$BO$67</f>
        <v>1.7289163001742956E-2</v>
      </c>
      <c r="BP89" s="21">
        <f>逆行列係数!BP89/逆行列係数!$BP$68</f>
        <v>6.0899225465938936E-3</v>
      </c>
      <c r="BQ89" s="21">
        <f>逆行列係数!BQ89/逆行列係数!$BQ$69</f>
        <v>6.2527724877978344E-3</v>
      </c>
      <c r="BR89" s="21">
        <f>逆行列係数!BR89/逆行列係数!$BR$70</f>
        <v>2.0476252896063423E-3</v>
      </c>
      <c r="BS89" s="21">
        <f>逆行列係数!BS89/逆行列係数!$BS$71</f>
        <v>1.5134781118796897E-3</v>
      </c>
      <c r="BT89" s="21">
        <f>逆行列係数!BT89/逆行列係数!$BT$72</f>
        <v>4.3609283574566173E-3</v>
      </c>
      <c r="BU89" s="21">
        <f>逆行列係数!BU89/逆行列係数!$BU$73</f>
        <v>6.204264983079113E-3</v>
      </c>
      <c r="BV89" s="21">
        <f>逆行列係数!BV89/逆行列係数!$BV$74</f>
        <v>1.5415858729070963E-2</v>
      </c>
      <c r="BW89" s="21">
        <f>逆行列係数!BW89/逆行列係数!$BW$75</f>
        <v>4.192866172167054E-3</v>
      </c>
      <c r="BX89" s="21">
        <f>逆行列係数!BX89/逆行列係数!$BX$76</f>
        <v>1.4258211612405831E-2</v>
      </c>
      <c r="BY89" s="21">
        <f>逆行列係数!BY89/逆行列係数!$BY$77</f>
        <v>6.103941690293201E-3</v>
      </c>
      <c r="BZ89" s="21">
        <f>逆行列係数!BZ89/逆行列係数!$BZ$78</f>
        <v>5.7940533554133684E-3</v>
      </c>
      <c r="CA89" s="21">
        <f>逆行列係数!CA89/逆行列係数!$CA$79</f>
        <v>9.3011122370137119E-4</v>
      </c>
      <c r="CB89" s="21">
        <f>逆行列係数!CB89/逆行列係数!$CB$80</f>
        <v>5.3268884187561332E-3</v>
      </c>
      <c r="CC89" s="21">
        <f>逆行列係数!CC89/逆行列係数!$CC$81</f>
        <v>3.9159423823608231E-3</v>
      </c>
      <c r="CD89" s="21">
        <f>逆行列係数!CD89/逆行列係数!$CD$82</f>
        <v>3.4701672985138592E-3</v>
      </c>
      <c r="CE89" s="21">
        <f>逆行列係数!CE89/逆行列係数!$CE$83</f>
        <v>1.0076432469969029E-2</v>
      </c>
      <c r="CF89" s="21">
        <f>逆行列係数!CF89/逆行列係数!$CF$84</f>
        <v>7.2306161265427949E-3</v>
      </c>
      <c r="CG89" s="21">
        <f>逆行列係数!CG89/逆行列係数!$CG$85</f>
        <v>1.2800443202724316E-3</v>
      </c>
      <c r="CH89" s="21">
        <f>逆行列係数!CH89/逆行列係数!$CH$86</f>
        <v>2.7795110345381225E-3</v>
      </c>
      <c r="CI89" s="21">
        <f>逆行列係数!CI89/逆行列係数!$CI$87</f>
        <v>1.6252705278143709E-2</v>
      </c>
      <c r="CJ89" s="21">
        <f>逆行列係数!CJ89/逆行列係数!$CJ$88</f>
        <v>3.8286863109326472E-3</v>
      </c>
      <c r="CK89" s="21">
        <f>逆行列係数!CK89/逆行列係数!$CK$89</f>
        <v>1</v>
      </c>
      <c r="CL89" s="21">
        <f>逆行列係数!CL89/逆行列係数!$CL$90</f>
        <v>2.9073495708618217E-2</v>
      </c>
      <c r="CM89" s="21">
        <f>逆行列係数!CM89/逆行列係数!$CM$91</f>
        <v>3.299718475220073E-3</v>
      </c>
      <c r="CN89" s="21">
        <f>逆行列係数!CN89/逆行列係数!$CN$92</f>
        <v>4.6179063646456651E-2</v>
      </c>
      <c r="CO89" s="21">
        <f>逆行列係数!CO89/逆行列係数!$CO$93</f>
        <v>1.680201080859034E-2</v>
      </c>
      <c r="CP89" s="21">
        <f>逆行列係数!CP89/逆行列係数!$CP$94</f>
        <v>1.4266679272307264E-2</v>
      </c>
      <c r="CQ89" s="21">
        <f>逆行列係数!CQ89/逆行列係数!$CQ$95</f>
        <v>9.2967045296279728E-3</v>
      </c>
      <c r="CR89" s="21">
        <f>逆行列係数!CR89/逆行列係数!$CR$96</f>
        <v>1.4629834402547449E-3</v>
      </c>
      <c r="CS89" s="21">
        <f>逆行列係数!CS89/逆行列係数!$CS$97</f>
        <v>1.9491001123682065E-2</v>
      </c>
      <c r="CT89" s="21">
        <f>逆行列係数!CT89/逆行列係数!$CT$98</f>
        <v>2.9160349867981715E-3</v>
      </c>
      <c r="CU89" s="21">
        <f>逆行列係数!CU89/逆行列係数!$CU$99</f>
        <v>7.172652762442739E-3</v>
      </c>
      <c r="CV89" s="21">
        <f>逆行列係数!CV89/逆行列係数!$CV$100</f>
        <v>7.1507496730953074E-3</v>
      </c>
      <c r="CW89" s="21">
        <f>逆行列係数!CW89/逆行列係数!$CW$101</f>
        <v>3.0616473588389462E-3</v>
      </c>
      <c r="CX89" s="21">
        <f>逆行列係数!CX89/逆行列係数!$CX$102</f>
        <v>2.3534962075340973E-2</v>
      </c>
      <c r="CY89" s="21">
        <f>逆行列係数!CY89/逆行列係数!$CY$103</f>
        <v>2.6596210910246935E-3</v>
      </c>
      <c r="CZ89" s="21">
        <f>逆行列係数!CZ89/逆行列係数!$CZ$104</f>
        <v>2.0801491158176005E-2</v>
      </c>
      <c r="DA89" s="21">
        <f>逆行列係数!DA89/逆行列係数!$DA$105</f>
        <v>2.1816689668203593E-3</v>
      </c>
      <c r="DB89" s="21">
        <f>逆行列係数!DB89/逆行列係数!$DB$106</f>
        <v>4.5179425382728695E-3</v>
      </c>
      <c r="DC89" s="21">
        <f>逆行列係数!DC89/逆行列係数!$DC$107</f>
        <v>8.64675765627748E-3</v>
      </c>
      <c r="DD89" s="21">
        <f>逆行列係数!DD89/逆行列係数!$DD$108</f>
        <v>8.2488097993280943E-3</v>
      </c>
      <c r="DE89" s="21">
        <f>逆行列係数!DE89/逆行列係数!$DE$109</f>
        <v>7.7742073949594332E-3</v>
      </c>
      <c r="DF89" s="21">
        <f>逆行列係数!DF89/逆行列係数!$DF$110</f>
        <v>3.2719881572401445E-3</v>
      </c>
      <c r="DG89" s="21">
        <f>逆行列係数!DG89/逆行列係数!$DG$111</f>
        <v>5.0633708569281831E-3</v>
      </c>
      <c r="DH89" s="21">
        <f>逆行列係数!DH89/逆行列係数!$DH$112</f>
        <v>1.797827653620613E-3</v>
      </c>
      <c r="DI89" s="21">
        <f>逆行列係数!DI89/逆行列係数!$DI$113</f>
        <v>5.5071907263140457E-2</v>
      </c>
      <c r="DJ89" s="21">
        <f t="shared" si="2"/>
        <v>1.5883422549462198</v>
      </c>
    </row>
    <row r="90" spans="2:114" x14ac:dyDescent="0.15">
      <c r="B90" s="29" t="s">
        <v>317</v>
      </c>
      <c r="C90" s="41" t="s">
        <v>223</v>
      </c>
      <c r="D90" s="21">
        <f>逆行列係数!D90/逆行列係数!$D$4</f>
        <v>5.8266658705024752E-4</v>
      </c>
      <c r="E90" s="21">
        <f>逆行列係数!E90/逆行列係数!$E$5</f>
        <v>4.6625114235177766E-4</v>
      </c>
      <c r="F90" s="21">
        <f>逆行列係数!F90/逆行列係数!$F$6</f>
        <v>7.0924434354756771E-4</v>
      </c>
      <c r="G90" s="21">
        <f>逆行列係数!G90/逆行列係数!$G$7</f>
        <v>2.9702271986151998E-4</v>
      </c>
      <c r="H90" s="21">
        <f>逆行列係数!H90/逆行列係数!$H$8</f>
        <v>7.2062263930891687E-4</v>
      </c>
      <c r="I90" s="21">
        <f>逆行列係数!I90/逆行列係数!$I$9</f>
        <v>1.5051950770678915E-3</v>
      </c>
      <c r="J90" s="21">
        <f>逆行列係数!J90/逆行列係数!$J$10</f>
        <v>1.620941345881608E-3</v>
      </c>
      <c r="K90" s="21">
        <f>逆行列係数!K90/逆行列係数!$K$11</f>
        <v>9.8970967041578351E-4</v>
      </c>
      <c r="L90" s="21">
        <f>逆行列係数!L90/逆行列係数!$L$12</f>
        <v>9.3977514781640042E-3</v>
      </c>
      <c r="M90" s="21">
        <f>逆行列係数!M90/逆行列係数!$M$13</f>
        <v>4.7842022247131981E-4</v>
      </c>
      <c r="N90" s="21">
        <f>逆行列係数!N90/逆行列係数!$N$14</f>
        <v>0</v>
      </c>
      <c r="O90" s="21">
        <f>逆行列係数!O90/逆行列係数!$O$15</f>
        <v>6.459771492419885E-4</v>
      </c>
      <c r="P90" s="21">
        <f>逆行列係数!P90/逆行列係数!$P$16</f>
        <v>1.5169055324566099E-3</v>
      </c>
      <c r="Q90" s="21">
        <f>逆行列係数!Q90/逆行列係数!$Q$17</f>
        <v>5.4838015900880905E-4</v>
      </c>
      <c r="R90" s="21">
        <f>逆行列係数!R90/逆行列係数!$R$18</f>
        <v>1.7883280987343062E-3</v>
      </c>
      <c r="S90" s="21">
        <f>逆行列係数!S90/逆行列係数!$S$19</f>
        <v>7.8145290389062291E-4</v>
      </c>
      <c r="T90" s="21">
        <f>逆行列係数!T90/逆行列係数!$T$20</f>
        <v>1.4443850335849942E-3</v>
      </c>
      <c r="U90" s="21">
        <f>逆行列係数!U90/逆行列係数!$U$21</f>
        <v>6.0766547714895074E-4</v>
      </c>
      <c r="V90" s="21">
        <f>逆行列係数!V90/逆行列係数!$V$22</f>
        <v>1.5151546041816731E-3</v>
      </c>
      <c r="W90" s="21">
        <f>逆行列係数!W90/逆行列係数!$W$23</f>
        <v>1.7284885124135704E-3</v>
      </c>
      <c r="X90" s="21">
        <f>逆行列係数!X90/逆行列係数!$X$24</f>
        <v>0</v>
      </c>
      <c r="Y90" s="21">
        <f>逆行列係数!Y90/逆行列係数!$Y$25</f>
        <v>5.176450377280704E-4</v>
      </c>
      <c r="Z90" s="21">
        <f>逆行列係数!Z90/逆行列係数!$Z$26</f>
        <v>4.8510581915724843E-4</v>
      </c>
      <c r="AA90" s="21">
        <f>逆行列係数!AA90/逆行列係数!$AA$27</f>
        <v>7.6857920607944119E-4</v>
      </c>
      <c r="AB90" s="21">
        <f>逆行列係数!AB90/逆行列係数!$AB$28</f>
        <v>1.1348267766581656E-2</v>
      </c>
      <c r="AC90" s="21">
        <f>逆行列係数!AC90/逆行列係数!$AC$29</f>
        <v>2.0069509768341335E-3</v>
      </c>
      <c r="AD90" s="21">
        <f>逆行列係数!AD90/逆行列係数!$AD$30</f>
        <v>8.9713698197071325E-5</v>
      </c>
      <c r="AE90" s="21">
        <f>逆行列係数!AE90/逆行列係数!$AE$31</f>
        <v>6.4163226621698655E-4</v>
      </c>
      <c r="AF90" s="21">
        <f>逆行列係数!AF90/逆行列係数!$AF$32</f>
        <v>1.7612459113663102E-3</v>
      </c>
      <c r="AG90" s="21">
        <f>逆行列係数!AG90/逆行列係数!$AG$33</f>
        <v>2.6645484382015884E-3</v>
      </c>
      <c r="AH90" s="21">
        <f>逆行列係数!AH90/逆行列係数!$AH$34</f>
        <v>6.7110882326965331E-4</v>
      </c>
      <c r="AI90" s="21">
        <f>逆行列係数!AI90/逆行列係数!$AI$35</f>
        <v>5.9096732467842322E-4</v>
      </c>
      <c r="AJ90" s="21">
        <f>逆行列係数!AJ90/逆行列係数!$AJ$36</f>
        <v>6.7643906141526473E-4</v>
      </c>
      <c r="AK90" s="21">
        <f>逆行列係数!AK90/逆行列係数!$AK$37</f>
        <v>1.426879189373498E-3</v>
      </c>
      <c r="AL90" s="21">
        <f>逆行列係数!AL90/逆行列係数!$AL$38</f>
        <v>5.9825280285510072E-4</v>
      </c>
      <c r="AM90" s="21">
        <f>逆行列係数!AM90/逆行列係数!$AM$39</f>
        <v>7.6289340628112078E-4</v>
      </c>
      <c r="AN90" s="21">
        <f>逆行列係数!AN90/逆行列係数!$AN$40</f>
        <v>4.2146181788378125E-4</v>
      </c>
      <c r="AO90" s="21">
        <f>逆行列係数!AO90/逆行列係数!$AO$41</f>
        <v>7.4749417060550533E-4</v>
      </c>
      <c r="AP90" s="21">
        <f>逆行列係数!AP90/逆行列係数!$AP$42</f>
        <v>5.9646981475563457E-4</v>
      </c>
      <c r="AQ90" s="21">
        <f>逆行列係数!AQ90/逆行列係数!$AQ$43</f>
        <v>8.0121747894603952E-4</v>
      </c>
      <c r="AR90" s="21">
        <f>逆行列係数!AR90/逆行列係数!$AR$44</f>
        <v>7.376527053430652E-4</v>
      </c>
      <c r="AS90" s="21">
        <f>逆行列係数!AS90/逆行列係数!$AS$45</f>
        <v>7.8140038140448299E-4</v>
      </c>
      <c r="AT90" s="21">
        <f>逆行列係数!AT90/逆行列係数!$AT$46</f>
        <v>9.8055943879742265E-4</v>
      </c>
      <c r="AU90" s="21">
        <f>逆行列係数!AU90/逆行列係数!$AU$47</f>
        <v>1.4126455434339579E-3</v>
      </c>
      <c r="AV90" s="21">
        <f>逆行列係数!AV90/逆行列係数!$AV$48</f>
        <v>1.3710800905442188E-3</v>
      </c>
      <c r="AW90" s="21">
        <f>逆行列係数!AW90/逆行列係数!$AW$49</f>
        <v>1.2624655530188206E-3</v>
      </c>
      <c r="AX90" s="21">
        <f>逆行列係数!AX90/逆行列係数!$AX$50</f>
        <v>3.7389313348796869E-3</v>
      </c>
      <c r="AY90" s="21">
        <f>逆行列係数!AY90/逆行列係数!$AY$51</f>
        <v>1.0923488743412634E-3</v>
      </c>
      <c r="AZ90" s="21">
        <f>逆行列係数!AZ90/逆行列係数!$AZ$52</f>
        <v>1.3465053965453625E-3</v>
      </c>
      <c r="BA90" s="21">
        <f>逆行列係数!BA90/逆行列係数!$BA$53</f>
        <v>1.8641962022314794E-3</v>
      </c>
      <c r="BB90" s="21">
        <f>逆行列係数!BB90/逆行列係数!$BB$54</f>
        <v>6.0972638257723898E-4</v>
      </c>
      <c r="BC90" s="21">
        <f>逆行列係数!BC90/逆行列係数!$BC$55</f>
        <v>1.1072949420784478E-3</v>
      </c>
      <c r="BD90" s="21">
        <f>逆行列係数!BD90/逆行列係数!$BD$56</f>
        <v>1.1109795147794049E-3</v>
      </c>
      <c r="BE90" s="21">
        <f>逆行列係数!BE90/逆行列係数!$BE$57</f>
        <v>1.5710556168954377E-3</v>
      </c>
      <c r="BF90" s="21">
        <f>逆行列係数!BF90/逆行列係数!$BF$58</f>
        <v>0</v>
      </c>
      <c r="BG90" s="21">
        <f>逆行列係数!BG90/逆行列係数!$BG$59</f>
        <v>1.6221900170544428E-3</v>
      </c>
      <c r="BH90" s="21">
        <f>逆行列係数!BH90/逆行列係数!$BH$60</f>
        <v>1.4208749706339909E-3</v>
      </c>
      <c r="BI90" s="21">
        <f>逆行列係数!BI90/逆行列係数!$BI$61</f>
        <v>1.0414361902909863E-3</v>
      </c>
      <c r="BJ90" s="21">
        <f>逆行列係数!BJ90/逆行列係数!$BJ$62</f>
        <v>1.2745505877404292E-3</v>
      </c>
      <c r="BK90" s="21">
        <f>逆行列係数!BK90/逆行列係数!$BK$63</f>
        <v>3.892484698378757E-3</v>
      </c>
      <c r="BL90" s="21">
        <f>逆行列係数!BL90/逆行列係数!$BL$64</f>
        <v>4.0401168054235399E-4</v>
      </c>
      <c r="BM90" s="21">
        <f>逆行列係数!BM90/逆行列係数!$BM$65</f>
        <v>1.4070869309083178E-3</v>
      </c>
      <c r="BN90" s="21">
        <f>逆行列係数!BN90/逆行列係数!$BN$66</f>
        <v>1.1689556875264589E-3</v>
      </c>
      <c r="BO90" s="21">
        <f>逆行列係数!BO90/逆行列係数!$BO$67</f>
        <v>8.6152939470534185E-4</v>
      </c>
      <c r="BP90" s="21">
        <f>逆行列係数!BP90/逆行列係数!$BP$68</f>
        <v>1.018036285583202E-3</v>
      </c>
      <c r="BQ90" s="21">
        <f>逆行列係数!BQ90/逆行列係数!$BQ$69</f>
        <v>8.3997780416835332E-4</v>
      </c>
      <c r="BR90" s="21">
        <f>逆行列係数!BR90/逆行列係数!$BR$70</f>
        <v>2.0036076253157733E-3</v>
      </c>
      <c r="BS90" s="21">
        <f>逆行列係数!BS90/逆行列係数!$BS$71</f>
        <v>1.5100653520663742E-3</v>
      </c>
      <c r="BT90" s="21">
        <f>逆行列係数!BT90/逆行列係数!$BT$72</f>
        <v>3.3458834007257373E-3</v>
      </c>
      <c r="BU90" s="21">
        <f>逆行列係数!BU90/逆行列係数!$BU$73</f>
        <v>1.1280663619186511E-3</v>
      </c>
      <c r="BV90" s="21">
        <f>逆行列係数!BV90/逆行列係数!$BV$74</f>
        <v>2.2446205327027978E-3</v>
      </c>
      <c r="BW90" s="21">
        <f>逆行列係数!BW90/逆行列係数!$BW$75</f>
        <v>1.9144909806449915E-3</v>
      </c>
      <c r="BX90" s="21">
        <f>逆行列係数!BX90/逆行列係数!$BX$76</f>
        <v>7.9969444115077625E-3</v>
      </c>
      <c r="BY90" s="21">
        <f>逆行列係数!BY90/逆行列係数!$BY$77</f>
        <v>3.5894027889706893E-3</v>
      </c>
      <c r="BZ90" s="21">
        <f>逆行列係数!BZ90/逆行列係数!$BZ$78</f>
        <v>3.3030271700509963E-3</v>
      </c>
      <c r="CA90" s="21">
        <f>逆行列係数!CA90/逆行列係数!$CA$79</f>
        <v>4.5423387433796923E-4</v>
      </c>
      <c r="CB90" s="21">
        <f>逆行列係数!CB90/逆行列係数!$CB$80</f>
        <v>2.3910470788317223E-3</v>
      </c>
      <c r="CC90" s="21">
        <f>逆行列係数!CC90/逆行列係数!$CC$81</f>
        <v>1.5930366392902843E-3</v>
      </c>
      <c r="CD90" s="21">
        <f>逆行列係数!CD90/逆行列係数!$CD$82</f>
        <v>2.1103875237766657E-3</v>
      </c>
      <c r="CE90" s="21">
        <f>逆行列係数!CE90/逆行列係数!$CE$83</f>
        <v>1.3675696320898016E-3</v>
      </c>
      <c r="CF90" s="21">
        <f>逆行列係数!CF90/逆行列係数!$CF$84</f>
        <v>6.2757633937239763E-3</v>
      </c>
      <c r="CG90" s="21">
        <f>逆行列係数!CG90/逆行列係数!$CG$85</f>
        <v>5.3609214845970043E-4</v>
      </c>
      <c r="CH90" s="21">
        <f>逆行列係数!CH90/逆行列係数!$CH$86</f>
        <v>8.5734415194228353E-4</v>
      </c>
      <c r="CI90" s="21">
        <f>逆行列係数!CI90/逆行列係数!$CI$87</f>
        <v>1.3770434443666288E-2</v>
      </c>
      <c r="CJ90" s="21">
        <f>逆行列係数!CJ90/逆行列係数!$CJ$88</f>
        <v>8.5816347366337372E-4</v>
      </c>
      <c r="CK90" s="21">
        <f>逆行列係数!CK90/逆行列係数!$CK$89</f>
        <v>8.4840695066427853E-3</v>
      </c>
      <c r="CL90" s="21">
        <f>逆行列係数!CL90/逆行列係数!$CL$90</f>
        <v>1</v>
      </c>
      <c r="CM90" s="21">
        <f>逆行列係数!CM90/逆行列係数!$CM$91</f>
        <v>3.6506942805598669E-3</v>
      </c>
      <c r="CN90" s="21">
        <f>逆行列係数!CN90/逆行列係数!$CN$92</f>
        <v>0.14961307909419264</v>
      </c>
      <c r="CO90" s="21">
        <f>逆行列係数!CO90/逆行列係数!$CO$93</f>
        <v>1.1543435362114688E-2</v>
      </c>
      <c r="CP90" s="21">
        <f>逆行列係数!CP90/逆行列係数!$CP$94</f>
        <v>1.0367790303728052E-3</v>
      </c>
      <c r="CQ90" s="21">
        <f>逆行列係数!CQ90/逆行列係数!$CQ$95</f>
        <v>1.1473600349823177E-3</v>
      </c>
      <c r="CR90" s="21">
        <f>逆行列係数!CR90/逆行列係数!$CR$96</f>
        <v>5.6277304223679688E-4</v>
      </c>
      <c r="CS90" s="21">
        <f>逆行列係数!CS90/逆行列係数!$CS$97</f>
        <v>1.6664439676201696E-3</v>
      </c>
      <c r="CT90" s="21">
        <f>逆行列係数!CT90/逆行列係数!$CT$98</f>
        <v>9.4388272237712345E-4</v>
      </c>
      <c r="CU90" s="21">
        <f>逆行列係数!CU90/逆行列係数!$CU$99</f>
        <v>2.2080861476080874E-3</v>
      </c>
      <c r="CV90" s="21">
        <f>逆行列係数!CV90/逆行列係数!$CV$100</f>
        <v>8.20634615734659E-4</v>
      </c>
      <c r="CW90" s="21">
        <f>逆行列係数!CW90/逆行列係数!$CW$101</f>
        <v>9.4343235740917345E-4</v>
      </c>
      <c r="CX90" s="21">
        <f>逆行列係数!CX90/逆行列係数!$CX$102</f>
        <v>3.3468006509213915E-3</v>
      </c>
      <c r="CY90" s="21">
        <f>逆行列係数!CY90/逆行列係数!$CY$103</f>
        <v>2.6041727753858854E-3</v>
      </c>
      <c r="CZ90" s="21">
        <f>逆行列係数!CZ90/逆行列係数!$CZ$104</f>
        <v>0.42626164375721309</v>
      </c>
      <c r="DA90" s="21">
        <f>逆行列係数!DA90/逆行列係数!$DA$105</f>
        <v>8.3658813435284068E-4</v>
      </c>
      <c r="DB90" s="21">
        <f>逆行列係数!DB90/逆行列係数!$DB$106</f>
        <v>3.9959051778939193E-3</v>
      </c>
      <c r="DC90" s="21">
        <f>逆行列係数!DC90/逆行列係数!$DC$107</f>
        <v>3.5780932466670445E-3</v>
      </c>
      <c r="DD90" s="21">
        <f>逆行列係数!DD90/逆行列係数!$DD$108</f>
        <v>8.2224022926930262E-3</v>
      </c>
      <c r="DE90" s="21">
        <f>逆行列係数!DE90/逆行列係数!$DE$109</f>
        <v>1.0002787405700783E-2</v>
      </c>
      <c r="DF90" s="21">
        <f>逆行列係数!DF90/逆行列係数!$DF$110</f>
        <v>3.7008501240437517E-3</v>
      </c>
      <c r="DG90" s="21">
        <f>逆行列係数!DG90/逆行列係数!$DG$111</f>
        <v>2.4823498498304708E-3</v>
      </c>
      <c r="DH90" s="21">
        <f>逆行列係数!DH90/逆行列係数!$DH$112</f>
        <v>5.4661208943251405E-4</v>
      </c>
      <c r="DI90" s="21">
        <f>逆行列係数!DI90/逆行列係数!$DI$113</f>
        <v>5.1067174556207228E-3</v>
      </c>
      <c r="DJ90" s="21">
        <f t="shared" si="2"/>
        <v>1.7994151860369041</v>
      </c>
    </row>
    <row r="91" spans="2:114" x14ac:dyDescent="0.15">
      <c r="B91" s="29" t="s">
        <v>318</v>
      </c>
      <c r="C91" s="41" t="s">
        <v>224</v>
      </c>
      <c r="D91" s="21">
        <f>逆行列係数!D91/逆行列係数!$D$4</f>
        <v>1.6473553069408012E-3</v>
      </c>
      <c r="E91" s="21">
        <f>逆行列係数!E91/逆行列係数!$E$5</f>
        <v>2.031211082577969E-3</v>
      </c>
      <c r="F91" s="21">
        <f>逆行列係数!F91/逆行列係数!$F$6</f>
        <v>1.9872769600413473E-3</v>
      </c>
      <c r="G91" s="21">
        <f>逆行列係数!G91/逆行列係数!$G$7</f>
        <v>3.4389361227098094E-4</v>
      </c>
      <c r="H91" s="21">
        <f>逆行列係数!H91/逆行列係数!$H$8</f>
        <v>1.1787890296864961E-3</v>
      </c>
      <c r="I91" s="21">
        <f>逆行列係数!I91/逆行列係数!$I$9</f>
        <v>2.340248569623584E-3</v>
      </c>
      <c r="J91" s="21">
        <f>逆行列係数!J91/逆行列係数!$J$10</f>
        <v>1.5474091847478661E-3</v>
      </c>
      <c r="K91" s="21">
        <f>逆行列係数!K91/逆行列係数!$K$11</f>
        <v>1.3944846486434563E-3</v>
      </c>
      <c r="L91" s="21">
        <f>逆行列係数!L91/逆行列係数!$L$12</f>
        <v>2.5231012294368786E-3</v>
      </c>
      <c r="M91" s="21">
        <f>逆行列係数!M91/逆行列係数!$M$13</f>
        <v>1.3490064302810044E-3</v>
      </c>
      <c r="N91" s="21">
        <f>逆行列係数!N91/逆行列係数!$N$14</f>
        <v>0</v>
      </c>
      <c r="O91" s="21">
        <f>逆行列係数!O91/逆行列係数!$O$15</f>
        <v>1.3381576589316495E-3</v>
      </c>
      <c r="P91" s="21">
        <f>逆行列係数!P91/逆行列係数!$P$16</f>
        <v>1.1511414313250814E-3</v>
      </c>
      <c r="Q91" s="21">
        <f>逆行列係数!Q91/逆行列係数!$Q$17</f>
        <v>8.3255625413087729E-4</v>
      </c>
      <c r="R91" s="21">
        <f>逆行列係数!R91/逆行列係数!$R$18</f>
        <v>1.925932140712077E-3</v>
      </c>
      <c r="S91" s="21">
        <f>逆行列係数!S91/逆行列係数!$S$19</f>
        <v>1.4426156349770362E-3</v>
      </c>
      <c r="T91" s="21">
        <f>逆行列係数!T91/逆行列係数!$T$20</f>
        <v>1.0368420121030014E-3</v>
      </c>
      <c r="U91" s="21">
        <f>逆行列係数!U91/逆行列係数!$U$21</f>
        <v>1.2494410270041307E-3</v>
      </c>
      <c r="V91" s="21">
        <f>逆行列係数!V91/逆行列係数!$V$22</f>
        <v>2.9675487051202053E-3</v>
      </c>
      <c r="W91" s="21">
        <f>逆行列係数!W91/逆行列係数!$W$23</f>
        <v>2.5434551273213119E-3</v>
      </c>
      <c r="X91" s="21">
        <f>逆行列係数!X91/逆行列係数!$X$24</f>
        <v>0</v>
      </c>
      <c r="Y91" s="21">
        <f>逆行列係数!Y91/逆行列係数!$Y$25</f>
        <v>1.6011554921098227E-3</v>
      </c>
      <c r="Z91" s="21">
        <f>逆行列係数!Z91/逆行列係数!$Z$26</f>
        <v>1.1421145107000379E-3</v>
      </c>
      <c r="AA91" s="21">
        <f>逆行列係数!AA91/逆行列係数!$AA$27</f>
        <v>1.0592336834372596E-3</v>
      </c>
      <c r="AB91" s="21">
        <f>逆行列係数!AB91/逆行列係数!$AB$28</f>
        <v>4.0021971702150251E-3</v>
      </c>
      <c r="AC91" s="21">
        <f>逆行列係数!AC91/逆行列係数!$AC$29</f>
        <v>1.8927204013402922E-3</v>
      </c>
      <c r="AD91" s="21">
        <f>逆行列係数!AD91/逆行列係数!$AD$30</f>
        <v>2.3361646132076462E-4</v>
      </c>
      <c r="AE91" s="21">
        <f>逆行列係数!AE91/逆行列係数!$AE$31</f>
        <v>1.1687488243359175E-3</v>
      </c>
      <c r="AF91" s="21">
        <f>逆行列係数!AF91/逆行列係数!$AF$32</f>
        <v>1.6930018260878968E-3</v>
      </c>
      <c r="AG91" s="21">
        <f>逆行列係数!AG91/逆行列係数!$AG$33</f>
        <v>2.2356258798286164E-3</v>
      </c>
      <c r="AH91" s="21">
        <f>逆行列係数!AH91/逆行列係数!$AH$34</f>
        <v>2.4944526878455321E-3</v>
      </c>
      <c r="AI91" s="21">
        <f>逆行列係数!AI91/逆行列係数!$AI$35</f>
        <v>1.4698062293638803E-3</v>
      </c>
      <c r="AJ91" s="21">
        <f>逆行列係数!AJ91/逆行列係数!$AJ$36</f>
        <v>1.3798407482009431E-3</v>
      </c>
      <c r="AK91" s="21">
        <f>逆行列係数!AK91/逆行列係数!$AK$37</f>
        <v>2.2408136629960586E-3</v>
      </c>
      <c r="AL91" s="21">
        <f>逆行列係数!AL91/逆行列係数!$AL$38</f>
        <v>1.7580639273371845E-3</v>
      </c>
      <c r="AM91" s="21">
        <f>逆行列係数!AM91/逆行列係数!$AM$39</f>
        <v>1.908035939144611E-3</v>
      </c>
      <c r="AN91" s="21">
        <f>逆行列係数!AN91/逆行列係数!$AN$40</f>
        <v>9.6957350134888607E-4</v>
      </c>
      <c r="AO91" s="21">
        <f>逆行列係数!AO91/逆行列係数!$AO$41</f>
        <v>3.719721294377152E-3</v>
      </c>
      <c r="AP91" s="21">
        <f>逆行列係数!AP91/逆行列係数!$AP$42</f>
        <v>1.5852230773211438E-3</v>
      </c>
      <c r="AQ91" s="21">
        <f>逆行列係数!AQ91/逆行列係数!$AQ$43</f>
        <v>3.6823626454986999E-3</v>
      </c>
      <c r="AR91" s="21">
        <f>逆行列係数!AR91/逆行列係数!$AR$44</f>
        <v>3.0624894199288767E-3</v>
      </c>
      <c r="AS91" s="21">
        <f>逆行列係数!AS91/逆行列係数!$AS$45</f>
        <v>1.3265415842113966E-3</v>
      </c>
      <c r="AT91" s="21">
        <f>逆行列係数!AT91/逆行列係数!$AT$46</f>
        <v>1.6985363587024415E-3</v>
      </c>
      <c r="AU91" s="21">
        <f>逆行列係数!AU91/逆行列係数!$AU$47</f>
        <v>1.4410183331354607E-3</v>
      </c>
      <c r="AV91" s="21">
        <f>逆行列係数!AV91/逆行列係数!$AV$48</f>
        <v>3.7397759002501963E-3</v>
      </c>
      <c r="AW91" s="21">
        <f>逆行列係数!AW91/逆行列係数!$AW$49</f>
        <v>1.3848700023858637E-3</v>
      </c>
      <c r="AX91" s="21">
        <f>逆行列係数!AX91/逆行列係数!$AX$50</f>
        <v>2.92893051451114E-3</v>
      </c>
      <c r="AY91" s="21">
        <f>逆行列係数!AY91/逆行列係数!$AY$51</f>
        <v>1.9541896024159438E-3</v>
      </c>
      <c r="AZ91" s="21">
        <f>逆行列係数!AZ91/逆行列係数!$AZ$52</f>
        <v>3.3640191669522326E-3</v>
      </c>
      <c r="BA91" s="21">
        <f>逆行列係数!BA91/逆行列係数!$BA$53</f>
        <v>7.1164693994777491E-4</v>
      </c>
      <c r="BB91" s="21">
        <f>逆行列係数!BB91/逆行列係数!$BB$54</f>
        <v>1.4966757059678114E-3</v>
      </c>
      <c r="BC91" s="21">
        <f>逆行列係数!BC91/逆行列係数!$BC$55</f>
        <v>4.500400181677796E-3</v>
      </c>
      <c r="BD91" s="21">
        <f>逆行列係数!BD91/逆行列係数!$BD$56</f>
        <v>3.1286303626101787E-3</v>
      </c>
      <c r="BE91" s="21">
        <f>逆行列係数!BE91/逆行列係数!$BE$57</f>
        <v>7.4524159171995849E-3</v>
      </c>
      <c r="BF91" s="21">
        <f>逆行列係数!BF91/逆行列係数!$BF$58</f>
        <v>0</v>
      </c>
      <c r="BG91" s="21">
        <f>逆行列係数!BG91/逆行列係数!$BG$59</f>
        <v>6.744161894972438E-4</v>
      </c>
      <c r="BH91" s="21">
        <f>逆行列係数!BH91/逆行列係数!$BH$60</f>
        <v>9.8231224266577153E-4</v>
      </c>
      <c r="BI91" s="21">
        <f>逆行列係数!BI91/逆行列係数!$BI$61</f>
        <v>1.1953621490656068E-3</v>
      </c>
      <c r="BJ91" s="21">
        <f>逆行列係数!BJ91/逆行列係数!$BJ$62</f>
        <v>2.0802861065211948E-3</v>
      </c>
      <c r="BK91" s="21">
        <f>逆行列係数!BK91/逆行列係数!$BK$63</f>
        <v>1.9720687503255669E-3</v>
      </c>
      <c r="BL91" s="21">
        <f>逆行列係数!BL91/逆行列係数!$BL$64</f>
        <v>4.8501514710944056E-4</v>
      </c>
      <c r="BM91" s="21">
        <f>逆行列係数!BM91/逆行列係数!$BM$65</f>
        <v>9.7097697378617065E-4</v>
      </c>
      <c r="BN91" s="21">
        <f>逆行列係数!BN91/逆行列係数!$BN$66</f>
        <v>1.5739757676803347E-3</v>
      </c>
      <c r="BO91" s="21">
        <f>逆行列係数!BO91/逆行列係数!$BO$67</f>
        <v>1.5198579655218748E-3</v>
      </c>
      <c r="BP91" s="21">
        <f>逆行列係数!BP91/逆行列係数!$BP$68</f>
        <v>1.6513219398663951E-3</v>
      </c>
      <c r="BQ91" s="21">
        <f>逆行列係数!BQ91/逆行列係数!$BQ$69</f>
        <v>1.7144329955140574E-3</v>
      </c>
      <c r="BR91" s="21">
        <f>逆行列係数!BR91/逆行列係数!$BR$70</f>
        <v>5.8531328122806529E-3</v>
      </c>
      <c r="BS91" s="21">
        <f>逆行列係数!BS91/逆行列係数!$BS$71</f>
        <v>1.5356825900248389E-3</v>
      </c>
      <c r="BT91" s="21">
        <f>逆行列係数!BT91/逆行列係数!$BT$72</f>
        <v>2.6736578845834236E-2</v>
      </c>
      <c r="BU91" s="21">
        <f>逆行列係数!BU91/逆行列係数!$BU$73</f>
        <v>3.2337804744672627E-3</v>
      </c>
      <c r="BV91" s="21">
        <f>逆行列係数!BV91/逆行列係数!$BV$74</f>
        <v>4.3674879598848068E-3</v>
      </c>
      <c r="BW91" s="21">
        <f>逆行列係数!BW91/逆行列係数!$BW$75</f>
        <v>2.0509475680093757E-3</v>
      </c>
      <c r="BX91" s="21">
        <f>逆行列係数!BX91/逆行列係数!$BX$76</f>
        <v>1.0626479309951651E-2</v>
      </c>
      <c r="BY91" s="21">
        <f>逆行列係数!BY91/逆行列係数!$BY$77</f>
        <v>1.9255371482321108E-3</v>
      </c>
      <c r="BZ91" s="21">
        <f>逆行列係数!BZ91/逆行列係数!$BZ$78</f>
        <v>1.5788742086538955E-3</v>
      </c>
      <c r="CA91" s="21">
        <f>逆行列係数!CA91/逆行列係数!$CA$79</f>
        <v>5.9397099958474362E-4</v>
      </c>
      <c r="CB91" s="21">
        <f>逆行列係数!CB91/逆行列係数!$CB$80</f>
        <v>1.6027363338206632E-3</v>
      </c>
      <c r="CC91" s="21">
        <f>逆行列係数!CC91/逆行列係数!$CC$81</f>
        <v>1.5144035555966127E-3</v>
      </c>
      <c r="CD91" s="21">
        <f>逆行列係数!CD91/逆行列係数!$CD$82</f>
        <v>2.1426482358721855E-3</v>
      </c>
      <c r="CE91" s="21">
        <f>逆行列係数!CE91/逆行列係数!$CE$83</f>
        <v>1.6706165411928934E-3</v>
      </c>
      <c r="CF91" s="21">
        <f>逆行列係数!CF91/逆行列係数!$CF$84</f>
        <v>4.178472279334355E-3</v>
      </c>
      <c r="CG91" s="21">
        <f>逆行列係数!CG91/逆行列係数!$CG$85</f>
        <v>4.7051619335993037E-4</v>
      </c>
      <c r="CH91" s="21">
        <f>逆行列係数!CH91/逆行列係数!$CH$86</f>
        <v>3.0528640551269249E-3</v>
      </c>
      <c r="CI91" s="21">
        <f>逆行列係数!CI91/逆行列係数!$CI$87</f>
        <v>9.4044905444006649E-3</v>
      </c>
      <c r="CJ91" s="21">
        <f>逆行列係数!CJ91/逆行列係数!$CJ$88</f>
        <v>1.0528407641831052E-3</v>
      </c>
      <c r="CK91" s="21">
        <f>逆行列係数!CK91/逆行列係数!$CK$89</f>
        <v>7.4834653619752205E-3</v>
      </c>
      <c r="CL91" s="21">
        <f>逆行列係数!CL91/逆行列係数!$CL$90</f>
        <v>2.405363907504017E-3</v>
      </c>
      <c r="CM91" s="21">
        <f>逆行列係数!CM91/逆行列係数!$CM$91</f>
        <v>1</v>
      </c>
      <c r="CN91" s="21">
        <f>逆行列係数!CN91/逆行列係数!$CN$92</f>
        <v>1.6724081986005349E-2</v>
      </c>
      <c r="CO91" s="21">
        <f>逆行列係数!CO91/逆行列係数!$CO$93</f>
        <v>7.172050465438202E-3</v>
      </c>
      <c r="CP91" s="21">
        <f>逆行列係数!CP91/逆行列係数!$CP$94</f>
        <v>1.5833274334141285E-2</v>
      </c>
      <c r="CQ91" s="21">
        <f>逆行列係数!CQ91/逆行列係数!$CQ$95</f>
        <v>1.0199892043374424E-2</v>
      </c>
      <c r="CR91" s="21">
        <f>逆行列係数!CR91/逆行列係数!$CR$96</f>
        <v>1.14412108299206E-3</v>
      </c>
      <c r="CS91" s="21">
        <f>逆行列係数!CS91/逆行列係数!$CS$97</f>
        <v>2.2365073227641141E-2</v>
      </c>
      <c r="CT91" s="21">
        <f>逆行列係数!CT91/逆行列係数!$CT$98</f>
        <v>1.9694447403451722E-3</v>
      </c>
      <c r="CU91" s="21">
        <f>逆行列係数!CU91/逆行列係数!$CU$99</f>
        <v>5.1026828594798526E-3</v>
      </c>
      <c r="CV91" s="21">
        <f>逆行列係数!CV91/逆行列係数!$CV$100</f>
        <v>4.3355979140390147E-3</v>
      </c>
      <c r="CW91" s="21">
        <f>逆行列係数!CW91/逆行列係数!$CW$101</f>
        <v>8.1088761819907867E-4</v>
      </c>
      <c r="CX91" s="21">
        <f>逆行列係数!CX91/逆行列係数!$CX$102</f>
        <v>2.0559990926603381E-2</v>
      </c>
      <c r="CY91" s="21">
        <f>逆行列係数!CY91/逆行列係数!$CY$103</f>
        <v>3.5739149958593703E-3</v>
      </c>
      <c r="CZ91" s="21">
        <f>逆行列係数!CZ91/逆行列係数!$CZ$104</f>
        <v>4.1174401868162977E-3</v>
      </c>
      <c r="DA91" s="21">
        <f>逆行列係数!DA91/逆行列係数!$DA$105</f>
        <v>6.4852112100236795E-4</v>
      </c>
      <c r="DB91" s="21">
        <f>逆行列係数!DB91/逆行列係数!$DB$106</f>
        <v>4.1740321796362462E-3</v>
      </c>
      <c r="DC91" s="21">
        <f>逆行列係数!DC91/逆行列係数!$DC$107</f>
        <v>4.8374773293845298E-3</v>
      </c>
      <c r="DD91" s="21">
        <f>逆行列係数!DD91/逆行列係数!$DD$108</f>
        <v>1.5524492114752026E-3</v>
      </c>
      <c r="DE91" s="21">
        <f>逆行列係数!DE91/逆行列係数!$DE$109</f>
        <v>9.6338596496646208E-4</v>
      </c>
      <c r="DF91" s="21">
        <f>逆行列係数!DF91/逆行列係数!$DF$110</f>
        <v>2.3974221837089293E-3</v>
      </c>
      <c r="DG91" s="21">
        <f>逆行列係数!DG91/逆行列係数!$DG$111</f>
        <v>2.6097924562760969E-3</v>
      </c>
      <c r="DH91" s="21">
        <f>逆行列係数!DH91/逆行列係数!$DH$112</f>
        <v>6.6679401725682614E-4</v>
      </c>
      <c r="DI91" s="21">
        <f>逆行列係数!DI91/逆行列係数!$DI$113</f>
        <v>5.9187671885653293E-3</v>
      </c>
      <c r="DJ91" s="21">
        <f t="shared" si="2"/>
        <v>1.3512349239486323</v>
      </c>
    </row>
    <row r="92" spans="2:114" x14ac:dyDescent="0.15">
      <c r="B92" s="29" t="s">
        <v>319</v>
      </c>
      <c r="C92" s="41" t="s">
        <v>225</v>
      </c>
      <c r="D92" s="21">
        <f>逆行列係数!D92/逆行列係数!$D$4</f>
        <v>5.2483021461932774E-4</v>
      </c>
      <c r="E92" s="21">
        <f>逆行列係数!E92/逆行列係数!$E$5</f>
        <v>5.2008521305641256E-4</v>
      </c>
      <c r="F92" s="21">
        <f>逆行列係数!F92/逆行列係数!$F$6</f>
        <v>6.4050297243042301E-4</v>
      </c>
      <c r="G92" s="21">
        <f>逆行列係数!G92/逆行列係数!$G$7</f>
        <v>3.1603996815055365E-4</v>
      </c>
      <c r="H92" s="21">
        <f>逆行列係数!H92/逆行列係数!$H$8</f>
        <v>7.2334529031016774E-4</v>
      </c>
      <c r="I92" s="21">
        <f>逆行列係数!I92/逆行列係数!$I$9</f>
        <v>1.5165005435481302E-3</v>
      </c>
      <c r="J92" s="21">
        <f>逆行列係数!J92/逆行列係数!$J$10</f>
        <v>1.1172587238745067E-3</v>
      </c>
      <c r="K92" s="21">
        <f>逆行列係数!K92/逆行列係数!$K$11</f>
        <v>8.0189392143989197E-4</v>
      </c>
      <c r="L92" s="21">
        <f>逆行列係数!L92/逆行列係数!$L$12</f>
        <v>1.4099697617209069E-3</v>
      </c>
      <c r="M92" s="21">
        <f>逆行列係数!M92/逆行列係数!$M$13</f>
        <v>7.5582300549356435E-4</v>
      </c>
      <c r="N92" s="21">
        <f>逆行列係数!N92/逆行列係数!$N$14</f>
        <v>0</v>
      </c>
      <c r="O92" s="21">
        <f>逆行列係数!O92/逆行列係数!$O$15</f>
        <v>4.8817872326980042E-4</v>
      </c>
      <c r="P92" s="21">
        <f>逆行列係数!P92/逆行列係数!$P$16</f>
        <v>7.4108905089046177E-4</v>
      </c>
      <c r="Q92" s="21">
        <f>逆行列係数!Q92/逆行列係数!$Q$17</f>
        <v>5.4131306994306997E-4</v>
      </c>
      <c r="R92" s="21">
        <f>逆行列係数!R92/逆行列係数!$R$18</f>
        <v>6.9251630836020533E-4</v>
      </c>
      <c r="S92" s="21">
        <f>逆行列係数!S92/逆行列係数!$S$19</f>
        <v>1.7950125775661862E-3</v>
      </c>
      <c r="T92" s="21">
        <f>逆行列係数!T92/逆行列係数!$T$20</f>
        <v>1.0629466119211088E-3</v>
      </c>
      <c r="U92" s="21">
        <f>逆行列係数!U92/逆行列係数!$U$21</f>
        <v>5.1416618105303144E-4</v>
      </c>
      <c r="V92" s="21">
        <f>逆行列係数!V92/逆行列係数!$V$22</f>
        <v>1.3387189313775454E-3</v>
      </c>
      <c r="W92" s="21">
        <f>逆行列係数!W92/逆行列係数!$W$23</f>
        <v>1.0966909313884126E-3</v>
      </c>
      <c r="X92" s="21">
        <f>逆行列係数!X92/逆行列係数!$X$24</f>
        <v>0</v>
      </c>
      <c r="Y92" s="21">
        <f>逆行列係数!Y92/逆行列係数!$Y$25</f>
        <v>5.969688442964687E-4</v>
      </c>
      <c r="Z92" s="21">
        <f>逆行列係数!Z92/逆行列係数!$Z$26</f>
        <v>1.3494188433604676E-3</v>
      </c>
      <c r="AA92" s="21">
        <f>逆行列係数!AA92/逆行列係数!$AA$27</f>
        <v>8.2586607504155801E-4</v>
      </c>
      <c r="AB92" s="21">
        <f>逆行列係数!AB92/逆行列係数!$AB$28</f>
        <v>4.0152546627543256E-3</v>
      </c>
      <c r="AC92" s="21">
        <f>逆行列係数!AC92/逆行列係数!$AC$29</f>
        <v>9.3709995939757847E-4</v>
      </c>
      <c r="AD92" s="21">
        <f>逆行列係数!AD92/逆行列係数!$AD$30</f>
        <v>1.2691509959916481E-4</v>
      </c>
      <c r="AE92" s="21">
        <f>逆行列係数!AE92/逆行列係数!$AE$31</f>
        <v>6.4275362544052102E-4</v>
      </c>
      <c r="AF92" s="21">
        <f>逆行列係数!AF92/逆行列係数!$AF$32</f>
        <v>9.4244310148552458E-4</v>
      </c>
      <c r="AG92" s="21">
        <f>逆行列係数!AG92/逆行列係数!$AG$33</f>
        <v>1.0085679644894529E-3</v>
      </c>
      <c r="AH92" s="21">
        <f>逆行列係数!AH92/逆行列係数!$AH$34</f>
        <v>7.2026711234655428E-4</v>
      </c>
      <c r="AI92" s="21">
        <f>逆行列係数!AI92/逆行列係数!$AI$35</f>
        <v>4.5860236670918891E-4</v>
      </c>
      <c r="AJ92" s="21">
        <f>逆行列係数!AJ92/逆行列係数!$AJ$36</f>
        <v>7.7975627645510961E-4</v>
      </c>
      <c r="AK92" s="21">
        <f>逆行列係数!AK92/逆行列係数!$AK$37</f>
        <v>5.0266128502060418E-4</v>
      </c>
      <c r="AL92" s="21">
        <f>逆行列係数!AL92/逆行列係数!$AL$38</f>
        <v>5.9827741728668484E-4</v>
      </c>
      <c r="AM92" s="21">
        <f>逆行列係数!AM92/逆行列係数!$AM$39</f>
        <v>7.8078841853465228E-4</v>
      </c>
      <c r="AN92" s="21">
        <f>逆行列係数!AN92/逆行列係数!$AN$40</f>
        <v>4.6111566920068684E-4</v>
      </c>
      <c r="AO92" s="21">
        <f>逆行列係数!AO92/逆行列係数!$AO$41</f>
        <v>9.8706268163361102E-4</v>
      </c>
      <c r="AP92" s="21">
        <f>逆行列係数!AP92/逆行列係数!$AP$42</f>
        <v>6.9164619073230514E-4</v>
      </c>
      <c r="AQ92" s="21">
        <f>逆行列係数!AQ92/逆行列係数!$AQ$43</f>
        <v>5.8072124036560803E-4</v>
      </c>
      <c r="AR92" s="21">
        <f>逆行列係数!AR92/逆行列係数!$AR$44</f>
        <v>6.8757265271075611E-4</v>
      </c>
      <c r="AS92" s="21">
        <f>逆行列係数!AS92/逆行列係数!$AS$45</f>
        <v>5.3830029810055836E-4</v>
      </c>
      <c r="AT92" s="21">
        <f>逆行列係数!AT92/逆行列係数!$AT$46</f>
        <v>2.0270108203493927E-3</v>
      </c>
      <c r="AU92" s="21">
        <f>逆行列係数!AU92/逆行列係数!$AU$47</f>
        <v>7.7527674564629632E-4</v>
      </c>
      <c r="AV92" s="21">
        <f>逆行列係数!AV92/逆行列係数!$AV$48</f>
        <v>8.5244052754523969E-4</v>
      </c>
      <c r="AW92" s="21">
        <f>逆行列係数!AW92/逆行列係数!$AW$49</f>
        <v>1.3280573157398977E-3</v>
      </c>
      <c r="AX92" s="21">
        <f>逆行列係数!AX92/逆行列係数!$AX$50</f>
        <v>2.3343798627575834E-3</v>
      </c>
      <c r="AY92" s="21">
        <f>逆行列係数!AY92/逆行列係数!$AY$51</f>
        <v>1.5836980882943297E-3</v>
      </c>
      <c r="AZ92" s="21">
        <f>逆行列係数!AZ92/逆行列係数!$AZ$52</f>
        <v>8.2510437110567788E-4</v>
      </c>
      <c r="BA92" s="21">
        <f>逆行列係数!BA92/逆行列係数!$BA$53</f>
        <v>4.6921016441845987E-4</v>
      </c>
      <c r="BB92" s="21">
        <f>逆行列係数!BB92/逆行列係数!$BB$54</f>
        <v>7.2531371853662712E-4</v>
      </c>
      <c r="BC92" s="21">
        <f>逆行列係数!BC92/逆行列係数!$BC$55</f>
        <v>8.7237585064472794E-4</v>
      </c>
      <c r="BD92" s="21">
        <f>逆行列係数!BD92/逆行列係数!$BD$56</f>
        <v>9.3969843716782645E-4</v>
      </c>
      <c r="BE92" s="21">
        <f>逆行列係数!BE92/逆行列係数!$BE$57</f>
        <v>5.250026471730415E-4</v>
      </c>
      <c r="BF92" s="21">
        <f>逆行列係数!BF92/逆行列係数!$BF$58</f>
        <v>0</v>
      </c>
      <c r="BG92" s="21">
        <f>逆行列係数!BG92/逆行列係数!$BG$59</f>
        <v>6.0738595122736413E-4</v>
      </c>
      <c r="BH92" s="21">
        <f>逆行列係数!BH92/逆行列係数!$BH$60</f>
        <v>5.8475475944954334E-4</v>
      </c>
      <c r="BI92" s="21">
        <f>逆行列係数!BI92/逆行列係数!$BI$61</f>
        <v>4.108898139935457E-3</v>
      </c>
      <c r="BJ92" s="21">
        <f>逆行列係数!BJ92/逆行列係数!$BJ$62</f>
        <v>6.3904885093983511E-4</v>
      </c>
      <c r="BK92" s="21">
        <f>逆行列係数!BK92/逆行列係数!$BK$63</f>
        <v>1.0567206845711126E-3</v>
      </c>
      <c r="BL92" s="21">
        <f>逆行列係数!BL92/逆行列係数!$BL$64</f>
        <v>4.0749748337384902E-4</v>
      </c>
      <c r="BM92" s="21">
        <f>逆行列係数!BM92/逆行列係数!$BM$65</f>
        <v>1.0527610221067786E-3</v>
      </c>
      <c r="BN92" s="21">
        <f>逆行列係数!BN92/逆行列係数!$BN$66</f>
        <v>1.0892563512138196E-3</v>
      </c>
      <c r="BO92" s="21">
        <f>逆行列係数!BO92/逆行列係数!$BO$67</f>
        <v>1.3439439899193303E-3</v>
      </c>
      <c r="BP92" s="21">
        <f>逆行列係数!BP92/逆行列係数!$BP$68</f>
        <v>1.0670927418245141E-3</v>
      </c>
      <c r="BQ92" s="21">
        <f>逆行列係数!BQ92/逆行列係数!$BQ$69</f>
        <v>7.2568663087815486E-4</v>
      </c>
      <c r="BR92" s="21">
        <f>逆行列係数!BR92/逆行列係数!$BR$70</f>
        <v>1.1435792859834156E-3</v>
      </c>
      <c r="BS92" s="21">
        <f>逆行列係数!BS92/逆行列係数!$BS$71</f>
        <v>4.0281821270084087E-4</v>
      </c>
      <c r="BT92" s="21">
        <f>逆行列係数!BT92/逆行列係数!$BT$72</f>
        <v>2.1083158782462569E-3</v>
      </c>
      <c r="BU92" s="21">
        <f>逆行列係数!BU92/逆行列係数!$BU$73</f>
        <v>1.2080507459054403E-3</v>
      </c>
      <c r="BV92" s="21">
        <f>逆行列係数!BV92/逆行列係数!$BV$74</f>
        <v>3.4301416876413166E-3</v>
      </c>
      <c r="BW92" s="21">
        <f>逆行列係数!BW92/逆行列係数!$BW$75</f>
        <v>2.7053704075118133E-3</v>
      </c>
      <c r="BX92" s="21">
        <f>逆行列係数!BX92/逆行列係数!$BX$76</f>
        <v>4.6808117783147841E-3</v>
      </c>
      <c r="BY92" s="21">
        <f>逆行列係数!BY92/逆行列係数!$BY$77</f>
        <v>1.2521833488165445E-3</v>
      </c>
      <c r="BZ92" s="21">
        <f>逆行列係数!BZ92/逆行列係数!$BZ$78</f>
        <v>1.9918488407745629E-3</v>
      </c>
      <c r="CA92" s="21">
        <f>逆行列係数!CA92/逆行列係数!$CA$79</f>
        <v>2.7655813968475632E-4</v>
      </c>
      <c r="CB92" s="21">
        <f>逆行列係数!CB92/逆行列係数!$CB$80</f>
        <v>1.7021314032931493E-3</v>
      </c>
      <c r="CC92" s="21">
        <f>逆行列係数!CC92/逆行列係数!$CC$81</f>
        <v>1.7975443270104585E-3</v>
      </c>
      <c r="CD92" s="21">
        <f>逆行列係数!CD92/逆行列係数!$CD$82</f>
        <v>1.3859304020584539E-3</v>
      </c>
      <c r="CE92" s="21">
        <f>逆行列係数!CE92/逆行列係数!$CE$83</f>
        <v>1.2629499186408823E-3</v>
      </c>
      <c r="CF92" s="21">
        <f>逆行列係数!CF92/逆行列係数!$CF$84</f>
        <v>2.320448654281093E-3</v>
      </c>
      <c r="CG92" s="21">
        <f>逆行列係数!CG92/逆行列係数!$CG$85</f>
        <v>5.9622086296669567E-4</v>
      </c>
      <c r="CH92" s="21">
        <f>逆行列係数!CH92/逆行列係数!$CH$86</f>
        <v>1.4414537312087044E-3</v>
      </c>
      <c r="CI92" s="21">
        <f>逆行列係数!CI92/逆行列係数!$CI$87</f>
        <v>5.4844013243787659E-3</v>
      </c>
      <c r="CJ92" s="21">
        <f>逆行列係数!CJ92/逆行列係数!$CJ$88</f>
        <v>1.9009481878659764E-3</v>
      </c>
      <c r="CK92" s="21">
        <f>逆行列係数!CK92/逆行列係数!$CK$89</f>
        <v>2.0882473203194453E-2</v>
      </c>
      <c r="CL92" s="21">
        <f>逆行列係数!CL92/逆行列係数!$CL$90</f>
        <v>7.92445960706855E-3</v>
      </c>
      <c r="CM92" s="21">
        <f>逆行列係数!CM92/逆行列係数!$CM$91</f>
        <v>7.4177999070376317E-3</v>
      </c>
      <c r="CN92" s="21">
        <f>逆行列係数!CN92/逆行列係数!$CN$92</f>
        <v>1</v>
      </c>
      <c r="CO92" s="21">
        <f>逆行列係数!CO92/逆行列係数!$CO$93</f>
        <v>8.8546914436379888E-3</v>
      </c>
      <c r="CP92" s="21">
        <f>逆行列係数!CP92/逆行列係数!$CP$94</f>
        <v>2.5214633640128878E-3</v>
      </c>
      <c r="CQ92" s="21">
        <f>逆行列係数!CQ92/逆行列係数!$CQ$95</f>
        <v>1.3394655095080225E-3</v>
      </c>
      <c r="CR92" s="21">
        <f>逆行列係数!CR92/逆行列係数!$CR$96</f>
        <v>5.1623581322413938E-4</v>
      </c>
      <c r="CS92" s="21">
        <f>逆行列係数!CS92/逆行列係数!$CS$97</f>
        <v>2.7813151522219186E-3</v>
      </c>
      <c r="CT92" s="21">
        <f>逆行列係数!CT92/逆行列係数!$CT$98</f>
        <v>5.4936923581476709E-4</v>
      </c>
      <c r="CU92" s="21">
        <f>逆行列係数!CU92/逆行列係数!$CU$99</f>
        <v>1.5408451765977528E-3</v>
      </c>
      <c r="CV92" s="21">
        <f>逆行列係数!CV92/逆行列係数!$CV$100</f>
        <v>1.1476404419478523E-3</v>
      </c>
      <c r="CW92" s="21">
        <f>逆行列係数!CW92/逆行列係数!$CW$101</f>
        <v>4.9419682537143312E-4</v>
      </c>
      <c r="CX92" s="21">
        <f>逆行列係数!CX92/逆行列係数!$CX$102</f>
        <v>2.7214280041142663E-3</v>
      </c>
      <c r="CY92" s="21">
        <f>逆行列係数!CY92/逆行列係数!$CY$103</f>
        <v>1.4902438422427432E-3</v>
      </c>
      <c r="CZ92" s="21">
        <f>逆行列係数!CZ92/逆行列係数!$CZ$104</f>
        <v>3.9084627307314712E-2</v>
      </c>
      <c r="DA92" s="21">
        <f>逆行列係数!DA92/逆行列係数!$DA$105</f>
        <v>1.7282002967115258E-3</v>
      </c>
      <c r="DB92" s="21">
        <f>逆行列係数!DB92/逆行列係数!$DB$106</f>
        <v>7.2229964815039953E-3</v>
      </c>
      <c r="DC92" s="21">
        <f>逆行列係数!DC92/逆行列係数!$DC$107</f>
        <v>1.4477432347357923E-3</v>
      </c>
      <c r="DD92" s="21">
        <f>逆行列係数!DD92/逆行列係数!$DD$108</f>
        <v>1.1615993017764646E-3</v>
      </c>
      <c r="DE92" s="21">
        <f>逆行列係数!DE92/逆行列係数!$DE$109</f>
        <v>1.3438043100345981E-3</v>
      </c>
      <c r="DF92" s="21">
        <f>逆行列係数!DF92/逆行列係数!$DF$110</f>
        <v>1.4313477458827207E-3</v>
      </c>
      <c r="DG92" s="21">
        <f>逆行列係数!DG92/逆行列係数!$DG$111</f>
        <v>1.2196817129619421E-3</v>
      </c>
      <c r="DH92" s="21">
        <f>逆行列係数!DH92/逆行列係数!$DH$112</f>
        <v>6.6147529741154907E-4</v>
      </c>
      <c r="DI92" s="21">
        <f>逆行列係数!DI92/逆行列係数!$DI$113</f>
        <v>1.6387731027637721E-2</v>
      </c>
      <c r="DJ92" s="21">
        <f t="shared" si="2"/>
        <v>1.2297320983194435</v>
      </c>
    </row>
    <row r="93" spans="2:114" x14ac:dyDescent="0.15">
      <c r="B93" s="33" t="s">
        <v>320</v>
      </c>
      <c r="C93" s="274" t="s">
        <v>766</v>
      </c>
      <c r="D93" s="22">
        <f>逆行列係数!D93/逆行列係数!$D$4</f>
        <v>4.4111591692135466E-4</v>
      </c>
      <c r="E93" s="22">
        <f>逆行列係数!E93/逆行列係数!$E$5</f>
        <v>5.5538011182788057E-4</v>
      </c>
      <c r="F93" s="22">
        <f>逆行列係数!F93/逆行列係数!$F$6</f>
        <v>2.1997425930934747E-3</v>
      </c>
      <c r="G93" s="22">
        <f>逆行列係数!G93/逆行列係数!$G$7</f>
        <v>2.9975902184342347E-4</v>
      </c>
      <c r="H93" s="22">
        <f>逆行列係数!H93/逆行列係数!$H$8</f>
        <v>1.3247144608279921E-3</v>
      </c>
      <c r="I93" s="22">
        <f>逆行列係数!I93/逆行列係数!$I$9</f>
        <v>1.4080896317106239E-3</v>
      </c>
      <c r="J93" s="22">
        <f>逆行列係数!J93/逆行列係数!$J$10</f>
        <v>1.3613992875196421E-3</v>
      </c>
      <c r="K93" s="22">
        <f>逆行列係数!K93/逆行列係数!$K$11</f>
        <v>9.481191791765914E-4</v>
      </c>
      <c r="L93" s="22">
        <f>逆行列係数!L93/逆行列係数!$L$12</f>
        <v>3.4151355732842774E-3</v>
      </c>
      <c r="M93" s="22">
        <f>逆行列係数!M93/逆行列係数!$M$13</f>
        <v>8.3805334479874593E-4</v>
      </c>
      <c r="N93" s="22">
        <f>逆行列係数!N93/逆行列係数!$N$14</f>
        <v>0</v>
      </c>
      <c r="O93" s="22">
        <f>逆行列係数!O93/逆行列係数!$O$15</f>
        <v>1.5088353150708726E-3</v>
      </c>
      <c r="P93" s="22">
        <f>逆行列係数!P93/逆行列係数!$P$16</f>
        <v>2.562769544476064E-3</v>
      </c>
      <c r="Q93" s="22">
        <f>逆行列係数!Q93/逆行列係数!$Q$17</f>
        <v>7.449421186962752E-4</v>
      </c>
      <c r="R93" s="22">
        <f>逆行列係数!R93/逆行列係数!$R$18</f>
        <v>2.5213857635059162E-3</v>
      </c>
      <c r="S93" s="22">
        <f>逆行列係数!S93/逆行列係数!$S$19</f>
        <v>6.3505116248517362E-4</v>
      </c>
      <c r="T93" s="22">
        <f>逆行列係数!T93/逆行列係数!$T$20</f>
        <v>1.2936060994356046E-3</v>
      </c>
      <c r="U93" s="22">
        <f>逆行列係数!U93/逆行列係数!$U$21</f>
        <v>1.5132440012609503E-3</v>
      </c>
      <c r="V93" s="22">
        <f>逆行列係数!V93/逆行列係数!$V$22</f>
        <v>4.9284147025707549E-3</v>
      </c>
      <c r="W93" s="22">
        <f>逆行列係数!W93/逆行列係数!$W$23</f>
        <v>2.2297359239806399E-3</v>
      </c>
      <c r="X93" s="22">
        <f>逆行列係数!X93/逆行列係数!$X$24</f>
        <v>0</v>
      </c>
      <c r="Y93" s="22">
        <f>逆行列係数!Y93/逆行列係数!$Y$25</f>
        <v>5.729509407408675E-4</v>
      </c>
      <c r="Z93" s="22">
        <f>逆行列係数!Z93/逆行列係数!$Z$26</f>
        <v>4.4685099537043646E-4</v>
      </c>
      <c r="AA93" s="22">
        <f>逆行列係数!AA93/逆行列係数!$AA$27</f>
        <v>9.8083255505142675E-4</v>
      </c>
      <c r="AB93" s="22">
        <f>逆行列係数!AB93/逆行列係数!$AB$28</f>
        <v>5.3160520752926202E-3</v>
      </c>
      <c r="AC93" s="22">
        <f>逆行列係数!AC93/逆行列係数!$AC$29</f>
        <v>1.7614865342478567E-3</v>
      </c>
      <c r="AD93" s="22">
        <f>逆行列係数!AD93/逆行列係数!$AD$30</f>
        <v>9.1399744338469669E-5</v>
      </c>
      <c r="AE93" s="22">
        <f>逆行列係数!AE93/逆行列係数!$AE$31</f>
        <v>1.7811487237484795E-3</v>
      </c>
      <c r="AF93" s="22">
        <f>逆行列係数!AF93/逆行列係数!$AF$32</f>
        <v>1.3626664978413977E-3</v>
      </c>
      <c r="AG93" s="22">
        <f>逆行列係数!AG93/逆行列係数!$AG$33</f>
        <v>2.0002303354386924E-3</v>
      </c>
      <c r="AH93" s="22">
        <f>逆行列係数!AH93/逆行列係数!$AH$34</f>
        <v>1.6347805823811827E-3</v>
      </c>
      <c r="AI93" s="22">
        <f>逆行列係数!AI93/逆行列係数!$AI$35</f>
        <v>7.3518664832974295E-4</v>
      </c>
      <c r="AJ93" s="22">
        <f>逆行列係数!AJ93/逆行列係数!$AJ$36</f>
        <v>8.7397765781752242E-4</v>
      </c>
      <c r="AK93" s="22">
        <f>逆行列係数!AK93/逆行列係数!$AK$37</f>
        <v>1.6482455943065933E-3</v>
      </c>
      <c r="AL93" s="22">
        <f>逆行列係数!AL93/逆行列係数!$AL$38</f>
        <v>8.1198209950533371E-4</v>
      </c>
      <c r="AM93" s="22">
        <f>逆行列係数!AM93/逆行列係数!$AM$39</f>
        <v>7.7380480341805659E-4</v>
      </c>
      <c r="AN93" s="22">
        <f>逆行列係数!AN93/逆行列係数!$AN$40</f>
        <v>4.4018736142414114E-4</v>
      </c>
      <c r="AO93" s="22">
        <f>逆行列係数!AO93/逆行列係数!$AO$41</f>
        <v>9.5305228477320808E-4</v>
      </c>
      <c r="AP93" s="22">
        <f>逆行列係数!AP93/逆行列係数!$AP$42</f>
        <v>9.101009339121496E-4</v>
      </c>
      <c r="AQ93" s="22">
        <f>逆行列係数!AQ93/逆行列係数!$AQ$43</f>
        <v>1.72602491510693E-3</v>
      </c>
      <c r="AR93" s="22">
        <f>逆行列係数!AR93/逆行列係数!$AR$44</f>
        <v>1.2091451579615232E-3</v>
      </c>
      <c r="AS93" s="22">
        <f>逆行列係数!AS93/逆行列係数!$AS$45</f>
        <v>1.1887302667136722E-3</v>
      </c>
      <c r="AT93" s="22">
        <f>逆行列係数!AT93/逆行列係数!$AT$46</f>
        <v>1.8396697181440932E-3</v>
      </c>
      <c r="AU93" s="22">
        <f>逆行列係数!AU93/逆行列係数!$AU$47</f>
        <v>1.3818032707925247E-3</v>
      </c>
      <c r="AV93" s="22">
        <f>逆行列係数!AV93/逆行列係数!$AV$48</f>
        <v>2.1473979289537569E-3</v>
      </c>
      <c r="AW93" s="22">
        <f>逆行列係数!AW93/逆行列係数!$AW$49</f>
        <v>1.3833907505509074E-3</v>
      </c>
      <c r="AX93" s="22">
        <f>逆行列係数!AX93/逆行列係数!$AX$50</f>
        <v>2.8751950653258767E-3</v>
      </c>
      <c r="AY93" s="22">
        <f>逆行列係数!AY93/逆行列係数!$AY$51</f>
        <v>1.7023047166614641E-3</v>
      </c>
      <c r="AZ93" s="22">
        <f>逆行列係数!AZ93/逆行列係数!$AZ$52</f>
        <v>1.6073983299048577E-3</v>
      </c>
      <c r="BA93" s="22">
        <f>逆行列係数!BA93/逆行列係数!$BA$53</f>
        <v>1.2724230671234541E-3</v>
      </c>
      <c r="BB93" s="22">
        <f>逆行列係数!BB93/逆行列係数!$BB$54</f>
        <v>5.5143460352984649E-4</v>
      </c>
      <c r="BC93" s="22">
        <f>逆行列係数!BC93/逆行列係数!$BC$55</f>
        <v>1.2297714125619897E-3</v>
      </c>
      <c r="BD93" s="22">
        <f>逆行列係数!BD93/逆行列係数!$BD$56</f>
        <v>2.021121959118178E-3</v>
      </c>
      <c r="BE93" s="22">
        <f>逆行列係数!BE93/逆行列係数!$BE$57</f>
        <v>2.0212536915183606E-3</v>
      </c>
      <c r="BF93" s="22">
        <f>逆行列係数!BF93/逆行列係数!$BF$58</f>
        <v>0</v>
      </c>
      <c r="BG93" s="22">
        <f>逆行列係数!BG93/逆行列係数!$BG$59</f>
        <v>7.3621809706137344E-4</v>
      </c>
      <c r="BH93" s="22">
        <f>逆行列係数!BH93/逆行列係数!$BH$60</f>
        <v>9.247174265076863E-4</v>
      </c>
      <c r="BI93" s="22">
        <f>逆行列係数!BI93/逆行列係数!$BI$61</f>
        <v>3.8044738335526111E-3</v>
      </c>
      <c r="BJ93" s="22">
        <f>逆行列係数!BJ93/逆行列係数!$BJ$62</f>
        <v>9.8675711223939703E-4</v>
      </c>
      <c r="BK93" s="22">
        <f>逆行列係数!BK93/逆行列係数!$BK$63</f>
        <v>2.5557565566201043E-3</v>
      </c>
      <c r="BL93" s="22">
        <f>逆行列係数!BL93/逆行列係数!$BL$64</f>
        <v>8.1330824917387804E-4</v>
      </c>
      <c r="BM93" s="22">
        <f>逆行列係数!BM93/逆行列係数!$BM$65</f>
        <v>1.9006804978124099E-3</v>
      </c>
      <c r="BN93" s="22">
        <f>逆行列係数!BN93/逆行列係数!$BN$66</f>
        <v>2.1203010747863809E-3</v>
      </c>
      <c r="BO93" s="22">
        <f>逆行列係数!BO93/逆行列係数!$BO$67</f>
        <v>1.8882387816708957E-3</v>
      </c>
      <c r="BP93" s="22">
        <f>逆行列係数!BP93/逆行列係数!$BP$68</f>
        <v>2.0813454983153188E-3</v>
      </c>
      <c r="BQ93" s="22">
        <f>逆行列係数!BQ93/逆行列係数!$BQ$69</f>
        <v>1.5889072716471903E-3</v>
      </c>
      <c r="BR93" s="22">
        <f>逆行列係数!BR93/逆行列係数!$BR$70</f>
        <v>1.7612000597356414E-3</v>
      </c>
      <c r="BS93" s="22">
        <f>逆行列係数!BS93/逆行列係数!$BS$71</f>
        <v>8.4010534490761707E-4</v>
      </c>
      <c r="BT93" s="22">
        <f>逆行列係数!BT93/逆行列係数!$BT$72</f>
        <v>3.2174577622118513E-3</v>
      </c>
      <c r="BU93" s="22">
        <f>逆行列係数!BU93/逆行列係数!$BU$73</f>
        <v>2.2572015643813675E-3</v>
      </c>
      <c r="BV93" s="22">
        <f>逆行列係数!BV93/逆行列係数!$BV$74</f>
        <v>2.5848719891113205E-3</v>
      </c>
      <c r="BW93" s="22">
        <f>逆行列係数!BW93/逆行列係数!$BW$75</f>
        <v>1.2624557112418562E-3</v>
      </c>
      <c r="BX93" s="22">
        <f>逆行列係数!BX93/逆行列係数!$BX$76</f>
        <v>5.2810036798501764E-3</v>
      </c>
      <c r="BY93" s="22">
        <f>逆行列係数!BY93/逆行列係数!$BY$77</f>
        <v>2.166220065573995E-3</v>
      </c>
      <c r="BZ93" s="22">
        <f>逆行列係数!BZ93/逆行列係数!$BZ$78</f>
        <v>1.7151087190313337E-3</v>
      </c>
      <c r="CA93" s="22">
        <f>逆行列係数!CA93/逆行列係数!$CA$79</f>
        <v>3.1141652633715009E-4</v>
      </c>
      <c r="CB93" s="22">
        <f>逆行列係数!CB93/逆行列係数!$CB$80</f>
        <v>2.3913471141226894E-3</v>
      </c>
      <c r="CC93" s="22">
        <f>逆行列係数!CC93/逆行列係数!$CC$81</f>
        <v>2.4145395865323611E-3</v>
      </c>
      <c r="CD93" s="22">
        <f>逆行列係数!CD93/逆行列係数!$CD$82</f>
        <v>1.1895018275929511E-3</v>
      </c>
      <c r="CE93" s="22">
        <f>逆行列係数!CE93/逆行列係数!$CE$83</f>
        <v>1.3052098068711288E-3</v>
      </c>
      <c r="CF93" s="22">
        <f>逆行列係数!CF93/逆行列係数!$CF$84</f>
        <v>3.1405002296479045E-3</v>
      </c>
      <c r="CG93" s="22">
        <f>逆行列係数!CG93/逆行列係数!$CG$85</f>
        <v>9.0236422157175845E-4</v>
      </c>
      <c r="CH93" s="22">
        <f>逆行列係数!CH93/逆行列係数!$CH$86</f>
        <v>2.6800838039666673E-3</v>
      </c>
      <c r="CI93" s="22">
        <f>逆行列係数!CI93/逆行列係数!$CI$87</f>
        <v>5.6882351661786288E-3</v>
      </c>
      <c r="CJ93" s="22">
        <f>逆行列係数!CJ93/逆行列係数!$CJ$88</f>
        <v>5.3743300188483761E-3</v>
      </c>
      <c r="CK93" s="22">
        <f>逆行列係数!CK93/逆行列係数!$CK$89</f>
        <v>9.480189433115075E-3</v>
      </c>
      <c r="CL93" s="22">
        <f>逆行列係数!CL93/逆行列係数!$CL$90</f>
        <v>9.699045955128878E-2</v>
      </c>
      <c r="CM93" s="22">
        <f>逆行列係数!CM93/逆行列係数!$CM$91</f>
        <v>4.5174731125739911E-3</v>
      </c>
      <c r="CN93" s="22">
        <f>逆行列係数!CN93/逆行列係数!$CN$92</f>
        <v>2.3782790442137207E-2</v>
      </c>
      <c r="CO93" s="22">
        <f>逆行列係数!CO93/逆行列係数!$CO$93</f>
        <v>1</v>
      </c>
      <c r="CP93" s="22">
        <f>逆行列係数!CP93/逆行列係数!$CP$94</f>
        <v>2.9365769910759598E-3</v>
      </c>
      <c r="CQ93" s="22">
        <f>逆行列係数!CQ93/逆行列係数!$CQ$95</f>
        <v>6.1603373436352566E-3</v>
      </c>
      <c r="CR93" s="22">
        <f>逆行列係数!CR93/逆行列係数!$CR$96</f>
        <v>2.2710275807362578E-3</v>
      </c>
      <c r="CS93" s="22">
        <f>逆行列係数!CS93/逆行列係数!$CS$97</f>
        <v>1.0012892716043734E-2</v>
      </c>
      <c r="CT93" s="22">
        <f>逆行列係数!CT93/逆行列係数!$CT$98</f>
        <v>1.9899477848179963E-3</v>
      </c>
      <c r="CU93" s="22">
        <f>逆行列係数!CU93/逆行列係数!$CU$99</f>
        <v>2.5568338450009786E-3</v>
      </c>
      <c r="CV93" s="22">
        <f>逆行列係数!CV93/逆行列係数!$CV$100</f>
        <v>4.5041206717655012E-3</v>
      </c>
      <c r="CW93" s="22">
        <f>逆行列係数!CW93/逆行列係数!$CW$101</f>
        <v>1.9535085887596704E-3</v>
      </c>
      <c r="CX93" s="22">
        <f>逆行列係数!CX93/逆行列係数!$CX$102</f>
        <v>2.2056938831176084E-2</v>
      </c>
      <c r="CY93" s="22">
        <f>逆行列係数!CY93/逆行列係数!$CY$103</f>
        <v>2.2347525241268882E-3</v>
      </c>
      <c r="CZ93" s="22">
        <f>逆行列係数!CZ93/逆行列係数!$CZ$104</f>
        <v>0.12948422283917158</v>
      </c>
      <c r="DA93" s="22">
        <f>逆行列係数!DA93/逆行列係数!$DA$105</f>
        <v>6.0156949954258518E-4</v>
      </c>
      <c r="DB93" s="22">
        <f>逆行列係数!DB93/逆行列係数!$DB$106</f>
        <v>3.8789973831538445E-3</v>
      </c>
      <c r="DC93" s="22">
        <f>逆行列係数!DC93/逆行列係数!$DC$107</f>
        <v>4.291730521934249E-3</v>
      </c>
      <c r="DD93" s="22">
        <f>逆行列係数!DD93/逆行列係数!$DD$108</f>
        <v>3.4376962094439436E-3</v>
      </c>
      <c r="DE93" s="22">
        <f>逆行列係数!DE93/逆行列係数!$DE$109</f>
        <v>6.1054589269469266E-3</v>
      </c>
      <c r="DF93" s="22">
        <f>逆行列係数!DF93/逆行列係数!$DF$110</f>
        <v>8.9034374246997408E-3</v>
      </c>
      <c r="DG93" s="22">
        <f>逆行列係数!DG93/逆行列係数!$DG$111</f>
        <v>4.1053145310561753E-3</v>
      </c>
      <c r="DH93" s="22">
        <f>逆行列係数!DH93/逆行列係数!$DH$112</f>
        <v>5.3583117448378122E-4</v>
      </c>
      <c r="DI93" s="22">
        <f>逆行列係数!DI93/逆行列係数!$DI$113</f>
        <v>6.949501764380632E-3</v>
      </c>
      <c r="DJ93" s="22">
        <f t="shared" si="2"/>
        <v>1.5036069622625603</v>
      </c>
    </row>
    <row r="94" spans="2:114" x14ac:dyDescent="0.15">
      <c r="B94" s="29" t="s">
        <v>321</v>
      </c>
      <c r="C94" s="41" t="s">
        <v>16</v>
      </c>
      <c r="D94" s="21">
        <f>逆行列係数!D94/逆行列係数!$D$4</f>
        <v>6.4598188298027365E-4</v>
      </c>
      <c r="E94" s="21">
        <f>逆行列係数!E94/逆行列係数!$E$5</f>
        <v>2.8293418727398168E-4</v>
      </c>
      <c r="F94" s="21">
        <f>逆行列係数!F94/逆行列係数!$F$6</f>
        <v>1.336021845308437E-4</v>
      </c>
      <c r="G94" s="21">
        <f>逆行列係数!G94/逆行列係数!$G$7</f>
        <v>6.1553011651875134E-4</v>
      </c>
      <c r="H94" s="21">
        <f>逆行列係数!H94/逆行列係数!$H$8</f>
        <v>1.1800728246996431E-3</v>
      </c>
      <c r="I94" s="21">
        <f>逆行列係数!I94/逆行列係数!$I$9</f>
        <v>1.2190213195275381E-3</v>
      </c>
      <c r="J94" s="21">
        <f>逆行列係数!J94/逆行列係数!$J$10</f>
        <v>7.8059945909849477E-4</v>
      </c>
      <c r="K94" s="21">
        <f>逆行列係数!K94/逆行列係数!$K$11</f>
        <v>1.3498603568681221E-3</v>
      </c>
      <c r="L94" s="21">
        <f>逆行列係数!L94/逆行列係数!$L$12</f>
        <v>2.1273991637702175E-4</v>
      </c>
      <c r="M94" s="21">
        <f>逆行列係数!M94/逆行列係数!$M$13</f>
        <v>1.7391675065510084E-3</v>
      </c>
      <c r="N94" s="21">
        <f>逆行列係数!N94/逆行列係数!$N$14</f>
        <v>0</v>
      </c>
      <c r="O94" s="21">
        <f>逆行列係数!O94/逆行列係数!$O$15</f>
        <v>3.8253961518652747E-4</v>
      </c>
      <c r="P94" s="21">
        <f>逆行列係数!P94/逆行列係数!$P$16</f>
        <v>4.0142612721118774E-4</v>
      </c>
      <c r="Q94" s="21">
        <f>逆行列係数!Q94/逆行列係数!$Q$17</f>
        <v>8.91960002981399E-4</v>
      </c>
      <c r="R94" s="21">
        <f>逆行列係数!R94/逆行列係数!$R$18</f>
        <v>3.7161955884192435E-4</v>
      </c>
      <c r="S94" s="21">
        <f>逆行列係数!S94/逆行列係数!$S$19</f>
        <v>2.5435008257783078E-4</v>
      </c>
      <c r="T94" s="21">
        <f>逆行列係数!T94/逆行列係数!$T$20</f>
        <v>3.3809496148236317E-4</v>
      </c>
      <c r="U94" s="21">
        <f>逆行列係数!U94/逆行列係数!$U$21</f>
        <v>2.5537367402283959E-4</v>
      </c>
      <c r="V94" s="21">
        <f>逆行列係数!V94/逆行列係数!$V$22</f>
        <v>1.4811231331671195E-4</v>
      </c>
      <c r="W94" s="21">
        <f>逆行列係数!W94/逆行列係数!$W$23</f>
        <v>2.7192099914221404E-4</v>
      </c>
      <c r="X94" s="21">
        <f>逆行列係数!X94/逆行列係数!$X$24</f>
        <v>0</v>
      </c>
      <c r="Y94" s="21">
        <f>逆行列係数!Y94/逆行列係数!$Y$25</f>
        <v>1.2813154812780589E-4</v>
      </c>
      <c r="Z94" s="21">
        <f>逆行列係数!Z94/逆行列係数!$Z$26</f>
        <v>1.7354786196119399E-4</v>
      </c>
      <c r="AA94" s="21">
        <f>逆行列係数!AA94/逆行列係数!$AA$27</f>
        <v>1.2011830984374771E-3</v>
      </c>
      <c r="AB94" s="21">
        <f>逆行列係数!AB94/逆行列係数!$AB$28</f>
        <v>3.1191199117764327E-4</v>
      </c>
      <c r="AC94" s="21">
        <f>逆行列係数!AC94/逆行列係数!$AC$29</f>
        <v>2.6493931309032488E-4</v>
      </c>
      <c r="AD94" s="21">
        <f>逆行列係数!AD94/逆行列係数!$AD$30</f>
        <v>3.9674556964523797E-5</v>
      </c>
      <c r="AE94" s="21">
        <f>逆行列係数!AE94/逆行列係数!$AE$31</f>
        <v>8.2948385562951657E-4</v>
      </c>
      <c r="AF94" s="21">
        <f>逆行列係数!AF94/逆行列係数!$AF$32</f>
        <v>2.5603324559384259E-4</v>
      </c>
      <c r="AG94" s="21">
        <f>逆行列係数!AG94/逆行列係数!$AG$33</f>
        <v>6.4846133773651521E-4</v>
      </c>
      <c r="AH94" s="21">
        <f>逆行列係数!AH94/逆行列係数!$AH$34</f>
        <v>7.704670973684262E-4</v>
      </c>
      <c r="AI94" s="21">
        <f>逆行列係数!AI94/逆行列係数!$AI$35</f>
        <v>3.4880756947273229E-4</v>
      </c>
      <c r="AJ94" s="21">
        <f>逆行列係数!AJ94/逆行列係数!$AJ$36</f>
        <v>1.0102659118057771E-3</v>
      </c>
      <c r="AK94" s="21">
        <f>逆行列係数!AK94/逆行列係数!$AK$37</f>
        <v>1.9859063635362852E-4</v>
      </c>
      <c r="AL94" s="21">
        <f>逆行列係数!AL94/逆行列係数!$AL$38</f>
        <v>3.480737753253713E-4</v>
      </c>
      <c r="AM94" s="21">
        <f>逆行列係数!AM94/逆行列係数!$AM$39</f>
        <v>4.838114899050974E-4</v>
      </c>
      <c r="AN94" s="21">
        <f>逆行列係数!AN94/逆行列係数!$AN$40</f>
        <v>3.7730279702416914E-4</v>
      </c>
      <c r="AO94" s="21">
        <f>逆行列係数!AO94/逆行列係数!$AO$41</f>
        <v>1.5191777535367833E-3</v>
      </c>
      <c r="AP94" s="21">
        <f>逆行列係数!AP94/逆行列係数!$AP$42</f>
        <v>1.0210967204759369E-3</v>
      </c>
      <c r="AQ94" s="21">
        <f>逆行列係数!AQ94/逆行列係数!$AQ$43</f>
        <v>5.3985502450897222E-4</v>
      </c>
      <c r="AR94" s="21">
        <f>逆行列係数!AR94/逆行列係数!$AR$44</f>
        <v>5.2464982083144619E-4</v>
      </c>
      <c r="AS94" s="21">
        <f>逆行列係数!AS94/逆行列係数!$AS$45</f>
        <v>3.260077705371436E-4</v>
      </c>
      <c r="AT94" s="21">
        <f>逆行列係数!AT94/逆行列係数!$AT$46</f>
        <v>6.3445608856500108E-4</v>
      </c>
      <c r="AU94" s="21">
        <f>逆行列係数!AU94/逆行列係数!$AU$47</f>
        <v>9.2029310238322449E-4</v>
      </c>
      <c r="AV94" s="21">
        <f>逆行列係数!AV94/逆行列係数!$AV$48</f>
        <v>1.0896357983451045E-3</v>
      </c>
      <c r="AW94" s="21">
        <f>逆行列係数!AW94/逆行列係数!$AW$49</f>
        <v>2.198372868332879E-4</v>
      </c>
      <c r="AX94" s="21">
        <f>逆行列係数!AX94/逆行列係数!$AX$50</f>
        <v>1.8369104956052833E-4</v>
      </c>
      <c r="AY94" s="21">
        <f>逆行列係数!AY94/逆行列係数!$AY$51</f>
        <v>1.1894406424721542E-4</v>
      </c>
      <c r="AZ94" s="21">
        <f>逆行列係数!AZ94/逆行列係数!$AZ$52</f>
        <v>3.5555011529195995E-4</v>
      </c>
      <c r="BA94" s="21">
        <f>逆行列係数!BA94/逆行列係数!$BA$53</f>
        <v>9.9642202767867606E-5</v>
      </c>
      <c r="BB94" s="21">
        <f>逆行列係数!BB94/逆行列係数!$BB$54</f>
        <v>3.2758028469882004E-5</v>
      </c>
      <c r="BC94" s="21">
        <f>逆行列係数!BC94/逆行列係数!$BC$55</f>
        <v>2.5797064058014264E-4</v>
      </c>
      <c r="BD94" s="21">
        <f>逆行列係数!BD94/逆行列係数!$BD$56</f>
        <v>2.993666686453958E-4</v>
      </c>
      <c r="BE94" s="21">
        <f>逆行列係数!BE94/逆行列係数!$BE$57</f>
        <v>1.0960865838915693E-4</v>
      </c>
      <c r="BF94" s="21">
        <f>逆行列係数!BF94/逆行列係数!$BF$58</f>
        <v>0</v>
      </c>
      <c r="BG94" s="21">
        <f>逆行列係数!BG94/逆行列係数!$BG$59</f>
        <v>4.6720978378957948E-5</v>
      </c>
      <c r="BH94" s="21">
        <f>逆行列係数!BH94/逆行列係数!$BH$60</f>
        <v>1.3828751700501975E-4</v>
      </c>
      <c r="BI94" s="21">
        <f>逆行列係数!BI94/逆行列係数!$BI$61</f>
        <v>1.0851970291915198E-3</v>
      </c>
      <c r="BJ94" s="21">
        <f>逆行列係数!BJ94/逆行列係数!$BJ$62</f>
        <v>5.9430694628518754E-4</v>
      </c>
      <c r="BK94" s="21">
        <f>逆行列係数!BK94/逆行列係数!$BK$63</f>
        <v>4.501956912900421E-4</v>
      </c>
      <c r="BL94" s="21">
        <f>逆行列係数!BL94/逆行列係数!$BL$64</f>
        <v>3.1593102143274841E-4</v>
      </c>
      <c r="BM94" s="21">
        <f>逆行列係数!BM94/逆行列係数!$BM$65</f>
        <v>1.9434103146460018E-3</v>
      </c>
      <c r="BN94" s="21">
        <f>逆行列係数!BN94/逆行列係数!$BN$66</f>
        <v>1.9682801795808677E-3</v>
      </c>
      <c r="BO94" s="21">
        <f>逆行列係数!BO94/逆行列係数!$BO$67</f>
        <v>2.1763743589450733E-3</v>
      </c>
      <c r="BP94" s="21">
        <f>逆行列係数!BP94/逆行列係数!$BP$68</f>
        <v>7.3528433787817856E-4</v>
      </c>
      <c r="BQ94" s="21">
        <f>逆行列係数!BQ94/逆行列係数!$BQ$69</f>
        <v>1.240374870447027E-3</v>
      </c>
      <c r="BR94" s="21">
        <f>逆行列係数!BR94/逆行列係数!$BR$70</f>
        <v>4.9537257119672479E-4</v>
      </c>
      <c r="BS94" s="21">
        <f>逆行列係数!BS94/逆行列係数!$BS$71</f>
        <v>1.9003894149663951E-4</v>
      </c>
      <c r="BT94" s="21">
        <f>逆行列係数!BT94/逆行列係数!$BT$72</f>
        <v>1.3279948738140442E-3</v>
      </c>
      <c r="BU94" s="21">
        <f>逆行列係数!BU94/逆行列係数!$BU$73</f>
        <v>1.9930673563688796E-3</v>
      </c>
      <c r="BV94" s="21">
        <f>逆行列係数!BV94/逆行列係数!$BV$74</f>
        <v>7.1600180489499372E-4</v>
      </c>
      <c r="BW94" s="21">
        <f>逆行列係数!BW94/逆行列係数!$BW$75</f>
        <v>2.9307956088671101E-4</v>
      </c>
      <c r="BX94" s="21">
        <f>逆行列係数!BX94/逆行列係数!$BX$76</f>
        <v>4.19816376017149E-4</v>
      </c>
      <c r="BY94" s="21">
        <f>逆行列係数!BY94/逆行列係数!$BY$77</f>
        <v>8.4269270869828249E-4</v>
      </c>
      <c r="BZ94" s="21">
        <f>逆行列係数!BZ94/逆行列係数!$BZ$78</f>
        <v>1.8518457903785718E-4</v>
      </c>
      <c r="CA94" s="21">
        <f>逆行列係数!CA94/逆行列係数!$CA$79</f>
        <v>5.2092665962474154E-5</v>
      </c>
      <c r="CB94" s="21">
        <f>逆行列係数!CB94/逆行列係数!$CB$80</f>
        <v>1.0269595408966255E-3</v>
      </c>
      <c r="CC94" s="21">
        <f>逆行列係数!CC94/逆行列係数!$CC$81</f>
        <v>1.4160152134936349E-3</v>
      </c>
      <c r="CD94" s="21">
        <f>逆行列係数!CD94/逆行列係数!$CD$82</f>
        <v>3.4036283854789001E-4</v>
      </c>
      <c r="CE94" s="21">
        <f>逆行列係数!CE94/逆行列係数!$CE$83</f>
        <v>1.2467603844005565E-3</v>
      </c>
      <c r="CF94" s="21">
        <f>逆行列係数!CF94/逆行列係数!$CF$84</f>
        <v>1.0876263787455772E-3</v>
      </c>
      <c r="CG94" s="21">
        <f>逆行列係数!CG94/逆行列係数!$CG$85</f>
        <v>6.0696457447172118E-5</v>
      </c>
      <c r="CH94" s="21">
        <f>逆行列係数!CH94/逆行列係数!$CH$86</f>
        <v>4.5751880637898466E-4</v>
      </c>
      <c r="CI94" s="21">
        <f>逆行列係数!CI94/逆行列係数!$CI$87</f>
        <v>1.7273110361321826E-3</v>
      </c>
      <c r="CJ94" s="21">
        <f>逆行列係数!CJ94/逆行列係数!$CJ$88</f>
        <v>2.6225869645062896E-4</v>
      </c>
      <c r="CK94" s="21">
        <f>逆行列係数!CK94/逆行列係数!$CK$89</f>
        <v>4.2018566976689803E-4</v>
      </c>
      <c r="CL94" s="21">
        <f>逆行列係数!CL94/逆行列係数!$CL$90</f>
        <v>8.2590724007347918E-4</v>
      </c>
      <c r="CM94" s="21">
        <f>逆行列係数!CM94/逆行列係数!$CM$91</f>
        <v>1.2466755617616073E-4</v>
      </c>
      <c r="CN94" s="21">
        <f>逆行列係数!CN94/逆行列係数!$CN$92</f>
        <v>4.3751262637600335E-4</v>
      </c>
      <c r="CO94" s="21">
        <f>逆行列係数!CO94/逆行列係数!$CO$93</f>
        <v>3.2887376390465723E-4</v>
      </c>
      <c r="CP94" s="21">
        <f>逆行列係数!CP94/逆行列係数!$CP$94</f>
        <v>1</v>
      </c>
      <c r="CQ94" s="21">
        <f>逆行列係数!CQ94/逆行列係数!$CQ$95</f>
        <v>2.8237937816428382E-4</v>
      </c>
      <c r="CR94" s="21">
        <f>逆行列係数!CR94/逆行列係数!$CR$96</f>
        <v>9.4296634903321764E-4</v>
      </c>
      <c r="CS94" s="21">
        <f>逆行列係数!CS94/逆行列係数!$CS$97</f>
        <v>1.1645612345234251E-3</v>
      </c>
      <c r="CT94" s="21">
        <f>逆行列係数!CT94/逆行列係数!$CT$98</f>
        <v>2.8084879994815079E-4</v>
      </c>
      <c r="CU94" s="21">
        <f>逆行列係数!CU94/逆行列係数!$CU$99</f>
        <v>1.6864370355983676E-3</v>
      </c>
      <c r="CV94" s="21">
        <f>逆行列係数!CV94/逆行列係数!$CV$100</f>
        <v>1.0071858294827918E-3</v>
      </c>
      <c r="CW94" s="21">
        <f>逆行列係数!CW94/逆行列係数!$CW$101</f>
        <v>5.0169032312469611E-4</v>
      </c>
      <c r="CX94" s="21">
        <f>逆行列係数!CX94/逆行列係数!$CX$102</f>
        <v>1.0089973673713883E-3</v>
      </c>
      <c r="CY94" s="21">
        <f>逆行列係数!CY94/逆行列係数!$CY$103</f>
        <v>7.2646817511514328E-4</v>
      </c>
      <c r="CZ94" s="21">
        <f>逆行列係数!CZ94/逆行列係数!$CZ$104</f>
        <v>4.5278860197326738E-4</v>
      </c>
      <c r="DA94" s="21">
        <f>逆行列係数!DA94/逆行列係数!$DA$105</f>
        <v>1.8816765463779212E-4</v>
      </c>
      <c r="DB94" s="21">
        <f>逆行列係数!DB94/逆行列係数!$DB$106</f>
        <v>4.734626079827044E-4</v>
      </c>
      <c r="DC94" s="21">
        <f>逆行列係数!DC94/逆行列係数!$DC$107</f>
        <v>5.0736659982219125E-4</v>
      </c>
      <c r="DD94" s="21">
        <f>逆行列係数!DD94/逆行列係数!$DD$108</f>
        <v>3.955924126533381E-4</v>
      </c>
      <c r="DE94" s="21">
        <f>逆行列係数!DE94/逆行列係数!$DE$109</f>
        <v>8.541646814251003E-4</v>
      </c>
      <c r="DF94" s="21">
        <f>逆行列係数!DF94/逆行列係数!$DF$110</f>
        <v>2.1898329563094996E-4</v>
      </c>
      <c r="DG94" s="21">
        <f>逆行列係数!DG94/逆行列係数!$DG$111</f>
        <v>1.0563305865793782E-3</v>
      </c>
      <c r="DH94" s="21">
        <f>逆行列係数!DH94/逆行列係数!$DH$112</f>
        <v>2.4565406578806644E-4</v>
      </c>
      <c r="DI94" s="21">
        <f>逆行列係数!DI94/逆行列係数!$DI$113</f>
        <v>0.10597527769185792</v>
      </c>
      <c r="DJ94" s="21">
        <f t="shared" si="2"/>
        <v>1.1720598175520889</v>
      </c>
    </row>
    <row r="95" spans="2:114" x14ac:dyDescent="0.15">
      <c r="B95" s="29" t="s">
        <v>322</v>
      </c>
      <c r="C95" s="41" t="s">
        <v>17</v>
      </c>
      <c r="D95" s="21">
        <f>逆行列係数!D95/逆行列係数!$D$4</f>
        <v>8.5123466929721441E-4</v>
      </c>
      <c r="E95" s="21">
        <f>逆行列係数!E95/逆行列係数!$E$5</f>
        <v>3.7283304018666811E-4</v>
      </c>
      <c r="F95" s="21">
        <f>逆行列係数!F95/逆行列係数!$F$6</f>
        <v>1.7605263299616563E-4</v>
      </c>
      <c r="G95" s="21">
        <f>逆行列係数!G95/逆行列係数!$G$7</f>
        <v>8.1110722913774853E-4</v>
      </c>
      <c r="H95" s="21">
        <f>逆行列係数!H95/逆行列係数!$H$8</f>
        <v>1.5550264289850143E-3</v>
      </c>
      <c r="I95" s="21">
        <f>逆行列係数!I95/逆行列係数!$I$9</f>
        <v>1.6063503282892611E-3</v>
      </c>
      <c r="J95" s="21">
        <f>逆行列係数!J95/逆行列係数!$J$10</f>
        <v>1.0286253220503749E-3</v>
      </c>
      <c r="K95" s="21">
        <f>逆行列係数!K95/逆行列係数!$K$11</f>
        <v>1.7787618581110332E-3</v>
      </c>
      <c r="L95" s="21">
        <f>逆行列係数!L95/逆行列係数!$L$12</f>
        <v>2.8033540434297462E-4</v>
      </c>
      <c r="M95" s="21">
        <f>逆行列係数!M95/逆行列係数!$M$13</f>
        <v>2.2917665592436074E-3</v>
      </c>
      <c r="N95" s="21">
        <f>逆行列係数!N95/逆行列係数!$N$14</f>
        <v>0</v>
      </c>
      <c r="O95" s="21">
        <f>逆行列係数!O95/逆行列係数!$O$15</f>
        <v>5.0408686591034185E-4</v>
      </c>
      <c r="P95" s="21">
        <f>逆行列係数!P95/逆行列係数!$P$16</f>
        <v>5.2897433449277038E-4</v>
      </c>
      <c r="Q95" s="21">
        <f>逆行列係数!Q95/逆行列係数!$Q$17</f>
        <v>1.1753693070481967E-3</v>
      </c>
      <c r="R95" s="21">
        <f>逆行列係数!R95/逆行列係数!$R$18</f>
        <v>4.8969709617203321E-4</v>
      </c>
      <c r="S95" s="21">
        <f>逆行列係数!S95/逆行列係数!$S$19</f>
        <v>3.3516668831325499E-4</v>
      </c>
      <c r="T95" s="21">
        <f>逆行列係数!T95/逆行列係数!$T$20</f>
        <v>4.4552047094683354E-4</v>
      </c>
      <c r="U95" s="21">
        <f>逆行列係数!U95/逆行列係数!$U$21</f>
        <v>3.3651551333164045E-4</v>
      </c>
      <c r="V95" s="21">
        <f>逆行列係数!V95/逆行列係数!$V$22</f>
        <v>1.9517317647257726E-4</v>
      </c>
      <c r="W95" s="21">
        <f>逆行列係数!W95/逆行列係数!$W$23</f>
        <v>3.5832054718299127E-4</v>
      </c>
      <c r="X95" s="21">
        <f>逆行列係数!X95/逆行列係数!$X$24</f>
        <v>0</v>
      </c>
      <c r="Y95" s="21">
        <f>逆行列係数!Y95/逆行列係数!$Y$25</f>
        <v>1.6884376926162744E-4</v>
      </c>
      <c r="Z95" s="21">
        <f>逆行列係数!Z95/逆行列係数!$Z$26</f>
        <v>2.2869055739181901E-4</v>
      </c>
      <c r="AA95" s="21">
        <f>逆行列係数!AA95/逆行列係数!$AA$27</f>
        <v>1.5828442321733855E-3</v>
      </c>
      <c r="AB95" s="21">
        <f>逆行列係数!AB95/逆行列係数!$AB$28</f>
        <v>4.1101818434131644E-4</v>
      </c>
      <c r="AC95" s="21">
        <f>逆行列係数!AC95/逆行列係数!$AC$29</f>
        <v>3.4912051638630971E-4</v>
      </c>
      <c r="AD95" s="21">
        <f>逆行列係数!AD95/逆行列係数!$AD$30</f>
        <v>5.2280658741386425E-5</v>
      </c>
      <c r="AE95" s="21">
        <f>逆行列係数!AE95/逆行列係数!$AE$31</f>
        <v>1.09304213343663E-3</v>
      </c>
      <c r="AF95" s="21">
        <f>逆行列係数!AF95/逆行列係数!$AF$32</f>
        <v>3.3738465564493616E-4</v>
      </c>
      <c r="AG95" s="21">
        <f>逆行列係数!AG95/逆行列係数!$AG$33</f>
        <v>8.5450194026111411E-4</v>
      </c>
      <c r="AH95" s="21">
        <f>逆行列係数!AH95/逆行列係数!$AH$34</f>
        <v>1.0152735271877968E-3</v>
      </c>
      <c r="AI95" s="21">
        <f>逆行列係数!AI95/逆行列係数!$AI$35</f>
        <v>4.5963687817163337E-4</v>
      </c>
      <c r="AJ95" s="21">
        <f>逆行列係数!AJ95/逆行列係数!$AJ$36</f>
        <v>1.3312654611468419E-3</v>
      </c>
      <c r="AK95" s="21">
        <f>逆行列係数!AK95/逆行列係数!$AK$37</f>
        <v>2.6169036487849382E-4</v>
      </c>
      <c r="AL95" s="21">
        <f>逆行列係数!AL95/逆行列係数!$AL$38</f>
        <v>4.5866992997259213E-4</v>
      </c>
      <c r="AM95" s="21">
        <f>逆行列係数!AM95/逆行列係数!$AM$39</f>
        <v>6.3753663138589047E-4</v>
      </c>
      <c r="AN95" s="21">
        <f>逆行列係数!AN95/逆行列係数!$AN$40</f>
        <v>4.971861132823601E-4</v>
      </c>
      <c r="AO95" s="21">
        <f>逆行列係数!AO95/逆行列係数!$AO$41</f>
        <v>2.0018777719731477E-3</v>
      </c>
      <c r="AP95" s="21">
        <f>逆行列係数!AP95/逆行列係数!$AP$42</f>
        <v>1.3455376258614778E-3</v>
      </c>
      <c r="AQ95" s="21">
        <f>逆行列係数!AQ95/逆行列係数!$AQ$43</f>
        <v>7.1138730878365453E-4</v>
      </c>
      <c r="AR95" s="21">
        <f>逆行列係数!AR95/逆行列係数!$AR$44</f>
        <v>6.9135083893047313E-4</v>
      </c>
      <c r="AS95" s="21">
        <f>逆行列係数!AS95/逆行列係数!$AS$45</f>
        <v>4.2959272396495658E-4</v>
      </c>
      <c r="AT95" s="21">
        <f>逆行列係数!AT95/逆行列係数!$AT$46</f>
        <v>8.3604669567757047E-4</v>
      </c>
      <c r="AU95" s="21">
        <f>逆行列係数!AU95/逆行列係数!$AU$47</f>
        <v>1.2127048997868162E-3</v>
      </c>
      <c r="AV95" s="21">
        <f>逆行列係数!AV95/逆行列係数!$AV$48</f>
        <v>1.4358541514809409E-3</v>
      </c>
      <c r="AW95" s="21">
        <f>逆行列係数!AW95/逆行列係数!$AW$49</f>
        <v>2.8968787683856015E-4</v>
      </c>
      <c r="AX95" s="21">
        <f>逆行列係数!AX95/逆行列係数!$AX$50</f>
        <v>2.4205661791027263E-4</v>
      </c>
      <c r="AY95" s="21">
        <f>逆行列係数!AY95/逆行列係数!$AY$51</f>
        <v>1.5673707554649311E-4</v>
      </c>
      <c r="AZ95" s="21">
        <f>逆行列係数!AZ95/逆行列係数!$AZ$52</f>
        <v>4.6852178487237885E-4</v>
      </c>
      <c r="BA95" s="21">
        <f>逆行列係数!BA95/逆行列係数!$BA$53</f>
        <v>1.3130228533629306E-4</v>
      </c>
      <c r="BB95" s="21">
        <f>逆行列係数!BB95/逆行列係数!$BB$54</f>
        <v>4.3166488513177481E-5</v>
      </c>
      <c r="BC95" s="21">
        <f>逆行列係数!BC95/逆行列係数!$BC$55</f>
        <v>3.3993763402391579E-4</v>
      </c>
      <c r="BD95" s="21">
        <f>逆行列係数!BD95/逆行列係数!$BD$56</f>
        <v>3.9448674010375312E-4</v>
      </c>
      <c r="BE95" s="21">
        <f>逆行列係数!BE95/逆行列係数!$BE$57</f>
        <v>1.4443545946760635E-4</v>
      </c>
      <c r="BF95" s="21">
        <f>逆行列係数!BF95/逆行列係数!$BF$58</f>
        <v>0</v>
      </c>
      <c r="BG95" s="21">
        <f>逆行列係数!BG95/逆行列係数!$BG$59</f>
        <v>6.156599376467195E-5</v>
      </c>
      <c r="BH95" s="21">
        <f>逆行列係数!BH95/逆行列係数!$BH$60</f>
        <v>1.822266721515711E-4</v>
      </c>
      <c r="BI95" s="21">
        <f>逆行列係数!BI95/逆行列係数!$BI$61</f>
        <v>1.4300050181041558E-3</v>
      </c>
      <c r="BJ95" s="21">
        <f>逆行列係数!BJ95/逆行列係数!$BJ$62</f>
        <v>7.8314065798275247E-4</v>
      </c>
      <c r="BK95" s="21">
        <f>逆行列係数!BK95/逆行列係数!$BK$63</f>
        <v>5.9323982682965158E-4</v>
      </c>
      <c r="BL95" s="21">
        <f>逆行列係数!BL95/逆行列係数!$BL$64</f>
        <v>4.163142119548406E-4</v>
      </c>
      <c r="BM95" s="21">
        <f>逆行列係数!BM95/逆行列係数!$BM$65</f>
        <v>2.5609050038126252E-3</v>
      </c>
      <c r="BN95" s="21">
        <f>逆行列係数!BN95/逆行列係数!$BN$66</f>
        <v>2.5936769619914327E-3</v>
      </c>
      <c r="BO95" s="21">
        <f>逆行列係数!BO95/逆行列係数!$BO$67</f>
        <v>2.867890503610485E-3</v>
      </c>
      <c r="BP95" s="21">
        <f>逆行列係数!BP95/逆行列係数!$BP$68</f>
        <v>9.6891187923960032E-4</v>
      </c>
      <c r="BQ95" s="21">
        <f>逆行列係数!BQ95/逆行列係数!$BQ$69</f>
        <v>1.6344887069871471E-3</v>
      </c>
      <c r="BR95" s="21">
        <f>逆行列係数!BR95/逆行列係数!$BR$70</f>
        <v>6.5277110385219812E-4</v>
      </c>
      <c r="BS95" s="21">
        <f>逆行列係数!BS95/逆行列係数!$BS$71</f>
        <v>2.5042147431776271E-4</v>
      </c>
      <c r="BT95" s="21">
        <f>逆行列係数!BT95/逆行列係数!$BT$72</f>
        <v>1.7499488871486107E-3</v>
      </c>
      <c r="BU95" s="21">
        <f>逆行列係数!BU95/逆行列係数!$BU$73</f>
        <v>2.6263399588832502E-3</v>
      </c>
      <c r="BV95" s="21">
        <f>逆行列係数!BV95/逆行列係数!$BV$74</f>
        <v>9.4350255891713678E-4</v>
      </c>
      <c r="BW95" s="21">
        <f>逆行列係数!BW95/逆行列係数!$BW$75</f>
        <v>3.8620198129734641E-4</v>
      </c>
      <c r="BX95" s="21">
        <f>逆行列係数!BX95/逆行列係数!$BX$76</f>
        <v>5.5320785833157119E-4</v>
      </c>
      <c r="BY95" s="21">
        <f>逆行列係数!BY95/逆行列係数!$BY$77</f>
        <v>1.1104479368655316E-3</v>
      </c>
      <c r="BZ95" s="21">
        <f>逆行列係数!BZ95/逆行列係数!$BZ$78</f>
        <v>2.4402469798220008E-4</v>
      </c>
      <c r="CA95" s="21">
        <f>逆行列係数!CA95/逆行列係数!$CA$79</f>
        <v>6.8644468911105734E-5</v>
      </c>
      <c r="CB95" s="21">
        <f>逆行列係数!CB95/逆行列係数!$CB$80</f>
        <v>1.3532632852544767E-3</v>
      </c>
      <c r="CC95" s="21">
        <f>逆行列係数!CC95/逆行列係数!$CC$81</f>
        <v>1.8659366055547516E-3</v>
      </c>
      <c r="CD95" s="21">
        <f>逆行列係数!CD95/逆行列係数!$CD$82</f>
        <v>4.4850893801494081E-4</v>
      </c>
      <c r="CE95" s="21">
        <f>逆行列係数!CE95/逆行列係数!$CE$83</f>
        <v>1.6429031393446741E-3</v>
      </c>
      <c r="CF95" s="21">
        <f>逆行列係数!CF95/逆行列係数!$CF$84</f>
        <v>1.4332062635550571E-3</v>
      </c>
      <c r="CG95" s="21">
        <f>逆行列係数!CG95/逆行列係数!$CG$85</f>
        <v>7.9982009161290603E-5</v>
      </c>
      <c r="CH95" s="21">
        <f>逆行列係数!CH95/逆行列係数!$CH$86</f>
        <v>6.0288977153429566E-4</v>
      </c>
      <c r="CI95" s="21">
        <f>逆行列係数!CI95/逆行列係数!$CI$87</f>
        <v>2.2761428413934437E-3</v>
      </c>
      <c r="CJ95" s="21">
        <f>逆行列係数!CJ95/逆行列係数!$CJ$88</f>
        <v>3.4558816682833633E-4</v>
      </c>
      <c r="CK95" s="21">
        <f>逆行列係数!CK95/逆行列係数!$CK$89</f>
        <v>5.5369449062145956E-4</v>
      </c>
      <c r="CL95" s="21">
        <f>逆行列係数!CL95/逆行列係数!$CL$90</f>
        <v>1.0883290923432785E-3</v>
      </c>
      <c r="CM95" s="21">
        <f>逆行列係数!CM95/逆行列係数!$CM$91</f>
        <v>1.6427913653570175E-4</v>
      </c>
      <c r="CN95" s="21">
        <f>逆行列係数!CN95/逆行列係数!$CN$92</f>
        <v>5.765268742651497E-4</v>
      </c>
      <c r="CO95" s="21">
        <f>逆行列係数!CO95/逆行列係数!$CO$93</f>
        <v>4.3336935142259991E-4</v>
      </c>
      <c r="CP95" s="21">
        <f>逆行列係数!CP95/逆行列係数!$CP$94</f>
        <v>3.7902666650524832E-4</v>
      </c>
      <c r="CQ95" s="21">
        <f>逆行列係数!CQ95/逆行列係数!$CQ$95</f>
        <v>1</v>
      </c>
      <c r="CR95" s="21">
        <f>逆行列係数!CR95/逆行列係数!$CR$96</f>
        <v>1.2425822912779804E-3</v>
      </c>
      <c r="CS95" s="21">
        <f>逆行列係数!CS95/逆行列係数!$CS$97</f>
        <v>1.5345862220971533E-3</v>
      </c>
      <c r="CT95" s="21">
        <f>逆行列係数!CT95/逆行列係数!$CT$98</f>
        <v>3.7008504672519438E-4</v>
      </c>
      <c r="CU95" s="21">
        <f>逆行列係数!CU95/逆行列係数!$CU$99</f>
        <v>2.2222816306629893E-3</v>
      </c>
      <c r="CV95" s="21">
        <f>逆行列係数!CV95/逆行列係数!$CV$100</f>
        <v>1.3272067206052058E-3</v>
      </c>
      <c r="CW95" s="21">
        <f>逆行列係数!CW95/逆行列係数!$CW$101</f>
        <v>6.6109624363521705E-4</v>
      </c>
      <c r="CX95" s="21">
        <f>逆行列係数!CX95/逆行列係数!$CX$102</f>
        <v>1.3295938523439541E-3</v>
      </c>
      <c r="CY95" s="21">
        <f>逆行列係数!CY95/逆行列係数!$CY$103</f>
        <v>9.5729448935330855E-4</v>
      </c>
      <c r="CZ95" s="21">
        <f>逆行列係数!CZ95/逆行列係数!$CZ$104</f>
        <v>5.9665660294381997E-4</v>
      </c>
      <c r="DA95" s="21">
        <f>逆行列係数!DA95/逆行列係数!$DA$105</f>
        <v>2.4795560910943488E-4</v>
      </c>
      <c r="DB95" s="21">
        <f>逆行列係数!DB95/逆行列係数!$DB$106</f>
        <v>6.2389951970690373E-4</v>
      </c>
      <c r="DC95" s="21">
        <f>逆行列係数!DC95/逆行列係数!$DC$107</f>
        <v>6.6857608733476446E-4</v>
      </c>
      <c r="DD95" s="21">
        <f>逆行列係数!DD95/逆行列係数!$DD$108</f>
        <v>5.2128702899201034E-4</v>
      </c>
      <c r="DE95" s="21">
        <f>逆行列係数!DE95/逆行列係数!$DE$109</f>
        <v>1.1255649876181727E-3</v>
      </c>
      <c r="DF95" s="21">
        <f>逆行列係数!DF95/逆行列係数!$DF$110</f>
        <v>2.8856254045087223E-4</v>
      </c>
      <c r="DG95" s="21">
        <f>逆行列係数!DG95/逆行列係数!$DG$111</f>
        <v>1.3919666189196947E-3</v>
      </c>
      <c r="DH95" s="21">
        <f>逆行列係数!DH95/逆行列係数!$DH$112</f>
        <v>3.2370761930332098E-4</v>
      </c>
      <c r="DI95" s="21">
        <f>逆行列係数!DI95/逆行列係数!$DI$113</f>
        <v>0.13964761680857213</v>
      </c>
      <c r="DJ95" s="21">
        <f t="shared" si="2"/>
        <v>1.2267366299201687</v>
      </c>
    </row>
    <row r="96" spans="2:114" x14ac:dyDescent="0.15">
      <c r="B96" s="29" t="s">
        <v>323</v>
      </c>
      <c r="C96" s="41" t="s">
        <v>226</v>
      </c>
      <c r="D96" s="21">
        <f>逆行列係数!D96/逆行列係数!$D$4</f>
        <v>9.135344834052507E-5</v>
      </c>
      <c r="E96" s="21">
        <f>逆行列係数!E96/逆行列係数!$E$5</f>
        <v>9.9008069697914349E-5</v>
      </c>
      <c r="F96" s="21">
        <f>逆行列係数!F96/逆行列係数!$F$6</f>
        <v>2.5493341183371724E-4</v>
      </c>
      <c r="G96" s="21">
        <f>逆行列係数!G96/逆行列係数!$G$7</f>
        <v>5.8003965849030969E-5</v>
      </c>
      <c r="H96" s="21">
        <f>逆行列係数!H96/逆行列係数!$H$8</f>
        <v>1.02309310180584E-4</v>
      </c>
      <c r="I96" s="21">
        <f>逆行列係数!I96/逆行列係数!$I$9</f>
        <v>2.5009556420098431E-4</v>
      </c>
      <c r="J96" s="21">
        <f>逆行列係数!J96/逆行列係数!$J$10</f>
        <v>3.0190966594735282E-4</v>
      </c>
      <c r="K96" s="21">
        <f>逆行列係数!K96/逆行列係数!$K$11</f>
        <v>2.4418469884930253E-4</v>
      </c>
      <c r="L96" s="21">
        <f>逆行列係数!L96/逆行列係数!$L$12</f>
        <v>1.1311918035530382E-4</v>
      </c>
      <c r="M96" s="21">
        <f>逆行列係数!M96/逆行列係数!$M$13</f>
        <v>2.7027178536327982E-4</v>
      </c>
      <c r="N96" s="21">
        <f>逆行列係数!N96/逆行列係数!$N$14</f>
        <v>0</v>
      </c>
      <c r="O96" s="21">
        <f>逆行列係数!O96/逆行列係数!$O$15</f>
        <v>1.2193597982540995E-4</v>
      </c>
      <c r="P96" s="21">
        <f>逆行列係数!P96/逆行列係数!$P$16</f>
        <v>9.8890055575999312E-5</v>
      </c>
      <c r="Q96" s="21">
        <f>逆行列係数!Q96/逆行列係数!$Q$17</f>
        <v>1.5414384278099528E-4</v>
      </c>
      <c r="R96" s="21">
        <f>逆行列係数!R96/逆行列係数!$R$18</f>
        <v>4.4760352160540105E-4</v>
      </c>
      <c r="S96" s="21">
        <f>逆行列係数!S96/逆行列係数!$S$19</f>
        <v>2.8922703356927694E-4</v>
      </c>
      <c r="T96" s="21">
        <f>逆行列係数!T96/逆行列係数!$T$20</f>
        <v>8.083935639744727E-5</v>
      </c>
      <c r="U96" s="21">
        <f>逆行列係数!U96/逆行列係数!$U$21</f>
        <v>1.048250207292578E-4</v>
      </c>
      <c r="V96" s="21">
        <f>逆行列係数!V96/逆行列係数!$V$22</f>
        <v>2.5932477179036134E-4</v>
      </c>
      <c r="W96" s="21">
        <f>逆行列係数!W96/逆行列係数!$W$23</f>
        <v>4.5028456018339128E-4</v>
      </c>
      <c r="X96" s="21">
        <f>逆行列係数!X96/逆行列係数!$X$24</f>
        <v>0</v>
      </c>
      <c r="Y96" s="21">
        <f>逆行列係数!Y96/逆行列係数!$Y$25</f>
        <v>1.7451029368328649E-4</v>
      </c>
      <c r="Z96" s="21">
        <f>逆行列係数!Z96/逆行列係数!$Z$26</f>
        <v>5.7556188544899043E-4</v>
      </c>
      <c r="AA96" s="21">
        <f>逆行列係数!AA96/逆行列係数!$AA$27</f>
        <v>1.0152995137821121E-4</v>
      </c>
      <c r="AB96" s="21">
        <f>逆行列係数!AB96/逆行列係数!$AB$28</f>
        <v>4.8075193600811462E-4</v>
      </c>
      <c r="AC96" s="21">
        <f>逆行列係数!AC96/逆行列係数!$AC$29</f>
        <v>7.1284418713356669E-4</v>
      </c>
      <c r="AD96" s="21">
        <f>逆行列係数!AD96/逆行列係数!$AD$30</f>
        <v>1.2615647577449474E-5</v>
      </c>
      <c r="AE96" s="21">
        <f>逆行列係数!AE96/逆行列係数!$AE$31</f>
        <v>1.3506262998654099E-4</v>
      </c>
      <c r="AF96" s="21">
        <f>逆行列係数!AF96/逆行列係数!$AF$32</f>
        <v>2.6847580199085638E-4</v>
      </c>
      <c r="AG96" s="21">
        <f>逆行列係数!AG96/逆行列係数!$AG$33</f>
        <v>1.0256342049042805E-4</v>
      </c>
      <c r="AH96" s="21">
        <f>逆行列係数!AH96/逆行列係数!$AH$34</f>
        <v>1.3325524241222458E-4</v>
      </c>
      <c r="AI96" s="21">
        <f>逆行列係数!AI96/逆行列係数!$AI$35</f>
        <v>1.6370261939939782E-4</v>
      </c>
      <c r="AJ96" s="21">
        <f>逆行列係数!AJ96/逆行列係数!$AJ$36</f>
        <v>2.4512821402550251E-4</v>
      </c>
      <c r="AK96" s="21">
        <f>逆行列係数!AK96/逆行列係数!$AK$37</f>
        <v>1.0742588028149508E-3</v>
      </c>
      <c r="AL96" s="21">
        <f>逆行列係数!AL96/逆行列係数!$AL$38</f>
        <v>1.6427105785521908E-4</v>
      </c>
      <c r="AM96" s="21">
        <f>逆行列係数!AM96/逆行列係数!$AM$39</f>
        <v>3.1615101340251356E-4</v>
      </c>
      <c r="AN96" s="21">
        <f>逆行列係数!AN96/逆行列係数!$AN$40</f>
        <v>6.6062300015024466E-5</v>
      </c>
      <c r="AO96" s="21">
        <f>逆行列係数!AO96/逆行列係数!$AO$41</f>
        <v>7.9103097007031376E-4</v>
      </c>
      <c r="AP96" s="21">
        <f>逆行列係数!AP96/逆行列係数!$AP$42</f>
        <v>6.2594372688009879E-5</v>
      </c>
      <c r="AQ96" s="21">
        <f>逆行列係数!AQ96/逆行列係数!$AQ$43</f>
        <v>2.1818037160699865E-4</v>
      </c>
      <c r="AR96" s="21">
        <f>逆行列係数!AR96/逆行列係数!$AR$44</f>
        <v>1.5881044442166988E-4</v>
      </c>
      <c r="AS96" s="21">
        <f>逆行列係数!AS96/逆行列係数!$AS$45</f>
        <v>8.3366352560918346E-4</v>
      </c>
      <c r="AT96" s="21">
        <f>逆行列係数!AT96/逆行列係数!$AT$46</f>
        <v>3.7241208596211278E-4</v>
      </c>
      <c r="AU96" s="21">
        <f>逆行列係数!AU96/逆行列係数!$AU$47</f>
        <v>7.7178376690868744E-4</v>
      </c>
      <c r="AV96" s="21">
        <f>逆行列係数!AV96/逆行列係数!$AV$48</f>
        <v>7.998770251605703E-4</v>
      </c>
      <c r="AW96" s="21">
        <f>逆行列係数!AW96/逆行列係数!$AW$49</f>
        <v>3.4111878398974163E-4</v>
      </c>
      <c r="AX96" s="21">
        <f>逆行列係数!AX96/逆行列係数!$AX$50</f>
        <v>1.5983886711114588E-3</v>
      </c>
      <c r="AY96" s="21">
        <f>逆行列係数!AY96/逆行列係数!$AY$51</f>
        <v>1.5039967559453814E-3</v>
      </c>
      <c r="AZ96" s="21">
        <f>逆行列係数!AZ96/逆行列係数!$AZ$52</f>
        <v>1.0035912924846238E-3</v>
      </c>
      <c r="BA96" s="21">
        <f>逆行列係数!BA96/逆行列係数!$BA$53</f>
        <v>1.3598266191353441E-3</v>
      </c>
      <c r="BB96" s="21">
        <f>逆行列係数!BB96/逆行列係数!$BB$54</f>
        <v>3.0704859874088259E-4</v>
      </c>
      <c r="BC96" s="21">
        <f>逆行列係数!BC96/逆行列係数!$BC$55</f>
        <v>9.4581211993512561E-4</v>
      </c>
      <c r="BD96" s="21">
        <f>逆行列係数!BD96/逆行列係数!$BD$56</f>
        <v>5.3894991390646553E-4</v>
      </c>
      <c r="BE96" s="21">
        <f>逆行列係数!BE96/逆行列係数!$BE$57</f>
        <v>4.6478661317391856E-4</v>
      </c>
      <c r="BF96" s="21">
        <f>逆行列係数!BF96/逆行列係数!$BF$58</f>
        <v>0</v>
      </c>
      <c r="BG96" s="21">
        <f>逆行列係数!BG96/逆行列係数!$BG$59</f>
        <v>2.9610958297824984E-4</v>
      </c>
      <c r="BH96" s="21">
        <f>逆行列係数!BH96/逆行列係数!$BH$60</f>
        <v>3.3774201256491491E-4</v>
      </c>
      <c r="BI96" s="21">
        <f>逆行列係数!BI96/逆行列係数!$BI$61</f>
        <v>3.2635784339630445E-4</v>
      </c>
      <c r="BJ96" s="21">
        <f>逆行列係数!BJ96/逆行列係数!$BJ$62</f>
        <v>1.9343973846921287E-4</v>
      </c>
      <c r="BK96" s="21">
        <f>逆行列係数!BK96/逆行列係数!$BK$63</f>
        <v>2.2443511483657343E-4</v>
      </c>
      <c r="BL96" s="21">
        <f>逆行列係数!BL96/逆行列係数!$BL$64</f>
        <v>9.9626296715102356E-5</v>
      </c>
      <c r="BM96" s="21">
        <f>逆行列係数!BM96/逆行列係数!$BM$65</f>
        <v>3.1375195776495401E-4</v>
      </c>
      <c r="BN96" s="21">
        <f>逆行列係数!BN96/逆行列係数!$BN$66</f>
        <v>3.5085179432241503E-4</v>
      </c>
      <c r="BO96" s="21">
        <f>逆行列係数!BO96/逆行列係数!$BO$67</f>
        <v>2.2445108945051977E-4</v>
      </c>
      <c r="BP96" s="21">
        <f>逆行列係数!BP96/逆行列係数!$BP$68</f>
        <v>2.9889513120177273E-4</v>
      </c>
      <c r="BQ96" s="21">
        <f>逆行列係数!BQ96/逆行列係数!$BQ$69</f>
        <v>2.9493570694452448E-4</v>
      </c>
      <c r="BR96" s="21">
        <f>逆行列係数!BR96/逆行列係数!$BR$70</f>
        <v>1.1368761084318084E-3</v>
      </c>
      <c r="BS96" s="21">
        <f>逆行列係数!BS96/逆行列係数!$BS$71</f>
        <v>3.1058567797506275E-4</v>
      </c>
      <c r="BT96" s="21">
        <f>逆行列係数!BT96/逆行列係数!$BT$72</f>
        <v>3.2900082838095251E-4</v>
      </c>
      <c r="BU96" s="21">
        <f>逆行列係数!BU96/逆行列係数!$BU$73</f>
        <v>3.4891076636659618E-4</v>
      </c>
      <c r="BV96" s="21">
        <f>逆行列係数!BV96/逆行列係数!$BV$74</f>
        <v>3.7620715073031444E-4</v>
      </c>
      <c r="BW96" s="21">
        <f>逆行列係数!BW96/逆行列係数!$BW$75</f>
        <v>1.7750812103344661E-4</v>
      </c>
      <c r="BX96" s="21">
        <f>逆行列係数!BX96/逆行列係数!$BX$76</f>
        <v>4.0644263854194119E-4</v>
      </c>
      <c r="BY96" s="21">
        <f>逆行列係数!BY96/逆行列係数!$BY$77</f>
        <v>1.1694741971209134E-4</v>
      </c>
      <c r="BZ96" s="21">
        <f>逆行列係数!BZ96/逆行列係数!$BZ$78</f>
        <v>9.1545539394569515E-5</v>
      </c>
      <c r="CA96" s="21">
        <f>逆行列係数!CA96/逆行列係数!$CA$79</f>
        <v>2.573279868270822E-5</v>
      </c>
      <c r="CB96" s="21">
        <f>逆行列係数!CB96/逆行列係数!$CB$80</f>
        <v>6.7167254202253812E-3</v>
      </c>
      <c r="CC96" s="21">
        <f>逆行列係数!CC96/逆行列係数!$CC$81</f>
        <v>3.427397963718902E-4</v>
      </c>
      <c r="CD96" s="21">
        <f>逆行列係数!CD96/逆行列係数!$CD$82</f>
        <v>5.586452821918018E-4</v>
      </c>
      <c r="CE96" s="21">
        <f>逆行列係数!CE96/逆行列係数!$CE$83</f>
        <v>2.3025945517478653E-4</v>
      </c>
      <c r="CF96" s="21">
        <f>逆行列係数!CF96/逆行列係数!$CF$84</f>
        <v>5.403254386927267E-4</v>
      </c>
      <c r="CG96" s="21">
        <f>逆行列係数!CG96/逆行列係数!$CG$85</f>
        <v>2.1929512436512583E-4</v>
      </c>
      <c r="CH96" s="21">
        <f>逆行列係数!CH96/逆行列係数!$CH$86</f>
        <v>4.2345537881793491E-4</v>
      </c>
      <c r="CI96" s="21">
        <f>逆行列係数!CI96/逆行列係数!$CI$87</f>
        <v>1.4039551206335369E-3</v>
      </c>
      <c r="CJ96" s="21">
        <f>逆行列係数!CJ96/逆行列係数!$CJ$88</f>
        <v>3.172894640763391E-4</v>
      </c>
      <c r="CK96" s="21">
        <f>逆行列係数!CK96/逆行列係数!$CK$89</f>
        <v>5.7650736447502592E-3</v>
      </c>
      <c r="CL96" s="21">
        <f>逆行列係数!CL96/逆行列係数!$CL$90</f>
        <v>7.5075883168727203E-4</v>
      </c>
      <c r="CM96" s="21">
        <f>逆行列係数!CM96/逆行列係数!$CM$91</f>
        <v>2.3482370506183602E-3</v>
      </c>
      <c r="CN96" s="21">
        <f>逆行列係数!CN96/逆行列係数!$CN$92</f>
        <v>7.107675756382846E-3</v>
      </c>
      <c r="CO96" s="21">
        <f>逆行列係数!CO96/逆行列係数!$CO$93</f>
        <v>1.4616532486848763E-3</v>
      </c>
      <c r="CP96" s="21">
        <f>逆行列係数!CP96/逆行列係数!$CP$94</f>
        <v>7.0068598981591927E-4</v>
      </c>
      <c r="CQ96" s="21">
        <f>逆行列係数!CQ96/逆行列係数!$CQ$95</f>
        <v>1.8015514870510022E-4</v>
      </c>
      <c r="CR96" s="21">
        <f>逆行列係数!CR96/逆行列係数!$CR$96</f>
        <v>1</v>
      </c>
      <c r="CS96" s="21">
        <f>逆行列係数!CS96/逆行列係数!$CS$97</f>
        <v>2.9829797372673758E-4</v>
      </c>
      <c r="CT96" s="21">
        <f>逆行列係数!CT96/逆行列係数!$CT$98</f>
        <v>1.7999783171548256E-4</v>
      </c>
      <c r="CU96" s="21">
        <f>逆行列係数!CU96/逆行列係数!$CU$99</f>
        <v>1.3548194085256959E-4</v>
      </c>
      <c r="CV96" s="21">
        <f>逆行列係数!CV96/逆行列係数!$CV$100</f>
        <v>1.8711187729955216E-4</v>
      </c>
      <c r="CW96" s="21">
        <f>逆行列係数!CW96/逆行列係数!$CW$101</f>
        <v>9.9551666042088869E-5</v>
      </c>
      <c r="CX96" s="21">
        <f>逆行列係数!CX96/逆行列係数!$CX$102</f>
        <v>3.219867124887715E-4</v>
      </c>
      <c r="CY96" s="21">
        <f>逆行列係数!CY96/逆行列係数!$CY$103</f>
        <v>4.765383760365413E-4</v>
      </c>
      <c r="CZ96" s="21">
        <f>逆行列係数!CZ96/逆行列係数!$CZ$104</f>
        <v>1.5414287334295034E-3</v>
      </c>
      <c r="DA96" s="21">
        <f>逆行列係数!DA96/逆行列係数!$DA$105</f>
        <v>6.4310617369459251E-5</v>
      </c>
      <c r="DB96" s="21">
        <f>逆行列係数!DB96/逆行列係数!$DB$106</f>
        <v>5.5195803249915838E-4</v>
      </c>
      <c r="DC96" s="21">
        <f>逆行列係数!DC96/逆行列係数!$DC$107</f>
        <v>4.9677128340993757E-4</v>
      </c>
      <c r="DD96" s="21">
        <f>逆行列係数!DD96/逆行列係数!$DD$108</f>
        <v>5.6844166581967537E-4</v>
      </c>
      <c r="DE96" s="21">
        <f>逆行列係数!DE96/逆行列係数!$DE$109</f>
        <v>1.1595288318241219E-3</v>
      </c>
      <c r="DF96" s="21">
        <f>逆行列係数!DF96/逆行列係数!$DF$110</f>
        <v>2.8578286309379792E-4</v>
      </c>
      <c r="DG96" s="21">
        <f>逆行列係数!DG96/逆行列係数!$DG$111</f>
        <v>5.4186034759707202E-4</v>
      </c>
      <c r="DH96" s="21">
        <f>逆行列係数!DH96/逆行列係数!$DH$112</f>
        <v>7.3924366055248022E-5</v>
      </c>
      <c r="DI96" s="21">
        <f>逆行列係数!DI96/逆行列係数!$DI$113</f>
        <v>7.425281384845139E-4</v>
      </c>
      <c r="DJ96" s="21">
        <f t="shared" si="2"/>
        <v>1.0636636649043802</v>
      </c>
    </row>
    <row r="97" spans="2:114" x14ac:dyDescent="0.15">
      <c r="B97" s="29" t="s">
        <v>324</v>
      </c>
      <c r="C97" s="41" t="s">
        <v>227</v>
      </c>
      <c r="D97" s="21">
        <f>逆行列係数!D97/逆行列係数!$D$4</f>
        <v>0</v>
      </c>
      <c r="E97" s="21">
        <f>逆行列係数!E97/逆行列係数!$E$5</f>
        <v>0</v>
      </c>
      <c r="F97" s="21">
        <f>逆行列係数!F97/逆行列係数!$F$6</f>
        <v>0</v>
      </c>
      <c r="G97" s="21">
        <f>逆行列係数!G97/逆行列係数!$G$7</f>
        <v>0</v>
      </c>
      <c r="H97" s="21">
        <f>逆行列係数!H97/逆行列係数!$H$8</f>
        <v>0</v>
      </c>
      <c r="I97" s="21">
        <f>逆行列係数!I97/逆行列係数!$I$9</f>
        <v>0</v>
      </c>
      <c r="J97" s="21">
        <f>逆行列係数!J97/逆行列係数!$J$10</f>
        <v>0</v>
      </c>
      <c r="K97" s="21">
        <f>逆行列係数!K97/逆行列係数!$K$11</f>
        <v>0</v>
      </c>
      <c r="L97" s="21">
        <f>逆行列係数!L97/逆行列係数!$L$12</f>
        <v>0</v>
      </c>
      <c r="M97" s="21">
        <f>逆行列係数!M97/逆行列係数!$M$13</f>
        <v>0</v>
      </c>
      <c r="N97" s="21">
        <f>逆行列係数!N97/逆行列係数!$N$14</f>
        <v>0</v>
      </c>
      <c r="O97" s="21">
        <f>逆行列係数!O97/逆行列係数!$O$15</f>
        <v>0</v>
      </c>
      <c r="P97" s="21">
        <f>逆行列係数!P97/逆行列係数!$P$16</f>
        <v>0</v>
      </c>
      <c r="Q97" s="21">
        <f>逆行列係数!Q97/逆行列係数!$Q$17</f>
        <v>0</v>
      </c>
      <c r="R97" s="21">
        <f>逆行列係数!R97/逆行列係数!$R$18</f>
        <v>0</v>
      </c>
      <c r="S97" s="21">
        <f>逆行列係数!S97/逆行列係数!$S$19</f>
        <v>0</v>
      </c>
      <c r="T97" s="21">
        <f>逆行列係数!T97/逆行列係数!$T$20</f>
        <v>0</v>
      </c>
      <c r="U97" s="21">
        <f>逆行列係数!U97/逆行列係数!$U$21</f>
        <v>0</v>
      </c>
      <c r="V97" s="21">
        <f>逆行列係数!V97/逆行列係数!$V$22</f>
        <v>0</v>
      </c>
      <c r="W97" s="21">
        <f>逆行列係数!W97/逆行列係数!$W$23</f>
        <v>0</v>
      </c>
      <c r="X97" s="21">
        <f>逆行列係数!X97/逆行列係数!$X$24</f>
        <v>0</v>
      </c>
      <c r="Y97" s="21">
        <f>逆行列係数!Y97/逆行列係数!$Y$25</f>
        <v>0</v>
      </c>
      <c r="Z97" s="21">
        <f>逆行列係数!Z97/逆行列係数!$Z$26</f>
        <v>0</v>
      </c>
      <c r="AA97" s="21">
        <f>逆行列係数!AA97/逆行列係数!$AA$27</f>
        <v>0</v>
      </c>
      <c r="AB97" s="21">
        <f>逆行列係数!AB97/逆行列係数!$AB$28</f>
        <v>0</v>
      </c>
      <c r="AC97" s="21">
        <f>逆行列係数!AC97/逆行列係数!$AC$29</f>
        <v>0</v>
      </c>
      <c r="AD97" s="21">
        <f>逆行列係数!AD97/逆行列係数!$AD$30</f>
        <v>0</v>
      </c>
      <c r="AE97" s="21">
        <f>逆行列係数!AE97/逆行列係数!$AE$31</f>
        <v>0</v>
      </c>
      <c r="AF97" s="21">
        <f>逆行列係数!AF97/逆行列係数!$AF$32</f>
        <v>0</v>
      </c>
      <c r="AG97" s="21">
        <f>逆行列係数!AG97/逆行列係数!$AG$33</f>
        <v>0</v>
      </c>
      <c r="AH97" s="21">
        <f>逆行列係数!AH97/逆行列係数!$AH$34</f>
        <v>0</v>
      </c>
      <c r="AI97" s="21">
        <f>逆行列係数!AI97/逆行列係数!$AI$35</f>
        <v>0</v>
      </c>
      <c r="AJ97" s="21">
        <f>逆行列係数!AJ97/逆行列係数!$AJ$36</f>
        <v>0</v>
      </c>
      <c r="AK97" s="21">
        <f>逆行列係数!AK97/逆行列係数!$AK$37</f>
        <v>0</v>
      </c>
      <c r="AL97" s="21">
        <f>逆行列係数!AL97/逆行列係数!$AL$38</f>
        <v>0</v>
      </c>
      <c r="AM97" s="21">
        <f>逆行列係数!AM97/逆行列係数!$AM$39</f>
        <v>0</v>
      </c>
      <c r="AN97" s="21">
        <f>逆行列係数!AN97/逆行列係数!$AN$40</f>
        <v>0</v>
      </c>
      <c r="AO97" s="21">
        <f>逆行列係数!AO97/逆行列係数!$AO$41</f>
        <v>0</v>
      </c>
      <c r="AP97" s="21">
        <f>逆行列係数!AP97/逆行列係数!$AP$42</f>
        <v>0</v>
      </c>
      <c r="AQ97" s="21">
        <f>逆行列係数!AQ97/逆行列係数!$AQ$43</f>
        <v>0</v>
      </c>
      <c r="AR97" s="21">
        <f>逆行列係数!AR97/逆行列係数!$AR$44</f>
        <v>0</v>
      </c>
      <c r="AS97" s="21">
        <f>逆行列係数!AS97/逆行列係数!$AS$45</f>
        <v>0</v>
      </c>
      <c r="AT97" s="21">
        <f>逆行列係数!AT97/逆行列係数!$AT$46</f>
        <v>0</v>
      </c>
      <c r="AU97" s="21">
        <f>逆行列係数!AU97/逆行列係数!$AU$47</f>
        <v>0</v>
      </c>
      <c r="AV97" s="21">
        <f>逆行列係数!AV97/逆行列係数!$AV$48</f>
        <v>0</v>
      </c>
      <c r="AW97" s="21">
        <f>逆行列係数!AW97/逆行列係数!$AW$49</f>
        <v>0</v>
      </c>
      <c r="AX97" s="21">
        <f>逆行列係数!AX97/逆行列係数!$AX$50</f>
        <v>0</v>
      </c>
      <c r="AY97" s="21">
        <f>逆行列係数!AY97/逆行列係数!$AY$51</f>
        <v>0</v>
      </c>
      <c r="AZ97" s="21">
        <f>逆行列係数!AZ97/逆行列係数!$AZ$52</f>
        <v>0</v>
      </c>
      <c r="BA97" s="21">
        <f>逆行列係数!BA97/逆行列係数!$BA$53</f>
        <v>0</v>
      </c>
      <c r="BB97" s="21">
        <f>逆行列係数!BB97/逆行列係数!$BB$54</f>
        <v>0</v>
      </c>
      <c r="BC97" s="21">
        <f>逆行列係数!BC97/逆行列係数!$BC$55</f>
        <v>0</v>
      </c>
      <c r="BD97" s="21">
        <f>逆行列係数!BD97/逆行列係数!$BD$56</f>
        <v>0</v>
      </c>
      <c r="BE97" s="21">
        <f>逆行列係数!BE97/逆行列係数!$BE$57</f>
        <v>0</v>
      </c>
      <c r="BF97" s="21">
        <f>逆行列係数!BF97/逆行列係数!$BF$58</f>
        <v>0</v>
      </c>
      <c r="BG97" s="21">
        <f>逆行列係数!BG97/逆行列係数!$BG$59</f>
        <v>0</v>
      </c>
      <c r="BH97" s="21">
        <f>逆行列係数!BH97/逆行列係数!$BH$60</f>
        <v>0</v>
      </c>
      <c r="BI97" s="21">
        <f>逆行列係数!BI97/逆行列係数!$BI$61</f>
        <v>0</v>
      </c>
      <c r="BJ97" s="21">
        <f>逆行列係数!BJ97/逆行列係数!$BJ$62</f>
        <v>0</v>
      </c>
      <c r="BK97" s="21">
        <f>逆行列係数!BK97/逆行列係数!$BK$63</f>
        <v>0</v>
      </c>
      <c r="BL97" s="21">
        <f>逆行列係数!BL97/逆行列係数!$BL$64</f>
        <v>0</v>
      </c>
      <c r="BM97" s="21">
        <f>逆行列係数!BM97/逆行列係数!$BM$65</f>
        <v>0</v>
      </c>
      <c r="BN97" s="21">
        <f>逆行列係数!BN97/逆行列係数!$BN$66</f>
        <v>0</v>
      </c>
      <c r="BO97" s="21">
        <f>逆行列係数!BO97/逆行列係数!$BO$67</f>
        <v>0</v>
      </c>
      <c r="BP97" s="21">
        <f>逆行列係数!BP97/逆行列係数!$BP$68</f>
        <v>0</v>
      </c>
      <c r="BQ97" s="21">
        <f>逆行列係数!BQ97/逆行列係数!$BQ$69</f>
        <v>0</v>
      </c>
      <c r="BR97" s="21">
        <f>逆行列係数!BR97/逆行列係数!$BR$70</f>
        <v>0</v>
      </c>
      <c r="BS97" s="21">
        <f>逆行列係数!BS97/逆行列係数!$BS$71</f>
        <v>0</v>
      </c>
      <c r="BT97" s="21">
        <f>逆行列係数!BT97/逆行列係数!$BT$72</f>
        <v>0</v>
      </c>
      <c r="BU97" s="21">
        <f>逆行列係数!BU97/逆行列係数!$BU$73</f>
        <v>0</v>
      </c>
      <c r="BV97" s="21">
        <f>逆行列係数!BV97/逆行列係数!$BV$74</f>
        <v>0</v>
      </c>
      <c r="BW97" s="21">
        <f>逆行列係数!BW97/逆行列係数!$BW$75</f>
        <v>0</v>
      </c>
      <c r="BX97" s="21">
        <f>逆行列係数!BX97/逆行列係数!$BX$76</f>
        <v>0</v>
      </c>
      <c r="BY97" s="21">
        <f>逆行列係数!BY97/逆行列係数!$BY$77</f>
        <v>0</v>
      </c>
      <c r="BZ97" s="21">
        <f>逆行列係数!BZ97/逆行列係数!$BZ$78</f>
        <v>0</v>
      </c>
      <c r="CA97" s="21">
        <f>逆行列係数!CA97/逆行列係数!$CA$79</f>
        <v>0</v>
      </c>
      <c r="CB97" s="21">
        <f>逆行列係数!CB97/逆行列係数!$CB$80</f>
        <v>0</v>
      </c>
      <c r="CC97" s="21">
        <f>逆行列係数!CC97/逆行列係数!$CC$81</f>
        <v>0</v>
      </c>
      <c r="CD97" s="21">
        <f>逆行列係数!CD97/逆行列係数!$CD$82</f>
        <v>0</v>
      </c>
      <c r="CE97" s="21">
        <f>逆行列係数!CE97/逆行列係数!$CE$83</f>
        <v>0</v>
      </c>
      <c r="CF97" s="21">
        <f>逆行列係数!CF97/逆行列係数!$CF$84</f>
        <v>0</v>
      </c>
      <c r="CG97" s="21">
        <f>逆行列係数!CG97/逆行列係数!$CG$85</f>
        <v>0</v>
      </c>
      <c r="CH97" s="21">
        <f>逆行列係数!CH97/逆行列係数!$CH$86</f>
        <v>0</v>
      </c>
      <c r="CI97" s="21">
        <f>逆行列係数!CI97/逆行列係数!$CI$87</f>
        <v>0</v>
      </c>
      <c r="CJ97" s="21">
        <f>逆行列係数!CJ97/逆行列係数!$CJ$88</f>
        <v>0</v>
      </c>
      <c r="CK97" s="21">
        <f>逆行列係数!CK97/逆行列係数!$CK$89</f>
        <v>0</v>
      </c>
      <c r="CL97" s="21">
        <f>逆行列係数!CL97/逆行列係数!$CL$90</f>
        <v>0</v>
      </c>
      <c r="CM97" s="21">
        <f>逆行列係数!CM97/逆行列係数!$CM$91</f>
        <v>0</v>
      </c>
      <c r="CN97" s="21">
        <f>逆行列係数!CN97/逆行列係数!$CN$92</f>
        <v>0</v>
      </c>
      <c r="CO97" s="21">
        <f>逆行列係数!CO97/逆行列係数!$CO$93</f>
        <v>0</v>
      </c>
      <c r="CP97" s="21">
        <f>逆行列係数!CP97/逆行列係数!$CP$94</f>
        <v>0</v>
      </c>
      <c r="CQ97" s="21">
        <f>逆行列係数!CQ97/逆行列係数!$CQ$95</f>
        <v>0</v>
      </c>
      <c r="CR97" s="21">
        <f>逆行列係数!CR97/逆行列係数!$CR$96</f>
        <v>0</v>
      </c>
      <c r="CS97" s="21">
        <f>逆行列係数!CS97/逆行列係数!$CS$97</f>
        <v>1</v>
      </c>
      <c r="CT97" s="21">
        <f>逆行列係数!CT97/逆行列係数!$CT$98</f>
        <v>0</v>
      </c>
      <c r="CU97" s="21">
        <f>逆行列係数!CU97/逆行列係数!$CU$99</f>
        <v>0</v>
      </c>
      <c r="CV97" s="21">
        <f>逆行列係数!CV97/逆行列係数!$CV$100</f>
        <v>0</v>
      </c>
      <c r="CW97" s="21">
        <f>逆行列係数!CW97/逆行列係数!$CW$101</f>
        <v>0</v>
      </c>
      <c r="CX97" s="21">
        <f>逆行列係数!CX97/逆行列係数!$CX$102</f>
        <v>0</v>
      </c>
      <c r="CY97" s="21">
        <f>逆行列係数!CY97/逆行列係数!$CY$103</f>
        <v>0</v>
      </c>
      <c r="CZ97" s="21">
        <f>逆行列係数!CZ97/逆行列係数!$CZ$104</f>
        <v>0</v>
      </c>
      <c r="DA97" s="21">
        <f>逆行列係数!DA97/逆行列係数!$DA$105</f>
        <v>0</v>
      </c>
      <c r="DB97" s="21">
        <f>逆行列係数!DB97/逆行列係数!$DB$106</f>
        <v>0</v>
      </c>
      <c r="DC97" s="21">
        <f>逆行列係数!DC97/逆行列係数!$DC$107</f>
        <v>0</v>
      </c>
      <c r="DD97" s="21">
        <f>逆行列係数!DD97/逆行列係数!$DD$108</f>
        <v>0</v>
      </c>
      <c r="DE97" s="21">
        <f>逆行列係数!DE97/逆行列係数!$DE$109</f>
        <v>0</v>
      </c>
      <c r="DF97" s="21">
        <f>逆行列係数!DF97/逆行列係数!$DF$110</f>
        <v>0</v>
      </c>
      <c r="DG97" s="21">
        <f>逆行列係数!DG97/逆行列係数!$DG$111</f>
        <v>0</v>
      </c>
      <c r="DH97" s="21">
        <f>逆行列係数!DH97/逆行列係数!$DH$112</f>
        <v>0</v>
      </c>
      <c r="DI97" s="21">
        <f>逆行列係数!DI97/逆行列係数!$DI$113</f>
        <v>0</v>
      </c>
      <c r="DJ97" s="21">
        <f t="shared" si="2"/>
        <v>1</v>
      </c>
    </row>
    <row r="98" spans="2:114" x14ac:dyDescent="0.15">
      <c r="B98" s="33" t="s">
        <v>325</v>
      </c>
      <c r="C98" s="274" t="s">
        <v>18</v>
      </c>
      <c r="D98" s="22">
        <f>逆行列係数!D98/逆行列係数!$D$4</f>
        <v>0</v>
      </c>
      <c r="E98" s="22">
        <f>逆行列係数!E98/逆行列係数!$E$5</f>
        <v>0</v>
      </c>
      <c r="F98" s="22">
        <f>逆行列係数!F98/逆行列係数!$F$6</f>
        <v>0</v>
      </c>
      <c r="G98" s="22">
        <f>逆行列係数!G98/逆行列係数!$G$7</f>
        <v>0</v>
      </c>
      <c r="H98" s="22">
        <f>逆行列係数!H98/逆行列係数!$H$8</f>
        <v>0</v>
      </c>
      <c r="I98" s="22">
        <f>逆行列係数!I98/逆行列係数!$I$9</f>
        <v>0</v>
      </c>
      <c r="J98" s="22">
        <f>逆行列係数!J98/逆行列係数!$J$10</f>
        <v>0</v>
      </c>
      <c r="K98" s="22">
        <f>逆行列係数!K98/逆行列係数!$K$11</f>
        <v>0</v>
      </c>
      <c r="L98" s="22">
        <f>逆行列係数!L98/逆行列係数!$L$12</f>
        <v>0</v>
      </c>
      <c r="M98" s="22">
        <f>逆行列係数!M98/逆行列係数!$M$13</f>
        <v>0</v>
      </c>
      <c r="N98" s="22">
        <f>逆行列係数!N98/逆行列係数!$N$14</f>
        <v>0</v>
      </c>
      <c r="O98" s="22">
        <f>逆行列係数!O98/逆行列係数!$O$15</f>
        <v>0</v>
      </c>
      <c r="P98" s="22">
        <f>逆行列係数!P98/逆行列係数!$P$16</f>
        <v>0</v>
      </c>
      <c r="Q98" s="22">
        <f>逆行列係数!Q98/逆行列係数!$Q$17</f>
        <v>0</v>
      </c>
      <c r="R98" s="22">
        <f>逆行列係数!R98/逆行列係数!$R$18</f>
        <v>0</v>
      </c>
      <c r="S98" s="22">
        <f>逆行列係数!S98/逆行列係数!$S$19</f>
        <v>0</v>
      </c>
      <c r="T98" s="22">
        <f>逆行列係数!T98/逆行列係数!$T$20</f>
        <v>0</v>
      </c>
      <c r="U98" s="22">
        <f>逆行列係数!U98/逆行列係数!$U$21</f>
        <v>0</v>
      </c>
      <c r="V98" s="22">
        <f>逆行列係数!V98/逆行列係数!$V$22</f>
        <v>0</v>
      </c>
      <c r="W98" s="22">
        <f>逆行列係数!W98/逆行列係数!$W$23</f>
        <v>0</v>
      </c>
      <c r="X98" s="22">
        <f>逆行列係数!X98/逆行列係数!$X$24</f>
        <v>0</v>
      </c>
      <c r="Y98" s="22">
        <f>逆行列係数!Y98/逆行列係数!$Y$25</f>
        <v>0</v>
      </c>
      <c r="Z98" s="22">
        <f>逆行列係数!Z98/逆行列係数!$Z$26</f>
        <v>0</v>
      </c>
      <c r="AA98" s="22">
        <f>逆行列係数!AA98/逆行列係数!$AA$27</f>
        <v>0</v>
      </c>
      <c r="AB98" s="22">
        <f>逆行列係数!AB98/逆行列係数!$AB$28</f>
        <v>0</v>
      </c>
      <c r="AC98" s="22">
        <f>逆行列係数!AC98/逆行列係数!$AC$29</f>
        <v>0</v>
      </c>
      <c r="AD98" s="22">
        <f>逆行列係数!AD98/逆行列係数!$AD$30</f>
        <v>0</v>
      </c>
      <c r="AE98" s="22">
        <f>逆行列係数!AE98/逆行列係数!$AE$31</f>
        <v>0</v>
      </c>
      <c r="AF98" s="22">
        <f>逆行列係数!AF98/逆行列係数!$AF$32</f>
        <v>0</v>
      </c>
      <c r="AG98" s="22">
        <f>逆行列係数!AG98/逆行列係数!$AG$33</f>
        <v>0</v>
      </c>
      <c r="AH98" s="22">
        <f>逆行列係数!AH98/逆行列係数!$AH$34</f>
        <v>0</v>
      </c>
      <c r="AI98" s="22">
        <f>逆行列係数!AI98/逆行列係数!$AI$35</f>
        <v>0</v>
      </c>
      <c r="AJ98" s="22">
        <f>逆行列係数!AJ98/逆行列係数!$AJ$36</f>
        <v>0</v>
      </c>
      <c r="AK98" s="22">
        <f>逆行列係数!AK98/逆行列係数!$AK$37</f>
        <v>0</v>
      </c>
      <c r="AL98" s="22">
        <f>逆行列係数!AL98/逆行列係数!$AL$38</f>
        <v>0</v>
      </c>
      <c r="AM98" s="22">
        <f>逆行列係数!AM98/逆行列係数!$AM$39</f>
        <v>0</v>
      </c>
      <c r="AN98" s="22">
        <f>逆行列係数!AN98/逆行列係数!$AN$40</f>
        <v>0</v>
      </c>
      <c r="AO98" s="22">
        <f>逆行列係数!AO98/逆行列係数!$AO$41</f>
        <v>0</v>
      </c>
      <c r="AP98" s="22">
        <f>逆行列係数!AP98/逆行列係数!$AP$42</f>
        <v>0</v>
      </c>
      <c r="AQ98" s="22">
        <f>逆行列係数!AQ98/逆行列係数!$AQ$43</f>
        <v>0</v>
      </c>
      <c r="AR98" s="22">
        <f>逆行列係数!AR98/逆行列係数!$AR$44</f>
        <v>0</v>
      </c>
      <c r="AS98" s="22">
        <f>逆行列係数!AS98/逆行列係数!$AS$45</f>
        <v>0</v>
      </c>
      <c r="AT98" s="22">
        <f>逆行列係数!AT98/逆行列係数!$AT$46</f>
        <v>0</v>
      </c>
      <c r="AU98" s="22">
        <f>逆行列係数!AU98/逆行列係数!$AU$47</f>
        <v>0</v>
      </c>
      <c r="AV98" s="22">
        <f>逆行列係数!AV98/逆行列係数!$AV$48</f>
        <v>0</v>
      </c>
      <c r="AW98" s="22">
        <f>逆行列係数!AW98/逆行列係数!$AW$49</f>
        <v>0</v>
      </c>
      <c r="AX98" s="22">
        <f>逆行列係数!AX98/逆行列係数!$AX$50</f>
        <v>0</v>
      </c>
      <c r="AY98" s="22">
        <f>逆行列係数!AY98/逆行列係数!$AY$51</f>
        <v>0</v>
      </c>
      <c r="AZ98" s="22">
        <f>逆行列係数!AZ98/逆行列係数!$AZ$52</f>
        <v>0</v>
      </c>
      <c r="BA98" s="22">
        <f>逆行列係数!BA98/逆行列係数!$BA$53</f>
        <v>0</v>
      </c>
      <c r="BB98" s="22">
        <f>逆行列係数!BB98/逆行列係数!$BB$54</f>
        <v>0</v>
      </c>
      <c r="BC98" s="22">
        <f>逆行列係数!BC98/逆行列係数!$BC$55</f>
        <v>0</v>
      </c>
      <c r="BD98" s="22">
        <f>逆行列係数!BD98/逆行列係数!$BD$56</f>
        <v>0</v>
      </c>
      <c r="BE98" s="22">
        <f>逆行列係数!BE98/逆行列係数!$BE$57</f>
        <v>0</v>
      </c>
      <c r="BF98" s="22">
        <f>逆行列係数!BF98/逆行列係数!$BF$58</f>
        <v>0</v>
      </c>
      <c r="BG98" s="22">
        <f>逆行列係数!BG98/逆行列係数!$BG$59</f>
        <v>0</v>
      </c>
      <c r="BH98" s="22">
        <f>逆行列係数!BH98/逆行列係数!$BH$60</f>
        <v>0</v>
      </c>
      <c r="BI98" s="22">
        <f>逆行列係数!BI98/逆行列係数!$BI$61</f>
        <v>0</v>
      </c>
      <c r="BJ98" s="22">
        <f>逆行列係数!BJ98/逆行列係数!$BJ$62</f>
        <v>0</v>
      </c>
      <c r="BK98" s="22">
        <f>逆行列係数!BK98/逆行列係数!$BK$63</f>
        <v>0</v>
      </c>
      <c r="BL98" s="22">
        <f>逆行列係数!BL98/逆行列係数!$BL$64</f>
        <v>0</v>
      </c>
      <c r="BM98" s="22">
        <f>逆行列係数!BM98/逆行列係数!$BM$65</f>
        <v>0</v>
      </c>
      <c r="BN98" s="22">
        <f>逆行列係数!BN98/逆行列係数!$BN$66</f>
        <v>0</v>
      </c>
      <c r="BO98" s="22">
        <f>逆行列係数!BO98/逆行列係数!$BO$67</f>
        <v>0</v>
      </c>
      <c r="BP98" s="22">
        <f>逆行列係数!BP98/逆行列係数!$BP$68</f>
        <v>0</v>
      </c>
      <c r="BQ98" s="22">
        <f>逆行列係数!BQ98/逆行列係数!$BQ$69</f>
        <v>0</v>
      </c>
      <c r="BR98" s="22">
        <f>逆行列係数!BR98/逆行列係数!$BR$70</f>
        <v>0</v>
      </c>
      <c r="BS98" s="22">
        <f>逆行列係数!BS98/逆行列係数!$BS$71</f>
        <v>0</v>
      </c>
      <c r="BT98" s="22">
        <f>逆行列係数!BT98/逆行列係数!$BT$72</f>
        <v>0</v>
      </c>
      <c r="BU98" s="22">
        <f>逆行列係数!BU98/逆行列係数!$BU$73</f>
        <v>0</v>
      </c>
      <c r="BV98" s="22">
        <f>逆行列係数!BV98/逆行列係数!$BV$74</f>
        <v>0</v>
      </c>
      <c r="BW98" s="22">
        <f>逆行列係数!BW98/逆行列係数!$BW$75</f>
        <v>0</v>
      </c>
      <c r="BX98" s="22">
        <f>逆行列係数!BX98/逆行列係数!$BX$76</f>
        <v>0</v>
      </c>
      <c r="BY98" s="22">
        <f>逆行列係数!BY98/逆行列係数!$BY$77</f>
        <v>0</v>
      </c>
      <c r="BZ98" s="22">
        <f>逆行列係数!BZ98/逆行列係数!$BZ$78</f>
        <v>0</v>
      </c>
      <c r="CA98" s="22">
        <f>逆行列係数!CA98/逆行列係数!$CA$79</f>
        <v>0</v>
      </c>
      <c r="CB98" s="22">
        <f>逆行列係数!CB98/逆行列係数!$CB$80</f>
        <v>0</v>
      </c>
      <c r="CC98" s="22">
        <f>逆行列係数!CC98/逆行列係数!$CC$81</f>
        <v>0</v>
      </c>
      <c r="CD98" s="22">
        <f>逆行列係数!CD98/逆行列係数!$CD$82</f>
        <v>0</v>
      </c>
      <c r="CE98" s="22">
        <f>逆行列係数!CE98/逆行列係数!$CE$83</f>
        <v>0</v>
      </c>
      <c r="CF98" s="22">
        <f>逆行列係数!CF98/逆行列係数!$CF$84</f>
        <v>0</v>
      </c>
      <c r="CG98" s="22">
        <f>逆行列係数!CG98/逆行列係数!$CG$85</f>
        <v>0</v>
      </c>
      <c r="CH98" s="22">
        <f>逆行列係数!CH98/逆行列係数!$CH$86</f>
        <v>0</v>
      </c>
      <c r="CI98" s="22">
        <f>逆行列係数!CI98/逆行列係数!$CI$87</f>
        <v>0</v>
      </c>
      <c r="CJ98" s="22">
        <f>逆行列係数!CJ98/逆行列係数!$CJ$88</f>
        <v>0</v>
      </c>
      <c r="CK98" s="22">
        <f>逆行列係数!CK98/逆行列係数!$CK$89</f>
        <v>0</v>
      </c>
      <c r="CL98" s="22">
        <f>逆行列係数!CL98/逆行列係数!$CL$90</f>
        <v>0</v>
      </c>
      <c r="CM98" s="22">
        <f>逆行列係数!CM98/逆行列係数!$CM$91</f>
        <v>0</v>
      </c>
      <c r="CN98" s="22">
        <f>逆行列係数!CN98/逆行列係数!$CN$92</f>
        <v>0</v>
      </c>
      <c r="CO98" s="22">
        <f>逆行列係数!CO98/逆行列係数!$CO$93</f>
        <v>0</v>
      </c>
      <c r="CP98" s="22">
        <f>逆行列係数!CP98/逆行列係数!$CP$94</f>
        <v>0</v>
      </c>
      <c r="CQ98" s="22">
        <f>逆行列係数!CQ98/逆行列係数!$CQ$95</f>
        <v>0</v>
      </c>
      <c r="CR98" s="22">
        <f>逆行列係数!CR98/逆行列係数!$CR$96</f>
        <v>0</v>
      </c>
      <c r="CS98" s="22">
        <f>逆行列係数!CS98/逆行列係数!$CS$97</f>
        <v>0</v>
      </c>
      <c r="CT98" s="22">
        <f>逆行列係数!CT98/逆行列係数!$CT$98</f>
        <v>1</v>
      </c>
      <c r="CU98" s="22">
        <f>逆行列係数!CU98/逆行列係数!$CU$99</f>
        <v>0</v>
      </c>
      <c r="CV98" s="22">
        <f>逆行列係数!CV98/逆行列係数!$CV$100</f>
        <v>0</v>
      </c>
      <c r="CW98" s="22">
        <f>逆行列係数!CW98/逆行列係数!$CW$101</f>
        <v>5.453990097400947E-4</v>
      </c>
      <c r="CX98" s="22">
        <f>逆行列係数!CX98/逆行列係数!$CX$102</f>
        <v>0</v>
      </c>
      <c r="CY98" s="22">
        <f>逆行列係数!CY98/逆行列係数!$CY$103</f>
        <v>0</v>
      </c>
      <c r="CZ98" s="22">
        <f>逆行列係数!CZ98/逆行列係数!$CZ$104</f>
        <v>0</v>
      </c>
      <c r="DA98" s="22">
        <f>逆行列係数!DA98/逆行列係数!$DA$105</f>
        <v>0</v>
      </c>
      <c r="DB98" s="22">
        <f>逆行列係数!DB98/逆行列係数!$DB$106</f>
        <v>0</v>
      </c>
      <c r="DC98" s="22">
        <f>逆行列係数!DC98/逆行列係数!$DC$107</f>
        <v>0</v>
      </c>
      <c r="DD98" s="22">
        <f>逆行列係数!DD98/逆行列係数!$DD$108</f>
        <v>0</v>
      </c>
      <c r="DE98" s="22">
        <f>逆行列係数!DE98/逆行列係数!$DE$109</f>
        <v>0</v>
      </c>
      <c r="DF98" s="22">
        <f>逆行列係数!DF98/逆行列係数!$DF$110</f>
        <v>0</v>
      </c>
      <c r="DG98" s="22">
        <f>逆行列係数!DG98/逆行列係数!$DG$111</f>
        <v>0</v>
      </c>
      <c r="DH98" s="22">
        <f>逆行列係数!DH98/逆行列係数!$DH$112</f>
        <v>0</v>
      </c>
      <c r="DI98" s="22">
        <f>逆行列係数!DI98/逆行列係数!$DI$113</f>
        <v>0</v>
      </c>
      <c r="DJ98" s="22">
        <f t="shared" si="2"/>
        <v>1.0005453990097402</v>
      </c>
    </row>
    <row r="99" spans="2:114" x14ac:dyDescent="0.15">
      <c r="B99" s="29" t="s">
        <v>326</v>
      </c>
      <c r="C99" s="41" t="s">
        <v>767</v>
      </c>
      <c r="D99" s="21">
        <f>逆行列係数!D99/逆行列係数!$D$4</f>
        <v>7.1492705016428429E-5</v>
      </c>
      <c r="E99" s="21">
        <f>逆行列係数!E99/逆行列係数!$E$5</f>
        <v>1.0880249880067387E-4</v>
      </c>
      <c r="F99" s="21">
        <f>逆行列係数!F99/逆行列係数!$F$6</f>
        <v>1.1309002273703736E-3</v>
      </c>
      <c r="G99" s="21">
        <f>逆行列係数!G99/逆行列係数!$G$7</f>
        <v>1.8555774329241061E-5</v>
      </c>
      <c r="H99" s="21">
        <f>逆行列係数!H99/逆行列係数!$H$8</f>
        <v>4.1678304460227398E-5</v>
      </c>
      <c r="I99" s="21">
        <f>逆行列係数!I99/逆行列係数!$I$9</f>
        <v>4.6252352259032724E-5</v>
      </c>
      <c r="J99" s="21">
        <f>逆行列係数!J99/逆行列係数!$J$10</f>
        <v>6.1791040907003322E-5</v>
      </c>
      <c r="K99" s="21">
        <f>逆行列係数!K99/逆行列係数!$K$11</f>
        <v>6.4008191881696676E-5</v>
      </c>
      <c r="L99" s="21">
        <f>逆行列係数!L99/逆行列係数!$L$12</f>
        <v>2.3983986349909322E-5</v>
      </c>
      <c r="M99" s="21">
        <f>逆行列係数!M99/逆行列係数!$M$13</f>
        <v>1.2283594164584448E-4</v>
      </c>
      <c r="N99" s="21">
        <f>逆行列係数!N99/逆行列係数!$N$14</f>
        <v>0</v>
      </c>
      <c r="O99" s="21">
        <f>逆行列係数!O99/逆行列係数!$O$15</f>
        <v>2.6010503387702419E-5</v>
      </c>
      <c r="P99" s="21">
        <f>逆行列係数!P99/逆行列係数!$P$16</f>
        <v>2.1673016622360993E-5</v>
      </c>
      <c r="Q99" s="21">
        <f>逆行列係数!Q99/逆行列係数!$Q$17</f>
        <v>3.2573604954856291E-5</v>
      </c>
      <c r="R99" s="21">
        <f>逆行列係数!R99/逆行列係数!$R$18</f>
        <v>2.3554587111162467E-5</v>
      </c>
      <c r="S99" s="21">
        <f>逆行列係数!S99/逆行列係数!$S$19</f>
        <v>2.1322353680207182E-5</v>
      </c>
      <c r="T99" s="21">
        <f>逆行列係数!T99/逆行列係数!$T$20</f>
        <v>2.4784289801740431E-5</v>
      </c>
      <c r="U99" s="21">
        <f>逆行列係数!U99/逆行列係数!$U$21</f>
        <v>3.0282592221487307E-5</v>
      </c>
      <c r="V99" s="21">
        <f>逆行列係数!V99/逆行列係数!$V$22</f>
        <v>3.3053027674688662E-5</v>
      </c>
      <c r="W99" s="21">
        <f>逆行列係数!W99/逆行列係数!$W$23</f>
        <v>2.790369380046916E-5</v>
      </c>
      <c r="X99" s="21">
        <f>逆行列係数!X99/逆行列係数!$X$24</f>
        <v>0</v>
      </c>
      <c r="Y99" s="21">
        <f>逆行列係数!Y99/逆行列係数!$Y$25</f>
        <v>1.9139067556225907E-5</v>
      </c>
      <c r="Z99" s="21">
        <f>逆行列係数!Z99/逆行列係数!$Z$26</f>
        <v>1.5607798348741639E-5</v>
      </c>
      <c r="AA99" s="21">
        <f>逆行列係数!AA99/逆行列係数!$AA$27</f>
        <v>4.5684826265078125E-5</v>
      </c>
      <c r="AB99" s="21">
        <f>逆行列係数!AB99/逆行列係数!$AB$28</f>
        <v>6.6902579599217461E-5</v>
      </c>
      <c r="AC99" s="21">
        <f>逆行列係数!AC99/逆行列係数!$AC$29</f>
        <v>2.4886551132813424E-5</v>
      </c>
      <c r="AD99" s="21">
        <f>逆行列係数!AD99/逆行列係数!$AD$30</f>
        <v>2.4061627721672007E-5</v>
      </c>
      <c r="AE99" s="21">
        <f>逆行列係数!AE99/逆行列係数!$AE$31</f>
        <v>5.2068756468835486E-5</v>
      </c>
      <c r="AF99" s="21">
        <f>逆行列係数!AF99/逆行列係数!$AF$32</f>
        <v>1.8904655743770197E-5</v>
      </c>
      <c r="AG99" s="21">
        <f>逆行列係数!AG99/逆行列係数!$AG$33</f>
        <v>2.6448184558357049E-5</v>
      </c>
      <c r="AH99" s="21">
        <f>逆行列係数!AH99/逆行列係数!$AH$34</f>
        <v>8.140420103169671E-5</v>
      </c>
      <c r="AI99" s="21">
        <f>逆行列係数!AI99/逆行列係数!$AI$35</f>
        <v>2.9353386905091788E-5</v>
      </c>
      <c r="AJ99" s="21">
        <f>逆行列係数!AJ99/逆行列係数!$AJ$36</f>
        <v>4.6723430524108164E-5</v>
      </c>
      <c r="AK99" s="21">
        <f>逆行列係数!AK99/逆行列係数!$AK$37</f>
        <v>2.4188094248483515E-5</v>
      </c>
      <c r="AL99" s="21">
        <f>逆行列係数!AL99/逆行列係数!$AL$38</f>
        <v>3.5763317302867293E-5</v>
      </c>
      <c r="AM99" s="21">
        <f>逆行列係数!AM99/逆行列係数!$AM$39</f>
        <v>2.2240779748688297E-5</v>
      </c>
      <c r="AN99" s="21">
        <f>逆行列係数!AN99/逆行列係数!$AN$40</f>
        <v>1.7159077019193072E-5</v>
      </c>
      <c r="AO99" s="21">
        <f>逆行列係数!AO99/逆行列係数!$AO$41</f>
        <v>5.0644806240561446E-5</v>
      </c>
      <c r="AP99" s="21">
        <f>逆行列係数!AP99/逆行列係数!$AP$42</f>
        <v>3.250423839673608E-5</v>
      </c>
      <c r="AQ99" s="21">
        <f>逆行列係数!AQ99/逆行列係数!$AQ$43</f>
        <v>4.0384716808973497E-5</v>
      </c>
      <c r="AR99" s="21">
        <f>逆行列係数!AR99/逆行列係数!$AR$44</f>
        <v>4.5480600105282936E-5</v>
      </c>
      <c r="AS99" s="21">
        <f>逆行列係数!AS99/逆行列係数!$AS$45</f>
        <v>1.8404122084486782E-5</v>
      </c>
      <c r="AT99" s="21">
        <f>逆行列係数!AT99/逆行列係数!$AT$46</f>
        <v>2.8165352394402696E-5</v>
      </c>
      <c r="AU99" s="21">
        <f>逆行列係数!AU99/逆行列係数!$AU$47</f>
        <v>2.5649277598881407E-5</v>
      </c>
      <c r="AV99" s="21">
        <f>逆行列係数!AV99/逆行列係数!$AV$48</f>
        <v>2.9118077147150696E-5</v>
      </c>
      <c r="AW99" s="21">
        <f>逆行列係数!AW99/逆行列係数!$AW$49</f>
        <v>1.5452958407680513E-5</v>
      </c>
      <c r="AX99" s="21">
        <f>逆行列係数!AX99/逆行列係数!$AX$50</f>
        <v>1.4098293693800372E-5</v>
      </c>
      <c r="AY99" s="21">
        <f>逆行列係数!AY99/逆行列係数!$AY$51</f>
        <v>1.1615561006853394E-5</v>
      </c>
      <c r="AZ99" s="21">
        <f>逆行列係数!AZ99/逆行列係数!$AZ$52</f>
        <v>1.8034985419192826E-5</v>
      </c>
      <c r="BA99" s="21">
        <f>逆行列係数!BA99/逆行列係数!$BA$53</f>
        <v>1.1690204807514789E-5</v>
      </c>
      <c r="BB99" s="21">
        <f>逆行列係数!BB99/逆行列係数!$BB$54</f>
        <v>4.598382931431426E-6</v>
      </c>
      <c r="BC99" s="21">
        <f>逆行列係数!BC99/逆行列係数!$BC$55</f>
        <v>2.0265107171911567E-5</v>
      </c>
      <c r="BD99" s="21">
        <f>逆行列係数!BD99/逆行列係数!$BD$56</f>
        <v>1.4787659479603147E-5</v>
      </c>
      <c r="BE99" s="21">
        <f>逆行列係数!BE99/逆行列係数!$BE$57</f>
        <v>1.1600100973588985E-5</v>
      </c>
      <c r="BF99" s="21">
        <f>逆行列係数!BF99/逆行列係数!$BF$58</f>
        <v>0</v>
      </c>
      <c r="BG99" s="21">
        <f>逆行列係数!BG99/逆行列係数!$BG$59</f>
        <v>1.0271668907380907E-5</v>
      </c>
      <c r="BH99" s="21">
        <f>逆行列係数!BH99/逆行列係数!$BH$60</f>
        <v>1.0780810599173979E-5</v>
      </c>
      <c r="BI99" s="21">
        <f>逆行列係数!BI99/逆行列係数!$BI$61</f>
        <v>2.8711401045077816E-5</v>
      </c>
      <c r="BJ99" s="21">
        <f>逆行列係数!BJ99/逆行列係数!$BJ$62</f>
        <v>1.8440392238890527E-5</v>
      </c>
      <c r="BK99" s="21">
        <f>逆行列係数!BK99/逆行列係数!$BK$63</f>
        <v>3.3801945660814233E-5</v>
      </c>
      <c r="BL99" s="21">
        <f>逆行列係数!BL99/逆行列係数!$BL$64</f>
        <v>5.7203822431094765E-5</v>
      </c>
      <c r="BM99" s="21">
        <f>逆行列係数!BM99/逆行列係数!$BM$65</f>
        <v>4.6426830952063402E-5</v>
      </c>
      <c r="BN99" s="21">
        <f>逆行列係数!BN99/逆行列係数!$BN$66</f>
        <v>4.6928724011013077E-5</v>
      </c>
      <c r="BO99" s="21">
        <f>逆行列係数!BO99/逆行列係数!$BO$67</f>
        <v>6.1051569011391738E-5</v>
      </c>
      <c r="BP99" s="21">
        <f>逆行列係数!BP99/逆行列係数!$BP$68</f>
        <v>3.6456213594476041E-5</v>
      </c>
      <c r="BQ99" s="21">
        <f>逆行列係数!BQ99/逆行列係数!$BQ$69</f>
        <v>3.8704910422200195E-5</v>
      </c>
      <c r="BR99" s="21">
        <f>逆行列係数!BR99/逆行列係数!$BR$70</f>
        <v>2.1931094192745499E-5</v>
      </c>
      <c r="BS99" s="21">
        <f>逆行列係数!BS99/逆行列係数!$BS$71</f>
        <v>6.386733199236958E-5</v>
      </c>
      <c r="BT99" s="21">
        <f>逆行列係数!BT99/逆行列係数!$BT$72</f>
        <v>1.747607947036022E-4</v>
      </c>
      <c r="BU99" s="21">
        <f>逆行列係数!BU99/逆行列係数!$BU$73</f>
        <v>4.6612646250076124E-5</v>
      </c>
      <c r="BV99" s="21">
        <f>逆行列係数!BV99/逆行列係数!$BV$74</f>
        <v>5.1753377476080562E-5</v>
      </c>
      <c r="BW99" s="21">
        <f>逆行列係数!BW99/逆行列係数!$BW$75</f>
        <v>2.2704503045541825E-5</v>
      </c>
      <c r="BX99" s="21">
        <f>逆行列係数!BX99/逆行列係数!$BX$76</f>
        <v>1.4588600967783898E-4</v>
      </c>
      <c r="BY99" s="21">
        <f>逆行列係数!BY99/逆行列係数!$BY$77</f>
        <v>4.0440969129231813E-5</v>
      </c>
      <c r="BZ99" s="21">
        <f>逆行列係数!BZ99/逆行列係数!$BZ$78</f>
        <v>2.7527921569381028E-5</v>
      </c>
      <c r="CA99" s="21">
        <f>逆行列係数!CA99/逆行列係数!$CA$79</f>
        <v>8.7898000034695792E-6</v>
      </c>
      <c r="CB99" s="21">
        <f>逆行列係数!CB99/逆行列係数!$CB$80</f>
        <v>1.1062637883161725E-4</v>
      </c>
      <c r="CC99" s="21">
        <f>逆行列係数!CC99/逆行列係数!$CC$81</f>
        <v>4.9531933578135822E-5</v>
      </c>
      <c r="CD99" s="21">
        <f>逆行列係数!CD99/逆行列係数!$CD$82</f>
        <v>1.0106369138582299E-4</v>
      </c>
      <c r="CE99" s="21">
        <f>逆行列係数!CE99/逆行列係数!$CE$83</f>
        <v>1.8627265203777232E-4</v>
      </c>
      <c r="CF99" s="21">
        <f>逆行列係数!CF99/逆行列係数!$CF$84</f>
        <v>3.0288038047672001E-4</v>
      </c>
      <c r="CG99" s="21">
        <f>逆行列係数!CG99/逆行列係数!$CG$85</f>
        <v>8.8568057492948082E-6</v>
      </c>
      <c r="CH99" s="21">
        <f>逆行列係数!CH99/逆行列係数!$CH$86</f>
        <v>1.4541863588412206E-2</v>
      </c>
      <c r="CI99" s="21">
        <f>逆行列係数!CI99/逆行列係数!$CI$87</f>
        <v>9.18493623957615E-4</v>
      </c>
      <c r="CJ99" s="21">
        <f>逆行列係数!CJ99/逆行列係数!$CJ$88</f>
        <v>5.0220833807693948E-5</v>
      </c>
      <c r="CK99" s="21">
        <f>逆行列係数!CK99/逆行列係数!$CK$89</f>
        <v>8.0813293557182556E-4</v>
      </c>
      <c r="CL99" s="21">
        <f>逆行列係数!CL99/逆行列係数!$CL$90</f>
        <v>2.0222778350051384E-4</v>
      </c>
      <c r="CM99" s="21">
        <f>逆行列係数!CM99/逆行列係数!$CM$91</f>
        <v>2.8359599132268866E-5</v>
      </c>
      <c r="CN99" s="21">
        <f>逆行列係数!CN99/逆行列係数!$CN$92</f>
        <v>4.2595043545254417E-4</v>
      </c>
      <c r="CO99" s="21">
        <f>逆行列係数!CO99/逆行列係数!$CO$93</f>
        <v>1.8965320883255712E-4</v>
      </c>
      <c r="CP99" s="21">
        <f>逆行列係数!CP99/逆行列係数!$CP$94</f>
        <v>1.3286434431468457E-4</v>
      </c>
      <c r="CQ99" s="21">
        <f>逆行列係数!CQ99/逆行列係数!$CQ$95</f>
        <v>3.5179834663667036E-5</v>
      </c>
      <c r="CR99" s="21">
        <f>逆行列係数!CR99/逆行列係数!$CR$96</f>
        <v>3.2872962405971885E-5</v>
      </c>
      <c r="CS99" s="21">
        <f>逆行列係数!CS99/逆行列係数!$CS$97</f>
        <v>6.6525726256508658E-5</v>
      </c>
      <c r="CT99" s="21">
        <f>逆行列係数!CT99/逆行列係数!$CT$98</f>
        <v>8.8952834509799256E-3</v>
      </c>
      <c r="CU99" s="21">
        <f>逆行列係数!CU99/逆行列係数!$CU$99</f>
        <v>1</v>
      </c>
      <c r="CV99" s="21">
        <f>逆行列係数!CV99/逆行列係数!$CV$100</f>
        <v>1.4960547288461995E-3</v>
      </c>
      <c r="CW99" s="21">
        <f>逆行列係数!CW99/逆行列係数!$CW$101</f>
        <v>1.1615077648392045E-3</v>
      </c>
      <c r="CX99" s="21">
        <f>逆行列係数!CX99/逆行列係数!$CX$102</f>
        <v>6.7465409261638771E-5</v>
      </c>
      <c r="CY99" s="21">
        <f>逆行列係数!CY99/逆行列係数!$CY$103</f>
        <v>2.6566596383478886E-5</v>
      </c>
      <c r="CZ99" s="21">
        <f>逆行列係数!CZ99/逆行列係数!$CZ$104</f>
        <v>1.4087554390106258E-4</v>
      </c>
      <c r="DA99" s="21">
        <f>逆行列係数!DA99/逆行列係数!$DA$105</f>
        <v>1.0186796185277012E-5</v>
      </c>
      <c r="DB99" s="21">
        <f>逆行列係数!DB99/逆行列係数!$DB$106</f>
        <v>4.9106461430194286E-5</v>
      </c>
      <c r="DC99" s="21">
        <f>逆行列係数!DC99/逆行列係数!$DC$107</f>
        <v>8.8234729559908927E-5</v>
      </c>
      <c r="DD99" s="21">
        <f>逆行列係数!DD99/逆行列係数!$DD$108</f>
        <v>9.5626816034515916E-5</v>
      </c>
      <c r="DE99" s="21">
        <f>逆行列係数!DE99/逆行列係数!$DE$109</f>
        <v>3.1380558627387696E-5</v>
      </c>
      <c r="DF99" s="21">
        <f>逆行列係数!DF99/逆行列係数!$DF$110</f>
        <v>8.1655992520288277E-5</v>
      </c>
      <c r="DG99" s="21">
        <f>逆行列係数!DG99/逆行列係数!$DG$111</f>
        <v>7.0478437393778001E-5</v>
      </c>
      <c r="DH99" s="21">
        <f>逆行列係数!DH99/逆行列係数!$DH$112</f>
        <v>3.0221010484204001E-5</v>
      </c>
      <c r="DI99" s="21">
        <f>逆行列係数!DI99/逆行列係数!$DI$113</f>
        <v>1.5523913345578141E-3</v>
      </c>
      <c r="DJ99" s="21">
        <f t="shared" si="2"/>
        <v>1.0358561545574043</v>
      </c>
    </row>
    <row r="100" spans="2:114" x14ac:dyDescent="0.15">
      <c r="B100" s="29" t="s">
        <v>327</v>
      </c>
      <c r="C100" s="41" t="s">
        <v>768</v>
      </c>
      <c r="D100" s="21">
        <f>逆行列係数!D100/逆行列係数!$D$4</f>
        <v>0</v>
      </c>
      <c r="E100" s="21">
        <f>逆行列係数!E100/逆行列係数!$E$5</f>
        <v>0</v>
      </c>
      <c r="F100" s="21">
        <f>逆行列係数!F100/逆行列係数!$F$6</f>
        <v>0</v>
      </c>
      <c r="G100" s="21">
        <f>逆行列係数!G100/逆行列係数!$G$7</f>
        <v>0</v>
      </c>
      <c r="H100" s="21">
        <f>逆行列係数!H100/逆行列係数!$H$8</f>
        <v>0</v>
      </c>
      <c r="I100" s="21">
        <f>逆行列係数!I100/逆行列係数!$I$9</f>
        <v>0</v>
      </c>
      <c r="J100" s="21">
        <f>逆行列係数!J100/逆行列係数!$J$10</f>
        <v>0</v>
      </c>
      <c r="K100" s="21">
        <f>逆行列係数!K100/逆行列係数!$K$11</f>
        <v>0</v>
      </c>
      <c r="L100" s="21">
        <f>逆行列係数!L100/逆行列係数!$L$12</f>
        <v>0</v>
      </c>
      <c r="M100" s="21">
        <f>逆行列係数!M100/逆行列係数!$M$13</f>
        <v>0</v>
      </c>
      <c r="N100" s="21">
        <f>逆行列係数!N100/逆行列係数!$N$14</f>
        <v>0</v>
      </c>
      <c r="O100" s="21">
        <f>逆行列係数!O100/逆行列係数!$O$15</f>
        <v>0</v>
      </c>
      <c r="P100" s="21">
        <f>逆行列係数!P100/逆行列係数!$P$16</f>
        <v>0</v>
      </c>
      <c r="Q100" s="21">
        <f>逆行列係数!Q100/逆行列係数!$Q$17</f>
        <v>0</v>
      </c>
      <c r="R100" s="21">
        <f>逆行列係数!R100/逆行列係数!$R$18</f>
        <v>0</v>
      </c>
      <c r="S100" s="21">
        <f>逆行列係数!S100/逆行列係数!$S$19</f>
        <v>0</v>
      </c>
      <c r="T100" s="21">
        <f>逆行列係数!T100/逆行列係数!$T$20</f>
        <v>0</v>
      </c>
      <c r="U100" s="21">
        <f>逆行列係数!U100/逆行列係数!$U$21</f>
        <v>0</v>
      </c>
      <c r="V100" s="21">
        <f>逆行列係数!V100/逆行列係数!$V$22</f>
        <v>0</v>
      </c>
      <c r="W100" s="21">
        <f>逆行列係数!W100/逆行列係数!$W$23</f>
        <v>0</v>
      </c>
      <c r="X100" s="21">
        <f>逆行列係数!X100/逆行列係数!$X$24</f>
        <v>0</v>
      </c>
      <c r="Y100" s="21">
        <f>逆行列係数!Y100/逆行列係数!$Y$25</f>
        <v>0</v>
      </c>
      <c r="Z100" s="21">
        <f>逆行列係数!Z100/逆行列係数!$Z$26</f>
        <v>0</v>
      </c>
      <c r="AA100" s="21">
        <f>逆行列係数!AA100/逆行列係数!$AA$27</f>
        <v>0</v>
      </c>
      <c r="AB100" s="21">
        <f>逆行列係数!AB100/逆行列係数!$AB$28</f>
        <v>0</v>
      </c>
      <c r="AC100" s="21">
        <f>逆行列係数!AC100/逆行列係数!$AC$29</f>
        <v>0</v>
      </c>
      <c r="AD100" s="21">
        <f>逆行列係数!AD100/逆行列係数!$AD$30</f>
        <v>0</v>
      </c>
      <c r="AE100" s="21">
        <f>逆行列係数!AE100/逆行列係数!$AE$31</f>
        <v>0</v>
      </c>
      <c r="AF100" s="21">
        <f>逆行列係数!AF100/逆行列係数!$AF$32</f>
        <v>0</v>
      </c>
      <c r="AG100" s="21">
        <f>逆行列係数!AG100/逆行列係数!$AG$33</f>
        <v>0</v>
      </c>
      <c r="AH100" s="21">
        <f>逆行列係数!AH100/逆行列係数!$AH$34</f>
        <v>0</v>
      </c>
      <c r="AI100" s="21">
        <f>逆行列係数!AI100/逆行列係数!$AI$35</f>
        <v>0</v>
      </c>
      <c r="AJ100" s="21">
        <f>逆行列係数!AJ100/逆行列係数!$AJ$36</f>
        <v>0</v>
      </c>
      <c r="AK100" s="21">
        <f>逆行列係数!AK100/逆行列係数!$AK$37</f>
        <v>0</v>
      </c>
      <c r="AL100" s="21">
        <f>逆行列係数!AL100/逆行列係数!$AL$38</f>
        <v>0</v>
      </c>
      <c r="AM100" s="21">
        <f>逆行列係数!AM100/逆行列係数!$AM$39</f>
        <v>0</v>
      </c>
      <c r="AN100" s="21">
        <f>逆行列係数!AN100/逆行列係数!$AN$40</f>
        <v>0</v>
      </c>
      <c r="AO100" s="21">
        <f>逆行列係数!AO100/逆行列係数!$AO$41</f>
        <v>0</v>
      </c>
      <c r="AP100" s="21">
        <f>逆行列係数!AP100/逆行列係数!$AP$42</f>
        <v>0</v>
      </c>
      <c r="AQ100" s="21">
        <f>逆行列係数!AQ100/逆行列係数!$AQ$43</f>
        <v>0</v>
      </c>
      <c r="AR100" s="21">
        <f>逆行列係数!AR100/逆行列係数!$AR$44</f>
        <v>0</v>
      </c>
      <c r="AS100" s="21">
        <f>逆行列係数!AS100/逆行列係数!$AS$45</f>
        <v>0</v>
      </c>
      <c r="AT100" s="21">
        <f>逆行列係数!AT100/逆行列係数!$AT$46</f>
        <v>0</v>
      </c>
      <c r="AU100" s="21">
        <f>逆行列係数!AU100/逆行列係数!$AU$47</f>
        <v>0</v>
      </c>
      <c r="AV100" s="21">
        <f>逆行列係数!AV100/逆行列係数!$AV$48</f>
        <v>0</v>
      </c>
      <c r="AW100" s="21">
        <f>逆行列係数!AW100/逆行列係数!$AW$49</f>
        <v>0</v>
      </c>
      <c r="AX100" s="21">
        <f>逆行列係数!AX100/逆行列係数!$AX$50</f>
        <v>0</v>
      </c>
      <c r="AY100" s="21">
        <f>逆行列係数!AY100/逆行列係数!$AY$51</f>
        <v>0</v>
      </c>
      <c r="AZ100" s="21">
        <f>逆行列係数!AZ100/逆行列係数!$AZ$52</f>
        <v>0</v>
      </c>
      <c r="BA100" s="21">
        <f>逆行列係数!BA100/逆行列係数!$BA$53</f>
        <v>0</v>
      </c>
      <c r="BB100" s="21">
        <f>逆行列係数!BB100/逆行列係数!$BB$54</f>
        <v>0</v>
      </c>
      <c r="BC100" s="21">
        <f>逆行列係数!BC100/逆行列係数!$BC$55</f>
        <v>0</v>
      </c>
      <c r="BD100" s="21">
        <f>逆行列係数!BD100/逆行列係数!$BD$56</f>
        <v>0</v>
      </c>
      <c r="BE100" s="21">
        <f>逆行列係数!BE100/逆行列係数!$BE$57</f>
        <v>0</v>
      </c>
      <c r="BF100" s="21">
        <f>逆行列係数!BF100/逆行列係数!$BF$58</f>
        <v>0</v>
      </c>
      <c r="BG100" s="21">
        <f>逆行列係数!BG100/逆行列係数!$BG$59</f>
        <v>0</v>
      </c>
      <c r="BH100" s="21">
        <f>逆行列係数!BH100/逆行列係数!$BH$60</f>
        <v>0</v>
      </c>
      <c r="BI100" s="21">
        <f>逆行列係数!BI100/逆行列係数!$BI$61</f>
        <v>0</v>
      </c>
      <c r="BJ100" s="21">
        <f>逆行列係数!BJ100/逆行列係数!$BJ$62</f>
        <v>0</v>
      </c>
      <c r="BK100" s="21">
        <f>逆行列係数!BK100/逆行列係数!$BK$63</f>
        <v>0</v>
      </c>
      <c r="BL100" s="21">
        <f>逆行列係数!BL100/逆行列係数!$BL$64</f>
        <v>0</v>
      </c>
      <c r="BM100" s="21">
        <f>逆行列係数!BM100/逆行列係数!$BM$65</f>
        <v>0</v>
      </c>
      <c r="BN100" s="21">
        <f>逆行列係数!BN100/逆行列係数!$BN$66</f>
        <v>0</v>
      </c>
      <c r="BO100" s="21">
        <f>逆行列係数!BO100/逆行列係数!$BO$67</f>
        <v>0</v>
      </c>
      <c r="BP100" s="21">
        <f>逆行列係数!BP100/逆行列係数!$BP$68</f>
        <v>0</v>
      </c>
      <c r="BQ100" s="21">
        <f>逆行列係数!BQ100/逆行列係数!$BQ$69</f>
        <v>0</v>
      </c>
      <c r="BR100" s="21">
        <f>逆行列係数!BR100/逆行列係数!$BR$70</f>
        <v>0</v>
      </c>
      <c r="BS100" s="21">
        <f>逆行列係数!BS100/逆行列係数!$BS$71</f>
        <v>0</v>
      </c>
      <c r="BT100" s="21">
        <f>逆行列係数!BT100/逆行列係数!$BT$72</f>
        <v>0</v>
      </c>
      <c r="BU100" s="21">
        <f>逆行列係数!BU100/逆行列係数!$BU$73</f>
        <v>0</v>
      </c>
      <c r="BV100" s="21">
        <f>逆行列係数!BV100/逆行列係数!$BV$74</f>
        <v>0</v>
      </c>
      <c r="BW100" s="21">
        <f>逆行列係数!BW100/逆行列係数!$BW$75</f>
        <v>0</v>
      </c>
      <c r="BX100" s="21">
        <f>逆行列係数!BX100/逆行列係数!$BX$76</f>
        <v>0</v>
      </c>
      <c r="BY100" s="21">
        <f>逆行列係数!BY100/逆行列係数!$BY$77</f>
        <v>0</v>
      </c>
      <c r="BZ100" s="21">
        <f>逆行列係数!BZ100/逆行列係数!$BZ$78</f>
        <v>0</v>
      </c>
      <c r="CA100" s="21">
        <f>逆行列係数!CA100/逆行列係数!$CA$79</f>
        <v>0</v>
      </c>
      <c r="CB100" s="21">
        <f>逆行列係数!CB100/逆行列係数!$CB$80</f>
        <v>0</v>
      </c>
      <c r="CC100" s="21">
        <f>逆行列係数!CC100/逆行列係数!$CC$81</f>
        <v>0</v>
      </c>
      <c r="CD100" s="21">
        <f>逆行列係数!CD100/逆行列係数!$CD$82</f>
        <v>0</v>
      </c>
      <c r="CE100" s="21">
        <f>逆行列係数!CE100/逆行列係数!$CE$83</f>
        <v>0</v>
      </c>
      <c r="CF100" s="21">
        <f>逆行列係数!CF100/逆行列係数!$CF$84</f>
        <v>0</v>
      </c>
      <c r="CG100" s="21">
        <f>逆行列係数!CG100/逆行列係数!$CG$85</f>
        <v>0</v>
      </c>
      <c r="CH100" s="21">
        <f>逆行列係数!CH100/逆行列係数!$CH$86</f>
        <v>0</v>
      </c>
      <c r="CI100" s="21">
        <f>逆行列係数!CI100/逆行列係数!$CI$87</f>
        <v>0</v>
      </c>
      <c r="CJ100" s="21">
        <f>逆行列係数!CJ100/逆行列係数!$CJ$88</f>
        <v>0</v>
      </c>
      <c r="CK100" s="21">
        <f>逆行列係数!CK100/逆行列係数!$CK$89</f>
        <v>0</v>
      </c>
      <c r="CL100" s="21">
        <f>逆行列係数!CL100/逆行列係数!$CL$90</f>
        <v>0</v>
      </c>
      <c r="CM100" s="21">
        <f>逆行列係数!CM100/逆行列係数!$CM$91</f>
        <v>0</v>
      </c>
      <c r="CN100" s="21">
        <f>逆行列係数!CN100/逆行列係数!$CN$92</f>
        <v>0</v>
      </c>
      <c r="CO100" s="21">
        <f>逆行列係数!CO100/逆行列係数!$CO$93</f>
        <v>0</v>
      </c>
      <c r="CP100" s="21">
        <f>逆行列係数!CP100/逆行列係数!$CP$94</f>
        <v>0</v>
      </c>
      <c r="CQ100" s="21">
        <f>逆行列係数!CQ100/逆行列係数!$CQ$95</f>
        <v>0</v>
      </c>
      <c r="CR100" s="21">
        <f>逆行列係数!CR100/逆行列係数!$CR$96</f>
        <v>0</v>
      </c>
      <c r="CS100" s="21">
        <f>逆行列係数!CS100/逆行列係数!$CS$97</f>
        <v>0</v>
      </c>
      <c r="CT100" s="21">
        <f>逆行列係数!CT100/逆行列係数!$CT$98</f>
        <v>0</v>
      </c>
      <c r="CU100" s="21">
        <f>逆行列係数!CU100/逆行列係数!$CU$99</f>
        <v>0</v>
      </c>
      <c r="CV100" s="21">
        <f>逆行列係数!CV100/逆行列係数!$CV$100</f>
        <v>1</v>
      </c>
      <c r="CW100" s="21">
        <f>逆行列係数!CW100/逆行列係数!$CW$101</f>
        <v>0</v>
      </c>
      <c r="CX100" s="21">
        <f>逆行列係数!CX100/逆行列係数!$CX$102</f>
        <v>0</v>
      </c>
      <c r="CY100" s="21">
        <f>逆行列係数!CY100/逆行列係数!$CY$103</f>
        <v>0</v>
      </c>
      <c r="CZ100" s="21">
        <f>逆行列係数!CZ100/逆行列係数!$CZ$104</f>
        <v>0</v>
      </c>
      <c r="DA100" s="21">
        <f>逆行列係数!DA100/逆行列係数!$DA$105</f>
        <v>0</v>
      </c>
      <c r="DB100" s="21">
        <f>逆行列係数!DB100/逆行列係数!$DB$106</f>
        <v>0</v>
      </c>
      <c r="DC100" s="21">
        <f>逆行列係数!DC100/逆行列係数!$DC$107</f>
        <v>0</v>
      </c>
      <c r="DD100" s="21">
        <f>逆行列係数!DD100/逆行列係数!$DD$108</f>
        <v>0</v>
      </c>
      <c r="DE100" s="21">
        <f>逆行列係数!DE100/逆行列係数!$DE$109</f>
        <v>0</v>
      </c>
      <c r="DF100" s="21">
        <f>逆行列係数!DF100/逆行列係数!$DF$110</f>
        <v>0</v>
      </c>
      <c r="DG100" s="21">
        <f>逆行列係数!DG100/逆行列係数!$DG$111</f>
        <v>0</v>
      </c>
      <c r="DH100" s="21">
        <f>逆行列係数!DH100/逆行列係数!$DH$112</f>
        <v>0</v>
      </c>
      <c r="DI100" s="21">
        <f>逆行列係数!DI100/逆行列係数!$DI$113</f>
        <v>0</v>
      </c>
      <c r="DJ100" s="21">
        <f t="shared" ref="DJ100:DJ113" si="3">SUM(D100:DI100)</f>
        <v>1</v>
      </c>
    </row>
    <row r="101" spans="2:114" x14ac:dyDescent="0.15">
      <c r="B101" s="29" t="s">
        <v>328</v>
      </c>
      <c r="C101" s="41" t="s">
        <v>111</v>
      </c>
      <c r="D101" s="21">
        <f>逆行列係数!D101/逆行列係数!$D$4</f>
        <v>0</v>
      </c>
      <c r="E101" s="21">
        <f>逆行列係数!E101/逆行列係数!$E$5</f>
        <v>0</v>
      </c>
      <c r="F101" s="21">
        <f>逆行列係数!F101/逆行列係数!$F$6</f>
        <v>0</v>
      </c>
      <c r="G101" s="21">
        <f>逆行列係数!G101/逆行列係数!$G$7</f>
        <v>0</v>
      </c>
      <c r="H101" s="21">
        <f>逆行列係数!H101/逆行列係数!$H$8</f>
        <v>0</v>
      </c>
      <c r="I101" s="21">
        <f>逆行列係数!I101/逆行列係数!$I$9</f>
        <v>0</v>
      </c>
      <c r="J101" s="21">
        <f>逆行列係数!J101/逆行列係数!$J$10</f>
        <v>0</v>
      </c>
      <c r="K101" s="21">
        <f>逆行列係数!K101/逆行列係数!$K$11</f>
        <v>0</v>
      </c>
      <c r="L101" s="21">
        <f>逆行列係数!L101/逆行列係数!$L$12</f>
        <v>0</v>
      </c>
      <c r="M101" s="21">
        <f>逆行列係数!M101/逆行列係数!$M$13</f>
        <v>0</v>
      </c>
      <c r="N101" s="21">
        <f>逆行列係数!N101/逆行列係数!$N$14</f>
        <v>0</v>
      </c>
      <c r="O101" s="21">
        <f>逆行列係数!O101/逆行列係数!$O$15</f>
        <v>0</v>
      </c>
      <c r="P101" s="21">
        <f>逆行列係数!P101/逆行列係数!$P$16</f>
        <v>0</v>
      </c>
      <c r="Q101" s="21">
        <f>逆行列係数!Q101/逆行列係数!$Q$17</f>
        <v>0</v>
      </c>
      <c r="R101" s="21">
        <f>逆行列係数!R101/逆行列係数!$R$18</f>
        <v>0</v>
      </c>
      <c r="S101" s="21">
        <f>逆行列係数!S101/逆行列係数!$S$19</f>
        <v>0</v>
      </c>
      <c r="T101" s="21">
        <f>逆行列係数!T101/逆行列係数!$T$20</f>
        <v>0</v>
      </c>
      <c r="U101" s="21">
        <f>逆行列係数!U101/逆行列係数!$U$21</f>
        <v>0</v>
      </c>
      <c r="V101" s="21">
        <f>逆行列係数!V101/逆行列係数!$V$22</f>
        <v>0</v>
      </c>
      <c r="W101" s="21">
        <f>逆行列係数!W101/逆行列係数!$W$23</f>
        <v>0</v>
      </c>
      <c r="X101" s="21">
        <f>逆行列係数!X101/逆行列係数!$X$24</f>
        <v>0</v>
      </c>
      <c r="Y101" s="21">
        <f>逆行列係数!Y101/逆行列係数!$Y$25</f>
        <v>0</v>
      </c>
      <c r="Z101" s="21">
        <f>逆行列係数!Z101/逆行列係数!$Z$26</f>
        <v>0</v>
      </c>
      <c r="AA101" s="21">
        <f>逆行列係数!AA101/逆行列係数!$AA$27</f>
        <v>0</v>
      </c>
      <c r="AB101" s="21">
        <f>逆行列係数!AB101/逆行列係数!$AB$28</f>
        <v>0</v>
      </c>
      <c r="AC101" s="21">
        <f>逆行列係数!AC101/逆行列係数!$AC$29</f>
        <v>0</v>
      </c>
      <c r="AD101" s="21">
        <f>逆行列係数!AD101/逆行列係数!$AD$30</f>
        <v>0</v>
      </c>
      <c r="AE101" s="21">
        <f>逆行列係数!AE101/逆行列係数!$AE$31</f>
        <v>0</v>
      </c>
      <c r="AF101" s="21">
        <f>逆行列係数!AF101/逆行列係数!$AF$32</f>
        <v>0</v>
      </c>
      <c r="AG101" s="21">
        <f>逆行列係数!AG101/逆行列係数!$AG$33</f>
        <v>0</v>
      </c>
      <c r="AH101" s="21">
        <f>逆行列係数!AH101/逆行列係数!$AH$34</f>
        <v>0</v>
      </c>
      <c r="AI101" s="21">
        <f>逆行列係数!AI101/逆行列係数!$AI$35</f>
        <v>0</v>
      </c>
      <c r="AJ101" s="21">
        <f>逆行列係数!AJ101/逆行列係数!$AJ$36</f>
        <v>0</v>
      </c>
      <c r="AK101" s="21">
        <f>逆行列係数!AK101/逆行列係数!$AK$37</f>
        <v>0</v>
      </c>
      <c r="AL101" s="21">
        <f>逆行列係数!AL101/逆行列係数!$AL$38</f>
        <v>0</v>
      </c>
      <c r="AM101" s="21">
        <f>逆行列係数!AM101/逆行列係数!$AM$39</f>
        <v>0</v>
      </c>
      <c r="AN101" s="21">
        <f>逆行列係数!AN101/逆行列係数!$AN$40</f>
        <v>0</v>
      </c>
      <c r="AO101" s="21">
        <f>逆行列係数!AO101/逆行列係数!$AO$41</f>
        <v>0</v>
      </c>
      <c r="AP101" s="21">
        <f>逆行列係数!AP101/逆行列係数!$AP$42</f>
        <v>0</v>
      </c>
      <c r="AQ101" s="21">
        <f>逆行列係数!AQ101/逆行列係数!$AQ$43</f>
        <v>0</v>
      </c>
      <c r="AR101" s="21">
        <f>逆行列係数!AR101/逆行列係数!$AR$44</f>
        <v>0</v>
      </c>
      <c r="AS101" s="21">
        <f>逆行列係数!AS101/逆行列係数!$AS$45</f>
        <v>0</v>
      </c>
      <c r="AT101" s="21">
        <f>逆行列係数!AT101/逆行列係数!$AT$46</f>
        <v>0</v>
      </c>
      <c r="AU101" s="21">
        <f>逆行列係数!AU101/逆行列係数!$AU$47</f>
        <v>0</v>
      </c>
      <c r="AV101" s="21">
        <f>逆行列係数!AV101/逆行列係数!$AV$48</f>
        <v>0</v>
      </c>
      <c r="AW101" s="21">
        <f>逆行列係数!AW101/逆行列係数!$AW$49</f>
        <v>0</v>
      </c>
      <c r="AX101" s="21">
        <f>逆行列係数!AX101/逆行列係数!$AX$50</f>
        <v>0</v>
      </c>
      <c r="AY101" s="21">
        <f>逆行列係数!AY101/逆行列係数!$AY$51</f>
        <v>0</v>
      </c>
      <c r="AZ101" s="21">
        <f>逆行列係数!AZ101/逆行列係数!$AZ$52</f>
        <v>0</v>
      </c>
      <c r="BA101" s="21">
        <f>逆行列係数!BA101/逆行列係数!$BA$53</f>
        <v>0</v>
      </c>
      <c r="BB101" s="21">
        <f>逆行列係数!BB101/逆行列係数!$BB$54</f>
        <v>0</v>
      </c>
      <c r="BC101" s="21">
        <f>逆行列係数!BC101/逆行列係数!$BC$55</f>
        <v>0</v>
      </c>
      <c r="BD101" s="21">
        <f>逆行列係数!BD101/逆行列係数!$BD$56</f>
        <v>0</v>
      </c>
      <c r="BE101" s="21">
        <f>逆行列係数!BE101/逆行列係数!$BE$57</f>
        <v>0</v>
      </c>
      <c r="BF101" s="21">
        <f>逆行列係数!BF101/逆行列係数!$BF$58</f>
        <v>0</v>
      </c>
      <c r="BG101" s="21">
        <f>逆行列係数!BG101/逆行列係数!$BG$59</f>
        <v>0</v>
      </c>
      <c r="BH101" s="21">
        <f>逆行列係数!BH101/逆行列係数!$BH$60</f>
        <v>0</v>
      </c>
      <c r="BI101" s="21">
        <f>逆行列係数!BI101/逆行列係数!$BI$61</f>
        <v>0</v>
      </c>
      <c r="BJ101" s="21">
        <f>逆行列係数!BJ101/逆行列係数!$BJ$62</f>
        <v>0</v>
      </c>
      <c r="BK101" s="21">
        <f>逆行列係数!BK101/逆行列係数!$BK$63</f>
        <v>0</v>
      </c>
      <c r="BL101" s="21">
        <f>逆行列係数!BL101/逆行列係数!$BL$64</f>
        <v>0</v>
      </c>
      <c r="BM101" s="21">
        <f>逆行列係数!BM101/逆行列係数!$BM$65</f>
        <v>0</v>
      </c>
      <c r="BN101" s="21">
        <f>逆行列係数!BN101/逆行列係数!$BN$66</f>
        <v>0</v>
      </c>
      <c r="BO101" s="21">
        <f>逆行列係数!BO101/逆行列係数!$BO$67</f>
        <v>0</v>
      </c>
      <c r="BP101" s="21">
        <f>逆行列係数!BP101/逆行列係数!$BP$68</f>
        <v>0</v>
      </c>
      <c r="BQ101" s="21">
        <f>逆行列係数!BQ101/逆行列係数!$BQ$69</f>
        <v>0</v>
      </c>
      <c r="BR101" s="21">
        <f>逆行列係数!BR101/逆行列係数!$BR$70</f>
        <v>0</v>
      </c>
      <c r="BS101" s="21">
        <f>逆行列係数!BS101/逆行列係数!$BS$71</f>
        <v>0</v>
      </c>
      <c r="BT101" s="21">
        <f>逆行列係数!BT101/逆行列係数!$BT$72</f>
        <v>0</v>
      </c>
      <c r="BU101" s="21">
        <f>逆行列係数!BU101/逆行列係数!$BU$73</f>
        <v>0</v>
      </c>
      <c r="BV101" s="21">
        <f>逆行列係数!BV101/逆行列係数!$BV$74</f>
        <v>0</v>
      </c>
      <c r="BW101" s="21">
        <f>逆行列係数!BW101/逆行列係数!$BW$75</f>
        <v>0</v>
      </c>
      <c r="BX101" s="21">
        <f>逆行列係数!BX101/逆行列係数!$BX$76</f>
        <v>0</v>
      </c>
      <c r="BY101" s="21">
        <f>逆行列係数!BY101/逆行列係数!$BY$77</f>
        <v>0</v>
      </c>
      <c r="BZ101" s="21">
        <f>逆行列係数!BZ101/逆行列係数!$BZ$78</f>
        <v>0</v>
      </c>
      <c r="CA101" s="21">
        <f>逆行列係数!CA101/逆行列係数!$CA$79</f>
        <v>0</v>
      </c>
      <c r="CB101" s="21">
        <f>逆行列係数!CB101/逆行列係数!$CB$80</f>
        <v>0</v>
      </c>
      <c r="CC101" s="21">
        <f>逆行列係数!CC101/逆行列係数!$CC$81</f>
        <v>0</v>
      </c>
      <c r="CD101" s="21">
        <f>逆行列係数!CD101/逆行列係数!$CD$82</f>
        <v>0</v>
      </c>
      <c r="CE101" s="21">
        <f>逆行列係数!CE101/逆行列係数!$CE$83</f>
        <v>0</v>
      </c>
      <c r="CF101" s="21">
        <f>逆行列係数!CF101/逆行列係数!$CF$84</f>
        <v>0</v>
      </c>
      <c r="CG101" s="21">
        <f>逆行列係数!CG101/逆行列係数!$CG$85</f>
        <v>0</v>
      </c>
      <c r="CH101" s="21">
        <f>逆行列係数!CH101/逆行列係数!$CH$86</f>
        <v>0</v>
      </c>
      <c r="CI101" s="21">
        <f>逆行列係数!CI101/逆行列係数!$CI$87</f>
        <v>0</v>
      </c>
      <c r="CJ101" s="21">
        <f>逆行列係数!CJ101/逆行列係数!$CJ$88</f>
        <v>0</v>
      </c>
      <c r="CK101" s="21">
        <f>逆行列係数!CK101/逆行列係数!$CK$89</f>
        <v>0</v>
      </c>
      <c r="CL101" s="21">
        <f>逆行列係数!CL101/逆行列係数!$CL$90</f>
        <v>0</v>
      </c>
      <c r="CM101" s="21">
        <f>逆行列係数!CM101/逆行列係数!$CM$91</f>
        <v>0</v>
      </c>
      <c r="CN101" s="21">
        <f>逆行列係数!CN101/逆行列係数!$CN$92</f>
        <v>0</v>
      </c>
      <c r="CO101" s="21">
        <f>逆行列係数!CO101/逆行列係数!$CO$93</f>
        <v>0</v>
      </c>
      <c r="CP101" s="21">
        <f>逆行列係数!CP101/逆行列係数!$CP$94</f>
        <v>0</v>
      </c>
      <c r="CQ101" s="21">
        <f>逆行列係数!CQ101/逆行列係数!$CQ$95</f>
        <v>0</v>
      </c>
      <c r="CR101" s="21">
        <f>逆行列係数!CR101/逆行列係数!$CR$96</f>
        <v>0</v>
      </c>
      <c r="CS101" s="21">
        <f>逆行列係数!CS101/逆行列係数!$CS$97</f>
        <v>0</v>
      </c>
      <c r="CT101" s="21">
        <f>逆行列係数!CT101/逆行列係数!$CT$98</f>
        <v>0</v>
      </c>
      <c r="CU101" s="21">
        <f>逆行列係数!CU101/逆行列係数!$CU$99</f>
        <v>0</v>
      </c>
      <c r="CV101" s="21">
        <f>逆行列係数!CV101/逆行列係数!$CV$100</f>
        <v>0</v>
      </c>
      <c r="CW101" s="21">
        <f>逆行列係数!CW101/逆行列係数!$CW$101</f>
        <v>1</v>
      </c>
      <c r="CX101" s="21">
        <f>逆行列係数!CX101/逆行列係数!$CX$102</f>
        <v>0</v>
      </c>
      <c r="CY101" s="21">
        <f>逆行列係数!CY101/逆行列係数!$CY$103</f>
        <v>0</v>
      </c>
      <c r="CZ101" s="21">
        <f>逆行列係数!CZ101/逆行列係数!$CZ$104</f>
        <v>0</v>
      </c>
      <c r="DA101" s="21">
        <f>逆行列係数!DA101/逆行列係数!$DA$105</f>
        <v>0</v>
      </c>
      <c r="DB101" s="21">
        <f>逆行列係数!DB101/逆行列係数!$DB$106</f>
        <v>0</v>
      </c>
      <c r="DC101" s="21">
        <f>逆行列係数!DC101/逆行列係数!$DC$107</f>
        <v>0</v>
      </c>
      <c r="DD101" s="21">
        <f>逆行列係数!DD101/逆行列係数!$DD$108</f>
        <v>0</v>
      </c>
      <c r="DE101" s="21">
        <f>逆行列係数!DE101/逆行列係数!$DE$109</f>
        <v>0</v>
      </c>
      <c r="DF101" s="21">
        <f>逆行列係数!DF101/逆行列係数!$DF$110</f>
        <v>0</v>
      </c>
      <c r="DG101" s="21">
        <f>逆行列係数!DG101/逆行列係数!$DG$111</f>
        <v>0</v>
      </c>
      <c r="DH101" s="21">
        <f>逆行列係数!DH101/逆行列係数!$DH$112</f>
        <v>0</v>
      </c>
      <c r="DI101" s="21">
        <f>逆行列係数!DI101/逆行列係数!$DI$113</f>
        <v>0</v>
      </c>
      <c r="DJ101" s="21">
        <f t="shared" si="3"/>
        <v>1</v>
      </c>
    </row>
    <row r="102" spans="2:114" x14ac:dyDescent="0.15">
      <c r="B102" s="29" t="s">
        <v>329</v>
      </c>
      <c r="C102" s="41" t="s">
        <v>769</v>
      </c>
      <c r="D102" s="21">
        <f>逆行列係数!D102/逆行列係数!$D$4</f>
        <v>6.0151293197759569E-4</v>
      </c>
      <c r="E102" s="21">
        <f>逆行列係数!E102/逆行列係数!$E$5</f>
        <v>9.0706650635955031E-4</v>
      </c>
      <c r="F102" s="21">
        <f>逆行列係数!F102/逆行列係数!$F$6</f>
        <v>7.6079482183798077E-4</v>
      </c>
      <c r="G102" s="21">
        <f>逆行列係数!G102/逆行列係数!$G$7</f>
        <v>6.7099542071950553E-4</v>
      </c>
      <c r="H102" s="21">
        <f>逆行列係数!H102/逆行列係数!$H$8</f>
        <v>1.3417398576614076E-2</v>
      </c>
      <c r="I102" s="21">
        <f>逆行列係数!I102/逆行列係数!$I$9</f>
        <v>1.321790211505962E-2</v>
      </c>
      <c r="J102" s="21">
        <f>逆行列係数!J102/逆行列係数!$J$10</f>
        <v>3.9053840508441674E-3</v>
      </c>
      <c r="K102" s="21">
        <f>逆行列係数!K102/逆行列係数!$K$11</f>
        <v>3.2990042362086463E-3</v>
      </c>
      <c r="L102" s="21">
        <f>逆行列係数!L102/逆行列係数!$L$12</f>
        <v>5.4855018966158374E-3</v>
      </c>
      <c r="M102" s="21">
        <f>逆行列係数!M102/逆行列係数!$M$13</f>
        <v>4.848912695125677E-3</v>
      </c>
      <c r="N102" s="21">
        <f>逆行列係数!N102/逆行列係数!$N$14</f>
        <v>0</v>
      </c>
      <c r="O102" s="21">
        <f>逆行列係数!O102/逆行列係数!$O$15</f>
        <v>2.220516830592698E-3</v>
      </c>
      <c r="P102" s="21">
        <f>逆行列係数!P102/逆行列係数!$P$16</f>
        <v>2.4267768300422375E-3</v>
      </c>
      <c r="Q102" s="21">
        <f>逆行列係数!Q102/逆行列係数!$Q$17</f>
        <v>2.2511686772951093E-3</v>
      </c>
      <c r="R102" s="21">
        <f>逆行列係数!R102/逆行列係数!$R$18</f>
        <v>8.4835215294405616E-3</v>
      </c>
      <c r="S102" s="21">
        <f>逆行列係数!S102/逆行列係数!$S$19</f>
        <v>2.3037905476965934E-3</v>
      </c>
      <c r="T102" s="21">
        <f>逆行列係数!T102/逆行列係数!$T$20</f>
        <v>2.67119179421484E-3</v>
      </c>
      <c r="U102" s="21">
        <f>逆行列係数!U102/逆行列係数!$U$21</f>
        <v>1.922884199611667E-3</v>
      </c>
      <c r="V102" s="21">
        <f>逆行列係数!V102/逆行列係数!$V$22</f>
        <v>4.6636182310132003E-3</v>
      </c>
      <c r="W102" s="21">
        <f>逆行列係数!W102/逆行列係数!$W$23</f>
        <v>2.7776829707602094E-2</v>
      </c>
      <c r="X102" s="21">
        <f>逆行列係数!X102/逆行列係数!$X$24</f>
        <v>0</v>
      </c>
      <c r="Y102" s="21">
        <f>逆行列係数!Y102/逆行列係数!$Y$25</f>
        <v>2.2804410398708655E-3</v>
      </c>
      <c r="Z102" s="21">
        <f>逆行列係数!Z102/逆行列係数!$Z$26</f>
        <v>1.3509137022453428E-3</v>
      </c>
      <c r="AA102" s="21">
        <f>逆行列係数!AA102/逆行列係数!$AA$27</f>
        <v>1.4544774381420168E-3</v>
      </c>
      <c r="AB102" s="21">
        <f>逆行列係数!AB102/逆行列係数!$AB$28</f>
        <v>8.2112936213732911E-3</v>
      </c>
      <c r="AC102" s="21">
        <f>逆行列係数!AC102/逆行列係数!$AC$29</f>
        <v>2.5535499435309153E-3</v>
      </c>
      <c r="AD102" s="21">
        <f>逆行列係数!AD102/逆行列係数!$AD$30</f>
        <v>3.3465265547048963E-4</v>
      </c>
      <c r="AE102" s="21">
        <f>逆行列係数!AE102/逆行列係数!$AE$31</f>
        <v>3.9510985267944589E-3</v>
      </c>
      <c r="AF102" s="21">
        <f>逆行列係数!AF102/逆行列係数!$AF$32</f>
        <v>2.0584348467497593E-3</v>
      </c>
      <c r="AG102" s="21">
        <f>逆行列係数!AG102/逆行列係数!$AG$33</f>
        <v>6.1107061829373463E-3</v>
      </c>
      <c r="AH102" s="21">
        <f>逆行列係数!AH102/逆行列係数!$AH$34</f>
        <v>1.9244522234362325E-3</v>
      </c>
      <c r="AI102" s="21">
        <f>逆行列係数!AI102/逆行列係数!$AI$35</f>
        <v>1.5915017823883476E-3</v>
      </c>
      <c r="AJ102" s="21">
        <f>逆行列係数!AJ102/逆行列係数!$AJ$36</f>
        <v>4.5024270326288786E-3</v>
      </c>
      <c r="AK102" s="21">
        <f>逆行列係数!AK102/逆行列係数!$AK$37</f>
        <v>2.1796154331495711E-3</v>
      </c>
      <c r="AL102" s="21">
        <f>逆行列係数!AL102/逆行列係数!$AL$38</f>
        <v>1.4508292037923214E-3</v>
      </c>
      <c r="AM102" s="21">
        <f>逆行列係数!AM102/逆行列係数!$AM$39</f>
        <v>2.3493854047638139E-3</v>
      </c>
      <c r="AN102" s="21">
        <f>逆行列係数!AN102/逆行列係数!$AN$40</f>
        <v>1.4825244495872921E-3</v>
      </c>
      <c r="AO102" s="21">
        <f>逆行列係数!AO102/逆行列係数!$AO$41</f>
        <v>2.1088122802474731E-3</v>
      </c>
      <c r="AP102" s="21">
        <f>逆行列係数!AP102/逆行列係数!$AP$42</f>
        <v>2.6964523443144266E-3</v>
      </c>
      <c r="AQ102" s="21">
        <f>逆行列係数!AQ102/逆行列係数!$AQ$43</f>
        <v>2.1232259381540721E-3</v>
      </c>
      <c r="AR102" s="21">
        <f>逆行列係数!AR102/逆行列係数!$AR$44</f>
        <v>1.7367179139123928E-3</v>
      </c>
      <c r="AS102" s="21">
        <f>逆行列係数!AS102/逆行列係数!$AS$45</f>
        <v>2.6002285087209213E-3</v>
      </c>
      <c r="AT102" s="21">
        <f>逆行列係数!AT102/逆行列係数!$AT$46</f>
        <v>3.0036626970655071E-3</v>
      </c>
      <c r="AU102" s="21">
        <f>逆行列係数!AU102/逆行列係数!$AU$47</f>
        <v>6.851488020640166E-3</v>
      </c>
      <c r="AV102" s="21">
        <f>逆行列係数!AV102/逆行列係数!$AV$48</f>
        <v>1.0023902696312386E-2</v>
      </c>
      <c r="AW102" s="21">
        <f>逆行列係数!AW102/逆行列係数!$AW$49</f>
        <v>1.4286904188007237E-3</v>
      </c>
      <c r="AX102" s="21">
        <f>逆行列係数!AX102/逆行列係数!$AX$50</f>
        <v>4.0170683653246581E-3</v>
      </c>
      <c r="AY102" s="21">
        <f>逆行列係数!AY102/逆行列係数!$AY$51</f>
        <v>2.0016240051706764E-3</v>
      </c>
      <c r="AZ102" s="21">
        <f>逆行列係数!AZ102/逆行列係数!$AZ$52</f>
        <v>2.5164618225691718E-3</v>
      </c>
      <c r="BA102" s="21">
        <f>逆行列係数!BA102/逆行列係数!$BA$53</f>
        <v>9.1774246764943256E-4</v>
      </c>
      <c r="BB102" s="21">
        <f>逆行列係数!BB102/逆行列係数!$BB$54</f>
        <v>7.1899803424977282E-4</v>
      </c>
      <c r="BC102" s="21">
        <f>逆行列係数!BC102/逆行列係数!$BC$55</f>
        <v>1.1978793990438104E-3</v>
      </c>
      <c r="BD102" s="21">
        <f>逆行列係数!BD102/逆行列係数!$BD$56</f>
        <v>7.8412565382976669E-4</v>
      </c>
      <c r="BE102" s="21">
        <f>逆行列係数!BE102/逆行列係数!$BE$57</f>
        <v>1.2904682220602863E-3</v>
      </c>
      <c r="BF102" s="21">
        <f>逆行列係数!BF102/逆行列係数!$BF$58</f>
        <v>0</v>
      </c>
      <c r="BG102" s="21">
        <f>逆行列係数!BG102/逆行列係数!$BG$59</f>
        <v>5.7752499498609877E-4</v>
      </c>
      <c r="BH102" s="21">
        <f>逆行列係数!BH102/逆行列係数!$BH$60</f>
        <v>7.2603508577706436E-4</v>
      </c>
      <c r="BI102" s="21">
        <f>逆行列係数!BI102/逆行列係数!$BI$61</f>
        <v>1.2374602233591163E-3</v>
      </c>
      <c r="BJ102" s="21">
        <f>逆行列係数!BJ102/逆行列係数!$BJ$62</f>
        <v>1.6012604383018505E-3</v>
      </c>
      <c r="BK102" s="21">
        <f>逆行列係数!BK102/逆行列係数!$BK$63</f>
        <v>3.2294984943013298E-3</v>
      </c>
      <c r="BL102" s="21">
        <f>逆行列係数!BL102/逆行列係数!$BL$64</f>
        <v>2.4869699217639801E-3</v>
      </c>
      <c r="BM102" s="21">
        <f>逆行列係数!BM102/逆行列係数!$BM$65</f>
        <v>1.4917346371744172E-3</v>
      </c>
      <c r="BN102" s="21">
        <f>逆行列係数!BN102/逆行列係数!$BN$66</f>
        <v>4.6324579484749258E-3</v>
      </c>
      <c r="BO102" s="21">
        <f>逆行列係数!BO102/逆行列係数!$BO$67</f>
        <v>6.4648191657770953E-3</v>
      </c>
      <c r="BP102" s="21">
        <f>逆行列係数!BP102/逆行列係数!$BP$68</f>
        <v>4.3372338529147798E-3</v>
      </c>
      <c r="BQ102" s="21">
        <f>逆行列係数!BQ102/逆行列係数!$BQ$69</f>
        <v>3.7488915903215979E-3</v>
      </c>
      <c r="BR102" s="21">
        <f>逆行列係数!BR102/逆行列係数!$BR$70</f>
        <v>6.8659852705864463E-3</v>
      </c>
      <c r="BS102" s="21">
        <f>逆行列係数!BS102/逆行列係数!$BS$71</f>
        <v>6.0833604338212935E-3</v>
      </c>
      <c r="BT102" s="21">
        <f>逆行列係数!BT102/逆行列係数!$BT$72</f>
        <v>1.9093825386329435E-2</v>
      </c>
      <c r="BU102" s="21">
        <f>逆行列係数!BU102/逆行列係数!$BU$73</f>
        <v>5.6050167600901792E-3</v>
      </c>
      <c r="BV102" s="21">
        <f>逆行列係数!BV102/逆行列係数!$BV$74</f>
        <v>1.7792750524190466E-3</v>
      </c>
      <c r="BW102" s="21">
        <f>逆行列係数!BW102/逆行列係数!$BW$75</f>
        <v>1.0583478133119075E-3</v>
      </c>
      <c r="BX102" s="21">
        <f>逆行列係数!BX102/逆行列係数!$BX$76</f>
        <v>8.746600746686305E-3</v>
      </c>
      <c r="BY102" s="21">
        <f>逆行列係数!BY102/逆行列係数!$BY$77</f>
        <v>3.0487172234254754E-3</v>
      </c>
      <c r="BZ102" s="21">
        <f>逆行列係数!BZ102/逆行列係数!$BZ$78</f>
        <v>3.0049239581142013E-3</v>
      </c>
      <c r="CA102" s="21">
        <f>逆行列係数!CA102/逆行列係数!$CA$79</f>
        <v>5.3884142802781585E-4</v>
      </c>
      <c r="CB102" s="21">
        <f>逆行列係数!CB102/逆行列係数!$CB$80</f>
        <v>3.663377195755243E-3</v>
      </c>
      <c r="CC102" s="21">
        <f>逆行列係数!CC102/逆行列係数!$CC$81</f>
        <v>4.3139624522979415E-3</v>
      </c>
      <c r="CD102" s="21">
        <f>逆行列係数!CD102/逆行列係数!$CD$82</f>
        <v>2.344106392706229E-3</v>
      </c>
      <c r="CE102" s="21">
        <f>逆行列係数!CE102/逆行列係数!$CE$83</f>
        <v>3.7681651370095634E-3</v>
      </c>
      <c r="CF102" s="21">
        <f>逆行列係数!CF102/逆行列係数!$CF$84</f>
        <v>2.8993622351164406E-3</v>
      </c>
      <c r="CG102" s="21">
        <f>逆行列係数!CG102/逆行列係数!$CG$85</f>
        <v>9.0600060093580558E-4</v>
      </c>
      <c r="CH102" s="21">
        <f>逆行列係数!CH102/逆行列係数!$CH$86</f>
        <v>1.1581033228201098E-2</v>
      </c>
      <c r="CI102" s="21">
        <f>逆行列係数!CI102/逆行列係数!$CI$87</f>
        <v>6.9329370082726292E-3</v>
      </c>
      <c r="CJ102" s="21">
        <f>逆行列係数!CJ102/逆行列係数!$CJ$88</f>
        <v>7.1807441408554501E-4</v>
      </c>
      <c r="CK102" s="21">
        <f>逆行列係数!CK102/逆行列係数!$CK$89</f>
        <v>3.6567551994488648E-3</v>
      </c>
      <c r="CL102" s="21">
        <f>逆行列係数!CL102/逆行列係数!$CL$90</f>
        <v>5.6103809003328559E-3</v>
      </c>
      <c r="CM102" s="21">
        <f>逆行列係数!CM102/逆行列係数!$CM$91</f>
        <v>1.9715334319681662E-3</v>
      </c>
      <c r="CN102" s="21">
        <f>逆行列係数!CN102/逆行列係数!$CN$92</f>
        <v>4.8028059187376106E-3</v>
      </c>
      <c r="CO102" s="21">
        <f>逆行列係数!CO102/逆行列係数!$CO$93</f>
        <v>7.6015345284671781E-3</v>
      </c>
      <c r="CP102" s="21">
        <f>逆行列係数!CP102/逆行列係数!$CP$94</f>
        <v>1.1022965125449453E-3</v>
      </c>
      <c r="CQ102" s="21">
        <f>逆行列係数!CQ102/逆行列係数!$CQ$95</f>
        <v>1.1585616858409027E-3</v>
      </c>
      <c r="CR102" s="21">
        <f>逆行列係数!CR102/逆行列係数!$CR$96</f>
        <v>7.2766790092147315E-4</v>
      </c>
      <c r="CS102" s="21">
        <f>逆行列係数!CS102/逆行列係数!$CS$97</f>
        <v>5.7636392610246065E-3</v>
      </c>
      <c r="CT102" s="21">
        <f>逆行列係数!CT102/逆行列係数!$CT$98</f>
        <v>3.6852452848271104E-3</v>
      </c>
      <c r="CU102" s="21">
        <f>逆行列係数!CU102/逆行列係数!$CU$99</f>
        <v>2.375187322089026E-3</v>
      </c>
      <c r="CV102" s="21">
        <f>逆行列係数!CV102/逆行列係数!$CV$100</f>
        <v>7.9428363207734501E-4</v>
      </c>
      <c r="CW102" s="21">
        <f>逆行列係数!CW102/逆行列係数!$CW$101</f>
        <v>1.5542020242044882E-3</v>
      </c>
      <c r="CX102" s="21">
        <f>逆行列係数!CX102/逆行列係数!$CX$102</f>
        <v>1</v>
      </c>
      <c r="CY102" s="21">
        <f>逆行列係数!CY102/逆行列係数!$CY$103</f>
        <v>6.0677991300662031E-3</v>
      </c>
      <c r="CZ102" s="21">
        <f>逆行列係数!CZ102/逆行列係数!$CZ$104</f>
        <v>7.5960553673620479E-3</v>
      </c>
      <c r="DA102" s="21">
        <f>逆行列係数!DA102/逆行列係数!$DA$105</f>
        <v>2.8032377833173911E-3</v>
      </c>
      <c r="DB102" s="21">
        <f>逆行列係数!DB102/逆行列係数!$DB$106</f>
        <v>5.5886220974752021E-3</v>
      </c>
      <c r="DC102" s="21">
        <f>逆行列係数!DC102/逆行列係数!$DC$107</f>
        <v>5.4289216595420726E-3</v>
      </c>
      <c r="DD102" s="21">
        <f>逆行列係数!DD102/逆行列係数!$DD$108</f>
        <v>4.929452593499614E-3</v>
      </c>
      <c r="DE102" s="21">
        <f>逆行列係数!DE102/逆行列係数!$DE$109</f>
        <v>4.4212523993015507E-3</v>
      </c>
      <c r="DF102" s="21">
        <f>逆行列係数!DF102/逆行列係数!$DF$110</f>
        <v>1.8972730423501033E-2</v>
      </c>
      <c r="DG102" s="21">
        <f>逆行列係数!DG102/逆行列係数!$DG$111</f>
        <v>7.2235315254282001E-3</v>
      </c>
      <c r="DH102" s="21">
        <f>逆行列係数!DH102/逆行列係数!$DH$112</f>
        <v>7.6220032656419343E-4</v>
      </c>
      <c r="DI102" s="21">
        <f>逆行列係数!DI102/逆行列係数!$DI$113</f>
        <v>1.3008629396911895E-2</v>
      </c>
      <c r="DJ102" s="21">
        <f t="shared" si="3"/>
        <v>1.4327309492695965</v>
      </c>
    </row>
    <row r="103" spans="2:114" x14ac:dyDescent="0.15">
      <c r="B103" s="33" t="s">
        <v>156</v>
      </c>
      <c r="C103" s="274" t="s">
        <v>19</v>
      </c>
      <c r="D103" s="22">
        <f>逆行列係数!D103/逆行列係数!$D$4</f>
        <v>7.3435648815138579E-3</v>
      </c>
      <c r="E103" s="22">
        <f>逆行列係数!E103/逆行列係数!$E$5</f>
        <v>5.8089481777698695E-3</v>
      </c>
      <c r="F103" s="22">
        <f>逆行列係数!F103/逆行列係数!$F$6</f>
        <v>8.0133521876237391E-3</v>
      </c>
      <c r="G103" s="22">
        <f>逆行列係数!G103/逆行列係数!$G$7</f>
        <v>6.7354936279942958E-3</v>
      </c>
      <c r="H103" s="22">
        <f>逆行列係数!H103/逆行列係数!$H$8</f>
        <v>4.751628664533652E-3</v>
      </c>
      <c r="I103" s="22">
        <f>逆行列係数!I103/逆行列係数!$I$9</f>
        <v>4.9348787751076373E-2</v>
      </c>
      <c r="J103" s="22">
        <f>逆行列係数!J103/逆行列係数!$J$10</f>
        <v>3.5333079215422419E-2</v>
      </c>
      <c r="K103" s="22">
        <f>逆行列係数!K103/逆行列係数!$K$11</f>
        <v>4.6628405208615992E-3</v>
      </c>
      <c r="L103" s="22">
        <f>逆行列係数!L103/逆行列係数!$L$12</f>
        <v>5.1172062642253708E-3</v>
      </c>
      <c r="M103" s="22">
        <f>逆行列係数!M103/逆行列係数!$M$13</f>
        <v>3.5131807020596906E-3</v>
      </c>
      <c r="N103" s="22">
        <f>逆行列係数!N103/逆行列係数!$N$14</f>
        <v>0</v>
      </c>
      <c r="O103" s="22">
        <f>逆行列係数!O103/逆行列係数!$O$15</f>
        <v>6.2595990567940133E-3</v>
      </c>
      <c r="P103" s="22">
        <f>逆行列係数!P103/逆行列係数!$P$16</f>
        <v>4.2583655654305896E-3</v>
      </c>
      <c r="Q103" s="22">
        <f>逆行列係数!Q103/逆行列係数!$Q$17</f>
        <v>8.3749953812272595E-3</v>
      </c>
      <c r="R103" s="22">
        <f>逆行列係数!R103/逆行列係数!$R$18</f>
        <v>7.6926303335940029E-3</v>
      </c>
      <c r="S103" s="22">
        <f>逆行列係数!S103/逆行列係数!$S$19</f>
        <v>3.1109139076434277E-3</v>
      </c>
      <c r="T103" s="22">
        <f>逆行列係数!T103/逆行列係数!$T$20</f>
        <v>3.7911404821452002E-3</v>
      </c>
      <c r="U103" s="22">
        <f>逆行列係数!U103/逆行列係数!$U$21</f>
        <v>8.9619619330951941E-3</v>
      </c>
      <c r="V103" s="22">
        <f>逆行列係数!V103/逆行列係数!$V$22</f>
        <v>3.6829919365448795E-3</v>
      </c>
      <c r="W103" s="22">
        <f>逆行列係数!W103/逆行列係数!$W$23</f>
        <v>4.5521398339539521E-3</v>
      </c>
      <c r="X103" s="22">
        <f>逆行列係数!X103/逆行列係数!$X$24</f>
        <v>0</v>
      </c>
      <c r="Y103" s="22">
        <f>逆行列係数!Y103/逆行列係数!$Y$25</f>
        <v>2.9144080191635812E-3</v>
      </c>
      <c r="Z103" s="22">
        <f>逆行列係数!Z103/逆行列係数!$Z$26</f>
        <v>1.4977728517755781E-3</v>
      </c>
      <c r="AA103" s="22">
        <f>逆行列係数!AA103/逆行列係数!$AA$27</f>
        <v>4.7718732799589781E-3</v>
      </c>
      <c r="AB103" s="22">
        <f>逆行列係数!AB103/逆行列係数!$AB$28</f>
        <v>2.7414501692230595E-3</v>
      </c>
      <c r="AC103" s="22">
        <f>逆行列係数!AC103/逆行列係数!$AC$29</f>
        <v>3.455463610703151E-3</v>
      </c>
      <c r="AD103" s="22">
        <f>逆行列係数!AD103/逆行列係数!$AD$30</f>
        <v>7.3825991785147452E-4</v>
      </c>
      <c r="AE103" s="22">
        <f>逆行列係数!AE103/逆行列係数!$AE$31</f>
        <v>2.5164880114473532E-2</v>
      </c>
      <c r="AF103" s="22">
        <f>逆行列係数!AF103/逆行列係数!$AF$32</f>
        <v>4.9092523997605097E-3</v>
      </c>
      <c r="AG103" s="22">
        <f>逆行列係数!AG103/逆行列係数!$AG$33</f>
        <v>4.6597832481046321E-3</v>
      </c>
      <c r="AH103" s="22">
        <f>逆行列係数!AH103/逆行列係数!$AH$34</f>
        <v>5.1981632339074364E-3</v>
      </c>
      <c r="AI103" s="22">
        <f>逆行列係数!AI103/逆行列係数!$AI$35</f>
        <v>5.4208421600033018E-3</v>
      </c>
      <c r="AJ103" s="22">
        <f>逆行列係数!AJ103/逆行列係数!$AJ$36</f>
        <v>9.8059236028214397E-3</v>
      </c>
      <c r="AK103" s="22">
        <f>逆行列係数!AK103/逆行列係数!$AK$37</f>
        <v>3.9042401728256633E-3</v>
      </c>
      <c r="AL103" s="22">
        <f>逆行列係数!AL103/逆行列係数!$AL$38</f>
        <v>9.1414262347485307E-3</v>
      </c>
      <c r="AM103" s="22">
        <f>逆行列係数!AM103/逆行列係数!$AM$39</f>
        <v>8.3307564457012293E-3</v>
      </c>
      <c r="AN103" s="22">
        <f>逆行列係数!AN103/逆行列係数!$AN$40</f>
        <v>3.2079125301799571E-3</v>
      </c>
      <c r="AO103" s="22">
        <f>逆行列係数!AO103/逆行列係数!$AO$41</f>
        <v>6.6887609253118412E-3</v>
      </c>
      <c r="AP103" s="22">
        <f>逆行列係数!AP103/逆行列係数!$AP$42</f>
        <v>5.4457658124395947E-3</v>
      </c>
      <c r="AQ103" s="22">
        <f>逆行列係数!AQ103/逆行列係数!$AQ$43</f>
        <v>8.1007380993990234E-3</v>
      </c>
      <c r="AR103" s="22">
        <f>逆行列係数!AR103/逆行列係数!$AR$44</f>
        <v>6.5334349790285833E-3</v>
      </c>
      <c r="AS103" s="22">
        <f>逆行列係数!AS103/逆行列係数!$AS$45</f>
        <v>4.1937585405686061E-3</v>
      </c>
      <c r="AT103" s="22">
        <f>逆行列係数!AT103/逆行列係数!$AT$46</f>
        <v>7.2026811861375505E-3</v>
      </c>
      <c r="AU103" s="22">
        <f>逆行列係数!AU103/逆行列係数!$AU$47</f>
        <v>5.7931582594261833E-3</v>
      </c>
      <c r="AV103" s="22">
        <f>逆行列係数!AV103/逆行列係数!$AV$48</f>
        <v>1.8100806501849295E-2</v>
      </c>
      <c r="AW103" s="22">
        <f>逆行列係数!AW103/逆行列係数!$AW$49</f>
        <v>3.4351248739360545E-3</v>
      </c>
      <c r="AX103" s="22">
        <f>逆行列係数!AX103/逆行列係数!$AX$50</f>
        <v>1.7925469427214836E-2</v>
      </c>
      <c r="AY103" s="22">
        <f>逆行列係数!AY103/逆行列係数!$AY$51</f>
        <v>5.2428551519086925E-3</v>
      </c>
      <c r="AZ103" s="22">
        <f>逆行列係数!AZ103/逆行列係数!$AZ$52</f>
        <v>1.3785874103040396E-2</v>
      </c>
      <c r="BA103" s="22">
        <f>逆行列係数!BA103/逆行列係数!$BA$53</f>
        <v>3.827554640953623E-3</v>
      </c>
      <c r="BB103" s="22">
        <f>逆行列係数!BB103/逆行列係数!$BB$54</f>
        <v>2.0701240391998756E-3</v>
      </c>
      <c r="BC103" s="22">
        <f>逆行列係数!BC103/逆行列係数!$BC$55</f>
        <v>4.9723377085235474E-3</v>
      </c>
      <c r="BD103" s="22">
        <f>逆行列係数!BD103/逆行列係数!$BD$56</f>
        <v>5.3938647728761727E-3</v>
      </c>
      <c r="BE103" s="22">
        <f>逆行列係数!BE103/逆行列係数!$BE$57</f>
        <v>2.9282090934992511E-3</v>
      </c>
      <c r="BF103" s="22">
        <f>逆行列係数!BF103/逆行列係数!$BF$58</f>
        <v>0</v>
      </c>
      <c r="BG103" s="22">
        <f>逆行列係数!BG103/逆行列係数!$BG$59</f>
        <v>1.9057021433621733E-3</v>
      </c>
      <c r="BH103" s="22">
        <f>逆行列係数!BH103/逆行列係数!$BH$60</f>
        <v>4.1698272862133205E-3</v>
      </c>
      <c r="BI103" s="22">
        <f>逆行列係数!BI103/逆行列係数!$BI$61</f>
        <v>4.8752512504122358E-3</v>
      </c>
      <c r="BJ103" s="22">
        <f>逆行列係数!BJ103/逆行列係数!$BJ$62</f>
        <v>2.2274172275743995E-2</v>
      </c>
      <c r="BK103" s="22">
        <f>逆行列係数!BK103/逆行列係数!$BK$63</f>
        <v>1.0468256732028147E-2</v>
      </c>
      <c r="BL103" s="22">
        <f>逆行列係数!BL103/逆行列係数!$BL$64</f>
        <v>1.2990009792142154E-2</v>
      </c>
      <c r="BM103" s="22">
        <f>逆行列係数!BM103/逆行列係数!$BM$65</f>
        <v>1.1534107325615941E-2</v>
      </c>
      <c r="BN103" s="22">
        <f>逆行列係数!BN103/逆行列係数!$BN$66</f>
        <v>1.8282941713974026E-2</v>
      </c>
      <c r="BO103" s="22">
        <f>逆行列係数!BO103/逆行列係数!$BO$67</f>
        <v>9.9846766725871991E-3</v>
      </c>
      <c r="BP103" s="22">
        <f>逆行列係数!BP103/逆行列係数!$BP$68</f>
        <v>2.3089302501782493E-2</v>
      </c>
      <c r="BQ103" s="22">
        <f>逆行列係数!BQ103/逆行列係数!$BQ$69</f>
        <v>3.2907339869659415E-2</v>
      </c>
      <c r="BR103" s="22">
        <f>逆行列係数!BR103/逆行列係数!$BR$70</f>
        <v>9.6560489732397947E-3</v>
      </c>
      <c r="BS103" s="22">
        <f>逆行列係数!BS103/逆行列係数!$BS$71</f>
        <v>4.7513040905897037E-3</v>
      </c>
      <c r="BT103" s="22">
        <f>逆行列係数!BT103/逆行列係数!$BT$72</f>
        <v>5.5616560584811616E-3</v>
      </c>
      <c r="BU103" s="22">
        <f>逆行列係数!BU103/逆行列係数!$BU$73</f>
        <v>9.9879815712636578E-3</v>
      </c>
      <c r="BV103" s="22">
        <f>逆行列係数!BV103/逆行列係数!$BV$74</f>
        <v>1.0943590231265581E-2</v>
      </c>
      <c r="BW103" s="22">
        <f>逆行列係数!BW103/逆行列係数!$BW$75</f>
        <v>6.5931059350863531E-3</v>
      </c>
      <c r="BX103" s="22">
        <f>逆行列係数!BX103/逆行列係数!$BX$76</f>
        <v>7.5212139216844984E-3</v>
      </c>
      <c r="BY103" s="22">
        <f>逆行列係数!BY103/逆行列係数!$BY$77</f>
        <v>2.9471990437341879E-3</v>
      </c>
      <c r="BZ103" s="22">
        <f>逆行列係数!BZ103/逆行列係数!$BZ$78</f>
        <v>2.2285056396016273E-3</v>
      </c>
      <c r="CA103" s="22">
        <f>逆行列係数!CA103/逆行列係数!$CA$79</f>
        <v>6.3879785592776408E-4</v>
      </c>
      <c r="CB103" s="22">
        <f>逆行列係数!CB103/逆行列係数!$CB$80</f>
        <v>3.6456889150112875E-3</v>
      </c>
      <c r="CC103" s="22">
        <f>逆行列係数!CC103/逆行列係数!$CC$81</f>
        <v>6.9231506656773894E-3</v>
      </c>
      <c r="CD103" s="22">
        <f>逆行列係数!CD103/逆行列係数!$CD$82</f>
        <v>7.1786882358820012E-2</v>
      </c>
      <c r="CE103" s="22">
        <f>逆行列係数!CE103/逆行列係数!$CE$83</f>
        <v>4.2530892908995864E-3</v>
      </c>
      <c r="CF103" s="22">
        <f>逆行列係数!CF103/逆行列係数!$CF$84</f>
        <v>5.8661786329990535E-2</v>
      </c>
      <c r="CG103" s="22">
        <f>逆行列係数!CG103/逆行列係数!$CG$85</f>
        <v>2.7042801980086731E-3</v>
      </c>
      <c r="CH103" s="22">
        <f>逆行列係数!CH103/逆行列係数!$CH$86</f>
        <v>5.9670881192578637E-3</v>
      </c>
      <c r="CI103" s="22">
        <f>逆行列係数!CI103/逆行列係数!$CI$87</f>
        <v>1.9602361967407819E-2</v>
      </c>
      <c r="CJ103" s="22">
        <f>逆行列係数!CJ103/逆行列係数!$CJ$88</f>
        <v>2.8115878427873173E-3</v>
      </c>
      <c r="CK103" s="22">
        <f>逆行列係数!CK103/逆行列係数!$CK$89</f>
        <v>1.0056468110128438E-2</v>
      </c>
      <c r="CL103" s="22">
        <f>逆行列係数!CL103/逆行列係数!$CL$90</f>
        <v>8.5685530321902119E-3</v>
      </c>
      <c r="CM103" s="22">
        <f>逆行列係数!CM103/逆行列係数!$CM$91</f>
        <v>6.8903262273246405E-3</v>
      </c>
      <c r="CN103" s="22">
        <f>逆行列係数!CN103/逆行列係数!$CN$92</f>
        <v>3.5386307480241644E-2</v>
      </c>
      <c r="CO103" s="22">
        <f>逆行列係数!CO103/逆行列係数!$CO$93</f>
        <v>9.805713239326188E-3</v>
      </c>
      <c r="CP103" s="22">
        <f>逆行列係数!CP103/逆行列係数!$CP$94</f>
        <v>1.5641225756894164E-2</v>
      </c>
      <c r="CQ103" s="22">
        <f>逆行列係数!CQ103/逆行列係数!$CQ$95</f>
        <v>1.2883325674893701E-2</v>
      </c>
      <c r="CR103" s="22">
        <f>逆行列係数!CR103/逆行列係数!$CR$96</f>
        <v>2.9782228347635508E-3</v>
      </c>
      <c r="CS103" s="22">
        <f>逆行列係数!CS103/逆行列係数!$CS$97</f>
        <v>6.4146158459851632E-3</v>
      </c>
      <c r="CT103" s="22">
        <f>逆行列係数!CT103/逆行列係数!$CT$98</f>
        <v>6.1485936972646869E-3</v>
      </c>
      <c r="CU103" s="22">
        <f>逆行列係数!CU103/逆行列係数!$CU$99</f>
        <v>1.2015739130667256E-2</v>
      </c>
      <c r="CV103" s="22">
        <f>逆行列係数!CV103/逆行列係数!$CV$100</f>
        <v>6.1135534896354909E-3</v>
      </c>
      <c r="CW103" s="22">
        <f>逆行列係数!CW103/逆行列係数!$CW$101</f>
        <v>1.3370682021531643E-2</v>
      </c>
      <c r="CX103" s="22">
        <f>逆行列係数!CX103/逆行列係数!$CX$102</f>
        <v>9.9174018526393699E-3</v>
      </c>
      <c r="CY103" s="22">
        <f>逆行列係数!CY103/逆行列係数!$CY$103</f>
        <v>1</v>
      </c>
      <c r="CZ103" s="22">
        <f>逆行列係数!CZ103/逆行列係数!$CZ$104</f>
        <v>8.5922634673049111E-3</v>
      </c>
      <c r="DA103" s="22">
        <f>逆行列係数!DA103/逆行列係数!$DA$105</f>
        <v>4.8724929024893332E-3</v>
      </c>
      <c r="DB103" s="22">
        <f>逆行列係数!DB103/逆行列係数!$DB$106</f>
        <v>7.50843841004919E-3</v>
      </c>
      <c r="DC103" s="22">
        <f>逆行列係数!DC103/逆行列係数!$DC$107</f>
        <v>1.1204367344751614E-2</v>
      </c>
      <c r="DD103" s="22">
        <f>逆行列係数!DD103/逆行列係数!$DD$108</f>
        <v>3.3960640762985906E-3</v>
      </c>
      <c r="DE103" s="22">
        <f>逆行列係数!DE103/逆行列係数!$DE$109</f>
        <v>4.0976399130454545E-3</v>
      </c>
      <c r="DF103" s="22">
        <f>逆行列係数!DF103/逆行列係数!$DF$110</f>
        <v>7.5154113707791188E-3</v>
      </c>
      <c r="DG103" s="22">
        <f>逆行列係数!DG103/逆行列係数!$DG$111</f>
        <v>6.7369453960428542E-3</v>
      </c>
      <c r="DH103" s="22">
        <f>逆行列係数!DH103/逆行列係数!$DH$112</f>
        <v>2.0238694798610552E-3</v>
      </c>
      <c r="DI103" s="22">
        <f>逆行列係数!DI103/逆行列係数!$DI$113</f>
        <v>8.0933053688333409E-3</v>
      </c>
      <c r="DJ103" s="22">
        <f t="shared" si="3"/>
        <v>2.0087141792252226</v>
      </c>
    </row>
    <row r="104" spans="2:114" x14ac:dyDescent="0.15">
      <c r="B104" s="29" t="s">
        <v>157</v>
      </c>
      <c r="C104" s="41" t="s">
        <v>228</v>
      </c>
      <c r="D104" s="21">
        <f>逆行列係数!D104/逆行列係数!$D$4</f>
        <v>7.2855113819281551E-4</v>
      </c>
      <c r="E104" s="21">
        <f>逆行列係数!E104/逆行列係数!$E$5</f>
        <v>6.7440091590544135E-4</v>
      </c>
      <c r="F104" s="21">
        <f>逆行列係数!F104/逆行列係数!$F$6</f>
        <v>1.2514544163960354E-3</v>
      </c>
      <c r="G104" s="21">
        <f>逆行列係数!G104/逆行列係数!$G$7</f>
        <v>4.1633497900925819E-4</v>
      </c>
      <c r="H104" s="21">
        <f>逆行列係数!H104/逆行列係数!$H$8</f>
        <v>1.2660965338842734E-3</v>
      </c>
      <c r="I104" s="21">
        <f>逆行列係数!I104/逆行列係数!$I$9</f>
        <v>2.5277628767502278E-3</v>
      </c>
      <c r="J104" s="21">
        <f>逆行列係数!J104/逆行列係数!$J$10</f>
        <v>2.4004908183238435E-3</v>
      </c>
      <c r="K104" s="21">
        <f>逆行列係数!K104/逆行列係数!$K$11</f>
        <v>1.8920042785421096E-3</v>
      </c>
      <c r="L104" s="21">
        <f>逆行列係数!L104/逆行列係数!$L$12</f>
        <v>2.1756904614534053E-2</v>
      </c>
      <c r="M104" s="21">
        <f>逆行列係数!M104/逆行列係数!$M$13</f>
        <v>7.1153703543030402E-4</v>
      </c>
      <c r="N104" s="21">
        <f>逆行列係数!N104/逆行列係数!$N$14</f>
        <v>0</v>
      </c>
      <c r="O104" s="21">
        <f>逆行列係数!O104/逆行列係数!$O$15</f>
        <v>1.2115520683553399E-3</v>
      </c>
      <c r="P104" s="21">
        <f>逆行列係数!P104/逆行列係数!$P$16</f>
        <v>3.2079745020864442E-3</v>
      </c>
      <c r="Q104" s="21">
        <f>逆行列係数!Q104/逆行列係数!$Q$17</f>
        <v>9.3086704722624282E-4</v>
      </c>
      <c r="R104" s="21">
        <f>逆行列係数!R104/逆行列係数!$R$18</f>
        <v>3.8557871743121384E-3</v>
      </c>
      <c r="S104" s="21">
        <f>逆行列係数!S104/逆行列係数!$S$19</f>
        <v>1.1576907751631629E-3</v>
      </c>
      <c r="T104" s="21">
        <f>逆行列係数!T104/逆行列係数!$T$20</f>
        <v>2.9653768221381657E-3</v>
      </c>
      <c r="U104" s="21">
        <f>逆行列係数!U104/逆行列係数!$U$21</f>
        <v>1.1282239523987766E-3</v>
      </c>
      <c r="V104" s="21">
        <f>逆行列係数!V104/逆行列係数!$V$22</f>
        <v>3.0122066002298258E-3</v>
      </c>
      <c r="W104" s="21">
        <f>逆行列係数!W104/逆行列係数!$W$23</f>
        <v>3.5897394052141172E-3</v>
      </c>
      <c r="X104" s="21">
        <f>逆行列係数!X104/逆行列係数!$X$24</f>
        <v>0</v>
      </c>
      <c r="Y104" s="21">
        <f>逆行列係数!Y104/逆行列係数!$Y$25</f>
        <v>9.5190200244520877E-4</v>
      </c>
      <c r="Z104" s="21">
        <f>逆行列係数!Z104/逆行列係数!$Z$26</f>
        <v>6.2009064555629105E-4</v>
      </c>
      <c r="AA104" s="21">
        <f>逆行列係数!AA104/逆行列係数!$AA$27</f>
        <v>1.4307625353847237E-3</v>
      </c>
      <c r="AB104" s="21">
        <f>逆行列係数!AB104/逆行列係数!$AB$28</f>
        <v>2.5518913292027094E-2</v>
      </c>
      <c r="AC104" s="21">
        <f>逆行列係数!AC104/逆行列係数!$AC$29</f>
        <v>4.3854422391677956E-3</v>
      </c>
      <c r="AD104" s="21">
        <f>逆行列係数!AD104/逆行列係数!$AD$30</f>
        <v>1.5669160461677956E-4</v>
      </c>
      <c r="AE104" s="21">
        <f>逆行列係数!AE104/逆行列係数!$AE$31</f>
        <v>1.0747241234873759E-3</v>
      </c>
      <c r="AF104" s="21">
        <f>逆行列係数!AF104/逆行列係数!$AF$32</f>
        <v>3.8041777629029515E-3</v>
      </c>
      <c r="AG104" s="21">
        <f>逆行列係数!AG104/逆行列係数!$AG$33</f>
        <v>5.8955244209130562E-3</v>
      </c>
      <c r="AH104" s="21">
        <f>逆行列係数!AH104/逆行列係数!$AH$34</f>
        <v>1.121538027055134E-3</v>
      </c>
      <c r="AI104" s="21">
        <f>逆行列係数!AI104/逆行列係数!$AI$35</f>
        <v>1.1159189969597231E-3</v>
      </c>
      <c r="AJ104" s="21">
        <f>逆行列係数!AJ104/逆行列係数!$AJ$36</f>
        <v>1.0672075254022811E-3</v>
      </c>
      <c r="AK104" s="21">
        <f>逆行列係数!AK104/逆行列係数!$AK$37</f>
        <v>3.0601572179366735E-3</v>
      </c>
      <c r="AL104" s="21">
        <f>逆行列係数!AL104/逆行列係数!$AL$38</f>
        <v>1.1275783634338791E-3</v>
      </c>
      <c r="AM104" s="21">
        <f>逆行列係数!AM104/逆行列係数!$AM$39</f>
        <v>1.4358461058444306E-3</v>
      </c>
      <c r="AN104" s="21">
        <f>逆行列係数!AN104/逆行列係数!$AN$40</f>
        <v>7.4879639271849805E-4</v>
      </c>
      <c r="AO104" s="21">
        <f>逆行列係数!AO104/逆行列係数!$AO$41</f>
        <v>1.3342904130675161E-3</v>
      </c>
      <c r="AP104" s="21">
        <f>逆行列係数!AP104/逆行列係数!$AP$42</f>
        <v>1.0751046618915749E-3</v>
      </c>
      <c r="AQ104" s="21">
        <f>逆行列係数!AQ104/逆行列係数!$AQ$43</f>
        <v>1.4779250348053699E-3</v>
      </c>
      <c r="AR104" s="21">
        <f>逆行列係数!AR104/逆行列係数!$AR$44</f>
        <v>1.3353908958781773E-3</v>
      </c>
      <c r="AS104" s="21">
        <f>逆行列係数!AS104/逆行列係数!$AS$45</f>
        <v>1.5346561543533646E-3</v>
      </c>
      <c r="AT104" s="21">
        <f>逆行列係数!AT104/逆行列係数!$AT$46</f>
        <v>1.543051064860764E-3</v>
      </c>
      <c r="AU104" s="21">
        <f>逆行列係数!AU104/逆行列係数!$AU$47</f>
        <v>2.9774944759559129E-3</v>
      </c>
      <c r="AV104" s="21">
        <f>逆行列係数!AV104/逆行列係数!$AV$48</f>
        <v>2.8260285696530881E-3</v>
      </c>
      <c r="AW104" s="21">
        <f>逆行列係数!AW104/逆行列係数!$AW$49</f>
        <v>2.4891615644690459E-3</v>
      </c>
      <c r="AX104" s="21">
        <f>逆行列係数!AX104/逆行列係数!$AX$50</f>
        <v>8.0060550595756098E-3</v>
      </c>
      <c r="AY104" s="21">
        <f>逆行列係数!AY104/逆行列係数!$AY$51</f>
        <v>2.0117150610265522E-3</v>
      </c>
      <c r="AZ104" s="21">
        <f>逆行列係数!AZ104/逆行列係数!$AZ$52</f>
        <v>2.8009758245775202E-3</v>
      </c>
      <c r="BA104" s="21">
        <f>逆行列係数!BA104/逆行列係数!$BA$53</f>
        <v>4.1618181163159918E-3</v>
      </c>
      <c r="BB104" s="21">
        <f>逆行列係数!BB104/逆行列係数!$BB$54</f>
        <v>1.1808923603994807E-3</v>
      </c>
      <c r="BC104" s="21">
        <f>逆行列係数!BC104/逆行列係数!$BC$55</f>
        <v>2.2098059206106541E-3</v>
      </c>
      <c r="BD104" s="21">
        <f>逆行列係数!BD104/逆行列係数!$BD$56</f>
        <v>2.176460426963536E-3</v>
      </c>
      <c r="BE104" s="21">
        <f>逆行列係数!BE104/逆行列係数!$BE$57</f>
        <v>3.4965176583197414E-3</v>
      </c>
      <c r="BF104" s="21">
        <f>逆行列係数!BF104/逆行列係数!$BF$58</f>
        <v>0</v>
      </c>
      <c r="BG104" s="21">
        <f>逆行列係数!BG104/逆行列係数!$BG$59</f>
        <v>3.6191472891136693E-3</v>
      </c>
      <c r="BH104" s="21">
        <f>逆行列係数!BH104/逆行列係数!$BH$60</f>
        <v>3.1331087504152008E-3</v>
      </c>
      <c r="BI104" s="21">
        <f>逆行列係数!BI104/逆行列係数!$BI$61</f>
        <v>1.0115354447693225E-3</v>
      </c>
      <c r="BJ104" s="21">
        <f>逆行列係数!BJ104/逆行列係数!$BJ$62</f>
        <v>2.7312181227113603E-3</v>
      </c>
      <c r="BK104" s="21">
        <f>逆行列係数!BK104/逆行列係数!$BK$63</f>
        <v>8.6069401730734015E-3</v>
      </c>
      <c r="BL104" s="21">
        <f>逆行列係数!BL104/逆行列係数!$BL$64</f>
        <v>6.3919033295698618E-4</v>
      </c>
      <c r="BM104" s="21">
        <f>逆行列係数!BM104/逆行列係数!$BM$65</f>
        <v>2.6779266181994089E-3</v>
      </c>
      <c r="BN104" s="21">
        <f>逆行列係数!BN104/逆行列係数!$BN$66</f>
        <v>2.0450541252692426E-3</v>
      </c>
      <c r="BO104" s="21">
        <f>逆行列係数!BO104/逆行列係数!$BO$67</f>
        <v>1.2527413697681043E-3</v>
      </c>
      <c r="BP104" s="21">
        <f>逆行列係数!BP104/逆行列係数!$BP$68</f>
        <v>1.7557524740062546E-3</v>
      </c>
      <c r="BQ104" s="21">
        <f>逆行列係数!BQ104/逆行列係数!$BQ$69</f>
        <v>1.4455042376342526E-3</v>
      </c>
      <c r="BR104" s="21">
        <f>逆行列係数!BR104/逆行列係数!$BR$70</f>
        <v>4.2585137701281342E-3</v>
      </c>
      <c r="BS104" s="21">
        <f>逆行列係数!BS104/逆行列係数!$BS$71</f>
        <v>3.3857163960379819E-3</v>
      </c>
      <c r="BT104" s="21">
        <f>逆行列係数!BT104/逆行列係数!$BT$72</f>
        <v>7.0756308285324469E-3</v>
      </c>
      <c r="BU104" s="21">
        <f>逆行列係数!BU104/逆行列係数!$BU$73</f>
        <v>1.6170948400515391E-3</v>
      </c>
      <c r="BV104" s="21">
        <f>逆行列係数!BV104/逆行列係数!$BV$74</f>
        <v>3.6608062329641492E-3</v>
      </c>
      <c r="BW104" s="21">
        <f>逆行列係数!BW104/逆行列係数!$BW$75</f>
        <v>3.2036380834532998E-3</v>
      </c>
      <c r="BX104" s="21">
        <f>逆行列係数!BX104/逆行列係数!$BX$76</f>
        <v>1.6783924907805791E-2</v>
      </c>
      <c r="BY104" s="21">
        <f>逆行列係数!BY104/逆行列係数!$BY$77</f>
        <v>7.7780141105262641E-3</v>
      </c>
      <c r="BZ104" s="21">
        <f>逆行列係数!BZ104/逆行列係数!$BZ$78</f>
        <v>6.9528262061648019E-3</v>
      </c>
      <c r="CA104" s="21">
        <f>逆行列係数!CA104/逆行列係数!$CA$79</f>
        <v>9.434777371258446E-4</v>
      </c>
      <c r="CB104" s="21">
        <f>逆行列係数!CB104/逆行列係数!$CB$80</f>
        <v>3.8705743886681804E-3</v>
      </c>
      <c r="CC104" s="21">
        <f>逆行列係数!CC104/逆行列係数!$CC$81</f>
        <v>2.5994534696349098E-3</v>
      </c>
      <c r="CD104" s="21">
        <f>逆行列係数!CD104/逆行列係数!$CD$82</f>
        <v>2.3646226673552017E-3</v>
      </c>
      <c r="CE104" s="21">
        <f>逆行列係数!CE104/逆行列係数!$CE$83</f>
        <v>1.9790928995853264E-3</v>
      </c>
      <c r="CF104" s="21">
        <f>逆行列係数!CF104/逆行列係数!$CF$84</f>
        <v>6.8607431766873677E-3</v>
      </c>
      <c r="CG104" s="21">
        <f>逆行列係数!CG104/逆行列係数!$CG$85</f>
        <v>9.0228106399292056E-4</v>
      </c>
      <c r="CH104" s="21">
        <f>逆行列係数!CH104/逆行列係数!$CH$86</f>
        <v>1.3922300745242316E-3</v>
      </c>
      <c r="CI104" s="21">
        <f>逆行列係数!CI104/逆行列係数!$CI$87</f>
        <v>7.9080850694851247E-3</v>
      </c>
      <c r="CJ104" s="21">
        <f>逆行列係数!CJ104/逆行列係数!$CJ$88</f>
        <v>1.0493461854821963E-3</v>
      </c>
      <c r="CK104" s="21">
        <f>逆行列係数!CK104/逆行列係数!$CK$89</f>
        <v>1.2850930925942231E-2</v>
      </c>
      <c r="CL104" s="21">
        <f>逆行列係数!CL104/逆行列係数!$CL$90</f>
        <v>9.9414136462356549E-3</v>
      </c>
      <c r="CM104" s="21">
        <f>逆行列係数!CM104/逆行列係数!$CM$91</f>
        <v>6.0351640303522676E-3</v>
      </c>
      <c r="CN104" s="21">
        <f>逆行列係数!CN104/逆行列係数!$CN$92</f>
        <v>1.716432800900735E-2</v>
      </c>
      <c r="CO104" s="21">
        <f>逆行列係数!CO104/逆行列係数!$CO$93</f>
        <v>2.106829937845571E-2</v>
      </c>
      <c r="CP104" s="21">
        <f>逆行列係数!CP104/逆行列係数!$CP$94</f>
        <v>1.461552246642929E-3</v>
      </c>
      <c r="CQ104" s="21">
        <f>逆行列係数!CQ104/逆行列係数!$CQ$95</f>
        <v>2.1136241282396144E-3</v>
      </c>
      <c r="CR104" s="21">
        <f>逆行列係数!CR104/逆行列係数!$CR$96</f>
        <v>8.9681566565406358E-4</v>
      </c>
      <c r="CS104" s="21">
        <f>逆行列係数!CS104/逆行列係数!$CS$97</f>
        <v>2.7513060831299845E-3</v>
      </c>
      <c r="CT104" s="21">
        <f>逆行列係数!CT104/逆行列係数!$CT$98</f>
        <v>1.6720059908397081E-3</v>
      </c>
      <c r="CU104" s="21">
        <f>逆行列係数!CU104/逆行列係数!$CU$99</f>
        <v>4.3009246910282331E-3</v>
      </c>
      <c r="CV104" s="21">
        <f>逆行列係数!CV104/逆行列係数!$CV$100</f>
        <v>1.0831518294813047E-3</v>
      </c>
      <c r="CW104" s="21">
        <f>逆行列係数!CW104/逆行列係数!$CW$101</f>
        <v>1.5012776189451539E-3</v>
      </c>
      <c r="CX104" s="21">
        <f>逆行列係数!CX104/逆行列係数!$CX$102</f>
        <v>5.6539250469244172E-3</v>
      </c>
      <c r="CY104" s="21">
        <f>逆行列係数!CY104/逆行列係数!$CY$103</f>
        <v>5.2169755424745206E-3</v>
      </c>
      <c r="CZ104" s="21">
        <f>逆行列係数!CZ104/逆行列係数!$CZ$104</f>
        <v>1</v>
      </c>
      <c r="DA104" s="21">
        <f>逆行列係数!DA104/逆行列係数!$DA$105</f>
        <v>1.2186392098324972E-3</v>
      </c>
      <c r="DB104" s="21">
        <f>逆行列係数!DB104/逆行列係数!$DB$106</f>
        <v>6.8698563865320405E-3</v>
      </c>
      <c r="DC104" s="21">
        <f>逆行列係数!DC104/逆行列係数!$DC$107</f>
        <v>3.5747263053251565E-3</v>
      </c>
      <c r="DD104" s="21">
        <f>逆行列係数!DD104/逆行列係数!$DD$108</f>
        <v>7.5324091596715133E-3</v>
      </c>
      <c r="DE104" s="21">
        <f>逆行列係数!DE104/逆行列係数!$DE$109</f>
        <v>8.2769888666320481E-3</v>
      </c>
      <c r="DF104" s="21">
        <f>逆行列係数!DF104/逆行列係数!$DF$110</f>
        <v>5.3452338554755615E-3</v>
      </c>
      <c r="DG104" s="21">
        <f>逆行列係数!DG104/逆行列係数!$DG$111</f>
        <v>5.1299068382430419E-3</v>
      </c>
      <c r="DH104" s="21">
        <f>逆行列係数!DH104/逆行列係数!$DH$112</f>
        <v>9.7316709983136967E-4</v>
      </c>
      <c r="DI104" s="21">
        <f>逆行列係数!DI104/逆行列係数!$DI$113</f>
        <v>5.0456022155736533E-3</v>
      </c>
      <c r="DJ104" s="21">
        <f t="shared" si="3"/>
        <v>1.4020199862892617</v>
      </c>
    </row>
    <row r="105" spans="2:114" x14ac:dyDescent="0.15">
      <c r="B105" s="29" t="s">
        <v>158</v>
      </c>
      <c r="C105" s="41" t="s">
        <v>626</v>
      </c>
      <c r="D105" s="21">
        <f>逆行列係数!D105/逆行列係数!$D$4</f>
        <v>2.7317392221921685E-2</v>
      </c>
      <c r="E105" s="21">
        <f>逆行列係数!E105/逆行列係数!$E$5</f>
        <v>1.2825109391152502E-2</v>
      </c>
      <c r="F105" s="21">
        <f>逆行列係数!F105/逆行列係数!$F$6</f>
        <v>1.9483823850310597E-2</v>
      </c>
      <c r="G105" s="21">
        <f>逆行列係数!G105/逆行列係数!$G$7</f>
        <v>2.0536276970806695E-2</v>
      </c>
      <c r="H105" s="21">
        <f>逆行列係数!H105/逆行列係数!$H$8</f>
        <v>1.1511596706390691E-2</v>
      </c>
      <c r="I105" s="21">
        <f>逆行列係数!I105/逆行列係数!$I$9</f>
        <v>2.7990532862468897E-2</v>
      </c>
      <c r="J105" s="21">
        <f>逆行列係数!J105/逆行列係数!$J$10</f>
        <v>9.6763366533991382E-2</v>
      </c>
      <c r="K105" s="21">
        <f>逆行列係数!K105/逆行列係数!$K$11</f>
        <v>1.0432254816266395E-2</v>
      </c>
      <c r="L105" s="21">
        <f>逆行列係数!L105/逆行列係数!$L$12</f>
        <v>5.9529795917860548E-3</v>
      </c>
      <c r="M105" s="21">
        <f>逆行列係数!M105/逆行列係数!$M$13</f>
        <v>8.2914376657313802E-3</v>
      </c>
      <c r="N105" s="21">
        <f>逆行列係数!N105/逆行列係数!$N$14</f>
        <v>0</v>
      </c>
      <c r="O105" s="21">
        <f>逆行列係数!O105/逆行列係数!$O$15</f>
        <v>1.2755206639482788E-2</v>
      </c>
      <c r="P105" s="21">
        <f>逆行列係数!P105/逆行列係数!$P$16</f>
        <v>7.050960612483519E-3</v>
      </c>
      <c r="Q105" s="21">
        <f>逆行列係数!Q105/逆行列係数!$Q$17</f>
        <v>1.8046369261130256E-2</v>
      </c>
      <c r="R105" s="21">
        <f>逆行列係数!R105/逆行列係数!$R$18</f>
        <v>6.9836976975307247E-3</v>
      </c>
      <c r="S105" s="21">
        <f>逆行列係数!S105/逆行列係数!$S$19</f>
        <v>8.2174821660699737E-3</v>
      </c>
      <c r="T105" s="21">
        <f>逆行列係数!T105/逆行列係数!$T$20</f>
        <v>4.9216044442497971E-3</v>
      </c>
      <c r="U105" s="21">
        <f>逆行列係数!U105/逆行列係数!$U$21</f>
        <v>7.0597604859518655E-3</v>
      </c>
      <c r="V105" s="21">
        <f>逆行列係数!V105/逆行列係数!$V$22</f>
        <v>1.1558456364499581E-2</v>
      </c>
      <c r="W105" s="21">
        <f>逆行列係数!W105/逆行列係数!$W$23</f>
        <v>1.4313018434992619E-2</v>
      </c>
      <c r="X105" s="21">
        <f>逆行列係数!X105/逆行列係数!$X$24</f>
        <v>0</v>
      </c>
      <c r="Y105" s="21">
        <f>逆行列係数!Y105/逆行列係数!$Y$25</f>
        <v>7.1559449103735118E-3</v>
      </c>
      <c r="Z105" s="21">
        <f>逆行列係数!Z105/逆行列係数!$Z$26</f>
        <v>4.9057685219230356E-3</v>
      </c>
      <c r="AA105" s="21">
        <f>逆行列係数!AA105/逆行列係数!$AA$27</f>
        <v>7.6851773993044789E-3</v>
      </c>
      <c r="AB105" s="21">
        <f>逆行列係数!AB105/逆行列係数!$AB$28</f>
        <v>6.1237110430340915E-3</v>
      </c>
      <c r="AC105" s="21">
        <f>逆行列係数!AC105/逆行列係数!$AC$29</f>
        <v>5.5012419638699149E-3</v>
      </c>
      <c r="AD105" s="21">
        <f>逆行列係数!AD105/逆行列係数!$AD$30</f>
        <v>1.1427780539828636E-3</v>
      </c>
      <c r="AE105" s="21">
        <f>逆行列係数!AE105/逆行列係数!$AE$31</f>
        <v>1.8745891995172324E-2</v>
      </c>
      <c r="AF105" s="21">
        <f>逆行列係数!AF105/逆行列係数!$AF$32</f>
        <v>6.6365528476266403E-3</v>
      </c>
      <c r="AG105" s="21">
        <f>逆行列係数!AG105/逆行列係数!$AG$33</f>
        <v>9.8728560239181636E-3</v>
      </c>
      <c r="AH105" s="21">
        <f>逆行列係数!AH105/逆行列係数!$AH$34</f>
        <v>1.2743281867249066E-2</v>
      </c>
      <c r="AI105" s="21">
        <f>逆行列係数!AI105/逆行列係数!$AI$35</f>
        <v>1.0073661768479302E-2</v>
      </c>
      <c r="AJ105" s="21">
        <f>逆行列係数!AJ105/逆行列係数!$AJ$36</f>
        <v>2.3804589405066832E-2</v>
      </c>
      <c r="AK105" s="21">
        <f>逆行列係数!AK105/逆行列係数!$AK$37</f>
        <v>1.0909162623830878E-2</v>
      </c>
      <c r="AL105" s="21">
        <f>逆行列係数!AL105/逆行列係数!$AL$38</f>
        <v>1.1022140795048272E-2</v>
      </c>
      <c r="AM105" s="21">
        <f>逆行列係数!AM105/逆行列係数!$AM$39</f>
        <v>2.8805838273270625E-2</v>
      </c>
      <c r="AN105" s="21">
        <f>逆行列係数!AN105/逆行列係数!$AN$40</f>
        <v>5.0718197152625774E-3</v>
      </c>
      <c r="AO105" s="21">
        <f>逆行列係数!AO105/逆行列係数!$AO$41</f>
        <v>1.1836996906367475E-2</v>
      </c>
      <c r="AP105" s="21">
        <f>逆行列係数!AP105/逆行列係数!$AP$42</f>
        <v>4.7996407470919161E-3</v>
      </c>
      <c r="AQ105" s="21">
        <f>逆行列係数!AQ105/逆行列係数!$AQ$43</f>
        <v>1.9619635454461194E-2</v>
      </c>
      <c r="AR105" s="21">
        <f>逆行列係数!AR105/逆行列係数!$AR$44</f>
        <v>1.2100191776977244E-2</v>
      </c>
      <c r="AS105" s="21">
        <f>逆行列係数!AS105/逆行列係数!$AS$45</f>
        <v>8.7146888901336716E-3</v>
      </c>
      <c r="AT105" s="21">
        <f>逆行列係数!AT105/逆行列係数!$AT$46</f>
        <v>9.1301634038332552E-3</v>
      </c>
      <c r="AU105" s="21">
        <f>逆行列係数!AU105/逆行列係数!$AU$47</f>
        <v>6.0457467990024652E-3</v>
      </c>
      <c r="AV105" s="21">
        <f>逆行列係数!AV105/逆行列係数!$AV$48</f>
        <v>8.1881305140352849E-3</v>
      </c>
      <c r="AW105" s="21">
        <f>逆行列係数!AW105/逆行列係数!$AW$49</f>
        <v>5.1951633672742527E-3</v>
      </c>
      <c r="AX105" s="21">
        <f>逆行列係数!AX105/逆行列係数!$AX$50</f>
        <v>1.0797486193284517E-2</v>
      </c>
      <c r="AY105" s="21">
        <f>逆行列係数!AY105/逆行列係数!$AY$51</f>
        <v>5.7817689466282919E-3</v>
      </c>
      <c r="AZ105" s="21">
        <f>逆行列係数!AZ105/逆行列係数!$AZ$52</f>
        <v>5.1734969790461953E-3</v>
      </c>
      <c r="BA105" s="21">
        <f>逆行列係数!BA105/逆行列係数!$BA$53</f>
        <v>4.9246251733501487E-3</v>
      </c>
      <c r="BB105" s="21">
        <f>逆行列係数!BB105/逆行列係数!$BB$54</f>
        <v>2.3533900327075185E-3</v>
      </c>
      <c r="BC105" s="21">
        <f>逆行列係数!BC105/逆行列係数!$BC$55</f>
        <v>5.1246877439071461E-3</v>
      </c>
      <c r="BD105" s="21">
        <f>逆行列係数!BD105/逆行列係数!$BD$56</f>
        <v>3.7965045720345742E-3</v>
      </c>
      <c r="BE105" s="21">
        <f>逆行列係数!BE105/逆行列係数!$BE$57</f>
        <v>4.6900662382381979E-3</v>
      </c>
      <c r="BF105" s="21">
        <f>逆行列係数!BF105/逆行列係数!$BF$58</f>
        <v>0</v>
      </c>
      <c r="BG105" s="21">
        <f>逆行列係数!BG105/逆行列係数!$BG$59</f>
        <v>4.0457316737293461E-3</v>
      </c>
      <c r="BH105" s="21">
        <f>逆行列係数!BH105/逆行列係数!$BH$60</f>
        <v>4.4801072007012869E-3</v>
      </c>
      <c r="BI105" s="21">
        <f>逆行列係数!BI105/逆行列係数!$BI$61</f>
        <v>3.6468567934895245E-3</v>
      </c>
      <c r="BJ105" s="21">
        <f>逆行列係数!BJ105/逆行列係数!$BJ$62</f>
        <v>3.9068288058073559E-3</v>
      </c>
      <c r="BK105" s="21">
        <f>逆行列係数!BK105/逆行列係数!$BK$63</f>
        <v>2.040265443975554E-2</v>
      </c>
      <c r="BL105" s="21">
        <f>逆行列係数!BL105/逆行列係数!$BL$64</f>
        <v>1.0386502166429227E-2</v>
      </c>
      <c r="BM105" s="21">
        <f>逆行列係数!BM105/逆行列係数!$BM$65</f>
        <v>1.2131558360069796E-2</v>
      </c>
      <c r="BN105" s="21">
        <f>逆行列係数!BN105/逆行列係数!$BN$66</f>
        <v>1.3687118807350207E-2</v>
      </c>
      <c r="BO105" s="21">
        <f>逆行列係数!BO105/逆行列係数!$BO$67</f>
        <v>1.5279512652924045E-2</v>
      </c>
      <c r="BP105" s="21">
        <f>逆行列係数!BP105/逆行列係数!$BP$68</f>
        <v>1.6685824957380746E-2</v>
      </c>
      <c r="BQ105" s="21">
        <f>逆行列係数!BQ105/逆行列係数!$BQ$69</f>
        <v>1.3275953324795416E-2</v>
      </c>
      <c r="BR105" s="21">
        <f>逆行列係数!BR105/逆行列係数!$BR$70</f>
        <v>3.584093583344182E-2</v>
      </c>
      <c r="BS105" s="21">
        <f>逆行列係数!BS105/逆行列係数!$BS$71</f>
        <v>4.1774564038414442E-3</v>
      </c>
      <c r="BT105" s="21">
        <f>逆行列係数!BT105/逆行列係数!$BT$72</f>
        <v>2.1075637077250971E-2</v>
      </c>
      <c r="BU105" s="21">
        <f>逆行列係数!BU105/逆行列係数!$BU$73</f>
        <v>2.2480067697839955E-2</v>
      </c>
      <c r="BV105" s="21">
        <f>逆行列係数!BV105/逆行列係数!$BV$74</f>
        <v>1.7500773824664025E-2</v>
      </c>
      <c r="BW105" s="21">
        <f>逆行列係数!BW105/逆行列係数!$BW$75</f>
        <v>1.3822765215916279E-2</v>
      </c>
      <c r="BX105" s="21">
        <f>逆行列係数!BX105/逆行列係数!$BX$76</f>
        <v>6.0335283459425036E-3</v>
      </c>
      <c r="BY105" s="21">
        <f>逆行列係数!BY105/逆行列係数!$BY$77</f>
        <v>3.8735407300808621E-3</v>
      </c>
      <c r="BZ105" s="21">
        <f>逆行列係数!BZ105/逆行列係数!$BZ$78</f>
        <v>2.4272642400638839E-3</v>
      </c>
      <c r="CA105" s="21">
        <f>逆行列係数!CA105/逆行列係数!$CA$79</f>
        <v>8.6870795712475936E-4</v>
      </c>
      <c r="CB105" s="21">
        <f>逆行列係数!CB105/逆行列係数!$CB$80</f>
        <v>5.3106895497321829E-3</v>
      </c>
      <c r="CC105" s="21">
        <f>逆行列係数!CC105/逆行列係数!$CC$81</f>
        <v>3.5065287310052574E-2</v>
      </c>
      <c r="CD105" s="21">
        <f>逆行列係数!CD105/逆行列係数!$CD$82</f>
        <v>0.2070119178601468</v>
      </c>
      <c r="CE105" s="21">
        <f>逆行列係数!CE105/逆行列係数!$CE$83</f>
        <v>3.6194990053747991E-3</v>
      </c>
      <c r="CF105" s="21">
        <f>逆行列係数!CF105/逆行列係数!$CF$84</f>
        <v>1.1790386173515468E-2</v>
      </c>
      <c r="CG105" s="21">
        <f>逆行列係数!CG105/逆行列係数!$CG$85</f>
        <v>3.8381136225264607E-3</v>
      </c>
      <c r="CH105" s="21">
        <f>逆行列係数!CH105/逆行列係数!$CH$86</f>
        <v>6.4467276398339933E-3</v>
      </c>
      <c r="CI105" s="21">
        <f>逆行列係数!CI105/逆行列係数!$CI$87</f>
        <v>1.9519394963184077E-2</v>
      </c>
      <c r="CJ105" s="21">
        <f>逆行列係数!CJ105/逆行列係数!$CJ$88</f>
        <v>6.3624948353559699E-3</v>
      </c>
      <c r="CK105" s="21">
        <f>逆行列係数!CK105/逆行列係数!$CK$89</f>
        <v>6.1611122013261006E-3</v>
      </c>
      <c r="CL105" s="21">
        <f>逆行列係数!CL105/逆行列係数!$CL$90</f>
        <v>6.8686048943371047E-3</v>
      </c>
      <c r="CM105" s="21">
        <f>逆行列係数!CM105/逆行列係数!$CM$91</f>
        <v>1.0282732996421465E-2</v>
      </c>
      <c r="CN105" s="21">
        <f>逆行列係数!CN105/逆行列係数!$CN$92</f>
        <v>7.0372423285870013E-3</v>
      </c>
      <c r="CO105" s="21">
        <f>逆行列係数!CO105/逆行列係数!$CO$93</f>
        <v>9.2669825387725942E-3</v>
      </c>
      <c r="CP105" s="21">
        <f>逆行列係数!CP105/逆行列係数!$CP$94</f>
        <v>8.4432309905798052E-3</v>
      </c>
      <c r="CQ105" s="21">
        <f>逆行列係数!CQ105/逆行列係数!$CQ$95</f>
        <v>2.5769697014276144E-2</v>
      </c>
      <c r="CR105" s="21">
        <f>逆行列係数!CR105/逆行列係数!$CR$96</f>
        <v>6.1643072575020873E-3</v>
      </c>
      <c r="CS105" s="21">
        <f>逆行列係数!CS105/逆行列係数!$CS$97</f>
        <v>1.1901263705605087E-2</v>
      </c>
      <c r="CT105" s="21">
        <f>逆行列係数!CT105/逆行列係数!$CT$98</f>
        <v>4.2445753103822785E-3</v>
      </c>
      <c r="CU105" s="21">
        <f>逆行列係数!CU105/逆行列係数!$CU$99</f>
        <v>9.6726672365550995E-3</v>
      </c>
      <c r="CV105" s="21">
        <f>逆行列係数!CV105/逆行列係数!$CV$100</f>
        <v>6.8522469604995941E-3</v>
      </c>
      <c r="CW105" s="21">
        <f>逆行列係数!CW105/逆行列係数!$CW$101</f>
        <v>6.4531058971685727E-3</v>
      </c>
      <c r="CX105" s="21">
        <f>逆行列係数!CX105/逆行列係数!$CX$102</f>
        <v>1.3422497464182283E-2</v>
      </c>
      <c r="CY105" s="21">
        <f>逆行列係数!CY105/逆行列係数!$CY$103</f>
        <v>5.2138233798126425E-2</v>
      </c>
      <c r="CZ105" s="21">
        <f>逆行列係数!CZ105/逆行列係数!$CZ$104</f>
        <v>9.6112668246553373E-3</v>
      </c>
      <c r="DA105" s="21">
        <f>逆行列係数!DA105/逆行列係数!$DA$105</f>
        <v>1</v>
      </c>
      <c r="DB105" s="21">
        <f>逆行列係数!DB105/逆行列係数!$DB$106</f>
        <v>4.7144687861915315E-3</v>
      </c>
      <c r="DC105" s="21">
        <f>逆行列係数!DC105/逆行列係数!$DC$107</f>
        <v>1.8889606318666242E-2</v>
      </c>
      <c r="DD105" s="21">
        <f>逆行列係数!DD105/逆行列係数!$DD$108</f>
        <v>6.1492146536891506E-3</v>
      </c>
      <c r="DE105" s="21">
        <f>逆行列係数!DE105/逆行列係数!$DE$109</f>
        <v>9.625331266735598E-3</v>
      </c>
      <c r="DF105" s="21">
        <f>逆行列係数!DF105/逆行列係数!$DF$110</f>
        <v>1.5160846242343906E-2</v>
      </c>
      <c r="DG105" s="21">
        <f>逆行列係数!DG105/逆行列係数!$DG$111</f>
        <v>1.3968280425130913E-2</v>
      </c>
      <c r="DH105" s="21">
        <f>逆行列係数!DH105/逆行列係数!$DH$112</f>
        <v>4.2699609708375602E-3</v>
      </c>
      <c r="DI105" s="21">
        <f>逆行列係数!DI105/逆行列係数!$DI$113</f>
        <v>1.569808821104262E-2</v>
      </c>
      <c r="DJ105" s="21">
        <f t="shared" si="3"/>
        <v>2.458243529424939</v>
      </c>
    </row>
    <row r="106" spans="2:114" x14ac:dyDescent="0.15">
      <c r="B106" s="29" t="s">
        <v>159</v>
      </c>
      <c r="C106" s="41" t="s">
        <v>20</v>
      </c>
      <c r="D106" s="21">
        <f>逆行列係数!D106/逆行列係数!$D$4</f>
        <v>6.904706817288271E-3</v>
      </c>
      <c r="E106" s="21">
        <f>逆行列係数!E106/逆行列係数!$E$5</f>
        <v>7.4657709922894061E-3</v>
      </c>
      <c r="F106" s="21">
        <f>逆行列係数!F106/逆行列係数!$F$6</f>
        <v>1.4306975863005325E-2</v>
      </c>
      <c r="G106" s="21">
        <f>逆行列係数!G106/逆行列係数!$G$7</f>
        <v>3.5708269654918115E-3</v>
      </c>
      <c r="H106" s="21">
        <f>逆行列係数!H106/逆行列係数!$H$8</f>
        <v>1.4514323872617639E-2</v>
      </c>
      <c r="I106" s="21">
        <f>逆行列係数!I106/逆行列係数!$I$9</f>
        <v>3.9483721945080118E-2</v>
      </c>
      <c r="J106" s="21">
        <f>逆行列係数!J106/逆行列係数!$J$10</f>
        <v>2.2740173656064566E-2</v>
      </c>
      <c r="K106" s="21">
        <f>逆行列係数!K106/逆行列係数!$K$11</f>
        <v>1.2757582045939072E-2</v>
      </c>
      <c r="L106" s="21">
        <f>逆行列係数!L106/逆行列係数!$L$12</f>
        <v>1.7911171176058952E-2</v>
      </c>
      <c r="M106" s="21">
        <f>逆行列係数!M106/逆行列係数!$M$13</f>
        <v>9.629096257577973E-3</v>
      </c>
      <c r="N106" s="21">
        <f>逆行列係数!N106/逆行列係数!$N$14</f>
        <v>0</v>
      </c>
      <c r="O106" s="21">
        <f>逆行列係数!O106/逆行列係数!$O$15</f>
        <v>1.4800070483620777E-2</v>
      </c>
      <c r="P106" s="21">
        <f>逆行列係数!P106/逆行列係数!$P$16</f>
        <v>2.5569298338571633E-2</v>
      </c>
      <c r="Q106" s="21">
        <f>逆行列係数!Q106/逆行列係数!$Q$17</f>
        <v>7.9288328231936888E-3</v>
      </c>
      <c r="R106" s="21">
        <f>逆行列係数!R106/逆行列係数!$R$18</f>
        <v>2.2812732394820855E-2</v>
      </c>
      <c r="S106" s="21">
        <f>逆行列係数!S106/逆行列係数!$S$19</f>
        <v>1.5540583461994361E-2</v>
      </c>
      <c r="T106" s="21">
        <f>逆行列係数!T106/逆行列係数!$T$20</f>
        <v>1.0585919984289323E-2</v>
      </c>
      <c r="U106" s="21">
        <f>逆行列係数!U106/逆行列係数!$U$21</f>
        <v>2.1572163118360667E-2</v>
      </c>
      <c r="V106" s="21">
        <f>逆行列係数!V106/逆行列係数!$V$22</f>
        <v>2.0124967936311574E-2</v>
      </c>
      <c r="W106" s="21">
        <f>逆行列係数!W106/逆行列係数!$W$23</f>
        <v>2.1919555359582968E-2</v>
      </c>
      <c r="X106" s="21">
        <f>逆行列係数!X106/逆行列係数!$X$24</f>
        <v>0</v>
      </c>
      <c r="Y106" s="21">
        <f>逆行列係数!Y106/逆行列係数!$Y$25</f>
        <v>1.088378270592971E-2</v>
      </c>
      <c r="Z106" s="21">
        <f>逆行列係数!Z106/逆行列係数!$Z$26</f>
        <v>1.0070954307429535E-2</v>
      </c>
      <c r="AA106" s="21">
        <f>逆行列係数!AA106/逆行列係数!$AA$27</f>
        <v>1.531750463476866E-2</v>
      </c>
      <c r="AB106" s="21">
        <f>逆行列係数!AB106/逆行列係数!$AB$28</f>
        <v>1.987475102443146E-2</v>
      </c>
      <c r="AC106" s="21">
        <f>逆行列係数!AC106/逆行列係数!$AC$29</f>
        <v>2.0393442159296372E-2</v>
      </c>
      <c r="AD106" s="21">
        <f>逆行列係数!AD106/逆行列係数!$AD$30</f>
        <v>2.1990104718726195E-3</v>
      </c>
      <c r="AE106" s="21">
        <f>逆行列係数!AE106/逆行列係数!$AE$31</f>
        <v>1.5249026839031217E-2</v>
      </c>
      <c r="AF106" s="21">
        <f>逆行列係数!AF106/逆行列係数!$AF$32</f>
        <v>1.9966033277713974E-2</v>
      </c>
      <c r="AG106" s="21">
        <f>逆行列係数!AG106/逆行列係数!$AG$33</f>
        <v>1.5794954428918734E-2</v>
      </c>
      <c r="AH106" s="21">
        <f>逆行列係数!AH106/逆行列係数!$AH$34</f>
        <v>2.7942728117710394E-2</v>
      </c>
      <c r="AI106" s="21">
        <f>逆行列係数!AI106/逆行列係数!$AI$35</f>
        <v>1.9837016032612016E-2</v>
      </c>
      <c r="AJ106" s="21">
        <f>逆行列係数!AJ106/逆行列係数!$AJ$36</f>
        <v>3.1353487246103144E-2</v>
      </c>
      <c r="AK106" s="21">
        <f>逆行列係数!AK106/逆行列係数!$AK$37</f>
        <v>1.7386494330057893E-2</v>
      </c>
      <c r="AL106" s="21">
        <f>逆行列係数!AL106/逆行列係数!$AL$38</f>
        <v>2.4412913489216863E-2</v>
      </c>
      <c r="AM106" s="21">
        <f>逆行列係数!AM106/逆行列係数!$AM$39</f>
        <v>3.9152892595373252E-2</v>
      </c>
      <c r="AN106" s="21">
        <f>逆行列係数!AN106/逆行列係数!$AN$40</f>
        <v>7.9292109350806873E-3</v>
      </c>
      <c r="AO106" s="21">
        <f>逆行列係数!AO106/逆行列係数!$AO$41</f>
        <v>2.5981995031415277E-2</v>
      </c>
      <c r="AP106" s="21">
        <f>逆行列係数!AP106/逆行列係数!$AP$42</f>
        <v>1.0464074925405431E-2</v>
      </c>
      <c r="AQ106" s="21">
        <f>逆行列係数!AQ106/逆行列係数!$AQ$43</f>
        <v>2.1522632133864371E-2</v>
      </c>
      <c r="AR106" s="21">
        <f>逆行列係数!AR106/逆行列係数!$AR$44</f>
        <v>2.0757173481759674E-2</v>
      </c>
      <c r="AS106" s="21">
        <f>逆行列係数!AS106/逆行列係数!$AS$45</f>
        <v>1.130379134938784E-2</v>
      </c>
      <c r="AT106" s="21">
        <f>逆行列係数!AT106/逆行列係数!$AT$46</f>
        <v>1.7643119788372356E-2</v>
      </c>
      <c r="AU106" s="21">
        <f>逆行列係数!AU106/逆行列係数!$AU$47</f>
        <v>2.1722614971461399E-2</v>
      </c>
      <c r="AV106" s="21">
        <f>逆行列係数!AV106/逆行列係数!$AV$48</f>
        <v>2.2828340738928938E-2</v>
      </c>
      <c r="AW106" s="21">
        <f>逆行列係数!AW106/逆行列係数!$AW$49</f>
        <v>1.3375058174855892E-2</v>
      </c>
      <c r="AX106" s="21">
        <f>逆行列係数!AX106/逆行列係数!$AX$50</f>
        <v>3.4432564708917313E-2</v>
      </c>
      <c r="AY106" s="21">
        <f>逆行列係数!AY106/逆行列係数!$AY$51</f>
        <v>1.6236663114127317E-2</v>
      </c>
      <c r="AZ106" s="21">
        <f>逆行列係数!AZ106/逆行列係数!$AZ$52</f>
        <v>1.7772418083336496E-2</v>
      </c>
      <c r="BA106" s="21">
        <f>逆行列係数!BA106/逆行列係数!$BA$53</f>
        <v>1.2996893579769063E-2</v>
      </c>
      <c r="BB106" s="21">
        <f>逆行列係数!BB106/逆行列係数!$BB$54</f>
        <v>5.03980891331953E-3</v>
      </c>
      <c r="BC106" s="21">
        <f>逆行列係数!BC106/逆行列係数!$BC$55</f>
        <v>2.6859390770692892E-2</v>
      </c>
      <c r="BD106" s="21">
        <f>逆行列係数!BD106/逆行列係数!$BD$56</f>
        <v>1.3601204899751281E-2</v>
      </c>
      <c r="BE106" s="21">
        <f>逆行列係数!BE106/逆行列係数!$BE$57</f>
        <v>1.5389242748666151E-2</v>
      </c>
      <c r="BF106" s="21">
        <f>逆行列係数!BF106/逆行列係数!$BF$58</f>
        <v>0</v>
      </c>
      <c r="BG106" s="21">
        <f>逆行列係数!BG106/逆行列係数!$BG$59</f>
        <v>1.5439484521966779E-2</v>
      </c>
      <c r="BH106" s="21">
        <f>逆行列係数!BH106/逆行列係数!$BH$60</f>
        <v>1.5126846001451092E-2</v>
      </c>
      <c r="BI106" s="21">
        <f>逆行列係数!BI106/逆行列係数!$BI$61</f>
        <v>1.3515481212697904E-2</v>
      </c>
      <c r="BJ106" s="21">
        <f>逆行列係数!BJ106/逆行列係数!$BJ$62</f>
        <v>3.4617598541146224E-2</v>
      </c>
      <c r="BK106" s="21">
        <f>逆行列係数!BK106/逆行列係数!$BK$63</f>
        <v>1.502144279995298E-2</v>
      </c>
      <c r="BL106" s="21">
        <f>逆行列係数!BL106/逆行列係数!$BL$64</f>
        <v>8.83307422844112E-3</v>
      </c>
      <c r="BM106" s="21">
        <f>逆行列係数!BM106/逆行列係数!$BM$65</f>
        <v>3.8957644254562815E-2</v>
      </c>
      <c r="BN106" s="21">
        <f>逆行列係数!BN106/逆行列係数!$BN$66</f>
        <v>4.9930052433836747E-2</v>
      </c>
      <c r="BO106" s="21">
        <f>逆行列係数!BO106/逆行列係数!$BO$67</f>
        <v>1.9959944060136372E-2</v>
      </c>
      <c r="BP106" s="21">
        <f>逆行列係数!BP106/逆行列係数!$BP$68</f>
        <v>7.6932341220551079E-2</v>
      </c>
      <c r="BQ106" s="21">
        <f>逆行列係数!BQ106/逆行列係数!$BQ$69</f>
        <v>2.1994590711416569E-2</v>
      </c>
      <c r="BR106" s="21">
        <f>逆行列係数!BR106/逆行列係数!$BR$70</f>
        <v>9.5911317686678127E-2</v>
      </c>
      <c r="BS106" s="21">
        <f>逆行列係数!BS106/逆行列係数!$BS$71</f>
        <v>1.4262400564084466E-2</v>
      </c>
      <c r="BT106" s="21">
        <f>逆行列係数!BT106/逆行列係数!$BT$72</f>
        <v>0.13539785727169379</v>
      </c>
      <c r="BU106" s="21">
        <f>逆行列係数!BU106/逆行列係数!$BU$73</f>
        <v>4.1787231302782071E-2</v>
      </c>
      <c r="BV106" s="21">
        <f>逆行列係数!BV106/逆行列係数!$BV$74</f>
        <v>4.7082327656342453E-2</v>
      </c>
      <c r="BW106" s="21">
        <f>逆行列係数!BW106/逆行列係数!$BW$75</f>
        <v>2.0409654656532557E-2</v>
      </c>
      <c r="BX106" s="21">
        <f>逆行列係数!BX106/逆行列係数!$BX$76</f>
        <v>6.0275418640920904E-2</v>
      </c>
      <c r="BY106" s="21">
        <f>逆行列係数!BY106/逆行列係数!$BY$77</f>
        <v>4.1013832734299122E-2</v>
      </c>
      <c r="BZ106" s="21">
        <f>逆行列係数!BZ106/逆行列係数!$BZ$78</f>
        <v>2.530090323756317E-2</v>
      </c>
      <c r="CA106" s="21">
        <f>逆行列係数!CA106/逆行列係数!$CA$79</f>
        <v>4.5910530898240149E-3</v>
      </c>
      <c r="CB106" s="21">
        <f>逆行列係数!CB106/逆行列係数!$CB$80</f>
        <v>2.917657163810105E-2</v>
      </c>
      <c r="CC106" s="21">
        <f>逆行列係数!CC106/逆行列係数!$CC$81</f>
        <v>1.3397015828171786E-2</v>
      </c>
      <c r="CD106" s="21">
        <f>逆行列係数!CD106/逆行列係数!$CD$82</f>
        <v>3.0308636415684181E-2</v>
      </c>
      <c r="CE106" s="21">
        <f>逆行列係数!CE106/逆行列係数!$CE$83</f>
        <v>1.3489482236915686E-2</v>
      </c>
      <c r="CF106" s="21">
        <f>逆行列係数!CF106/逆行列係数!$CF$84</f>
        <v>6.7437315303230203E-2</v>
      </c>
      <c r="CG106" s="21">
        <f>逆行列係数!CG106/逆行列係数!$CG$85</f>
        <v>8.0264387283592847E-3</v>
      </c>
      <c r="CH106" s="21">
        <f>逆行列係数!CH106/逆行列係数!$CH$86</f>
        <v>5.5021498494687071E-2</v>
      </c>
      <c r="CI106" s="21">
        <f>逆行列係数!CI106/逆行列係数!$CI$87</f>
        <v>0.18067231703118214</v>
      </c>
      <c r="CJ106" s="21">
        <f>逆行列係数!CJ106/逆行列係数!$CJ$88</f>
        <v>7.7890759222870223E-3</v>
      </c>
      <c r="CK106" s="21">
        <f>逆行列係数!CK106/逆行列係数!$CK$89</f>
        <v>6.9087176622860083E-2</v>
      </c>
      <c r="CL106" s="21">
        <f>逆行列係数!CL106/逆行列係数!$CL$90</f>
        <v>3.8733408867750514E-2</v>
      </c>
      <c r="CM106" s="21">
        <f>逆行列係数!CM106/逆行列係数!$CM$91</f>
        <v>7.0540875135240544E-2</v>
      </c>
      <c r="CN106" s="21">
        <f>逆行列係数!CN106/逆行列係数!$CN$92</f>
        <v>0.11742613798783412</v>
      </c>
      <c r="CO106" s="21">
        <f>逆行列係数!CO106/逆行列係数!$CO$93</f>
        <v>3.6542051544931321E-2</v>
      </c>
      <c r="CP106" s="21">
        <f>逆行列係数!CP106/逆行列係数!$CP$94</f>
        <v>9.8821781339726203E-2</v>
      </c>
      <c r="CQ106" s="21">
        <f>逆行列係数!CQ106/逆行列係数!$CQ$95</f>
        <v>6.8433136727100663E-2</v>
      </c>
      <c r="CR106" s="21">
        <f>逆行列係数!CR106/逆行列係数!$CR$96</f>
        <v>2.8532593968400494E-2</v>
      </c>
      <c r="CS106" s="21">
        <f>逆行列係数!CS106/逆行列係数!$CS$97</f>
        <v>0.12199654320150774</v>
      </c>
      <c r="CT106" s="21">
        <f>逆行列係数!CT106/逆行列係数!$CT$98</f>
        <v>2.3790333066607161E-2</v>
      </c>
      <c r="CU106" s="21">
        <f>逆行列係数!CU106/逆行列係数!$CU$99</f>
        <v>3.8861635803044324E-2</v>
      </c>
      <c r="CV106" s="21">
        <f>逆行列係数!CV106/逆行列係数!$CV$100</f>
        <v>3.5259179058885814E-2</v>
      </c>
      <c r="CW106" s="21">
        <f>逆行列係数!CW106/逆行列係数!$CW$101</f>
        <v>2.1841032133901893E-2</v>
      </c>
      <c r="CX106" s="21">
        <f>逆行列係数!CX106/逆行列係数!$CX$102</f>
        <v>8.9809373278610979E-2</v>
      </c>
      <c r="CY106" s="21">
        <f>逆行列係数!CY106/逆行列係数!$CY$103</f>
        <v>5.2372784286721021E-2</v>
      </c>
      <c r="CZ106" s="21">
        <f>逆行列係数!CZ106/逆行列係数!$CZ$104</f>
        <v>5.3743812866519622E-2</v>
      </c>
      <c r="DA106" s="21">
        <f>逆行列係数!DA106/逆行列係数!$DA$105</f>
        <v>1.7519184562479206E-2</v>
      </c>
      <c r="DB106" s="21">
        <f>逆行列係数!DB106/逆行列係数!$DB$106</f>
        <v>1</v>
      </c>
      <c r="DC106" s="21">
        <f>逆行列係数!DC106/逆行列係数!$DC$107</f>
        <v>3.1159209008980077E-2</v>
      </c>
      <c r="DD106" s="21">
        <f>逆行列係数!DD106/逆行列係数!$DD$108</f>
        <v>2.0272538914629865E-2</v>
      </c>
      <c r="DE106" s="21">
        <f>逆行列係数!DE106/逆行列係数!$DE$109</f>
        <v>2.7800479435324293E-2</v>
      </c>
      <c r="DF106" s="21">
        <f>逆行列係数!DF106/逆行列係数!$DF$110</f>
        <v>2.2024509141580127E-2</v>
      </c>
      <c r="DG106" s="21">
        <f>逆行列係数!DG106/逆行列係数!$DG$111</f>
        <v>2.1323907143539669E-2</v>
      </c>
      <c r="DH106" s="21">
        <f>逆行列係数!DH106/逆行列係数!$DH$112</f>
        <v>6.8870181782828346E-3</v>
      </c>
      <c r="DI106" s="21">
        <f>逆行列係数!DI106/逆行列係数!$DI$113</f>
        <v>5.0371555047190812E-2</v>
      </c>
      <c r="DJ106" s="21">
        <f t="shared" si="3"/>
        <v>4.280658769248884</v>
      </c>
    </row>
    <row r="107" spans="2:114" x14ac:dyDescent="0.15">
      <c r="B107" s="29" t="s">
        <v>160</v>
      </c>
      <c r="C107" s="41" t="s">
        <v>770</v>
      </c>
      <c r="D107" s="21">
        <f>逆行列係数!D107/逆行列係数!$D$4</f>
        <v>0</v>
      </c>
      <c r="E107" s="21">
        <f>逆行列係数!E107/逆行列係数!$E$5</f>
        <v>0</v>
      </c>
      <c r="F107" s="21">
        <f>逆行列係数!F107/逆行列係数!$F$6</f>
        <v>0</v>
      </c>
      <c r="G107" s="21">
        <f>逆行列係数!G107/逆行列係数!$G$7</f>
        <v>0</v>
      </c>
      <c r="H107" s="21">
        <f>逆行列係数!H107/逆行列係数!$H$8</f>
        <v>0</v>
      </c>
      <c r="I107" s="21">
        <f>逆行列係数!I107/逆行列係数!$I$9</f>
        <v>0</v>
      </c>
      <c r="J107" s="21">
        <f>逆行列係数!J107/逆行列係数!$J$10</f>
        <v>0</v>
      </c>
      <c r="K107" s="21">
        <f>逆行列係数!K107/逆行列係数!$K$11</f>
        <v>0</v>
      </c>
      <c r="L107" s="21">
        <f>逆行列係数!L107/逆行列係数!$L$12</f>
        <v>0</v>
      </c>
      <c r="M107" s="21">
        <f>逆行列係数!M107/逆行列係数!$M$13</f>
        <v>0</v>
      </c>
      <c r="N107" s="21">
        <f>逆行列係数!N107/逆行列係数!$N$14</f>
        <v>0</v>
      </c>
      <c r="O107" s="21">
        <f>逆行列係数!O107/逆行列係数!$O$15</f>
        <v>0</v>
      </c>
      <c r="P107" s="21">
        <f>逆行列係数!P107/逆行列係数!$P$16</f>
        <v>0</v>
      </c>
      <c r="Q107" s="21">
        <f>逆行列係数!Q107/逆行列係数!$Q$17</f>
        <v>0</v>
      </c>
      <c r="R107" s="21">
        <f>逆行列係数!R107/逆行列係数!$R$18</f>
        <v>0</v>
      </c>
      <c r="S107" s="21">
        <f>逆行列係数!S107/逆行列係数!$S$19</f>
        <v>0</v>
      </c>
      <c r="T107" s="21">
        <f>逆行列係数!T107/逆行列係数!$T$20</f>
        <v>0</v>
      </c>
      <c r="U107" s="21">
        <f>逆行列係数!U107/逆行列係数!$U$21</f>
        <v>0</v>
      </c>
      <c r="V107" s="21">
        <f>逆行列係数!V107/逆行列係数!$V$22</f>
        <v>0</v>
      </c>
      <c r="W107" s="21">
        <f>逆行列係数!W107/逆行列係数!$W$23</f>
        <v>0</v>
      </c>
      <c r="X107" s="21">
        <f>逆行列係数!X107/逆行列係数!$X$24</f>
        <v>0</v>
      </c>
      <c r="Y107" s="21">
        <f>逆行列係数!Y107/逆行列係数!$Y$25</f>
        <v>0</v>
      </c>
      <c r="Z107" s="21">
        <f>逆行列係数!Z107/逆行列係数!$Z$26</f>
        <v>0</v>
      </c>
      <c r="AA107" s="21">
        <f>逆行列係数!AA107/逆行列係数!$AA$27</f>
        <v>0</v>
      </c>
      <c r="AB107" s="21">
        <f>逆行列係数!AB107/逆行列係数!$AB$28</f>
        <v>0</v>
      </c>
      <c r="AC107" s="21">
        <f>逆行列係数!AC107/逆行列係数!$AC$29</f>
        <v>0</v>
      </c>
      <c r="AD107" s="21">
        <f>逆行列係数!AD107/逆行列係数!$AD$30</f>
        <v>0</v>
      </c>
      <c r="AE107" s="21">
        <f>逆行列係数!AE107/逆行列係数!$AE$31</f>
        <v>0</v>
      </c>
      <c r="AF107" s="21">
        <f>逆行列係数!AF107/逆行列係数!$AF$32</f>
        <v>0</v>
      </c>
      <c r="AG107" s="21">
        <f>逆行列係数!AG107/逆行列係数!$AG$33</f>
        <v>0</v>
      </c>
      <c r="AH107" s="21">
        <f>逆行列係数!AH107/逆行列係数!$AH$34</f>
        <v>0</v>
      </c>
      <c r="AI107" s="21">
        <f>逆行列係数!AI107/逆行列係数!$AI$35</f>
        <v>0</v>
      </c>
      <c r="AJ107" s="21">
        <f>逆行列係数!AJ107/逆行列係数!$AJ$36</f>
        <v>0</v>
      </c>
      <c r="AK107" s="21">
        <f>逆行列係数!AK107/逆行列係数!$AK$37</f>
        <v>0</v>
      </c>
      <c r="AL107" s="21">
        <f>逆行列係数!AL107/逆行列係数!$AL$38</f>
        <v>0</v>
      </c>
      <c r="AM107" s="21">
        <f>逆行列係数!AM107/逆行列係数!$AM$39</f>
        <v>0</v>
      </c>
      <c r="AN107" s="21">
        <f>逆行列係数!AN107/逆行列係数!$AN$40</f>
        <v>0</v>
      </c>
      <c r="AO107" s="21">
        <f>逆行列係数!AO107/逆行列係数!$AO$41</f>
        <v>0</v>
      </c>
      <c r="AP107" s="21">
        <f>逆行列係数!AP107/逆行列係数!$AP$42</f>
        <v>0</v>
      </c>
      <c r="AQ107" s="21">
        <f>逆行列係数!AQ107/逆行列係数!$AQ$43</f>
        <v>0</v>
      </c>
      <c r="AR107" s="21">
        <f>逆行列係数!AR107/逆行列係数!$AR$44</f>
        <v>0</v>
      </c>
      <c r="AS107" s="21">
        <f>逆行列係数!AS107/逆行列係数!$AS$45</f>
        <v>0</v>
      </c>
      <c r="AT107" s="21">
        <f>逆行列係数!AT107/逆行列係数!$AT$46</f>
        <v>0</v>
      </c>
      <c r="AU107" s="21">
        <f>逆行列係数!AU107/逆行列係数!$AU$47</f>
        <v>0</v>
      </c>
      <c r="AV107" s="21">
        <f>逆行列係数!AV107/逆行列係数!$AV$48</f>
        <v>0</v>
      </c>
      <c r="AW107" s="21">
        <f>逆行列係数!AW107/逆行列係数!$AW$49</f>
        <v>0</v>
      </c>
      <c r="AX107" s="21">
        <f>逆行列係数!AX107/逆行列係数!$AX$50</f>
        <v>0</v>
      </c>
      <c r="AY107" s="21">
        <f>逆行列係数!AY107/逆行列係数!$AY$51</f>
        <v>0</v>
      </c>
      <c r="AZ107" s="21">
        <f>逆行列係数!AZ107/逆行列係数!$AZ$52</f>
        <v>0</v>
      </c>
      <c r="BA107" s="21">
        <f>逆行列係数!BA107/逆行列係数!$BA$53</f>
        <v>0</v>
      </c>
      <c r="BB107" s="21">
        <f>逆行列係数!BB107/逆行列係数!$BB$54</f>
        <v>0</v>
      </c>
      <c r="BC107" s="21">
        <f>逆行列係数!BC107/逆行列係数!$BC$55</f>
        <v>0</v>
      </c>
      <c r="BD107" s="21">
        <f>逆行列係数!BD107/逆行列係数!$BD$56</f>
        <v>0</v>
      </c>
      <c r="BE107" s="21">
        <f>逆行列係数!BE107/逆行列係数!$BE$57</f>
        <v>0</v>
      </c>
      <c r="BF107" s="21">
        <f>逆行列係数!BF107/逆行列係数!$BF$58</f>
        <v>0</v>
      </c>
      <c r="BG107" s="21">
        <f>逆行列係数!BG107/逆行列係数!$BG$59</f>
        <v>0</v>
      </c>
      <c r="BH107" s="21">
        <f>逆行列係数!BH107/逆行列係数!$BH$60</f>
        <v>0</v>
      </c>
      <c r="BI107" s="21">
        <f>逆行列係数!BI107/逆行列係数!$BI$61</f>
        <v>0</v>
      </c>
      <c r="BJ107" s="21">
        <f>逆行列係数!BJ107/逆行列係数!$BJ$62</f>
        <v>0</v>
      </c>
      <c r="BK107" s="21">
        <f>逆行列係数!BK107/逆行列係数!$BK$63</f>
        <v>0</v>
      </c>
      <c r="BL107" s="21">
        <f>逆行列係数!BL107/逆行列係数!$BL$64</f>
        <v>0</v>
      </c>
      <c r="BM107" s="21">
        <f>逆行列係数!BM107/逆行列係数!$BM$65</f>
        <v>0</v>
      </c>
      <c r="BN107" s="21">
        <f>逆行列係数!BN107/逆行列係数!$BN$66</f>
        <v>0</v>
      </c>
      <c r="BO107" s="21">
        <f>逆行列係数!BO107/逆行列係数!$BO$67</f>
        <v>0</v>
      </c>
      <c r="BP107" s="21">
        <f>逆行列係数!BP107/逆行列係数!$BP$68</f>
        <v>0</v>
      </c>
      <c r="BQ107" s="21">
        <f>逆行列係数!BQ107/逆行列係数!$BQ$69</f>
        <v>0</v>
      </c>
      <c r="BR107" s="21">
        <f>逆行列係数!BR107/逆行列係数!$BR$70</f>
        <v>0</v>
      </c>
      <c r="BS107" s="21">
        <f>逆行列係数!BS107/逆行列係数!$BS$71</f>
        <v>0</v>
      </c>
      <c r="BT107" s="21">
        <f>逆行列係数!BT107/逆行列係数!$BT$72</f>
        <v>0</v>
      </c>
      <c r="BU107" s="21">
        <f>逆行列係数!BU107/逆行列係数!$BU$73</f>
        <v>0</v>
      </c>
      <c r="BV107" s="21">
        <f>逆行列係数!BV107/逆行列係数!$BV$74</f>
        <v>0</v>
      </c>
      <c r="BW107" s="21">
        <f>逆行列係数!BW107/逆行列係数!$BW$75</f>
        <v>0</v>
      </c>
      <c r="BX107" s="21">
        <f>逆行列係数!BX107/逆行列係数!$BX$76</f>
        <v>0</v>
      </c>
      <c r="BY107" s="21">
        <f>逆行列係数!BY107/逆行列係数!$BY$77</f>
        <v>0</v>
      </c>
      <c r="BZ107" s="21">
        <f>逆行列係数!BZ107/逆行列係数!$BZ$78</f>
        <v>0</v>
      </c>
      <c r="CA107" s="21">
        <f>逆行列係数!CA107/逆行列係数!$CA$79</f>
        <v>0</v>
      </c>
      <c r="CB107" s="21">
        <f>逆行列係数!CB107/逆行列係数!$CB$80</f>
        <v>0</v>
      </c>
      <c r="CC107" s="21">
        <f>逆行列係数!CC107/逆行列係数!$CC$81</f>
        <v>0</v>
      </c>
      <c r="CD107" s="21">
        <f>逆行列係数!CD107/逆行列係数!$CD$82</f>
        <v>0</v>
      </c>
      <c r="CE107" s="21">
        <f>逆行列係数!CE107/逆行列係数!$CE$83</f>
        <v>0</v>
      </c>
      <c r="CF107" s="21">
        <f>逆行列係数!CF107/逆行列係数!$CF$84</f>
        <v>0</v>
      </c>
      <c r="CG107" s="21">
        <f>逆行列係数!CG107/逆行列係数!$CG$85</f>
        <v>0</v>
      </c>
      <c r="CH107" s="21">
        <f>逆行列係数!CH107/逆行列係数!$CH$86</f>
        <v>0</v>
      </c>
      <c r="CI107" s="21">
        <f>逆行列係数!CI107/逆行列係数!$CI$87</f>
        <v>0</v>
      </c>
      <c r="CJ107" s="21">
        <f>逆行列係数!CJ107/逆行列係数!$CJ$88</f>
        <v>0</v>
      </c>
      <c r="CK107" s="21">
        <f>逆行列係数!CK107/逆行列係数!$CK$89</f>
        <v>0</v>
      </c>
      <c r="CL107" s="21">
        <f>逆行列係数!CL107/逆行列係数!$CL$90</f>
        <v>0</v>
      </c>
      <c r="CM107" s="21">
        <f>逆行列係数!CM107/逆行列係数!$CM$91</f>
        <v>0</v>
      </c>
      <c r="CN107" s="21">
        <f>逆行列係数!CN107/逆行列係数!$CN$92</f>
        <v>0</v>
      </c>
      <c r="CO107" s="21">
        <f>逆行列係数!CO107/逆行列係数!$CO$93</f>
        <v>0</v>
      </c>
      <c r="CP107" s="21">
        <f>逆行列係数!CP107/逆行列係数!$CP$94</f>
        <v>0</v>
      </c>
      <c r="CQ107" s="21">
        <f>逆行列係数!CQ107/逆行列係数!$CQ$95</f>
        <v>0</v>
      </c>
      <c r="CR107" s="21">
        <f>逆行列係数!CR107/逆行列係数!$CR$96</f>
        <v>0</v>
      </c>
      <c r="CS107" s="21">
        <f>逆行列係数!CS107/逆行列係数!$CS$97</f>
        <v>0</v>
      </c>
      <c r="CT107" s="21">
        <f>逆行列係数!CT107/逆行列係数!$CT$98</f>
        <v>0</v>
      </c>
      <c r="CU107" s="21">
        <f>逆行列係数!CU107/逆行列係数!$CU$99</f>
        <v>0</v>
      </c>
      <c r="CV107" s="21">
        <f>逆行列係数!CV107/逆行列係数!$CV$100</f>
        <v>0</v>
      </c>
      <c r="CW107" s="21">
        <f>逆行列係数!CW107/逆行列係数!$CW$101</f>
        <v>0</v>
      </c>
      <c r="CX107" s="21">
        <f>逆行列係数!CX107/逆行列係数!$CX$102</f>
        <v>0</v>
      </c>
      <c r="CY107" s="21">
        <f>逆行列係数!CY107/逆行列係数!$CY$103</f>
        <v>0</v>
      </c>
      <c r="CZ107" s="21">
        <f>逆行列係数!CZ107/逆行列係数!$CZ$104</f>
        <v>0</v>
      </c>
      <c r="DA107" s="21">
        <f>逆行列係数!DA107/逆行列係数!$DA$105</f>
        <v>0</v>
      </c>
      <c r="DB107" s="21">
        <f>逆行列係数!DB107/逆行列係数!$DB$106</f>
        <v>0</v>
      </c>
      <c r="DC107" s="21">
        <f>逆行列係数!DC107/逆行列係数!$DC$107</f>
        <v>1</v>
      </c>
      <c r="DD107" s="21">
        <f>逆行列係数!DD107/逆行列係数!$DD$108</f>
        <v>0</v>
      </c>
      <c r="DE107" s="21">
        <f>逆行列係数!DE107/逆行列係数!$DE$109</f>
        <v>0</v>
      </c>
      <c r="DF107" s="21">
        <f>逆行列係数!DF107/逆行列係数!$DF$110</f>
        <v>0</v>
      </c>
      <c r="DG107" s="21">
        <f>逆行列係数!DG107/逆行列係数!$DG$111</f>
        <v>0</v>
      </c>
      <c r="DH107" s="21">
        <f>逆行列係数!DH107/逆行列係数!$DH$112</f>
        <v>0</v>
      </c>
      <c r="DI107" s="21">
        <f>逆行列係数!DI107/逆行列係数!$DI$113</f>
        <v>0</v>
      </c>
      <c r="DJ107" s="21">
        <f t="shared" si="3"/>
        <v>1</v>
      </c>
    </row>
    <row r="108" spans="2:114" x14ac:dyDescent="0.15">
      <c r="B108" s="33" t="s">
        <v>161</v>
      </c>
      <c r="C108" s="274" t="s">
        <v>771</v>
      </c>
      <c r="D108" s="22">
        <f>逆行列係数!D108/逆行列係数!$D$4</f>
        <v>1.0146648174867694E-7</v>
      </c>
      <c r="E108" s="22">
        <f>逆行列係数!E108/逆行列係数!$E$5</f>
        <v>1.0996848700804519E-7</v>
      </c>
      <c r="F108" s="22">
        <f>逆行列係数!F108/逆行列係数!$F$6</f>
        <v>2.8315511728175166E-7</v>
      </c>
      <c r="G108" s="22">
        <f>逆行列係数!G108/逆行列係数!$G$7</f>
        <v>6.4425136095938141E-8</v>
      </c>
      <c r="H108" s="22">
        <f>逆行列係数!H108/逆行列係数!$H$8</f>
        <v>1.1363518228083002E-7</v>
      </c>
      <c r="I108" s="22">
        <f>逆行列係数!I108/逆行列係数!$I$9</f>
        <v>2.7778170897099145E-7</v>
      </c>
      <c r="J108" s="22">
        <f>逆行列係数!J108/逆行列係数!$J$10</f>
        <v>3.3533174900423407E-7</v>
      </c>
      <c r="K108" s="22">
        <f>逆行列係数!K108/逆行列係数!$K$11</f>
        <v>2.7121649745221338E-7</v>
      </c>
      <c r="L108" s="22">
        <f>逆行列係数!L108/逆行列係数!$L$12</f>
        <v>1.256417295400013E-7</v>
      </c>
      <c r="M108" s="22">
        <f>逆行列係数!M108/逆行列係数!$M$13</f>
        <v>3.0019148346237387E-7</v>
      </c>
      <c r="N108" s="22">
        <f>逆行列係数!N108/逆行列係数!$N$14</f>
        <v>0</v>
      </c>
      <c r="O108" s="22">
        <f>逆行列係数!O108/逆行列係数!$O$15</f>
        <v>1.3543456865846085E-7</v>
      </c>
      <c r="P108" s="22">
        <f>逆行列係数!P108/逆行列係数!$P$16</f>
        <v>1.0983740845584055E-7</v>
      </c>
      <c r="Q108" s="22">
        <f>逆行列係数!Q108/逆行列係数!$Q$17</f>
        <v>1.712079149098805E-7</v>
      </c>
      <c r="R108" s="22">
        <f>逆行列係数!R108/逆行列係数!$R$18</f>
        <v>4.9715424409951633E-7</v>
      </c>
      <c r="S108" s="22">
        <f>逆行列係数!S108/逆行列係数!$S$19</f>
        <v>3.2124512052888253E-7</v>
      </c>
      <c r="T108" s="22">
        <f>逆行列係数!T108/逆行列係数!$T$20</f>
        <v>8.9788456040555272E-8</v>
      </c>
      <c r="U108" s="22">
        <f>逆行列係数!U108/逆行列係数!$U$21</f>
        <v>1.1642938767875286E-7</v>
      </c>
      <c r="V108" s="22">
        <f>逆行列係数!V108/逆行列係数!$V$22</f>
        <v>2.8803261072055204E-7</v>
      </c>
      <c r="W108" s="22">
        <f>逆行列係数!W108/逆行列係数!$W$23</f>
        <v>5.0013207971363679E-7</v>
      </c>
      <c r="X108" s="22">
        <f>逆行列係数!X108/逆行列係数!$X$24</f>
        <v>0</v>
      </c>
      <c r="Y108" s="22">
        <f>逆行列係数!Y108/逆行列係数!$Y$25</f>
        <v>1.9382897800384959E-7</v>
      </c>
      <c r="Z108" s="22">
        <f>逆行列係数!Z108/逆行列係数!$Z$26</f>
        <v>6.3927788831193228E-7</v>
      </c>
      <c r="AA108" s="22">
        <f>逆行列係数!AA108/逆行列係数!$AA$27</f>
        <v>1.127695466958233E-7</v>
      </c>
      <c r="AB108" s="22">
        <f>逆行列係数!AB108/逆行列係数!$AB$28</f>
        <v>5.3397226297115256E-7</v>
      </c>
      <c r="AC108" s="22">
        <f>逆行列係数!AC108/逆行列係数!$AC$29</f>
        <v>7.9175765137868852E-7</v>
      </c>
      <c r="AD108" s="22">
        <f>逆行列係数!AD108/逆行列係数!$AD$30</f>
        <v>1.4012228305750455E-8</v>
      </c>
      <c r="AE108" s="22">
        <f>逆行列係数!AE108/逆行列係数!$AE$31</f>
        <v>1.5001436868999205E-7</v>
      </c>
      <c r="AF108" s="22">
        <f>逆行列係数!AF108/逆行列係数!$AF$32</f>
        <v>2.9819668066741377E-7</v>
      </c>
      <c r="AG108" s="22">
        <f>逆行列係数!AG108/逆行列係数!$AG$33</f>
        <v>1.1391742317686968E-7</v>
      </c>
      <c r="AH108" s="22">
        <f>逆行列係数!AH108/逆行列係数!$AH$34</f>
        <v>1.4800689922218856E-7</v>
      </c>
      <c r="AI108" s="22">
        <f>逆行列係数!AI108/逆行列係数!$AI$35</f>
        <v>1.8182486972559241E-7</v>
      </c>
      <c r="AJ108" s="22">
        <f>逆行列係数!AJ108/逆行列係数!$AJ$36</f>
        <v>2.7226446189301515E-7</v>
      </c>
      <c r="AK108" s="22">
        <f>逆行列係数!AK108/逆行列係数!$AK$37</f>
        <v>1.1931816826757367E-6</v>
      </c>
      <c r="AL108" s="22">
        <f>逆行列係数!AL108/逆行列係数!$AL$38</f>
        <v>1.824562356045009E-7</v>
      </c>
      <c r="AM108" s="22">
        <f>逆行列係数!AM108/逆行列係数!$AM$39</f>
        <v>3.511496458421209E-7</v>
      </c>
      <c r="AN108" s="22">
        <f>逆行列係数!AN108/逆行列係数!$AN$40</f>
        <v>7.3375546085177728E-8</v>
      </c>
      <c r="AO108" s="22">
        <f>逆行列係数!AO108/逆行列係数!$AO$41</f>
        <v>8.7859988807529674E-7</v>
      </c>
      <c r="AP108" s="22">
        <f>逆行列係数!AP108/逆行列係数!$AP$42</f>
        <v>6.9523711357268841E-8</v>
      </c>
      <c r="AQ108" s="22">
        <f>逆行列係数!AQ108/逆行列係数!$AQ$43</f>
        <v>2.4233343235233403E-7</v>
      </c>
      <c r="AR108" s="22">
        <f>逆行列係数!AR108/逆行列係数!$AR$44</f>
        <v>1.7639111990983683E-7</v>
      </c>
      <c r="AS108" s="22">
        <f>逆行列係数!AS108/逆行列係数!$AS$45</f>
        <v>9.2595196396365914E-7</v>
      </c>
      <c r="AT108" s="22">
        <f>逆行列係数!AT108/逆行列係数!$AT$46</f>
        <v>4.1363894641838793E-7</v>
      </c>
      <c r="AU108" s="22">
        <f>逆行列係数!AU108/逆行列係数!$AU$47</f>
        <v>8.5722197597905554E-7</v>
      </c>
      <c r="AV108" s="22">
        <f>逆行列係数!AV108/逆行列係数!$AV$48</f>
        <v>8.8842522147724435E-7</v>
      </c>
      <c r="AW108" s="22">
        <f>逆行列係数!AW108/逆行列係数!$AW$49</f>
        <v>3.7888140512011518E-7</v>
      </c>
      <c r="AX108" s="22">
        <f>逆行列係数!AX108/逆行列係数!$AX$50</f>
        <v>1.7753339131772796E-6</v>
      </c>
      <c r="AY108" s="22">
        <f>逆行列係数!AY108/逆行列係数!$AY$51</f>
        <v>1.670492599451274E-6</v>
      </c>
      <c r="AZ108" s="22">
        <f>逆行列係数!AZ108/逆行列係数!$AZ$52</f>
        <v>1.1146911190745848E-6</v>
      </c>
      <c r="BA108" s="22">
        <f>逆行列係数!BA108/逆行列係数!$BA$53</f>
        <v>1.5103625023277195E-6</v>
      </c>
      <c r="BB108" s="22">
        <f>逆行列係数!BB108/逆行列係数!$BB$54</f>
        <v>3.4103957328426254E-7</v>
      </c>
      <c r="BC108" s="22">
        <f>逆行列係数!BC108/逆行列係数!$BC$55</f>
        <v>1.0505156614050074E-6</v>
      </c>
      <c r="BD108" s="22">
        <f>逆行列係数!BD108/逆行列係数!$BD$56</f>
        <v>5.986128886892012E-7</v>
      </c>
      <c r="BE108" s="22">
        <f>逆行列係数!BE108/逆行列係数!$BE$57</f>
        <v>5.1623954277947212E-7</v>
      </c>
      <c r="BF108" s="22">
        <f>逆行列係数!BF108/逆行列係数!$BF$58</f>
        <v>0</v>
      </c>
      <c r="BG108" s="22">
        <f>逆行列係数!BG108/逆行列係数!$BG$59</f>
        <v>3.2888958372841911E-7</v>
      </c>
      <c r="BH108" s="22">
        <f>逆行列係数!BH108/逆行列係数!$BH$60</f>
        <v>3.7513081745899614E-7</v>
      </c>
      <c r="BI108" s="22">
        <f>逆行列係数!BI108/逆行列係数!$BI$61</f>
        <v>3.6248639500802406E-7</v>
      </c>
      <c r="BJ108" s="22">
        <f>逆行列係数!BJ108/逆行列係数!$BJ$62</f>
        <v>2.1485395515330819E-7</v>
      </c>
      <c r="BK108" s="22">
        <f>逆行列係数!BK108/逆行列係数!$BK$63</f>
        <v>2.4928058980807254E-7</v>
      </c>
      <c r="BL108" s="22">
        <f>逆行列係数!BL108/逆行列係数!$BL$64</f>
        <v>1.1065515315470471E-7</v>
      </c>
      <c r="BM108" s="22">
        <f>逆行列係数!BM108/逆行列係数!$BM$65</f>
        <v>3.4848500931789101E-7</v>
      </c>
      <c r="BN108" s="22">
        <f>逆行列係数!BN108/逆行列係数!$BN$66</f>
        <v>3.8969188171645195E-7</v>
      </c>
      <c r="BO108" s="22">
        <f>逆行列係数!BO108/逆行列係数!$BO$67</f>
        <v>2.4929833284792363E-7</v>
      </c>
      <c r="BP108" s="22">
        <f>逆行列係数!BP108/逆行列係数!$BP$68</f>
        <v>3.319834984422742E-7</v>
      </c>
      <c r="BQ108" s="22">
        <f>逆行列係数!BQ108/逆行列係数!$BQ$69</f>
        <v>3.2758575696199839E-7</v>
      </c>
      <c r="BR108" s="22">
        <f>逆行列係数!BR108/逆行列係数!$BR$70</f>
        <v>1.2627308656889603E-6</v>
      </c>
      <c r="BS108" s="22">
        <f>逆行列係数!BS108/逆行列係数!$BS$71</f>
        <v>3.449682151919088E-7</v>
      </c>
      <c r="BT108" s="22">
        <f>逆行列係数!BT108/逆行列係数!$BT$72</f>
        <v>3.6542196440992755E-7</v>
      </c>
      <c r="BU108" s="22">
        <f>逆行列係数!BU108/逆行列係数!$BU$73</f>
        <v>3.8753597757456734E-7</v>
      </c>
      <c r="BV108" s="22">
        <f>逆行列係数!BV108/逆行列係数!$BV$74</f>
        <v>4.1785413344233486E-7</v>
      </c>
      <c r="BW108" s="22">
        <f>逆行列係数!BW108/逆行列係数!$BW$75</f>
        <v>1.9715867162391803E-7</v>
      </c>
      <c r="BX108" s="22">
        <f>逆行列係数!BX108/逆行列係数!$BX$76</f>
        <v>4.5143675815908382E-7</v>
      </c>
      <c r="BY108" s="22">
        <f>逆行列係数!BY108/逆行列係数!$BY$77</f>
        <v>1.2989376365454423E-7</v>
      </c>
      <c r="BZ108" s="22">
        <f>逆行列係数!BZ108/逆行列係数!$BZ$78</f>
        <v>1.016798377169884E-7</v>
      </c>
      <c r="CA108" s="22">
        <f>逆行列係数!CA108/逆行列係数!$CA$79</f>
        <v>2.858147771443375E-8</v>
      </c>
      <c r="CB108" s="22">
        <f>逆行列係数!CB108/逆行列係数!$CB$80</f>
        <v>7.4602821200767377E-6</v>
      </c>
      <c r="CC108" s="22">
        <f>逆行列係数!CC108/逆行列係数!$CC$81</f>
        <v>3.8068186724032494E-7</v>
      </c>
      <c r="CD108" s="22">
        <f>逆行列係数!CD108/逆行列係数!$CD$82</f>
        <v>6.2048857880226926E-7</v>
      </c>
      <c r="CE108" s="22">
        <f>逆行列係数!CE108/逆行列係数!$CE$83</f>
        <v>2.5574969779863805E-7</v>
      </c>
      <c r="CF108" s="22">
        <f>逆行列係数!CF108/逆行列係数!$CF$84</f>
        <v>6.0014068718127074E-7</v>
      </c>
      <c r="CG108" s="22">
        <f>逆行列係数!CG108/逆行列係数!$CG$85</f>
        <v>2.43571590762788E-7</v>
      </c>
      <c r="CH108" s="22">
        <f>逆行列係数!CH108/逆行列係数!$CH$86</f>
        <v>4.7033284727303277E-7</v>
      </c>
      <c r="CI108" s="22">
        <f>逆行列係数!CI108/逆行列係数!$CI$87</f>
        <v>1.5593761287775109E-6</v>
      </c>
      <c r="CJ108" s="22">
        <f>逆行列係数!CJ108/逆行列係数!$CJ$88</f>
        <v>3.5241412558115481E-7</v>
      </c>
      <c r="CK108" s="22">
        <f>逆行列係数!CK108/逆行列係数!$CK$89</f>
        <v>6.4032803400518947E-6</v>
      </c>
      <c r="CL108" s="22">
        <f>逆行列係数!CL108/逆行列係数!$CL$90</f>
        <v>8.3386953286208894E-7</v>
      </c>
      <c r="CM108" s="22">
        <f>逆行列係数!CM108/逆行列係数!$CM$91</f>
        <v>2.608192204742836E-6</v>
      </c>
      <c r="CN108" s="22">
        <f>逆行列係数!CN108/逆行列係数!$CN$92</f>
        <v>7.8945115429278027E-6</v>
      </c>
      <c r="CO108" s="22">
        <f>逆行列係数!CO108/逆行列係数!$CO$93</f>
        <v>1.6234615701396293E-6</v>
      </c>
      <c r="CP108" s="22">
        <f>逆行列係数!CP108/逆行列係数!$CP$94</f>
        <v>7.7825351411143021E-7</v>
      </c>
      <c r="CQ108" s="22">
        <f>逆行列係数!CQ108/逆行列係数!$CQ$95</f>
        <v>2.0009873124742486E-7</v>
      </c>
      <c r="CR108" s="22">
        <f>逆行列係数!CR108/逆行列係数!$CR$96</f>
        <v>1.1107022623870202E-3</v>
      </c>
      <c r="CS108" s="22">
        <f>逆行列係数!CS108/逆行列係数!$CS$97</f>
        <v>3.313202342837512E-7</v>
      </c>
      <c r="CT108" s="22">
        <f>逆行列係数!CT108/逆行列係数!$CT$98</f>
        <v>1.9992399891114448E-7</v>
      </c>
      <c r="CU108" s="22">
        <f>逆行列係数!CU108/逆行列係数!$CU$99</f>
        <v>1.5048009821753338E-7</v>
      </c>
      <c r="CV108" s="22">
        <f>逆行列係数!CV108/逆行列係数!$CV$100</f>
        <v>2.0782558543609513E-7</v>
      </c>
      <c r="CW108" s="22">
        <f>逆行列係数!CW108/逆行列係数!$CW$101</f>
        <v>1.1057226069734515E-7</v>
      </c>
      <c r="CX108" s="22">
        <f>逆行列係数!CX108/逆行列係数!$CX$102</f>
        <v>3.5763137001983735E-7</v>
      </c>
      <c r="CY108" s="22">
        <f>逆行列係数!CY108/逆行列係数!$CY$103</f>
        <v>5.2929225237802266E-7</v>
      </c>
      <c r="CZ108" s="22">
        <f>逆行列係数!CZ108/逆行列係数!$CZ$104</f>
        <v>1.712068381528508E-6</v>
      </c>
      <c r="DA108" s="22">
        <f>逆行列係数!DA108/逆行列係数!$DA$105</f>
        <v>7.1429948207764339E-8</v>
      </c>
      <c r="DB108" s="22">
        <f>逆行列係数!DB108/逆行列係数!$DB$106</f>
        <v>6.1306103543950328E-7</v>
      </c>
      <c r="DC108" s="22">
        <f>逆行列係数!DC108/逆行列係数!$DC$107</f>
        <v>5.5176498837232085E-7</v>
      </c>
      <c r="DD108" s="22">
        <f>逆行列係数!DD108/逆行列係数!$DD$108</f>
        <v>1</v>
      </c>
      <c r="DE108" s="22">
        <f>逆行列係数!DE108/逆行列係数!$DE$109</f>
        <v>1.2878912968100305E-6</v>
      </c>
      <c r="DF108" s="22">
        <f>逆行列係数!DF108/逆行列係数!$DF$110</f>
        <v>3.1741967258972141E-7</v>
      </c>
      <c r="DG108" s="22">
        <f>逆行列係数!DG108/逆行列係数!$DG$111</f>
        <v>6.0184551397388495E-7</v>
      </c>
      <c r="DH108" s="22">
        <f>逆行列係数!DH108/逆行列係数!$DH$112</f>
        <v>8.2107960623090205E-8</v>
      </c>
      <c r="DI108" s="22">
        <f>逆行列係数!DI108/逆行列係数!$DI$113</f>
        <v>8.2472768330077194E-7</v>
      </c>
      <c r="DJ108" s="22">
        <f t="shared" si="3"/>
        <v>1.0011807822695837</v>
      </c>
    </row>
    <row r="109" spans="2:114" x14ac:dyDescent="0.15">
      <c r="B109" s="29" t="s">
        <v>162</v>
      </c>
      <c r="C109" s="41" t="s">
        <v>230</v>
      </c>
      <c r="D109" s="21">
        <f>逆行列係数!D109/逆行列係数!$D$4</f>
        <v>1.8790689929350255E-5</v>
      </c>
      <c r="E109" s="21">
        <f>逆行列係数!E109/逆行列係数!$E$5</f>
        <v>2.1796097532356509E-5</v>
      </c>
      <c r="F109" s="21">
        <f>逆行列係数!F109/逆行列係数!$F$6</f>
        <v>1.0845109606034725E-4</v>
      </c>
      <c r="G109" s="21">
        <f>逆行列係数!G109/逆行列係数!$G$7</f>
        <v>1.4415519942486592E-5</v>
      </c>
      <c r="H109" s="21">
        <f>逆行列係数!H109/逆行列係数!$H$8</f>
        <v>6.639309319682916E-5</v>
      </c>
      <c r="I109" s="21">
        <f>逆行列係数!I109/逆行列係数!$I$9</f>
        <v>3.6655882992908927E-5</v>
      </c>
      <c r="J109" s="21">
        <f>逆行列係数!J109/逆行列係数!$J$10</f>
        <v>4.3856299534679376E-5</v>
      </c>
      <c r="K109" s="21">
        <f>逆行列係数!K109/逆行列係数!$K$11</f>
        <v>1.448171850961575E-4</v>
      </c>
      <c r="L109" s="21">
        <f>逆行列係数!L109/逆行列係数!$L$12</f>
        <v>1.1689806614332902E-4</v>
      </c>
      <c r="M109" s="21">
        <f>逆行列係数!M109/逆行列係数!$M$13</f>
        <v>6.407176455024213E-5</v>
      </c>
      <c r="N109" s="21">
        <f>逆行列係数!N109/逆行列係数!$N$14</f>
        <v>0</v>
      </c>
      <c r="O109" s="21">
        <f>逆行列係数!O109/逆行列係数!$O$15</f>
        <v>1.2663204201332658E-4</v>
      </c>
      <c r="P109" s="21">
        <f>逆行列係数!P109/逆行列係数!$P$16</f>
        <v>8.872021445352699E-5</v>
      </c>
      <c r="Q109" s="21">
        <f>逆行列係数!Q109/逆行列係数!$Q$17</f>
        <v>5.2592529745603829E-5</v>
      </c>
      <c r="R109" s="21">
        <f>逆行列係数!R109/逆行列係数!$R$18</f>
        <v>4.1073025800883814E-5</v>
      </c>
      <c r="S109" s="21">
        <f>逆行列係数!S109/逆行列係数!$S$19</f>
        <v>5.3001411941242039E-5</v>
      </c>
      <c r="T109" s="21">
        <f>逆行列係数!T109/逆行列係数!$T$20</f>
        <v>5.2820917225086891E-5</v>
      </c>
      <c r="U109" s="21">
        <f>逆行列係数!U109/逆行列係数!$U$21</f>
        <v>5.1544645934061074E-5</v>
      </c>
      <c r="V109" s="21">
        <f>逆行列係数!V109/逆行列係数!$V$22</f>
        <v>5.1255419790091126E-5</v>
      </c>
      <c r="W109" s="21">
        <f>逆行列係数!W109/逆行列係数!$W$23</f>
        <v>1.0507089893369698E-4</v>
      </c>
      <c r="X109" s="21">
        <f>逆行列係数!X109/逆行列係数!$X$24</f>
        <v>0</v>
      </c>
      <c r="Y109" s="21">
        <f>逆行列係数!Y109/逆行列係数!$Y$25</f>
        <v>4.0269504771389458E-5</v>
      </c>
      <c r="Z109" s="21">
        <f>逆行列係数!Z109/逆行列係数!$Z$26</f>
        <v>1.5053984802061737E-5</v>
      </c>
      <c r="AA109" s="21">
        <f>逆行列係数!AA109/逆行列係数!$AA$27</f>
        <v>7.3788700668132637E-5</v>
      </c>
      <c r="AB109" s="21">
        <f>逆行列係数!AB109/逆行列係数!$AB$28</f>
        <v>1.1690521534653438E-4</v>
      </c>
      <c r="AC109" s="21">
        <f>逆行列係数!AC109/逆行列係数!$AC$29</f>
        <v>2.9918707556619629E-5</v>
      </c>
      <c r="AD109" s="21">
        <f>逆行列係数!AD109/逆行列係数!$AD$30</f>
        <v>2.1401855327682054E-6</v>
      </c>
      <c r="AE109" s="21">
        <f>逆行列係数!AE109/逆行列係数!$AE$31</f>
        <v>6.0308647811092373E-5</v>
      </c>
      <c r="AF109" s="21">
        <f>逆行列係数!AF109/逆行列係数!$AF$32</f>
        <v>6.3116546356867758E-5</v>
      </c>
      <c r="AG109" s="21">
        <f>逆行列係数!AG109/逆行列係数!$AG$33</f>
        <v>5.074593002274892E-5</v>
      </c>
      <c r="AH109" s="21">
        <f>逆行列係数!AH109/逆行列係数!$AH$34</f>
        <v>1.1923671543381879E-4</v>
      </c>
      <c r="AI109" s="21">
        <f>逆行列係数!AI109/逆行列係数!$AI$35</f>
        <v>1.626334503793883E-5</v>
      </c>
      <c r="AJ109" s="21">
        <f>逆行列係数!AJ109/逆行列係数!$AJ$36</f>
        <v>2.502673153475088E-5</v>
      </c>
      <c r="AK109" s="21">
        <f>逆行列係数!AK109/逆行列係数!$AK$37</f>
        <v>1.8521351312029094E-5</v>
      </c>
      <c r="AL109" s="21">
        <f>逆行列係数!AL109/逆行列係数!$AL$38</f>
        <v>1.9566769633147061E-5</v>
      </c>
      <c r="AM109" s="21">
        <f>逆行列係数!AM109/逆行列係数!$AM$39</f>
        <v>5.6231943141319313E-5</v>
      </c>
      <c r="AN109" s="21">
        <f>逆行列係数!AN109/逆行列係数!$AN$40</f>
        <v>2.7892743198722907E-5</v>
      </c>
      <c r="AO109" s="21">
        <f>逆行列係数!AO109/逆行列係数!$AO$41</f>
        <v>3.4372117249655523E-5</v>
      </c>
      <c r="AP109" s="21">
        <f>逆行列係数!AP109/逆行列係数!$AP$42</f>
        <v>4.714663660753007E-5</v>
      </c>
      <c r="AQ109" s="21">
        <f>逆行列係数!AQ109/逆行列係数!$AQ$43</f>
        <v>3.1332673124180836E-5</v>
      </c>
      <c r="AR109" s="21">
        <f>逆行列係数!AR109/逆行列係数!$AR$44</f>
        <v>2.6787109463693301E-5</v>
      </c>
      <c r="AS109" s="21">
        <f>逆行列係数!AS109/逆行列係数!$AS$45</f>
        <v>4.949814861327443E-5</v>
      </c>
      <c r="AT109" s="21">
        <f>逆行列係数!AT109/逆行列係数!$AT$46</f>
        <v>6.3264680261149747E-5</v>
      </c>
      <c r="AU109" s="21">
        <f>逆行列係数!AU109/逆行列係数!$AU$47</f>
        <v>6.1270626201769503E-5</v>
      </c>
      <c r="AV109" s="21">
        <f>逆行列係数!AV109/逆行列係数!$AV$48</f>
        <v>5.5351471040403039E-5</v>
      </c>
      <c r="AW109" s="21">
        <f>逆行列係数!AW109/逆行列係数!$AW$49</f>
        <v>3.7547728622439196E-5</v>
      </c>
      <c r="AX109" s="21">
        <f>逆行列係数!AX109/逆行列係数!$AX$50</f>
        <v>2.744771739689584E-4</v>
      </c>
      <c r="AY109" s="21">
        <f>逆行列係数!AY109/逆行列係数!$AY$51</f>
        <v>8.7704269285214284E-5</v>
      </c>
      <c r="AZ109" s="21">
        <f>逆行列係数!AZ109/逆行列係数!$AZ$52</f>
        <v>2.5948183232347633E-5</v>
      </c>
      <c r="BA109" s="21">
        <f>逆行列係数!BA109/逆行列係数!$BA$53</f>
        <v>5.589126079541426E-5</v>
      </c>
      <c r="BB109" s="21">
        <f>逆行列係数!BB109/逆行列係数!$BB$54</f>
        <v>1.9089601193082641E-5</v>
      </c>
      <c r="BC109" s="21">
        <f>逆行列係数!BC109/逆行列係数!$BC$55</f>
        <v>3.966582386054344E-5</v>
      </c>
      <c r="BD109" s="21">
        <f>逆行列係数!BD109/逆行列係数!$BD$56</f>
        <v>1.7472197741790797E-4</v>
      </c>
      <c r="BE109" s="21">
        <f>逆行列係数!BE109/逆行列係数!$BE$57</f>
        <v>2.6092790295102797E-5</v>
      </c>
      <c r="BF109" s="21">
        <f>逆行列係数!BF109/逆行列係数!$BF$58</f>
        <v>0</v>
      </c>
      <c r="BG109" s="21">
        <f>逆行列係数!BG109/逆行列係数!$BG$59</f>
        <v>7.0005883771080874E-6</v>
      </c>
      <c r="BH109" s="21">
        <f>逆行列係数!BH109/逆行列係数!$BH$60</f>
        <v>6.4352801996711822E-5</v>
      </c>
      <c r="BI109" s="21">
        <f>逆行列係数!BI109/逆行列係数!$BI$61</f>
        <v>1.2460046166022117E-4</v>
      </c>
      <c r="BJ109" s="21">
        <f>逆行列係数!BJ109/逆行列係数!$BJ$62</f>
        <v>3.8490462601986183E-5</v>
      </c>
      <c r="BK109" s="21">
        <f>逆行列係数!BK109/逆行列係数!$BK$63</f>
        <v>1.0855751362736529E-4</v>
      </c>
      <c r="BL109" s="21">
        <f>逆行列係数!BL109/逆行列係数!$BL$64</f>
        <v>1.9086190384857808E-5</v>
      </c>
      <c r="BM109" s="21">
        <f>逆行列係数!BM109/逆行列係数!$BM$65</f>
        <v>3.6858242844369802E-5</v>
      </c>
      <c r="BN109" s="21">
        <f>逆行列係数!BN109/逆行列係数!$BN$66</f>
        <v>4.8675266878132872E-5</v>
      </c>
      <c r="BO109" s="21">
        <f>逆行列係数!BO109/逆行列係数!$BO$67</f>
        <v>5.6528821954472176E-5</v>
      </c>
      <c r="BP109" s="21">
        <f>逆行列係数!BP109/逆行列係数!$BP$68</f>
        <v>9.9471356879241542E-5</v>
      </c>
      <c r="BQ109" s="21">
        <f>逆行列係数!BQ109/逆行列係数!$BQ$69</f>
        <v>6.2407229805153233E-5</v>
      </c>
      <c r="BR109" s="21">
        <f>逆行列係数!BR109/逆行列係数!$BR$70</f>
        <v>7.6383036536637543E-5</v>
      </c>
      <c r="BS109" s="21">
        <f>逆行列係数!BS109/逆行列係数!$BS$71</f>
        <v>1.5888914957886322E-5</v>
      </c>
      <c r="BT109" s="21">
        <f>逆行列係数!BT109/逆行列係数!$BT$72</f>
        <v>7.9533290039623719E-5</v>
      </c>
      <c r="BU109" s="21">
        <f>逆行列係数!BU109/逆行列係数!$BU$73</f>
        <v>1.0574611458860622E-4</v>
      </c>
      <c r="BV109" s="21">
        <f>逆行列係数!BV109/逆行列係数!$BV$74</f>
        <v>9.4652806309861829E-5</v>
      </c>
      <c r="BW109" s="21">
        <f>逆行列係数!BW109/逆行列係数!$BW$75</f>
        <v>3.0752510194251138E-5</v>
      </c>
      <c r="BX109" s="21">
        <f>逆行列係数!BX109/逆行列係数!$BX$76</f>
        <v>9.9694943402061899E-5</v>
      </c>
      <c r="BY109" s="21">
        <f>逆行列係数!BY109/逆行列係数!$BY$77</f>
        <v>6.401020654098537E-5</v>
      </c>
      <c r="BZ109" s="21">
        <f>逆行列係数!BZ109/逆行列係数!$BZ$78</f>
        <v>4.0177780210684923E-5</v>
      </c>
      <c r="CA109" s="21">
        <f>逆行列係数!CA109/逆行列係数!$CA$79</f>
        <v>6.362727467349251E-6</v>
      </c>
      <c r="CB109" s="21">
        <f>逆行列係数!CB109/逆行列係数!$CB$80</f>
        <v>2.6808067889626669E-3</v>
      </c>
      <c r="CC109" s="21">
        <f>逆行列係数!CC109/逆行列係数!$CC$81</f>
        <v>9.2589411510220963E-5</v>
      </c>
      <c r="CD109" s="21">
        <f>逆行列係数!CD109/逆行列係数!$CD$82</f>
        <v>4.3002643341512712E-5</v>
      </c>
      <c r="CE109" s="21">
        <f>逆行列係数!CE109/逆行列係数!$CE$83</f>
        <v>9.9045945647668364E-5</v>
      </c>
      <c r="CF109" s="21">
        <f>逆行列係数!CF109/逆行列係数!$CF$84</f>
        <v>2.1935411487668743E-4</v>
      </c>
      <c r="CG109" s="21">
        <f>逆行列係数!CG109/逆行列係数!$CG$85</f>
        <v>1.987893722682462E-5</v>
      </c>
      <c r="CH109" s="21">
        <f>逆行列係数!CH109/逆行列係数!$CH$86</f>
        <v>1.3976602366188516E-4</v>
      </c>
      <c r="CI109" s="21">
        <f>逆行列係数!CI109/逆行列係数!$CI$87</f>
        <v>1.4713189432325523E-4</v>
      </c>
      <c r="CJ109" s="21">
        <f>逆行列係数!CJ109/逆行列係数!$CJ$88</f>
        <v>3.2491060264624566E-4</v>
      </c>
      <c r="CK109" s="21">
        <f>逆行列係数!CK109/逆行列係数!$CK$89</f>
        <v>4.7320825003991962E-4</v>
      </c>
      <c r="CL109" s="21">
        <f>逆行列係数!CL109/逆行列係数!$CL$90</f>
        <v>4.6349507406940422E-4</v>
      </c>
      <c r="CM109" s="21">
        <f>逆行列係数!CM109/逆行列係数!$CM$91</f>
        <v>4.1117514531244576E-5</v>
      </c>
      <c r="CN109" s="21">
        <f>逆行列係数!CN109/逆行列係数!$CN$92</f>
        <v>5.3074064805207178E-4</v>
      </c>
      <c r="CO109" s="21">
        <f>逆行列係数!CO109/逆行列係数!$CO$93</f>
        <v>2.4791826279275606E-4</v>
      </c>
      <c r="CP109" s="21">
        <f>逆行列係数!CP109/逆行列係数!$CP$94</f>
        <v>2.3651273529016469E-4</v>
      </c>
      <c r="CQ109" s="21">
        <f>逆行列係数!CQ109/逆行列係数!$CQ$95</f>
        <v>1.3417820358874364E-4</v>
      </c>
      <c r="CR109" s="21">
        <f>逆行列係数!CR109/逆行列係数!$CR$96</f>
        <v>1.0269526524906043E-4</v>
      </c>
      <c r="CS109" s="21">
        <f>逆行列係数!CS109/逆行列係数!$CS$97</f>
        <v>1.6406847562304693E-4</v>
      </c>
      <c r="CT109" s="21">
        <f>逆行列係数!CT109/逆行列係数!$CT$98</f>
        <v>9.9362959393139629E-3</v>
      </c>
      <c r="CU109" s="21">
        <f>逆行列係数!CU109/逆行列係数!$CU$99</f>
        <v>6.5744158049167939E-3</v>
      </c>
      <c r="CV109" s="21">
        <f>逆行列係数!CV109/逆行列係数!$CV$100</f>
        <v>8.5038751906779085E-3</v>
      </c>
      <c r="CW109" s="21">
        <f>逆行列係数!CW109/逆行列係数!$CW$101</f>
        <v>9.6335539467862618E-3</v>
      </c>
      <c r="CX109" s="21">
        <f>逆行列係数!CX109/逆行列係数!$CX$102</f>
        <v>1.573779829047595E-4</v>
      </c>
      <c r="CY109" s="21">
        <f>逆行列係数!CY109/逆行列係数!$CY$103</f>
        <v>7.4038978860355536E-5</v>
      </c>
      <c r="CZ109" s="21">
        <f>逆行列係数!CZ109/逆行列係数!$CZ$104</f>
        <v>8.5910946827411029E-4</v>
      </c>
      <c r="DA109" s="21">
        <f>逆行列係数!DA109/逆行列係数!$DA$105</f>
        <v>2.1577503451059074E-5</v>
      </c>
      <c r="DB109" s="21">
        <f>逆行列係数!DB109/逆行列係数!$DB$106</f>
        <v>6.5619270296693309E-5</v>
      </c>
      <c r="DC109" s="21">
        <f>逆行列係数!DC109/逆行列係数!$DC$107</f>
        <v>1.1037471363708782E-2</v>
      </c>
      <c r="DD109" s="21">
        <f>逆行列係数!DD109/逆行列係数!$DD$108</f>
        <v>2.9651808093464353E-3</v>
      </c>
      <c r="DE109" s="21">
        <f>逆行列係数!DE109/逆行列係数!$DE$109</f>
        <v>1</v>
      </c>
      <c r="DF109" s="21">
        <f>逆行列係数!DF109/逆行列係数!$DF$110</f>
        <v>8.6860010208039104E-5</v>
      </c>
      <c r="DG109" s="21">
        <f>逆行列係数!DG109/逆行列係数!$DG$111</f>
        <v>5.4712095704297504E-4</v>
      </c>
      <c r="DH109" s="21">
        <f>逆行列係数!DH109/逆行列係数!$DH$112</f>
        <v>2.1065957016394855E-5</v>
      </c>
      <c r="DI109" s="21">
        <f>逆行列係数!DI109/逆行列係数!$DI$113</f>
        <v>8.7825489684881621E-4</v>
      </c>
      <c r="DJ109" s="21">
        <f t="shared" si="3"/>
        <v>1.061905476232553</v>
      </c>
    </row>
    <row r="110" spans="2:114" x14ac:dyDescent="0.15">
      <c r="B110" s="29" t="s">
        <v>163</v>
      </c>
      <c r="C110" s="41" t="s">
        <v>772</v>
      </c>
      <c r="D110" s="21">
        <f>逆行列係数!D110/逆行列係数!$D$4</f>
        <v>2.5134342392693581E-5</v>
      </c>
      <c r="E110" s="21">
        <f>逆行列係数!E110/逆行列係数!$E$5</f>
        <v>2.3819677563336621E-5</v>
      </c>
      <c r="F110" s="21">
        <f>逆行列係数!F110/逆行列係数!$F$6</f>
        <v>6.3991965131623347E-5</v>
      </c>
      <c r="G110" s="21">
        <f>逆行列係数!G110/逆行列係数!$G$7</f>
        <v>1.5518996203595245E-5</v>
      </c>
      <c r="H110" s="21">
        <f>逆行列係数!H110/逆行列係数!$H$8</f>
        <v>5.0089310187736039E-5</v>
      </c>
      <c r="I110" s="21">
        <f>逆行列係数!I110/逆行列係数!$I$9</f>
        <v>7.0505188758129681E-5</v>
      </c>
      <c r="J110" s="21">
        <f>逆行列係数!J110/逆行列係数!$J$10</f>
        <v>6.8973629004672748E-5</v>
      </c>
      <c r="K110" s="21">
        <f>逆行列係数!K110/逆行列係数!$K$11</f>
        <v>4.8282796434541875E-5</v>
      </c>
      <c r="L110" s="21">
        <f>逆行列係数!L110/逆行列係数!$L$12</f>
        <v>3.001774795953162E-4</v>
      </c>
      <c r="M110" s="21">
        <f>逆行列係数!M110/逆行列係数!$M$13</f>
        <v>3.4737649771468743E-5</v>
      </c>
      <c r="N110" s="21">
        <f>逆行列係数!N110/逆行列係数!$N$14</f>
        <v>0</v>
      </c>
      <c r="O110" s="21">
        <f>逆行列係数!O110/逆行列係数!$O$15</f>
        <v>4.8169239303382183E-5</v>
      </c>
      <c r="P110" s="21">
        <f>逆行列係数!P110/逆行列係数!$P$16</f>
        <v>9.1202876665604204E-5</v>
      </c>
      <c r="Q110" s="21">
        <f>逆行列係数!Q110/逆行列係数!$Q$17</f>
        <v>3.1654526451858905E-5</v>
      </c>
      <c r="R110" s="21">
        <f>逆行列係数!R110/逆行列係数!$R$18</f>
        <v>9.689721769737478E-5</v>
      </c>
      <c r="S110" s="21">
        <f>逆行列係数!S110/逆行列係数!$S$19</f>
        <v>3.2556569603826736E-5</v>
      </c>
      <c r="T110" s="21">
        <f>逆行列係数!T110/逆行列係数!$T$20</f>
        <v>6.2850983313481349E-5</v>
      </c>
      <c r="U110" s="21">
        <f>逆行列係数!U110/逆行列係数!$U$21</f>
        <v>4.6859023127541623E-5</v>
      </c>
      <c r="V110" s="21">
        <f>逆行列係数!V110/逆行列係数!$V$22</f>
        <v>1.3854828593700848E-4</v>
      </c>
      <c r="W110" s="21">
        <f>逆行列係数!W110/逆行列係数!$W$23</f>
        <v>8.8891830672426176E-5</v>
      </c>
      <c r="X110" s="21">
        <f>逆行列係数!X110/逆行列係数!$X$24</f>
        <v>0</v>
      </c>
      <c r="Y110" s="21">
        <f>逆行列係数!Y110/逆行列係数!$Y$25</f>
        <v>2.4854037506909887E-5</v>
      </c>
      <c r="Z110" s="21">
        <f>逆行列係数!Z110/逆行列係数!$Z$26</f>
        <v>2.1298123070601177E-5</v>
      </c>
      <c r="AA110" s="21">
        <f>逆行列係数!AA110/逆行列係数!$AA$27</f>
        <v>4.2903210377876096E-5</v>
      </c>
      <c r="AB110" s="21">
        <f>逆行列係数!AB110/逆行列係数!$AB$28</f>
        <v>3.8799892035341703E-4</v>
      </c>
      <c r="AC110" s="21">
        <f>逆行列係数!AC110/逆行列係数!$AC$29</f>
        <v>8.6165172794359983E-5</v>
      </c>
      <c r="AD110" s="21">
        <f>逆行列係数!AD110/逆行列係数!$AD$30</f>
        <v>4.1930377700553256E-6</v>
      </c>
      <c r="AE110" s="21">
        <f>逆行列係数!AE110/逆行列係数!$AE$31</f>
        <v>5.5150123797836795E-5</v>
      </c>
      <c r="AF110" s="21">
        <f>逆行列係数!AF110/逆行列係数!$AF$32</f>
        <v>7.1836019881528615E-5</v>
      </c>
      <c r="AG110" s="21">
        <f>逆行列係数!AG110/逆行列係数!$AG$33</f>
        <v>1.0840090710077606E-4</v>
      </c>
      <c r="AH110" s="21">
        <f>逆行列係数!AH110/逆行列係数!$AH$34</f>
        <v>5.2602358828533058E-5</v>
      </c>
      <c r="AI110" s="21">
        <f>逆行列係数!AI110/逆行列係数!$AI$35</f>
        <v>3.0701983509498861E-5</v>
      </c>
      <c r="AJ110" s="21">
        <f>逆行列係数!AJ110/逆行列係数!$AJ$36</f>
        <v>3.764309444219341E-5</v>
      </c>
      <c r="AK110" s="21">
        <f>逆行列係数!AK110/逆行列係数!$AK$37</f>
        <v>6.9431038083109305E-5</v>
      </c>
      <c r="AL110" s="21">
        <f>逆行列係数!AL110/逆行列係数!$AL$38</f>
        <v>3.2472180336748278E-5</v>
      </c>
      <c r="AM110" s="21">
        <f>逆行列係数!AM110/逆行列係数!$AM$39</f>
        <v>3.6113353927323306E-5</v>
      </c>
      <c r="AN110" s="21">
        <f>逆行列係数!AN110/逆行列係数!$AN$40</f>
        <v>2.0535868395277635E-5</v>
      </c>
      <c r="AO110" s="21">
        <f>逆行列係数!AO110/逆行列係数!$AO$41</f>
        <v>4.2926909221395983E-5</v>
      </c>
      <c r="AP110" s="21">
        <f>逆行列係数!AP110/逆行列係数!$AP$42</f>
        <v>3.6683761445581508E-5</v>
      </c>
      <c r="AQ110" s="21">
        <f>逆行列係数!AQ110/逆行列係数!$AQ$43</f>
        <v>5.6763772433408555E-5</v>
      </c>
      <c r="AR110" s="21">
        <f>逆行列係数!AR110/逆行列係数!$AR$44</f>
        <v>4.4582325376755922E-5</v>
      </c>
      <c r="AS110" s="21">
        <f>逆行列係数!AS110/逆行列係数!$AS$45</f>
        <v>4.4614785939131623E-5</v>
      </c>
      <c r="AT110" s="21">
        <f>逆行列係数!AT110/逆行列係数!$AT$46</f>
        <v>6.3487464181618107E-5</v>
      </c>
      <c r="AU110" s="21">
        <f>逆行列係数!AU110/逆行列係数!$AU$47</f>
        <v>6.6164833413456694E-5</v>
      </c>
      <c r="AV110" s="21">
        <f>逆行列係数!AV110/逆行列係数!$AV$48</f>
        <v>8.1951941734316914E-5</v>
      </c>
      <c r="AW110" s="21">
        <f>逆行列係数!AW110/逆行列係数!$AW$49</f>
        <v>5.9799132528286124E-5</v>
      </c>
      <c r="AX110" s="21">
        <f>逆行列係数!AX110/逆行列係数!$AX$50</f>
        <v>1.5066108739167838E-4</v>
      </c>
      <c r="AY110" s="21">
        <f>逆行列係数!AY110/逆行列係数!$AY$51</f>
        <v>6.1848703670537252E-5</v>
      </c>
      <c r="AZ110" s="21">
        <f>逆行列係数!AZ110/逆行列係数!$AZ$52</f>
        <v>6.7110661848981178E-5</v>
      </c>
      <c r="BA110" s="21">
        <f>逆行列係数!BA110/逆行列係数!$BA$53</f>
        <v>7.2034124145079398E-5</v>
      </c>
      <c r="BB110" s="21">
        <f>逆行列係数!BB110/逆行列係数!$BB$54</f>
        <v>2.6214887746516658E-5</v>
      </c>
      <c r="BC110" s="21">
        <f>逆行列係数!BC110/逆行列係数!$BC$55</f>
        <v>5.3128742457072612E-5</v>
      </c>
      <c r="BD110" s="21">
        <f>逆行列係数!BD110/逆行列係数!$BD$56</f>
        <v>6.9468610559359587E-5</v>
      </c>
      <c r="BE110" s="21">
        <f>逆行列係数!BE110/逆行列係数!$BE$57</f>
        <v>8.0228848578315476E-5</v>
      </c>
      <c r="BF110" s="21">
        <f>逆行列係数!BF110/逆行列係数!$BF$58</f>
        <v>0</v>
      </c>
      <c r="BG110" s="21">
        <f>逆行列係数!BG110/逆行列係数!$BG$59</f>
        <v>5.4805863908724243E-5</v>
      </c>
      <c r="BH110" s="21">
        <f>逆行列係数!BH110/逆行列係数!$BH$60</f>
        <v>5.4205568335309458E-5</v>
      </c>
      <c r="BI110" s="21">
        <f>逆行列係数!BI110/逆行列係数!$BI$61</f>
        <v>1.062371385702147E-4</v>
      </c>
      <c r="BJ110" s="21">
        <f>逆行列係数!BJ110/逆行列係数!$BJ$62</f>
        <v>5.339484888566487E-5</v>
      </c>
      <c r="BK110" s="21">
        <f>逆行列係数!BK110/逆行列係数!$BK$63</f>
        <v>1.4909523105486924E-4</v>
      </c>
      <c r="BL110" s="21">
        <f>逆行列係数!BL110/逆行列係数!$BL$64</f>
        <v>2.7494232997506357E-5</v>
      </c>
      <c r="BM110" s="21">
        <f>逆行列係数!BM110/逆行列係数!$BM$65</f>
        <v>7.9736645680639093E-5</v>
      </c>
      <c r="BN110" s="21">
        <f>逆行列係数!BN110/逆行列係数!$BN$66</f>
        <v>7.8547659151511482E-5</v>
      </c>
      <c r="BO110" s="21">
        <f>逆行列係数!BO110/逆行列係数!$BO$67</f>
        <v>6.8560668829073756E-5</v>
      </c>
      <c r="BP110" s="21">
        <f>逆行列係数!BP110/逆行列係数!$BP$68</f>
        <v>7.0599807937749749E-5</v>
      </c>
      <c r="BQ110" s="21">
        <f>逆行列係数!BQ110/逆行列係数!$BQ$69</f>
        <v>5.7954490069083053E-5</v>
      </c>
      <c r="BR110" s="21">
        <f>逆行列係数!BR110/逆行列係数!$BR$70</f>
        <v>8.6887725540616E-5</v>
      </c>
      <c r="BS110" s="21">
        <f>逆行列係数!BS110/逆行列係数!$BS$71</f>
        <v>5.4854764497370933E-5</v>
      </c>
      <c r="BT110" s="21">
        <f>逆行列係数!BT110/逆行列係数!$BT$72</f>
        <v>1.5253526231680633E-4</v>
      </c>
      <c r="BU110" s="21">
        <f>逆行列係数!BU110/逆行列係数!$BU$73</f>
        <v>8.0129088476145509E-5</v>
      </c>
      <c r="BV110" s="21">
        <f>逆行列係数!BV110/逆行列係数!$BV$74</f>
        <v>1.1144514812033547E-4</v>
      </c>
      <c r="BW110" s="21">
        <f>逆行列係数!BW110/逆行列係数!$BW$75</f>
        <v>8.0319817211039983E-5</v>
      </c>
      <c r="BX110" s="21">
        <f>逆行列係数!BX110/逆行列係数!$BX$76</f>
        <v>3.0475697787768225E-4</v>
      </c>
      <c r="BY110" s="21">
        <f>逆行列係数!BY110/逆行列係数!$BY$77</f>
        <v>1.3609781862231231E-4</v>
      </c>
      <c r="BZ110" s="21">
        <f>逆行列係数!BZ110/逆行列係数!$BZ$78</f>
        <v>1.1688952163547586E-4</v>
      </c>
      <c r="CA110" s="21">
        <f>逆行列係数!CA110/逆行列係数!$CA$79</f>
        <v>1.7988348042530429E-5</v>
      </c>
      <c r="CB110" s="21">
        <f>逆行列係数!CB110/逆行列係数!$CB$80</f>
        <v>1.0988063315780987E-4</v>
      </c>
      <c r="CC110" s="21">
        <f>逆行列係数!CC110/逆行列係数!$CC$81</f>
        <v>9.2652498056792321E-5</v>
      </c>
      <c r="CD110" s="21">
        <f>逆行列係数!CD110/逆行列係数!$CD$82</f>
        <v>7.4416056905859677E-5</v>
      </c>
      <c r="CE110" s="21">
        <f>逆行列係数!CE110/逆行列係数!$CE$83</f>
        <v>6.4200040681870797E-5</v>
      </c>
      <c r="CF110" s="21">
        <f>逆行列係数!CF110/逆行列係数!$CF$84</f>
        <v>2.1076341456194631E-4</v>
      </c>
      <c r="CG110" s="21">
        <f>逆行列係数!CG110/逆行列係数!$CG$85</f>
        <v>3.1615634314592084E-5</v>
      </c>
      <c r="CH110" s="21">
        <f>逆行列係数!CH110/逆行列係数!$CH$86</f>
        <v>7.7588745906255154E-5</v>
      </c>
      <c r="CI110" s="21">
        <f>逆行列係数!CI110/逆行列係数!$CI$87</f>
        <v>4.2448213169074658E-4</v>
      </c>
      <c r="CJ110" s="21">
        <f>逆行列係数!CJ110/逆行列係数!$CJ$88</f>
        <v>1.3189377123230432E-4</v>
      </c>
      <c r="CK110" s="21">
        <f>逆行列係数!CK110/逆行列係数!$CK$89</f>
        <v>5.1922206619863008E-4</v>
      </c>
      <c r="CL110" s="21">
        <f>逆行列係数!CL110/逆行列係数!$CL$90</f>
        <v>2.2742080922260863E-2</v>
      </c>
      <c r="CM110" s="21">
        <f>逆行列係数!CM110/逆行列係数!$CM$91</f>
        <v>1.8138959425719481E-4</v>
      </c>
      <c r="CN110" s="21">
        <f>逆行列係数!CN110/逆行列係数!$CN$92</f>
        <v>3.806696387595781E-3</v>
      </c>
      <c r="CO110" s="21">
        <f>逆行列係数!CO110/逆行列係数!$CO$93</f>
        <v>2.0828564350835601E-2</v>
      </c>
      <c r="CP110" s="21">
        <f>逆行列係数!CP110/逆行列係数!$CP$94</f>
        <v>8.8355786600179662E-5</v>
      </c>
      <c r="CQ110" s="21">
        <f>逆行列係数!CQ110/逆行列係数!$CQ$95</f>
        <v>1.5656398799499506E-4</v>
      </c>
      <c r="CR110" s="21">
        <f>逆行列係数!CR110/逆行列係数!$CR$96</f>
        <v>1.3208611064055101E-4</v>
      </c>
      <c r="CS110" s="21">
        <f>逆行列係数!CS110/逆行列係数!$CS$97</f>
        <v>2.5436816280046098E-4</v>
      </c>
      <c r="CT110" s="21">
        <f>逆行列係数!CT110/逆行列係数!$CT$98</f>
        <v>6.4954376651475365E-5</v>
      </c>
      <c r="CU110" s="21">
        <f>逆行列係数!CU110/逆行列係数!$CU$99</f>
        <v>1.1220335991567591E-4</v>
      </c>
      <c r="CV110" s="21">
        <f>逆行列係数!CV110/逆行列係数!$CV$100</f>
        <v>1.1602172514009002E-4</v>
      </c>
      <c r="CW110" s="21">
        <f>逆行列係数!CW110/逆行列係数!$CW$101</f>
        <v>6.4644805015792552E-5</v>
      </c>
      <c r="CX110" s="21">
        <f>逆行列係数!CX110/逆行列係数!$CX$102</f>
        <v>5.4275636687327463E-4</v>
      </c>
      <c r="CY110" s="21">
        <f>逆行列係数!CY110/逆行列係数!$CY$103</f>
        <v>1.1228072593236449E-4</v>
      </c>
      <c r="CZ110" s="21">
        <f>逆行列係数!CZ110/逆行列係数!$CZ$104</f>
        <v>1.3063379994293255E-2</v>
      </c>
      <c r="DA110" s="21">
        <f>逆行列係数!DA110/逆行列係数!$DA$105</f>
        <v>3.3170616776191937E-5</v>
      </c>
      <c r="DB110" s="21">
        <f>逆行列係数!DB110/逆行列係数!$DB$106</f>
        <v>1.7779200217345195E-4</v>
      </c>
      <c r="DC110" s="21">
        <f>逆行列係数!DC110/逆行列係数!$DC$107</f>
        <v>2.1957292640601188E-3</v>
      </c>
      <c r="DD110" s="21">
        <f>逆行列係数!DD110/逆行列係数!$DD$108</f>
        <v>4.3563611649533805E-4</v>
      </c>
      <c r="DE110" s="21">
        <f>逆行列係数!DE110/逆行列係数!$DE$109</f>
        <v>3.5215894122119716E-4</v>
      </c>
      <c r="DF110" s="21">
        <f>逆行列係数!DF110/逆行列係数!$DF$110</f>
        <v>1</v>
      </c>
      <c r="DG110" s="21">
        <f>逆行列係数!DG110/逆行列係数!$DG$111</f>
        <v>1.2810653231696114E-3</v>
      </c>
      <c r="DH110" s="21">
        <f>逆行列係数!DH110/逆行列係数!$DH$112</f>
        <v>2.5634818428070919E-5</v>
      </c>
      <c r="DI110" s="21">
        <f>逆行列係数!DI110/逆行列係数!$DI$113</f>
        <v>6.1994491851602841E-4</v>
      </c>
      <c r="DJ110" s="21">
        <f t="shared" si="3"/>
        <v>1.0745655618887782</v>
      </c>
    </row>
    <row r="111" spans="2:114" x14ac:dyDescent="0.15">
      <c r="B111" s="29" t="s">
        <v>164</v>
      </c>
      <c r="C111" s="41" t="s">
        <v>21</v>
      </c>
      <c r="D111" s="21">
        <f>逆行列係数!D111/逆行列係数!$D$4</f>
        <v>1.0780437632923034E-4</v>
      </c>
      <c r="E111" s="21">
        <f>逆行列係数!E111/逆行列係数!$E$5</f>
        <v>1.3505323409718301E-4</v>
      </c>
      <c r="F111" s="21">
        <f>逆行列係数!F111/逆行列係数!$F$6</f>
        <v>1.0042092073967916E-3</v>
      </c>
      <c r="G111" s="21">
        <f>逆行列係数!G111/逆行列係数!$G$7</f>
        <v>2.0001191479956693E-4</v>
      </c>
      <c r="H111" s="21">
        <f>逆行列係数!H111/逆行列係数!$H$8</f>
        <v>1.1205815064049655E-3</v>
      </c>
      <c r="I111" s="21">
        <f>逆行列係数!I111/逆行列係数!$I$9</f>
        <v>2.0213335952030633E-4</v>
      </c>
      <c r="J111" s="21">
        <f>逆行列係数!J111/逆行列係数!$J$10</f>
        <v>2.3757160477499173E-4</v>
      </c>
      <c r="K111" s="21">
        <f>逆行列係数!K111/逆行列係数!$K$11</f>
        <v>2.809439206514994E-4</v>
      </c>
      <c r="L111" s="21">
        <f>逆行列係数!L111/逆行列係数!$L$12</f>
        <v>1.9531198586727393E-4</v>
      </c>
      <c r="M111" s="21">
        <f>逆行列係数!M111/逆行列係数!$M$13</f>
        <v>1.945374584979655E-4</v>
      </c>
      <c r="N111" s="21">
        <f>逆行列係数!N111/逆行列係数!$N$14</f>
        <v>0</v>
      </c>
      <c r="O111" s="21">
        <f>逆行列係数!O111/逆行列係数!$O$15</f>
        <v>1.3978658596459632E-4</v>
      </c>
      <c r="P111" s="21">
        <f>逆行列係数!P111/逆行列係数!$P$16</f>
        <v>1.9206024540063807E-4</v>
      </c>
      <c r="Q111" s="21">
        <f>逆行列係数!Q111/逆行列係数!$Q$17</f>
        <v>1.5128172718013313E-4</v>
      </c>
      <c r="R111" s="21">
        <f>逆行列係数!R111/逆行列係数!$R$18</f>
        <v>2.1620639656173466E-4</v>
      </c>
      <c r="S111" s="21">
        <f>逆行列係数!S111/逆行列係数!$S$19</f>
        <v>1.128734661738268E-4</v>
      </c>
      <c r="T111" s="21">
        <f>逆行列係数!T111/逆行列係数!$T$20</f>
        <v>1.2028176014818451E-4</v>
      </c>
      <c r="U111" s="21">
        <f>逆行列係数!U111/逆行列係数!$U$21</f>
        <v>1.5723778890572093E-4</v>
      </c>
      <c r="V111" s="21">
        <f>逆行列係数!V111/逆行列係数!$V$22</f>
        <v>2.098838096320201E-4</v>
      </c>
      <c r="W111" s="21">
        <f>逆行列係数!W111/逆行列係数!$W$23</f>
        <v>2.2820080525978384E-4</v>
      </c>
      <c r="X111" s="21">
        <f>逆行列係数!X111/逆行列係数!$X$24</f>
        <v>0</v>
      </c>
      <c r="Y111" s="21">
        <f>逆行列係数!Y111/逆行列係数!$Y$25</f>
        <v>1.2325410322217264E-4</v>
      </c>
      <c r="Z111" s="21">
        <f>逆行列係数!Z111/逆行列係数!$Z$26</f>
        <v>9.3873564960447688E-5</v>
      </c>
      <c r="AA111" s="21">
        <f>逆行列係数!AA111/逆行列係数!$AA$27</f>
        <v>1.8491887359474259E-4</v>
      </c>
      <c r="AB111" s="21">
        <f>逆行列係数!AB111/逆行列係数!$AB$28</f>
        <v>2.6685231412980858E-4</v>
      </c>
      <c r="AC111" s="21">
        <f>逆行列係数!AC111/逆行列係数!$AC$29</f>
        <v>1.6141732087663864E-4</v>
      </c>
      <c r="AD111" s="21">
        <f>逆行列係数!AD111/逆行列係数!$AD$30</f>
        <v>1.0922284282201168E-5</v>
      </c>
      <c r="AE111" s="21">
        <f>逆行列係数!AE111/逆行列係数!$AE$31</f>
        <v>2.1540212452129134E-4</v>
      </c>
      <c r="AF111" s="21">
        <f>逆行列係数!AF111/逆行列係数!$AF$32</f>
        <v>1.4024380222803524E-4</v>
      </c>
      <c r="AG111" s="21">
        <f>逆行列係数!AG111/逆行列係数!$AG$33</f>
        <v>2.0946350879940933E-4</v>
      </c>
      <c r="AH111" s="21">
        <f>逆行列係数!AH111/逆行列係数!$AH$34</f>
        <v>2.2619284565359894E-4</v>
      </c>
      <c r="AI111" s="21">
        <f>逆行列係数!AI111/逆行列係数!$AI$35</f>
        <v>1.4229093729488414E-4</v>
      </c>
      <c r="AJ111" s="21">
        <f>逆行列係数!AJ111/逆行列係数!$AJ$36</f>
        <v>1.5671375996320963E-4</v>
      </c>
      <c r="AK111" s="21">
        <f>逆行列係数!AK111/逆行列係数!$AK$37</f>
        <v>1.5184202888870711E-4</v>
      </c>
      <c r="AL111" s="21">
        <f>逆行列係数!AL111/逆行列係数!$AL$38</f>
        <v>1.1995770190455838E-4</v>
      </c>
      <c r="AM111" s="21">
        <f>逆行列係数!AM111/逆行列係数!$AM$39</f>
        <v>1.7365060135557584E-4</v>
      </c>
      <c r="AN111" s="21">
        <f>逆行列係数!AN111/逆行列係数!$AN$40</f>
        <v>9.5593887438639397E-5</v>
      </c>
      <c r="AO111" s="21">
        <f>逆行列係数!AO111/逆行列係数!$AO$41</f>
        <v>1.7246711657538781E-4</v>
      </c>
      <c r="AP111" s="21">
        <f>逆行列係数!AP111/逆行列係数!$AP$42</f>
        <v>1.5258820908118558E-4</v>
      </c>
      <c r="AQ111" s="21">
        <f>逆行列係数!AQ111/逆行列係数!$AQ$43</f>
        <v>2.029838729237314E-4</v>
      </c>
      <c r="AR111" s="21">
        <f>逆行列係数!AR111/逆行列係数!$AR$44</f>
        <v>2.3255071260490376E-4</v>
      </c>
      <c r="AS111" s="21">
        <f>逆行列係数!AS111/逆行列係数!$AS$45</f>
        <v>1.3144152800263854E-4</v>
      </c>
      <c r="AT111" s="21">
        <f>逆行列係数!AT111/逆行列係数!$AT$46</f>
        <v>1.5202824391237648E-4</v>
      </c>
      <c r="AU111" s="21">
        <f>逆行列係数!AU111/逆行列係数!$AU$47</f>
        <v>2.2200343793054523E-4</v>
      </c>
      <c r="AV111" s="21">
        <f>逆行列係数!AV111/逆行列係数!$AV$48</f>
        <v>6.1233575236780595E-4</v>
      </c>
      <c r="AW111" s="21">
        <f>逆行列係数!AW111/逆行列係数!$AW$49</f>
        <v>1.0401713725796879E-4</v>
      </c>
      <c r="AX111" s="21">
        <f>逆行列係数!AX111/逆行列係数!$AX$50</f>
        <v>2.5808521234521782E-4</v>
      </c>
      <c r="AY111" s="21">
        <f>逆行列係数!AY111/逆行列係数!$AY$51</f>
        <v>1.3074977903649782E-4</v>
      </c>
      <c r="AZ111" s="21">
        <f>逆行列係数!AZ111/逆行列係数!$AZ$52</f>
        <v>1.7932982457346657E-4</v>
      </c>
      <c r="BA111" s="21">
        <f>逆行列係数!BA111/逆行列係数!$BA$53</f>
        <v>1.0553856282258452E-4</v>
      </c>
      <c r="BB111" s="21">
        <f>逆行列係数!BB111/逆行列係数!$BB$54</f>
        <v>5.2628683835334717E-5</v>
      </c>
      <c r="BC111" s="21">
        <f>逆行列係数!BC111/逆行列係数!$BC$55</f>
        <v>1.7060774891312854E-4</v>
      </c>
      <c r="BD111" s="21">
        <f>逆行列係数!BD111/逆行列係数!$BD$56</f>
        <v>1.5946679224658326E-4</v>
      </c>
      <c r="BE111" s="21">
        <f>逆行列係数!BE111/逆行列係数!$BE$57</f>
        <v>7.3721115403294283E-5</v>
      </c>
      <c r="BF111" s="21">
        <f>逆行列係数!BF111/逆行列係数!$BF$58</f>
        <v>0</v>
      </c>
      <c r="BG111" s="21">
        <f>逆行列係数!BG111/逆行列係数!$BG$59</f>
        <v>4.4530919451090821E-5</v>
      </c>
      <c r="BH111" s="21">
        <f>逆行列係数!BH111/逆行列係数!$BH$60</f>
        <v>1.2602723885858229E-4</v>
      </c>
      <c r="BI111" s="21">
        <f>逆行列係数!BI111/逆行列係数!$BI$61</f>
        <v>1.7969674233243369E-4</v>
      </c>
      <c r="BJ111" s="21">
        <f>逆行列係数!BJ111/逆行列係数!$BJ$62</f>
        <v>1.4077905177986558E-4</v>
      </c>
      <c r="BK111" s="21">
        <f>逆行列係数!BK111/逆行列係数!$BK$63</f>
        <v>2.0275822645807317E-4</v>
      </c>
      <c r="BL111" s="21">
        <f>逆行列係数!BL111/逆行列係数!$BL$64</f>
        <v>1.1634595908921262E-4</v>
      </c>
      <c r="BM111" s="21">
        <f>逆行列係数!BM111/逆行列係数!$BM$65</f>
        <v>2.6842517444388331E-4</v>
      </c>
      <c r="BN111" s="21">
        <f>逆行列係数!BN111/逆行列係数!$BN$66</f>
        <v>3.7166366921503684E-4</v>
      </c>
      <c r="BO111" s="21">
        <f>逆行列係数!BO111/逆行列係数!$BO$67</f>
        <v>2.5046665925075774E-4</v>
      </c>
      <c r="BP111" s="21">
        <f>逆行列係数!BP111/逆行列係数!$BP$68</f>
        <v>4.7350855825835521E-4</v>
      </c>
      <c r="BQ111" s="21">
        <f>逆行列係数!BQ111/逆行列係数!$BQ$69</f>
        <v>4.9681551350323587E-4</v>
      </c>
      <c r="BR111" s="21">
        <f>逆行列係数!BR111/逆行列係数!$BR$70</f>
        <v>3.1308289361132519E-4</v>
      </c>
      <c r="BS111" s="21">
        <f>逆行列係数!BS111/逆行列係数!$BS$71</f>
        <v>1.0003626548332979E-4</v>
      </c>
      <c r="BT111" s="21">
        <f>逆行列係数!BT111/逆行列係数!$BT$72</f>
        <v>6.0251829365596372E-4</v>
      </c>
      <c r="BU111" s="21">
        <f>逆行列係数!BU111/逆行列係数!$BU$73</f>
        <v>1.391519988200699E-4</v>
      </c>
      <c r="BV111" s="21">
        <f>逆行列係数!BV111/逆行列係数!$BV$74</f>
        <v>1.0123916521216571E-3</v>
      </c>
      <c r="BW111" s="21">
        <f>逆行列係数!BW111/逆行列係数!$BW$75</f>
        <v>2.2665259367048637E-4</v>
      </c>
      <c r="BX111" s="21">
        <f>逆行列係数!BX111/逆行列係数!$BX$76</f>
        <v>3.3493333753268061E-4</v>
      </c>
      <c r="BY111" s="21">
        <f>逆行列係数!BY111/逆行列係数!$BY$77</f>
        <v>1.1553768710270051E-3</v>
      </c>
      <c r="BZ111" s="21">
        <f>逆行列係数!BZ111/逆行列係数!$BZ$78</f>
        <v>5.9607346775774326E-4</v>
      </c>
      <c r="CA111" s="21">
        <f>逆行列係数!CA111/逆行列係数!$CA$79</f>
        <v>3.2184814685008706E-4</v>
      </c>
      <c r="CB111" s="21">
        <f>逆行列係数!CB111/逆行列係数!$CB$80</f>
        <v>2.7970502972647757E-4</v>
      </c>
      <c r="CC111" s="21">
        <f>逆行列係数!CC111/逆行列係数!$CC$81</f>
        <v>3.5870517859505971E-4</v>
      </c>
      <c r="CD111" s="21">
        <f>逆行列係数!CD111/逆行列係数!$CD$82</f>
        <v>2.8529377221567448E-4</v>
      </c>
      <c r="CE111" s="21">
        <f>逆行列係数!CE111/逆行列係数!$CE$83</f>
        <v>2.7841346545654433E-4</v>
      </c>
      <c r="CF111" s="21">
        <f>逆行列係数!CF111/逆行列係数!$CF$84</f>
        <v>4.5542836305782384E-4</v>
      </c>
      <c r="CG111" s="21">
        <f>逆行列係数!CG111/逆行列係数!$CG$85</f>
        <v>6.2204332019701814E-5</v>
      </c>
      <c r="CH111" s="21">
        <f>逆行列係数!CH111/逆行列係数!$CH$86</f>
        <v>3.6431307879577823E-4</v>
      </c>
      <c r="CI111" s="21">
        <f>逆行列係数!CI111/逆行列係数!$CI$87</f>
        <v>9.130748110671679E-4</v>
      </c>
      <c r="CJ111" s="21">
        <f>逆行列係数!CJ111/逆行列係数!$CJ$88</f>
        <v>2.7045509172584313E-4</v>
      </c>
      <c r="CK111" s="21">
        <f>逆行列係数!CK111/逆行列係数!$CK$89</f>
        <v>4.839646625485852E-4</v>
      </c>
      <c r="CL111" s="21">
        <f>逆行列係数!CL111/逆行列係数!$CL$90</f>
        <v>1.2220267640240591E-3</v>
      </c>
      <c r="CM111" s="21">
        <f>逆行列係数!CM111/逆行列係数!$CM$91</f>
        <v>1.0284516780565051E-3</v>
      </c>
      <c r="CN111" s="21">
        <f>逆行列係数!CN111/逆行列係数!$CN$92</f>
        <v>6.559858714500047E-4</v>
      </c>
      <c r="CO111" s="21">
        <f>逆行列係数!CO111/逆行列係数!$CO$93</f>
        <v>4.2753473712829494E-3</v>
      </c>
      <c r="CP111" s="21">
        <f>逆行列係数!CP111/逆行列係数!$CP$94</f>
        <v>8.8095450343931311E-4</v>
      </c>
      <c r="CQ111" s="21">
        <f>逆行列係数!CQ111/逆行列係数!$CQ$95</f>
        <v>4.7143371003222404E-4</v>
      </c>
      <c r="CR111" s="21">
        <f>逆行列係数!CR111/逆行列係数!$CR$96</f>
        <v>2.5832812046198348E-4</v>
      </c>
      <c r="CS111" s="21">
        <f>逆行列係数!CS111/逆行列係数!$CS$97</f>
        <v>2.5680035732913412E-3</v>
      </c>
      <c r="CT111" s="21">
        <f>逆行列係数!CT111/逆行列係数!$CT$98</f>
        <v>4.2045345024400586E-4</v>
      </c>
      <c r="CU111" s="21">
        <f>逆行列係数!CU111/逆行列係数!$CU$99</f>
        <v>3.489116483491602E-4</v>
      </c>
      <c r="CV111" s="21">
        <f>逆行列係数!CV111/逆行列係数!$CV$100</f>
        <v>2.4101752179610434E-4</v>
      </c>
      <c r="CW111" s="21">
        <f>逆行列係数!CW111/逆行列係数!$CW$101</f>
        <v>3.69101274381515E-4</v>
      </c>
      <c r="CX111" s="21">
        <f>逆行列係数!CX111/逆行列係数!$CX$102</f>
        <v>3.9404176635252017E-3</v>
      </c>
      <c r="CY111" s="21">
        <f>逆行列係数!CY111/逆行列係数!$CY$103</f>
        <v>1.040522316670791E-3</v>
      </c>
      <c r="CZ111" s="21">
        <f>逆行列係数!CZ111/逆行列係数!$CZ$104</f>
        <v>2.8925822828250315E-3</v>
      </c>
      <c r="DA111" s="21">
        <f>逆行列係数!DA111/逆行列係数!$DA$105</f>
        <v>3.0613992622937312E-4</v>
      </c>
      <c r="DB111" s="21">
        <f>逆行列係数!DB111/逆行列係数!$DB$106</f>
        <v>9.5455679238784952E-4</v>
      </c>
      <c r="DC111" s="21">
        <f>逆行列係数!DC111/逆行列係数!$DC$107</f>
        <v>2.6853059941169505E-3</v>
      </c>
      <c r="DD111" s="21">
        <f>逆行列係数!DD111/逆行列係数!$DD$108</f>
        <v>5.3553679556626779E-4</v>
      </c>
      <c r="DE111" s="21">
        <f>逆行列係数!DE111/逆行列係数!$DE$109</f>
        <v>2.0580058043361826E-3</v>
      </c>
      <c r="DF111" s="21">
        <f>逆行列係数!DF111/逆行列係数!$DF$110</f>
        <v>2.7416391431956204E-3</v>
      </c>
      <c r="DG111" s="21">
        <f>逆行列係数!DG111/逆行列係数!$DG$111</f>
        <v>1</v>
      </c>
      <c r="DH111" s="21">
        <f>逆行列係数!DH111/逆行列係数!$DH$112</f>
        <v>1.1523228212758441E-4</v>
      </c>
      <c r="DI111" s="21">
        <f>逆行列係数!DI111/逆行列係数!$DI$113</f>
        <v>7.44586204208224E-4</v>
      </c>
      <c r="DJ111" s="21">
        <f t="shared" si="3"/>
        <v>1.0527702862528907</v>
      </c>
    </row>
    <row r="112" spans="2:114" x14ac:dyDescent="0.15">
      <c r="B112" s="29" t="s">
        <v>165</v>
      </c>
      <c r="C112" s="41" t="s">
        <v>4</v>
      </c>
      <c r="D112" s="21">
        <f>逆行列係数!D112/逆行列係数!$D$4</f>
        <v>5.0224502944231383E-4</v>
      </c>
      <c r="E112" s="21">
        <f>逆行列係数!E112/逆行列係数!$E$5</f>
        <v>1.1658035257607698E-3</v>
      </c>
      <c r="F112" s="21">
        <f>逆行列係数!F112/逆行列係数!$F$6</f>
        <v>2.2437942248268064E-3</v>
      </c>
      <c r="G112" s="21">
        <f>逆行列係数!G112/逆行列係数!$G$7</f>
        <v>2.4356166770888275E-3</v>
      </c>
      <c r="H112" s="21">
        <f>逆行列係数!H112/逆行列係数!$H$8</f>
        <v>1.2873919953789183E-3</v>
      </c>
      <c r="I112" s="21">
        <f>逆行列係数!I112/逆行列係数!$I$9</f>
        <v>9.8491435304321807E-4</v>
      </c>
      <c r="J112" s="21">
        <f>逆行列係数!J112/逆行列係数!$J$10</f>
        <v>1.644855204070587E-3</v>
      </c>
      <c r="K112" s="21">
        <f>逆行列係数!K112/逆行列係数!$K$11</f>
        <v>1.2397452717074083E-3</v>
      </c>
      <c r="L112" s="21">
        <f>逆行列係数!L112/逆行列係数!$L$12</f>
        <v>7.5704189159909584E-4</v>
      </c>
      <c r="M112" s="21">
        <f>逆行列係数!M112/逆行列係数!$M$13</f>
        <v>3.947276443152099E-4</v>
      </c>
      <c r="N112" s="21">
        <f>逆行列係数!N112/逆行列係数!$N$14</f>
        <v>0</v>
      </c>
      <c r="O112" s="21">
        <f>逆行列係数!O112/逆行列係数!$O$15</f>
        <v>9.3380466385800654E-4</v>
      </c>
      <c r="P112" s="21">
        <f>逆行列係数!P112/逆行列係数!$P$16</f>
        <v>1.5171910780286087E-3</v>
      </c>
      <c r="Q112" s="21">
        <f>逆行列係数!Q112/逆行列係数!$Q$17</f>
        <v>1.3743911834969268E-3</v>
      </c>
      <c r="R112" s="21">
        <f>逆行列係数!R112/逆行列係数!$R$18</f>
        <v>1.5195822826789092E-3</v>
      </c>
      <c r="S112" s="21">
        <f>逆行列係数!S112/逆行列係数!$S$19</f>
        <v>9.7261370668993671E-4</v>
      </c>
      <c r="T112" s="21">
        <f>逆行列係数!T112/逆行列係数!$T$20</f>
        <v>1.0182461491678699E-3</v>
      </c>
      <c r="U112" s="21">
        <f>逆行列係数!U112/逆行列係数!$U$21</f>
        <v>1.1767652935336314E-3</v>
      </c>
      <c r="V112" s="21">
        <f>逆行列係数!V112/逆行列係数!$V$22</f>
        <v>1.1127255701171991E-3</v>
      </c>
      <c r="W112" s="21">
        <f>逆行列係数!W112/逆行列係数!$W$23</f>
        <v>1.168906266468541E-3</v>
      </c>
      <c r="X112" s="21">
        <f>逆行列係数!X112/逆行列係数!$X$24</f>
        <v>0</v>
      </c>
      <c r="Y112" s="21">
        <f>逆行列係数!Y112/逆行列係数!$Y$25</f>
        <v>5.1968432038028119E-4</v>
      </c>
      <c r="Z112" s="21">
        <f>逆行列係数!Z112/逆行列係数!$Z$26</f>
        <v>2.8579598566824124E-4</v>
      </c>
      <c r="AA112" s="21">
        <f>逆行列係数!AA112/逆行列係数!$AA$27</f>
        <v>7.4629051240271936E-4</v>
      </c>
      <c r="AB112" s="21">
        <f>逆行列係数!AB112/逆行列係数!$AB$28</f>
        <v>8.8032138530622984E-4</v>
      </c>
      <c r="AC112" s="21">
        <f>逆行列係数!AC112/逆行列係数!$AC$29</f>
        <v>1.111023943503199E-3</v>
      </c>
      <c r="AD112" s="21">
        <f>逆行列係数!AD112/逆行列係数!$AD$30</f>
        <v>4.2278796052123651E-5</v>
      </c>
      <c r="AE112" s="21">
        <f>逆行列係数!AE112/逆行列係数!$AE$31</f>
        <v>7.6926358594203042E-4</v>
      </c>
      <c r="AF112" s="21">
        <f>逆行列係数!AF112/逆行列係数!$AF$32</f>
        <v>3.0781941947364514E-4</v>
      </c>
      <c r="AG112" s="21">
        <f>逆行列係数!AG112/逆行列係数!$AG$33</f>
        <v>5.5277089340131458E-4</v>
      </c>
      <c r="AH112" s="21">
        <f>逆行列係数!AH112/逆行列係数!$AH$34</f>
        <v>1.4881875331780282E-3</v>
      </c>
      <c r="AI112" s="21">
        <f>逆行列係数!AI112/逆行列係数!$AI$35</f>
        <v>2.4132566743258151E-3</v>
      </c>
      <c r="AJ112" s="21">
        <f>逆行列係数!AJ112/逆行列係数!$AJ$36</f>
        <v>1.0796071115957801E-3</v>
      </c>
      <c r="AK112" s="21">
        <f>逆行列係数!AK112/逆行列係数!$AK$37</f>
        <v>1.5322287697267282E-3</v>
      </c>
      <c r="AL112" s="21">
        <f>逆行列係数!AL112/逆行列係数!$AL$38</f>
        <v>8.8985785005053666E-4</v>
      </c>
      <c r="AM112" s="21">
        <f>逆行列係数!AM112/逆行列係数!$AM$39</f>
        <v>4.2790417930863473E-4</v>
      </c>
      <c r="AN112" s="21">
        <f>逆行列係数!AN112/逆行列係数!$AN$40</f>
        <v>2.3953100406553461E-4</v>
      </c>
      <c r="AO112" s="21">
        <f>逆行列係数!AO112/逆行列係数!$AO$41</f>
        <v>4.8296745662177679E-4</v>
      </c>
      <c r="AP112" s="21">
        <f>逆行列係数!AP112/逆行列係数!$AP$42</f>
        <v>8.8198164370362881E-4</v>
      </c>
      <c r="AQ112" s="21">
        <f>逆行列係数!AQ112/逆行列係数!$AQ$43</f>
        <v>5.8967821953414623E-4</v>
      </c>
      <c r="AR112" s="21">
        <f>逆行列係数!AR112/逆行列係数!$AR$44</f>
        <v>7.857678910326919E-4</v>
      </c>
      <c r="AS112" s="21">
        <f>逆行列係数!AS112/逆行列係数!$AS$45</f>
        <v>5.8550911283086597E-4</v>
      </c>
      <c r="AT112" s="21">
        <f>逆行列係数!AT112/逆行列係数!$AT$46</f>
        <v>7.1081508638367024E-4</v>
      </c>
      <c r="AU112" s="21">
        <f>逆行列係数!AU112/逆行列係数!$AU$47</f>
        <v>8.0814800291840224E-4</v>
      </c>
      <c r="AV112" s="21">
        <f>逆行列係数!AV112/逆行列係数!$AV$48</f>
        <v>1.1569837536674441E-3</v>
      </c>
      <c r="AW112" s="21">
        <f>逆行列係数!AW112/逆行列係数!$AW$49</f>
        <v>1.7743758299724873E-3</v>
      </c>
      <c r="AX112" s="21">
        <f>逆行列係数!AX112/逆行列係数!$AX$50</f>
        <v>9.8144413860772072E-4</v>
      </c>
      <c r="AY112" s="21">
        <f>逆行列係数!AY112/逆行列係数!$AY$51</f>
        <v>9.6593665961812729E-4</v>
      </c>
      <c r="AZ112" s="21">
        <f>逆行列係数!AZ112/逆行列係数!$AZ$52</f>
        <v>1.0977306753848634E-3</v>
      </c>
      <c r="BA112" s="21">
        <f>逆行列係数!BA112/逆行列係数!$BA$53</f>
        <v>6.7326151281993233E-4</v>
      </c>
      <c r="BB112" s="21">
        <f>逆行列係数!BB112/逆行列係数!$BB$54</f>
        <v>7.3431039749685602E-4</v>
      </c>
      <c r="BC112" s="21">
        <f>逆行列係数!BC112/逆行列係数!$BC$55</f>
        <v>7.1195393190857763E-4</v>
      </c>
      <c r="BD112" s="21">
        <f>逆行列係数!BD112/逆行列係数!$BD$56</f>
        <v>5.566344254551767E-4</v>
      </c>
      <c r="BE112" s="21">
        <f>逆行列係数!BE112/逆行列係数!$BE$57</f>
        <v>1.254863411538633E-3</v>
      </c>
      <c r="BF112" s="21">
        <f>逆行列係数!BF112/逆行列係数!$BF$58</f>
        <v>0</v>
      </c>
      <c r="BG112" s="21">
        <f>逆行列係数!BG112/逆行列係数!$BG$59</f>
        <v>1.0502268220986758E-4</v>
      </c>
      <c r="BH112" s="21">
        <f>逆行列係数!BH112/逆行列係数!$BH$60</f>
        <v>4.5679345519761093E-4</v>
      </c>
      <c r="BI112" s="21">
        <f>逆行列係数!BI112/逆行列係数!$BI$61</f>
        <v>1.0738075430043409E-3</v>
      </c>
      <c r="BJ112" s="21">
        <f>逆行列係数!BJ112/逆行列係数!$BJ$62</f>
        <v>1.0618127934367966E-3</v>
      </c>
      <c r="BK112" s="21">
        <f>逆行列係数!BK112/逆行列係数!$BK$63</f>
        <v>2.8849443280632259E-3</v>
      </c>
      <c r="BL112" s="21">
        <f>逆行列係数!BL112/逆行列係数!$BL$64</f>
        <v>6.3169554110213244E-4</v>
      </c>
      <c r="BM112" s="21">
        <f>逆行列係数!BM112/逆行列係数!$BM$65</f>
        <v>1.3390340816923096E-3</v>
      </c>
      <c r="BN112" s="21">
        <f>逆行列係数!BN112/逆行列係数!$BN$66</f>
        <v>1.0241427819497758E-3</v>
      </c>
      <c r="BO112" s="21">
        <f>逆行列係数!BO112/逆行列係数!$BO$67</f>
        <v>4.6860893800319971E-4</v>
      </c>
      <c r="BP112" s="21">
        <f>逆行列係数!BP112/逆行列係数!$BP$68</f>
        <v>2.9604697943685131E-3</v>
      </c>
      <c r="BQ112" s="21">
        <f>逆行列係数!BQ112/逆行列係数!$BQ$69</f>
        <v>6.6842274913017359E-4</v>
      </c>
      <c r="BR112" s="21">
        <f>逆行列係数!BR112/逆行列係数!$BR$70</f>
        <v>5.544197653837038E-4</v>
      </c>
      <c r="BS112" s="21">
        <f>逆行列係数!BS112/逆行列係数!$BS$71</f>
        <v>2.5806540381560078E-4</v>
      </c>
      <c r="BT112" s="21">
        <f>逆行列係数!BT112/逆行列係数!$BT$72</f>
        <v>1.6588717067466321E-3</v>
      </c>
      <c r="BU112" s="21">
        <f>逆行列係数!BU112/逆行列係数!$BU$73</f>
        <v>3.4720677686613391E-3</v>
      </c>
      <c r="BV112" s="21">
        <f>逆行列係数!BV112/逆行列係数!$BV$74</f>
        <v>2.1539884669554516E-3</v>
      </c>
      <c r="BW112" s="21">
        <f>逆行列係数!BW112/逆行列係数!$BW$75</f>
        <v>2.4888520841729006E-3</v>
      </c>
      <c r="BX112" s="21">
        <f>逆行列係数!BX112/逆行列係数!$BX$76</f>
        <v>3.475741123480891E-3</v>
      </c>
      <c r="BY112" s="21">
        <f>逆行列係数!BY112/逆行列係数!$BY$77</f>
        <v>1.5561851058135485E-3</v>
      </c>
      <c r="BZ112" s="21">
        <f>逆行列係数!BZ112/逆行列係数!$BZ$78</f>
        <v>8.1565032247702036E-4</v>
      </c>
      <c r="CA112" s="21">
        <f>逆行列係数!CA112/逆行列係数!$CA$79</f>
        <v>2.01828632198006E-4</v>
      </c>
      <c r="CB112" s="21">
        <f>逆行列係数!CB112/逆行列係数!$CB$80</f>
        <v>2.2234942558953387E-3</v>
      </c>
      <c r="CC112" s="21">
        <f>逆行列係数!CC112/逆行列係数!$CC$81</f>
        <v>1.8680077372088509E-3</v>
      </c>
      <c r="CD112" s="21">
        <f>逆行列係数!CD112/逆行列係数!$CD$82</f>
        <v>2.2508902436332323E-3</v>
      </c>
      <c r="CE112" s="21">
        <f>逆行列係数!CE112/逆行列係数!$CE$83</f>
        <v>2.5385650166555992E-3</v>
      </c>
      <c r="CF112" s="21">
        <f>逆行列係数!CF112/逆行列係数!$CF$84</f>
        <v>4.3398034778541423E-3</v>
      </c>
      <c r="CG112" s="21">
        <f>逆行列係数!CG112/逆行列係数!$CG$85</f>
        <v>1.8696129143563752E-3</v>
      </c>
      <c r="CH112" s="21">
        <f>逆行列係数!CH112/逆行列係数!$CH$86</f>
        <v>2.1754225606729232E-3</v>
      </c>
      <c r="CI112" s="21">
        <f>逆行列係数!CI112/逆行列係数!$CI$87</f>
        <v>9.5794755927519661E-3</v>
      </c>
      <c r="CJ112" s="21">
        <f>逆行列係数!CJ112/逆行列係数!$CJ$88</f>
        <v>3.924588023981922E-3</v>
      </c>
      <c r="CK112" s="21">
        <f>逆行列係数!CK112/逆行列係数!$CK$89</f>
        <v>2.8960129580325412E-3</v>
      </c>
      <c r="CL112" s="21">
        <f>逆行列係数!CL112/逆行列係数!$CL$90</f>
        <v>2.8624558632469508E-3</v>
      </c>
      <c r="CM112" s="21">
        <f>逆行列係数!CM112/逆行列係数!$CM$91</f>
        <v>9.4503413566208267E-4</v>
      </c>
      <c r="CN112" s="21">
        <f>逆行列係数!CN112/逆行列係数!$CN$92</f>
        <v>2.6878234848620314E-3</v>
      </c>
      <c r="CO112" s="21">
        <f>逆行列係数!CO112/逆行列係数!$CO$93</f>
        <v>2.713399581908364E-3</v>
      </c>
      <c r="CP112" s="21">
        <f>逆行列係数!CP112/逆行列係数!$CP$94</f>
        <v>2.0304849960475157E-3</v>
      </c>
      <c r="CQ112" s="21">
        <f>逆行列係数!CQ112/逆行列係数!$CQ$95</f>
        <v>3.7378449567412467E-3</v>
      </c>
      <c r="CR112" s="21">
        <f>逆行列係数!CR112/逆行列係数!$CR$96</f>
        <v>1.7850975058517145E-3</v>
      </c>
      <c r="CS112" s="21">
        <f>逆行列係数!CS112/逆行列係数!$CS$97</f>
        <v>6.9900608251291683E-3</v>
      </c>
      <c r="CT112" s="21">
        <f>逆行列係数!CT112/逆行列係数!$CT$98</f>
        <v>1.512966559361743E-3</v>
      </c>
      <c r="CU112" s="21">
        <f>逆行列係数!CU112/逆行列係数!$CU$99</f>
        <v>2.7343897619455074E-3</v>
      </c>
      <c r="CV112" s="21">
        <f>逆行列係数!CV112/逆行列係数!$CV$100</f>
        <v>4.4206063116607498E-3</v>
      </c>
      <c r="CW112" s="21">
        <f>逆行列係数!CW112/逆行列係数!$CW$101</f>
        <v>5.6436861005237354E-3</v>
      </c>
      <c r="CX112" s="21">
        <f>逆行列係数!CX112/逆行列係数!$CX$102</f>
        <v>6.2984518812144556E-3</v>
      </c>
      <c r="CY112" s="21">
        <f>逆行列係数!CY112/逆行列係数!$CY$103</f>
        <v>1.2860022621092896E-3</v>
      </c>
      <c r="CZ112" s="21">
        <f>逆行列係数!CZ112/逆行列係数!$CZ$104</f>
        <v>2.7363656894096012E-3</v>
      </c>
      <c r="DA112" s="21">
        <f>逆行列係数!DA112/逆行列係数!$DA$105</f>
        <v>8.8342424007907799E-4</v>
      </c>
      <c r="DB112" s="21">
        <f>逆行列係数!DB112/逆行列係数!$DB$106</f>
        <v>1.5137376035490385E-3</v>
      </c>
      <c r="DC112" s="21">
        <f>逆行列係数!DC112/逆行列係数!$DC$107</f>
        <v>3.322664304772527E-3</v>
      </c>
      <c r="DD112" s="21">
        <f>逆行列係数!DD112/逆行列係数!$DD$108</f>
        <v>1.3681934257629806E-3</v>
      </c>
      <c r="DE112" s="21">
        <f>逆行列係数!DE112/逆行列係数!$DE$109</f>
        <v>4.2054624168589632E-3</v>
      </c>
      <c r="DF112" s="21">
        <f>逆行列係数!DF112/逆行列係数!$DF$110</f>
        <v>2.6223016585845684E-3</v>
      </c>
      <c r="DG112" s="21">
        <f>逆行列係数!DG112/逆行列係数!$DG$111</f>
        <v>2.7662910329624992E-3</v>
      </c>
      <c r="DH112" s="21">
        <f>逆行列係数!DH112/逆行列係数!$DH$112</f>
        <v>1</v>
      </c>
      <c r="DI112" s="21">
        <f>逆行列係数!DI112/逆行列係数!$DI$113</f>
        <v>1.5746075857270749E-3</v>
      </c>
      <c r="DJ112" s="21">
        <f t="shared" si="3"/>
        <v>1.1811061961580254</v>
      </c>
    </row>
    <row r="113" spans="2:114" x14ac:dyDescent="0.15">
      <c r="B113" s="33" t="s">
        <v>166</v>
      </c>
      <c r="C113" s="275" t="s">
        <v>5</v>
      </c>
      <c r="D113" s="22">
        <f>逆行列係数!D113/逆行列係数!$D$4</f>
        <v>6.0955903777726497E-3</v>
      </c>
      <c r="E113" s="22">
        <f>逆行列係数!E113/逆行列係数!$E$5</f>
        <v>2.6698131246861503E-3</v>
      </c>
      <c r="F113" s="22">
        <f>逆行列係数!F113/逆行列係数!$F$6</f>
        <v>1.2606919976120841E-3</v>
      </c>
      <c r="G113" s="22">
        <f>逆行列係数!G113/逆行列係数!$G$7</f>
        <v>5.8082425441574707E-3</v>
      </c>
      <c r="H113" s="22">
        <f>逆行列係数!H113/逆行列係数!$H$8</f>
        <v>1.1135359589534797E-2</v>
      </c>
      <c r="I113" s="22">
        <f>逆行列係数!I113/逆行列係数!$I$9</f>
        <v>1.1502883937441151E-2</v>
      </c>
      <c r="J113" s="22">
        <f>逆行列係数!J113/逆行列係数!$J$10</f>
        <v>7.3658637759669507E-3</v>
      </c>
      <c r="K113" s="22">
        <f>逆行列係数!K113/逆行列係数!$K$11</f>
        <v>1.2737502427623568E-2</v>
      </c>
      <c r="L113" s="22">
        <f>逆行列係数!L113/逆行列係数!$L$12</f>
        <v>2.0074485390413517E-3</v>
      </c>
      <c r="M113" s="22">
        <f>逆行列係数!M113/逆行列係数!$M$13</f>
        <v>1.6411068170143879E-2</v>
      </c>
      <c r="N113" s="22">
        <f>逆行列係数!N113/逆行列係数!$N$14</f>
        <v>0</v>
      </c>
      <c r="O113" s="22">
        <f>逆行列係数!O113/逆行列係数!$O$15</f>
        <v>3.6097061835386724E-3</v>
      </c>
      <c r="P113" s="22">
        <f>逆行列係数!P113/逆行列係数!$P$16</f>
        <v>3.7879223905258924E-3</v>
      </c>
      <c r="Q113" s="22">
        <f>逆行列係数!Q113/逆行列係数!$Q$17</f>
        <v>8.4166800258351979E-3</v>
      </c>
      <c r="R113" s="22">
        <f>逆行列係数!R113/逆行列係数!$R$18</f>
        <v>3.5066627513114395E-3</v>
      </c>
      <c r="S113" s="22">
        <f>逆行列係数!S113/逆行列係数!$S$19</f>
        <v>2.4000888520188559E-3</v>
      </c>
      <c r="T113" s="22">
        <f>逆行列係数!T113/逆行列係数!$T$20</f>
        <v>3.1903191843048032E-3</v>
      </c>
      <c r="U113" s="22">
        <f>逆行列係数!U113/逆行列係数!$U$21</f>
        <v>2.4097476277947037E-3</v>
      </c>
      <c r="V113" s="22">
        <f>逆行列係数!V113/逆行列係数!$V$22</f>
        <v>1.3976119387709932E-3</v>
      </c>
      <c r="W113" s="22">
        <f>逆行列係数!W113/逆行列係数!$W$23</f>
        <v>2.5658908857297169E-3</v>
      </c>
      <c r="X113" s="22">
        <f>逆行列係数!X113/逆行列係数!$X$24</f>
        <v>0</v>
      </c>
      <c r="Y113" s="22">
        <f>逆行列係数!Y113/逆行列係数!$Y$25</f>
        <v>1.2090701805035253E-3</v>
      </c>
      <c r="Z113" s="22">
        <f>逆行列係数!Z113/逆行列係数!$Z$26</f>
        <v>1.6376259231498827E-3</v>
      </c>
      <c r="AA113" s="22">
        <f>逆行列係数!AA113/逆行列係数!$AA$27</f>
        <v>1.1334559574640907E-2</v>
      </c>
      <c r="AB113" s="22">
        <f>逆行列係数!AB113/逆行列係数!$AB$28</f>
        <v>2.9432524072697708E-3</v>
      </c>
      <c r="AC113" s="22">
        <f>逆行列係数!AC113/逆行列係数!$AC$29</f>
        <v>2.5000105577518117E-3</v>
      </c>
      <c r="AD113" s="22">
        <f>逆行列係数!AD113/逆行列係数!$AD$30</f>
        <v>3.743755886149661E-4</v>
      </c>
      <c r="AE113" s="22">
        <f>逆行列係数!AE113/逆行列係数!$AE$31</f>
        <v>7.8271449124331545E-3</v>
      </c>
      <c r="AF113" s="22">
        <f>逆行列係数!AF113/逆行列係数!$AF$32</f>
        <v>2.4159714526845125E-3</v>
      </c>
      <c r="AG113" s="22">
        <f>逆行列係数!AG113/逆行列係数!$AG$33</f>
        <v>6.1189869171377181E-3</v>
      </c>
      <c r="AH113" s="22">
        <f>逆行列係数!AH113/逆行列係数!$AH$34</f>
        <v>7.2702531585592742E-3</v>
      </c>
      <c r="AI113" s="22">
        <f>逆行列係数!AI113/逆行列係数!$AI$35</f>
        <v>3.2914051000361862E-3</v>
      </c>
      <c r="AJ113" s="22">
        <f>逆行列係数!AJ113/逆行列係数!$AJ$36</f>
        <v>9.5330338717611648E-3</v>
      </c>
      <c r="AK113" s="22">
        <f>逆行列係数!AK113/逆行列係数!$AK$37</f>
        <v>1.8739336256430137E-3</v>
      </c>
      <c r="AL113" s="22">
        <f>逆行列係数!AL113/逆行列係数!$AL$38</f>
        <v>3.2844808988135711E-3</v>
      </c>
      <c r="AM113" s="22">
        <f>逆行列係数!AM113/逆行列係数!$AM$39</f>
        <v>4.5653241061737607E-3</v>
      </c>
      <c r="AN113" s="22">
        <f>逆行列係数!AN113/逆行列係数!$AN$40</f>
        <v>3.5602907134741793E-3</v>
      </c>
      <c r="AO113" s="22">
        <f>逆行列係数!AO113/逆行列係数!$AO$41</f>
        <v>1.4335208990478557E-2</v>
      </c>
      <c r="AP113" s="22">
        <f>逆行列係数!AP113/逆行列係数!$AP$42</f>
        <v>9.6352351483801561E-3</v>
      </c>
      <c r="AQ113" s="22">
        <f>逆行列係数!AQ113/逆行列係数!$AQ$43</f>
        <v>5.0941600368219582E-3</v>
      </c>
      <c r="AR113" s="22">
        <f>逆行列係数!AR113/逆行列係数!$AR$44</f>
        <v>4.9506812556505816E-3</v>
      </c>
      <c r="AS113" s="22">
        <f>逆行列係数!AS113/逆行列係数!$AS$45</f>
        <v>3.0762624796801148E-3</v>
      </c>
      <c r="AT113" s="22">
        <f>逆行列係数!AT113/逆行列係数!$AT$46</f>
        <v>5.9868311023425257E-3</v>
      </c>
      <c r="AU113" s="22">
        <f>逆行列係数!AU113/逆行列係数!$AU$47</f>
        <v>8.684035771617804E-3</v>
      </c>
      <c r="AV113" s="22">
        <f>逆行列係数!AV113/逆行列係数!$AV$48</f>
        <v>1.0281981062728759E-2</v>
      </c>
      <c r="AW113" s="22">
        <f>逆行列係数!AW113/逆行列係数!$AW$49</f>
        <v>2.0744204839217703E-3</v>
      </c>
      <c r="AX113" s="22">
        <f>逆行列係数!AX113/逆行列係数!$AX$50</f>
        <v>1.7333386952251536E-3</v>
      </c>
      <c r="AY113" s="22">
        <f>逆行列係数!AY113/逆行列係数!$AY$51</f>
        <v>1.1223755845496961E-3</v>
      </c>
      <c r="AZ113" s="22">
        <f>逆行列係数!AZ113/逆行列係数!$AZ$52</f>
        <v>3.3550288617859112E-3</v>
      </c>
      <c r="BA113" s="22">
        <f>逆行列係数!BA113/逆行列係数!$BA$53</f>
        <v>9.4024007238362834E-4</v>
      </c>
      <c r="BB113" s="22">
        <f>逆行列係数!BB113/逆行列係数!$BB$54</f>
        <v>3.0911009797145172E-4</v>
      </c>
      <c r="BC113" s="22">
        <f>逆行列係数!BC113/逆行列係数!$BC$55</f>
        <v>2.4342530276753645E-3</v>
      </c>
      <c r="BD113" s="22">
        <f>逆行列係数!BD113/逆行列係数!$BD$56</f>
        <v>2.8248726982896704E-3</v>
      </c>
      <c r="BE113" s="22">
        <f>逆行列係数!BE113/逆行列係数!$BE$57</f>
        <v>1.0342851726971992E-3</v>
      </c>
      <c r="BF113" s="22">
        <f>逆行列係数!BF113/逆行列係数!$BF$58</f>
        <v>0</v>
      </c>
      <c r="BG113" s="22">
        <f>逆行列係数!BG113/逆行列係数!$BG$59</f>
        <v>4.4086677002920955E-4</v>
      </c>
      <c r="BH113" s="22">
        <f>逆行列係数!BH113/逆行列係数!$BH$60</f>
        <v>1.3049035588009069E-3</v>
      </c>
      <c r="BI113" s="22">
        <f>逆行列係数!BI113/逆行列係数!$BI$61</f>
        <v>1.0240096113236187E-2</v>
      </c>
      <c r="BJ113" s="22">
        <f>逆行列係数!BJ113/逆行列係数!$BJ$62</f>
        <v>5.6079772493094222E-3</v>
      </c>
      <c r="BK113" s="22">
        <f>逆行列係数!BK113/逆行列係数!$BK$63</f>
        <v>4.2481199492495469E-3</v>
      </c>
      <c r="BL113" s="22">
        <f>逆行列係数!BL113/逆行列係数!$BL$64</f>
        <v>2.9811766320761561E-3</v>
      </c>
      <c r="BM113" s="22">
        <f>逆行列係数!BM113/逆行列係数!$BM$65</f>
        <v>1.8338336609947981E-2</v>
      </c>
      <c r="BN113" s="22">
        <f>逆行列係数!BN113/逆行列係数!$BN$66</f>
        <v>1.8573012710605904E-2</v>
      </c>
      <c r="BO113" s="22">
        <f>逆行列係数!BO113/逆行列係数!$BO$67</f>
        <v>2.0536623317688029E-2</v>
      </c>
      <c r="BP113" s="22">
        <f>逆行列係数!BP113/逆行列係数!$BP$68</f>
        <v>6.9382629033174067E-3</v>
      </c>
      <c r="BQ113" s="22">
        <f>逆行列係数!BQ113/逆行列係数!$BQ$69</f>
        <v>1.170437952570069E-2</v>
      </c>
      <c r="BR113" s="22">
        <f>逆行列係数!BR113/逆行列係数!$BR$70</f>
        <v>4.6744163543228365E-3</v>
      </c>
      <c r="BS113" s="22">
        <f>逆行列係数!BS113/逆行列係数!$BS$71</f>
        <v>1.7932384385838716E-3</v>
      </c>
      <c r="BT113" s="22">
        <f>逆行列係数!BT113/逆行列係数!$BT$72</f>
        <v>1.2531176164269435E-2</v>
      </c>
      <c r="BU113" s="22">
        <f>逆行列係数!BU113/逆行列係数!$BU$73</f>
        <v>1.8806908552427476E-2</v>
      </c>
      <c r="BV113" s="22">
        <f>逆行列係数!BV113/逆行列係数!$BV$74</f>
        <v>6.7563097779927226E-3</v>
      </c>
      <c r="BW113" s="22">
        <f>逆行列係数!BW113/逆行列係数!$BW$75</f>
        <v>2.765546524340255E-3</v>
      </c>
      <c r="BX113" s="22">
        <f>逆行列係数!BX113/逆行列係数!$BX$76</f>
        <v>3.9614557768637339E-3</v>
      </c>
      <c r="BY113" s="22">
        <f>逆行列係数!BY113/逆行列係数!$BY$77</f>
        <v>7.9517858037471932E-3</v>
      </c>
      <c r="BZ113" s="22">
        <f>逆行列係数!BZ113/逆行列係数!$BZ$78</f>
        <v>1.7474318828992782E-3</v>
      </c>
      <c r="CA113" s="22">
        <f>逆行列係数!CA113/逆行列係数!$CA$79</f>
        <v>4.9155488994275529E-4</v>
      </c>
      <c r="CB113" s="22">
        <f>逆行列係数!CB113/逆行列係数!$CB$80</f>
        <v>9.690557677826464E-3</v>
      </c>
      <c r="CC113" s="22">
        <f>逆行列係数!CC113/逆行列係数!$CC$81</f>
        <v>1.3361750441560082E-2</v>
      </c>
      <c r="CD113" s="22">
        <f>逆行列係数!CD113/逆行列係数!$CD$82</f>
        <v>3.211719242081685E-3</v>
      </c>
      <c r="CE113" s="22">
        <f>逆行列係数!CE113/逆行列係数!$CE$83</f>
        <v>1.176463427655019E-2</v>
      </c>
      <c r="CF113" s="22">
        <f>逆行列係数!CF113/逆行列係数!$CF$84</f>
        <v>1.0263019851743587E-2</v>
      </c>
      <c r="CG113" s="22">
        <f>逆行列係数!CG113/逆行列係数!$CG$85</f>
        <v>5.7274166927552604E-4</v>
      </c>
      <c r="CH113" s="22">
        <f>逆行列係数!CH113/逆行列係数!$CH$86</f>
        <v>4.3172220572924797E-3</v>
      </c>
      <c r="CI113" s="22">
        <f>逆行列係数!CI113/逆行列係数!$CI$87</f>
        <v>1.6299188582026163E-2</v>
      </c>
      <c r="CJ113" s="22">
        <f>逆行列係数!CJ113/逆行列係数!$CJ$88</f>
        <v>2.4747158220542061E-3</v>
      </c>
      <c r="CK113" s="22">
        <f>逆行列係数!CK113/逆行列係数!$CK$89</f>
        <v>3.9649404929012122E-3</v>
      </c>
      <c r="CL113" s="22">
        <f>逆行列係数!CL113/逆行列係数!$CL$90</f>
        <v>7.7933953848646868E-3</v>
      </c>
      <c r="CM113" s="22">
        <f>逆行列係数!CM113/逆行列係数!$CM$91</f>
        <v>1.1763833876298391E-3</v>
      </c>
      <c r="CN113" s="22">
        <f>逆行列係数!CN113/逆行列係数!$CN$92</f>
        <v>4.1284404806954085E-3</v>
      </c>
      <c r="CO113" s="22">
        <f>逆行列係数!CO113/逆行列係数!$CO$93</f>
        <v>3.103306460407837E-3</v>
      </c>
      <c r="CP113" s="22">
        <f>逆行列係数!CP113/逆行列係数!$CP$94</f>
        <v>2.7141649472243782E-3</v>
      </c>
      <c r="CQ113" s="22">
        <f>逆行列係数!CQ113/逆行列係数!$CQ$95</f>
        <v>2.6645778554631613E-3</v>
      </c>
      <c r="CR113" s="22">
        <f>逆行列係数!CR113/逆行列係数!$CR$96</f>
        <v>8.8979842239721319E-3</v>
      </c>
      <c r="CS113" s="22">
        <f>逆行列係数!CS113/逆行列係数!$CS$97</f>
        <v>1.0988989695404199E-2</v>
      </c>
      <c r="CT113" s="22">
        <f>逆行列係数!CT113/逆行列係数!$CT$98</f>
        <v>2.6501350698487332E-3</v>
      </c>
      <c r="CU113" s="22">
        <f>逆行列係数!CU113/逆行列係数!$CU$99</f>
        <v>1.5913494848317215E-2</v>
      </c>
      <c r="CV113" s="22">
        <f>逆行列係数!CV113/逆行列係数!$CV$100</f>
        <v>9.5039697127415387E-3</v>
      </c>
      <c r="CW113" s="22">
        <f>逆行列係数!CW113/逆行列係数!$CW$101</f>
        <v>4.7340316916502966E-3</v>
      </c>
      <c r="CX113" s="22">
        <f>逆行列係数!CX113/逆行列係数!$CX$102</f>
        <v>9.5210636796369472E-3</v>
      </c>
      <c r="CY113" s="22">
        <f>逆行列係数!CY113/逆行列係数!$CY$103</f>
        <v>6.8550721539742459E-3</v>
      </c>
      <c r="CZ113" s="22">
        <f>逆行列係数!CZ113/逆行列係数!$CZ$104</f>
        <v>4.2725870772410829E-3</v>
      </c>
      <c r="DA113" s="22">
        <f>逆行列係数!DA113/逆行列係数!$DA$105</f>
        <v>1.775580670662862E-3</v>
      </c>
      <c r="DB113" s="22">
        <f>逆行列係数!DB113/逆行列係数!$DB$106</f>
        <v>4.4676703689268136E-3</v>
      </c>
      <c r="DC113" s="22">
        <f>逆行列係数!DC113/逆行列係数!$DC$107</f>
        <v>4.7875939641078401E-3</v>
      </c>
      <c r="DD113" s="22">
        <f>逆行列係数!DD113/逆行列係数!$DD$108</f>
        <v>3.7328745087471605E-3</v>
      </c>
      <c r="DE113" s="22">
        <f>逆行列係数!DE113/逆行列係数!$DE$109</f>
        <v>8.0600372089492129E-3</v>
      </c>
      <c r="DF113" s="22">
        <f>逆行列係数!DF113/逆行列係数!$DF$110</f>
        <v>2.0663620836897738E-3</v>
      </c>
      <c r="DG113" s="22">
        <f>逆行列係数!DG113/逆行列係数!$DG$111</f>
        <v>9.9677076539572574E-3</v>
      </c>
      <c r="DH113" s="22">
        <f>逆行列係数!DH113/逆行列係数!$DH$112</f>
        <v>2.3180318196697686E-3</v>
      </c>
      <c r="DI113" s="22">
        <f>逆行列係数!DI113/逆行列係数!$DI$113</f>
        <v>1</v>
      </c>
      <c r="DJ113" s="22">
        <f t="shared" si="3"/>
        <v>1.626298658421103</v>
      </c>
    </row>
    <row r="114" spans="2:114" x14ac:dyDescent="0.15">
      <c r="B114" s="84" t="s">
        <v>28</v>
      </c>
      <c r="C114" s="85"/>
      <c r="D114" s="86">
        <f t="shared" ref="D114:AI114" si="4">SUM(D4:D113)</f>
        <v>1.3178117172366148</v>
      </c>
      <c r="E114" s="86">
        <f t="shared" si="4"/>
        <v>1.3910910338120934</v>
      </c>
      <c r="F114" s="86">
        <f t="shared" si="4"/>
        <v>1.2659780777880694</v>
      </c>
      <c r="G114" s="86">
        <f t="shared" si="4"/>
        <v>1.1732902551072724</v>
      </c>
      <c r="H114" s="86">
        <f t="shared" si="4"/>
        <v>1.2552021506315916</v>
      </c>
      <c r="I114" s="86">
        <f t="shared" si="4"/>
        <v>1.411681312650749</v>
      </c>
      <c r="J114" s="86">
        <f t="shared" si="4"/>
        <v>1.8284677320144453</v>
      </c>
      <c r="K114" s="86">
        <f t="shared" si="4"/>
        <v>1.5437883857267733</v>
      </c>
      <c r="L114" s="86">
        <f t="shared" si="4"/>
        <v>1.2319450927593725</v>
      </c>
      <c r="M114" s="86">
        <f t="shared" si="4"/>
        <v>1.4007410588342242</v>
      </c>
      <c r="N114" s="86">
        <f t="shared" si="4"/>
        <v>1</v>
      </c>
      <c r="O114" s="86">
        <f t="shared" si="4"/>
        <v>1.2567186417876828</v>
      </c>
      <c r="P114" s="86">
        <f t="shared" si="4"/>
        <v>1.2010972674092897</v>
      </c>
      <c r="Q114" s="86">
        <f t="shared" si="4"/>
        <v>1.5024275217475049</v>
      </c>
      <c r="R114" s="86">
        <f t="shared" si="4"/>
        <v>1.2723918471358153</v>
      </c>
      <c r="S114" s="86">
        <f t="shared" si="4"/>
        <v>1.2783366889121854</v>
      </c>
      <c r="T114" s="86">
        <f t="shared" si="4"/>
        <v>1.2058024372390459</v>
      </c>
      <c r="U114" s="86">
        <f t="shared" si="4"/>
        <v>1.1728664531595909</v>
      </c>
      <c r="V114" s="86">
        <f t="shared" si="4"/>
        <v>1.2747356652227269</v>
      </c>
      <c r="W114" s="86">
        <f t="shared" si="4"/>
        <v>1.3310255455718869</v>
      </c>
      <c r="X114" s="86">
        <f t="shared" si="4"/>
        <v>1</v>
      </c>
      <c r="Y114" s="86">
        <f t="shared" si="4"/>
        <v>1.1822098374651584</v>
      </c>
      <c r="Z114" s="86">
        <f t="shared" si="4"/>
        <v>1.2034410533452307</v>
      </c>
      <c r="AA114" s="86">
        <f t="shared" si="4"/>
        <v>1.2509663886919213</v>
      </c>
      <c r="AB114" s="86">
        <f t="shared" si="4"/>
        <v>1.2521349375173245</v>
      </c>
      <c r="AC114" s="86">
        <f t="shared" si="4"/>
        <v>1.2513408972835625</v>
      </c>
      <c r="AD114" s="86">
        <f t="shared" si="4"/>
        <v>1.036009136234501</v>
      </c>
      <c r="AE114" s="86">
        <f t="shared" si="4"/>
        <v>1.420623356704618</v>
      </c>
      <c r="AF114" s="86">
        <f t="shared" si="4"/>
        <v>1.1730593773724329</v>
      </c>
      <c r="AG114" s="86">
        <f t="shared" si="4"/>
        <v>1.2728434760072984</v>
      </c>
      <c r="AH114" s="86">
        <f t="shared" si="4"/>
        <v>1.504929114214149</v>
      </c>
      <c r="AI114" s="86">
        <f t="shared" si="4"/>
        <v>1.2908904585407792</v>
      </c>
      <c r="AJ114" s="86">
        <f t="shared" ref="AJ114:BO114" si="5">SUM(AJ4:AJ113)</f>
        <v>1.3598444090626831</v>
      </c>
      <c r="AK114" s="86">
        <f t="shared" si="5"/>
        <v>1.307638425292039</v>
      </c>
      <c r="AL114" s="86">
        <f t="shared" si="5"/>
        <v>1.2152708342711611</v>
      </c>
      <c r="AM114" s="86">
        <f t="shared" si="5"/>
        <v>1.4759359770400886</v>
      </c>
      <c r="AN114" s="86">
        <f t="shared" si="5"/>
        <v>1.1419873170240773</v>
      </c>
      <c r="AO114" s="86">
        <f t="shared" si="5"/>
        <v>1.399641839909489</v>
      </c>
      <c r="AP114" s="86">
        <f t="shared" si="5"/>
        <v>1.2052844930653817</v>
      </c>
      <c r="AQ114" s="86">
        <f t="shared" si="5"/>
        <v>1.5080143173277212</v>
      </c>
      <c r="AR114" s="86">
        <f t="shared" si="5"/>
        <v>1.7310483366472587</v>
      </c>
      <c r="AS114" s="86">
        <f t="shared" si="5"/>
        <v>1.1803511872194339</v>
      </c>
      <c r="AT114" s="86">
        <f t="shared" si="5"/>
        <v>1.218700696437887</v>
      </c>
      <c r="AU114" s="86">
        <f t="shared" si="5"/>
        <v>1.1800218953727593</v>
      </c>
      <c r="AV114" s="86">
        <f t="shared" si="5"/>
        <v>1.2324586697183082</v>
      </c>
      <c r="AW114" s="86">
        <f t="shared" si="5"/>
        <v>1.1535754366764013</v>
      </c>
      <c r="AX114" s="86">
        <f t="shared" si="5"/>
        <v>1.2448976404039702</v>
      </c>
      <c r="AY114" s="86">
        <f t="shared" si="5"/>
        <v>1.1753747322418526</v>
      </c>
      <c r="AZ114" s="86">
        <f t="shared" si="5"/>
        <v>1.1916604939278912</v>
      </c>
      <c r="BA114" s="86">
        <f t="shared" si="5"/>
        <v>1.2064744319230287</v>
      </c>
      <c r="BB114" s="86">
        <f t="shared" si="5"/>
        <v>1.0762590278895865</v>
      </c>
      <c r="BC114" s="86">
        <f t="shared" si="5"/>
        <v>1.2716781062780065</v>
      </c>
      <c r="BD114" s="86">
        <f t="shared" si="5"/>
        <v>1.2335752444424746</v>
      </c>
      <c r="BE114" s="86">
        <f t="shared" si="5"/>
        <v>1.1796924024050159</v>
      </c>
      <c r="BF114" s="86">
        <f t="shared" si="5"/>
        <v>1</v>
      </c>
      <c r="BG114" s="86">
        <f t="shared" si="5"/>
        <v>1.092273015901476</v>
      </c>
      <c r="BH114" s="86">
        <f t="shared" si="5"/>
        <v>1.1481757944073459</v>
      </c>
      <c r="BI114" s="86">
        <f t="shared" si="5"/>
        <v>1.1592190372785947</v>
      </c>
      <c r="BJ114" s="86">
        <f t="shared" si="5"/>
        <v>1.1911989312861888</v>
      </c>
      <c r="BK114" s="86">
        <f t="shared" si="5"/>
        <v>1.3826406268252631</v>
      </c>
      <c r="BL114" s="86">
        <f t="shared" si="5"/>
        <v>1.2554915650724485</v>
      </c>
      <c r="BM114" s="86">
        <f t="shared" si="5"/>
        <v>1.3254871859327977</v>
      </c>
      <c r="BN114" s="86">
        <f t="shared" si="5"/>
        <v>1.3355400901213936</v>
      </c>
      <c r="BO114" s="86">
        <f t="shared" si="5"/>
        <v>1.3296410324739432</v>
      </c>
      <c r="BP114" s="86">
        <f t="shared" ref="BP114:CU114" si="6">SUM(BP4:BP113)</f>
        <v>1.3914873777219428</v>
      </c>
      <c r="BQ114" s="86">
        <f t="shared" si="6"/>
        <v>1.2922128187171158</v>
      </c>
      <c r="BR114" s="86">
        <f t="shared" si="6"/>
        <v>1.2625598191745746</v>
      </c>
      <c r="BS114" s="86">
        <f t="shared" si="6"/>
        <v>1.1424959984233323</v>
      </c>
      <c r="BT114" s="86">
        <f t="shared" si="6"/>
        <v>1.4073044447384253</v>
      </c>
      <c r="BU114" s="86">
        <f t="shared" si="6"/>
        <v>1.3192416439127481</v>
      </c>
      <c r="BV114" s="86">
        <f t="shared" si="6"/>
        <v>1.2862379780689928</v>
      </c>
      <c r="BW114" s="86">
        <f t="shared" si="6"/>
        <v>1.1718107094307804</v>
      </c>
      <c r="BX114" s="86">
        <f t="shared" si="6"/>
        <v>1.2276797204119088</v>
      </c>
      <c r="BY114" s="86">
        <f t="shared" si="6"/>
        <v>1.1971943045942297</v>
      </c>
      <c r="BZ114" s="86">
        <f t="shared" si="6"/>
        <v>1.1798959275842911</v>
      </c>
      <c r="CA114" s="86">
        <f t="shared" si="6"/>
        <v>1.0849954452657828</v>
      </c>
      <c r="CB114" s="86">
        <f t="shared" si="6"/>
        <v>1.2624106840902569</v>
      </c>
      <c r="CC114" s="86">
        <f t="shared" si="6"/>
        <v>1.1616968542980113</v>
      </c>
      <c r="CD114" s="86">
        <f t="shared" si="6"/>
        <v>1.6125570780714509</v>
      </c>
      <c r="CE114" s="86">
        <f t="shared" si="6"/>
        <v>1.1775059405694814</v>
      </c>
      <c r="CF114" s="86">
        <f t="shared" si="6"/>
        <v>1.6008667227243831</v>
      </c>
      <c r="CG114" s="86">
        <f t="shared" si="6"/>
        <v>1.056634803648717</v>
      </c>
      <c r="CH114" s="86">
        <f t="shared" si="6"/>
        <v>1.2345388056509974</v>
      </c>
      <c r="CI114" s="86">
        <f t="shared" si="6"/>
        <v>1.4831873922127052</v>
      </c>
      <c r="CJ114" s="86">
        <f t="shared" si="6"/>
        <v>1.181268428384342</v>
      </c>
      <c r="CK114" s="86">
        <f t="shared" si="6"/>
        <v>1.2461615792778573</v>
      </c>
      <c r="CL114" s="86">
        <f t="shared" si="6"/>
        <v>1.3163961033773992</v>
      </c>
      <c r="CM114" s="86">
        <f t="shared" si="6"/>
        <v>1.1920909584403199</v>
      </c>
      <c r="CN114" s="86">
        <f t="shared" si="6"/>
        <v>1.5221869734705453</v>
      </c>
      <c r="CO114" s="86">
        <f t="shared" si="6"/>
        <v>1.3305814452868874</v>
      </c>
      <c r="CP114" s="86">
        <f t="shared" si="6"/>
        <v>1.2768092091629686</v>
      </c>
      <c r="CQ114" s="86">
        <f t="shared" si="6"/>
        <v>1.2946089484181214</v>
      </c>
      <c r="CR114" s="86">
        <f t="shared" si="6"/>
        <v>1.1520702205390791</v>
      </c>
      <c r="CS114" s="86">
        <f t="shared" si="6"/>
        <v>1.3817713551256869</v>
      </c>
      <c r="CT114" s="86">
        <f t="shared" si="6"/>
        <v>1.1755062375811656</v>
      </c>
      <c r="CU114" s="86">
        <f t="shared" si="6"/>
        <v>1.2205330457437229</v>
      </c>
      <c r="CV114" s="86">
        <f t="shared" ref="CV114:DI114" si="7">SUM(CV4:CV113)</f>
        <v>1.1884597177943386</v>
      </c>
      <c r="CW114" s="86">
        <f t="shared" si="7"/>
        <v>1.1752224129376769</v>
      </c>
      <c r="CX114" s="86">
        <f t="shared" si="7"/>
        <v>1.4249128493480476</v>
      </c>
      <c r="CY114" s="86">
        <f t="shared" si="7"/>
        <v>1.2358074428618846</v>
      </c>
      <c r="CZ114" s="86">
        <f t="shared" si="7"/>
        <v>1.8312035069550234</v>
      </c>
      <c r="DA114" s="86">
        <f t="shared" si="7"/>
        <v>1.1037917479420158</v>
      </c>
      <c r="DB114" s="86">
        <f t="shared" si="7"/>
        <v>1.1067948219600632</v>
      </c>
      <c r="DC114" s="86">
        <f t="shared" si="7"/>
        <v>1.4791217416533289</v>
      </c>
      <c r="DD114" s="86">
        <f t="shared" si="7"/>
        <v>1.3754591459355694</v>
      </c>
      <c r="DE114" s="86">
        <f t="shared" si="7"/>
        <v>1.2339397406786152</v>
      </c>
      <c r="DF114" s="86">
        <f t="shared" si="7"/>
        <v>1.2481514323327079</v>
      </c>
      <c r="DG114" s="86">
        <f t="shared" si="7"/>
        <v>1.2808916132382331</v>
      </c>
      <c r="DH114" s="86">
        <f t="shared" si="7"/>
        <v>1.3896661542801181</v>
      </c>
      <c r="DI114" s="86">
        <f t="shared" si="7"/>
        <v>1.616311128894107</v>
      </c>
      <c r="DJ114" s="31"/>
    </row>
    <row r="115" spans="2:114" x14ac:dyDescent="0.15">
      <c r="B115" s="87"/>
      <c r="C115" s="88"/>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row>
    <row r="117" spans="2:114" x14ac:dyDescent="0.15">
      <c r="B117" s="12" t="s">
        <v>73</v>
      </c>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2:114" x14ac:dyDescent="0.15">
      <c r="B118" s="23"/>
      <c r="C118" s="24"/>
      <c r="D118" s="25" t="str">
        <f t="shared" ref="D118:AI118" si="8">D2</f>
        <v>001</v>
      </c>
      <c r="E118" s="25" t="str">
        <f t="shared" si="8"/>
        <v>002</v>
      </c>
      <c r="F118" s="25" t="str">
        <f t="shared" si="8"/>
        <v>003</v>
      </c>
      <c r="G118" s="25" t="str">
        <f t="shared" si="8"/>
        <v>004</v>
      </c>
      <c r="H118" s="25" t="str">
        <f t="shared" si="8"/>
        <v>005</v>
      </c>
      <c r="I118" s="25" t="str">
        <f t="shared" si="8"/>
        <v>006</v>
      </c>
      <c r="J118" s="25" t="str">
        <f t="shared" si="8"/>
        <v>007</v>
      </c>
      <c r="K118" s="25" t="str">
        <f t="shared" si="8"/>
        <v>008</v>
      </c>
      <c r="L118" s="25" t="str">
        <f t="shared" si="8"/>
        <v>009</v>
      </c>
      <c r="M118" s="25" t="str">
        <f t="shared" si="8"/>
        <v>010</v>
      </c>
      <c r="N118" s="25" t="str">
        <f t="shared" si="8"/>
        <v>011</v>
      </c>
      <c r="O118" s="25" t="str">
        <f t="shared" si="8"/>
        <v>012</v>
      </c>
      <c r="P118" s="25" t="str">
        <f t="shared" si="8"/>
        <v>013</v>
      </c>
      <c r="Q118" s="25" t="str">
        <f t="shared" si="8"/>
        <v>014</v>
      </c>
      <c r="R118" s="25" t="str">
        <f t="shared" si="8"/>
        <v>015</v>
      </c>
      <c r="S118" s="25" t="str">
        <f t="shared" si="8"/>
        <v>016</v>
      </c>
      <c r="T118" s="25" t="str">
        <f t="shared" si="8"/>
        <v>017</v>
      </c>
      <c r="U118" s="25" t="str">
        <f t="shared" si="8"/>
        <v>018</v>
      </c>
      <c r="V118" s="25" t="str">
        <f t="shared" si="8"/>
        <v>019</v>
      </c>
      <c r="W118" s="25" t="str">
        <f t="shared" si="8"/>
        <v>020</v>
      </c>
      <c r="X118" s="25" t="str">
        <f t="shared" si="8"/>
        <v>021</v>
      </c>
      <c r="Y118" s="25" t="str">
        <f t="shared" si="8"/>
        <v>022</v>
      </c>
      <c r="Z118" s="25" t="str">
        <f t="shared" si="8"/>
        <v>023</v>
      </c>
      <c r="AA118" s="25" t="str">
        <f t="shared" si="8"/>
        <v>024</v>
      </c>
      <c r="AB118" s="25" t="str">
        <f t="shared" si="8"/>
        <v>025</v>
      </c>
      <c r="AC118" s="25" t="str">
        <f t="shared" si="8"/>
        <v>026</v>
      </c>
      <c r="AD118" s="25" t="str">
        <f t="shared" si="8"/>
        <v>027</v>
      </c>
      <c r="AE118" s="25" t="str">
        <f t="shared" si="8"/>
        <v>028</v>
      </c>
      <c r="AF118" s="25" t="str">
        <f t="shared" si="8"/>
        <v>029</v>
      </c>
      <c r="AG118" s="25" t="str">
        <f t="shared" si="8"/>
        <v>030</v>
      </c>
      <c r="AH118" s="25" t="str">
        <f t="shared" si="8"/>
        <v>031</v>
      </c>
      <c r="AI118" s="25" t="str">
        <f t="shared" si="8"/>
        <v>032</v>
      </c>
      <c r="AJ118" s="25" t="str">
        <f t="shared" ref="AJ118:BO118" si="9">AJ2</f>
        <v>033</v>
      </c>
      <c r="AK118" s="25" t="str">
        <f t="shared" si="9"/>
        <v>034</v>
      </c>
      <c r="AL118" s="25" t="str">
        <f t="shared" si="9"/>
        <v>035</v>
      </c>
      <c r="AM118" s="26" t="str">
        <f t="shared" si="9"/>
        <v>036</v>
      </c>
      <c r="AN118" s="26" t="str">
        <f t="shared" si="9"/>
        <v>037</v>
      </c>
      <c r="AO118" s="26" t="str">
        <f t="shared" si="9"/>
        <v>038</v>
      </c>
      <c r="AP118" s="26" t="str">
        <f t="shared" si="9"/>
        <v>039</v>
      </c>
      <c r="AQ118" s="26" t="str">
        <f t="shared" si="9"/>
        <v>040</v>
      </c>
      <c r="AR118" s="26" t="str">
        <f t="shared" si="9"/>
        <v>041</v>
      </c>
      <c r="AS118" s="26" t="str">
        <f t="shared" si="9"/>
        <v>042</v>
      </c>
      <c r="AT118" s="26" t="str">
        <f t="shared" si="9"/>
        <v>043</v>
      </c>
      <c r="AU118" s="26" t="str">
        <f t="shared" si="9"/>
        <v>044</v>
      </c>
      <c r="AV118" s="26" t="str">
        <f t="shared" si="9"/>
        <v>045</v>
      </c>
      <c r="AW118" s="26" t="str">
        <f t="shared" si="9"/>
        <v>046</v>
      </c>
      <c r="AX118" s="26" t="str">
        <f t="shared" si="9"/>
        <v>047</v>
      </c>
      <c r="AY118" s="26" t="str">
        <f t="shared" si="9"/>
        <v>048</v>
      </c>
      <c r="AZ118" s="26" t="str">
        <f t="shared" si="9"/>
        <v>049</v>
      </c>
      <c r="BA118" s="26" t="str">
        <f t="shared" si="9"/>
        <v>050</v>
      </c>
      <c r="BB118" s="26" t="str">
        <f t="shared" si="9"/>
        <v>051</v>
      </c>
      <c r="BC118" s="26" t="str">
        <f t="shared" si="9"/>
        <v>052</v>
      </c>
      <c r="BD118" s="26" t="str">
        <f t="shared" si="9"/>
        <v>053</v>
      </c>
      <c r="BE118" s="26" t="str">
        <f t="shared" si="9"/>
        <v>054</v>
      </c>
      <c r="BF118" s="26" t="str">
        <f t="shared" si="9"/>
        <v>055</v>
      </c>
      <c r="BG118" s="26" t="str">
        <f t="shared" si="9"/>
        <v>056</v>
      </c>
      <c r="BH118" s="26" t="str">
        <f t="shared" si="9"/>
        <v>057</v>
      </c>
      <c r="BI118" s="26" t="str">
        <f t="shared" si="9"/>
        <v>058</v>
      </c>
      <c r="BJ118" s="26" t="str">
        <f t="shared" si="9"/>
        <v>059</v>
      </c>
      <c r="BK118" s="26" t="str">
        <f t="shared" si="9"/>
        <v>060</v>
      </c>
      <c r="BL118" s="26" t="str">
        <f t="shared" si="9"/>
        <v>061</v>
      </c>
      <c r="BM118" s="26" t="str">
        <f t="shared" si="9"/>
        <v>062</v>
      </c>
      <c r="BN118" s="26" t="str">
        <f t="shared" si="9"/>
        <v>063</v>
      </c>
      <c r="BO118" s="26" t="str">
        <f t="shared" si="9"/>
        <v>064</v>
      </c>
      <c r="BP118" s="26" t="str">
        <f t="shared" ref="BP118:CU118" si="10">BP2</f>
        <v>065</v>
      </c>
      <c r="BQ118" s="26" t="str">
        <f t="shared" si="10"/>
        <v>066</v>
      </c>
      <c r="BR118" s="26" t="str">
        <f t="shared" si="10"/>
        <v>067</v>
      </c>
      <c r="BS118" s="26" t="str">
        <f t="shared" si="10"/>
        <v>068</v>
      </c>
      <c r="BT118" s="26" t="str">
        <f t="shared" si="10"/>
        <v>069</v>
      </c>
      <c r="BU118" s="26" t="str">
        <f t="shared" si="10"/>
        <v>070</v>
      </c>
      <c r="BV118" s="26" t="str">
        <f t="shared" si="10"/>
        <v>071</v>
      </c>
      <c r="BW118" s="26" t="str">
        <f t="shared" si="10"/>
        <v>072</v>
      </c>
      <c r="BX118" s="26" t="str">
        <f t="shared" si="10"/>
        <v>073</v>
      </c>
      <c r="BY118" s="26" t="str">
        <f t="shared" si="10"/>
        <v>074</v>
      </c>
      <c r="BZ118" s="26" t="str">
        <f t="shared" si="10"/>
        <v>075</v>
      </c>
      <c r="CA118" s="26" t="str">
        <f t="shared" si="10"/>
        <v>076</v>
      </c>
      <c r="CB118" s="26" t="str">
        <f t="shared" si="10"/>
        <v>077</v>
      </c>
      <c r="CC118" s="26" t="str">
        <f t="shared" si="10"/>
        <v>078</v>
      </c>
      <c r="CD118" s="26" t="str">
        <f t="shared" si="10"/>
        <v>079</v>
      </c>
      <c r="CE118" s="26" t="str">
        <f t="shared" si="10"/>
        <v>080</v>
      </c>
      <c r="CF118" s="26" t="str">
        <f t="shared" si="10"/>
        <v>081</v>
      </c>
      <c r="CG118" s="26" t="str">
        <f t="shared" si="10"/>
        <v>082</v>
      </c>
      <c r="CH118" s="26" t="str">
        <f t="shared" si="10"/>
        <v>083</v>
      </c>
      <c r="CI118" s="26" t="str">
        <f t="shared" si="10"/>
        <v>084</v>
      </c>
      <c r="CJ118" s="26" t="str">
        <f t="shared" si="10"/>
        <v>085</v>
      </c>
      <c r="CK118" s="26" t="str">
        <f t="shared" si="10"/>
        <v>086</v>
      </c>
      <c r="CL118" s="26" t="str">
        <f t="shared" si="10"/>
        <v>087</v>
      </c>
      <c r="CM118" s="26" t="str">
        <f t="shared" si="10"/>
        <v>088</v>
      </c>
      <c r="CN118" s="26" t="str">
        <f t="shared" si="10"/>
        <v>089</v>
      </c>
      <c r="CO118" s="26" t="str">
        <f t="shared" si="10"/>
        <v>090</v>
      </c>
      <c r="CP118" s="26" t="str">
        <f t="shared" si="10"/>
        <v>091</v>
      </c>
      <c r="CQ118" s="26" t="str">
        <f t="shared" si="10"/>
        <v>092</v>
      </c>
      <c r="CR118" s="26" t="str">
        <f t="shared" si="10"/>
        <v>093</v>
      </c>
      <c r="CS118" s="26" t="str">
        <f t="shared" si="10"/>
        <v>094</v>
      </c>
      <c r="CT118" s="26" t="str">
        <f t="shared" si="10"/>
        <v>095</v>
      </c>
      <c r="CU118" s="26" t="str">
        <f t="shared" si="10"/>
        <v>096</v>
      </c>
      <c r="CV118" s="26" t="str">
        <f t="shared" ref="CV118:DI118" si="11">CV2</f>
        <v>097</v>
      </c>
      <c r="CW118" s="26" t="str">
        <f t="shared" si="11"/>
        <v>098</v>
      </c>
      <c r="CX118" s="26" t="str">
        <f t="shared" si="11"/>
        <v>099</v>
      </c>
      <c r="CY118" s="26" t="str">
        <f t="shared" si="11"/>
        <v>100</v>
      </c>
      <c r="CZ118" s="26" t="str">
        <f t="shared" si="11"/>
        <v>101</v>
      </c>
      <c r="DA118" s="26" t="str">
        <f t="shared" si="11"/>
        <v>102</v>
      </c>
      <c r="DB118" s="26" t="str">
        <f t="shared" si="11"/>
        <v>103</v>
      </c>
      <c r="DC118" s="26" t="str">
        <f t="shared" si="11"/>
        <v>104</v>
      </c>
      <c r="DD118" s="26" t="str">
        <f t="shared" si="11"/>
        <v>105</v>
      </c>
      <c r="DE118" s="26" t="str">
        <f t="shared" si="11"/>
        <v>106</v>
      </c>
      <c r="DF118" s="26" t="str">
        <f t="shared" si="11"/>
        <v>107</v>
      </c>
      <c r="DG118" s="26" t="str">
        <f t="shared" si="11"/>
        <v>108</v>
      </c>
      <c r="DH118" s="26" t="str">
        <f t="shared" si="11"/>
        <v>109</v>
      </c>
      <c r="DI118" s="26" t="str">
        <f t="shared" si="11"/>
        <v>110</v>
      </c>
      <c r="DJ118" s="26"/>
    </row>
    <row r="119" spans="2:114" ht="40.15" customHeight="1" x14ac:dyDescent="0.15">
      <c r="B119" s="34" t="s">
        <v>31</v>
      </c>
      <c r="C119" s="35"/>
      <c r="D119" s="3" t="str">
        <f t="shared" ref="D119:AI119" si="12">D3</f>
        <v>耕種農業</v>
      </c>
      <c r="E119" s="3" t="str">
        <f t="shared" si="12"/>
        <v>畜産</v>
      </c>
      <c r="F119" s="3" t="str">
        <f t="shared" si="12"/>
        <v>農業サービス</v>
      </c>
      <c r="G119" s="3" t="str">
        <f t="shared" si="12"/>
        <v>林業</v>
      </c>
      <c r="H119" s="3" t="str">
        <f t="shared" si="12"/>
        <v>漁業</v>
      </c>
      <c r="I119" s="3" t="str">
        <f t="shared" si="12"/>
        <v>石炭・原油・天然ガス</v>
      </c>
      <c r="J119" s="2" t="str">
        <f t="shared" si="12"/>
        <v>その他の鉱業</v>
      </c>
      <c r="K119" s="3" t="str">
        <f t="shared" si="12"/>
        <v>食料品</v>
      </c>
      <c r="L119" s="5" t="str">
        <f t="shared" si="12"/>
        <v>飲料</v>
      </c>
      <c r="M119" s="7" t="str">
        <f t="shared" si="12"/>
        <v>飼料・有機質肥料（別掲を除く。）</v>
      </c>
      <c r="N119" s="3" t="str">
        <f t="shared" si="12"/>
        <v>たばこ</v>
      </c>
      <c r="O119" s="3" t="str">
        <f t="shared" si="12"/>
        <v>繊維工業製品</v>
      </c>
      <c r="P119" s="3" t="str">
        <f t="shared" si="12"/>
        <v>衣服・その他の繊維既製品</v>
      </c>
      <c r="Q119" s="3" t="str">
        <f t="shared" si="12"/>
        <v>木材・木製品</v>
      </c>
      <c r="R119" s="3" t="str">
        <f t="shared" si="12"/>
        <v>家具・装備品</v>
      </c>
      <c r="S119" s="4" t="str">
        <f t="shared" si="12"/>
        <v>パルプ・紙・板紙・加工紙</v>
      </c>
      <c r="T119" s="3" t="str">
        <f t="shared" si="12"/>
        <v>紙加工品</v>
      </c>
      <c r="U119" s="3" t="str">
        <f t="shared" si="12"/>
        <v>印刷・製版・製本</v>
      </c>
      <c r="V119" s="3" t="str">
        <f t="shared" si="12"/>
        <v>化学肥料</v>
      </c>
      <c r="W119" s="3" t="str">
        <f t="shared" si="12"/>
        <v>無機化学工業製品</v>
      </c>
      <c r="X119" s="3" t="str">
        <f t="shared" si="12"/>
        <v>石油化学系基礎製品</v>
      </c>
      <c r="Y119" s="3" t="str">
        <f t="shared" si="12"/>
        <v>有機化学工業製品（石油化学系基礎製品・合成樹脂を除く。）</v>
      </c>
      <c r="Z119" s="3" t="str">
        <f t="shared" si="12"/>
        <v>合成樹脂</v>
      </c>
      <c r="AA119" s="3" t="str">
        <f t="shared" si="12"/>
        <v>化学繊維</v>
      </c>
      <c r="AB119" s="4" t="str">
        <f t="shared" si="12"/>
        <v>医薬品</v>
      </c>
      <c r="AC119" s="4" t="str">
        <f t="shared" si="12"/>
        <v>化学最終製品（医薬品を除く。）</v>
      </c>
      <c r="AD119" s="3" t="str">
        <f t="shared" si="12"/>
        <v>石油製品</v>
      </c>
      <c r="AE119" s="3" t="str">
        <f t="shared" si="12"/>
        <v>石炭製品</v>
      </c>
      <c r="AF119" s="3" t="str">
        <f t="shared" si="12"/>
        <v>プラスチック製品</v>
      </c>
      <c r="AG119" s="3" t="str">
        <f t="shared" si="12"/>
        <v>ゴム製品</v>
      </c>
      <c r="AH119" s="3" t="str">
        <f t="shared" si="12"/>
        <v>なめし革・革製品・毛皮</v>
      </c>
      <c r="AI119" s="4" t="str">
        <f t="shared" si="12"/>
        <v>ガラス・ガラス製品</v>
      </c>
      <c r="AJ119" s="3" t="str">
        <f t="shared" ref="AJ119:BO119" si="13">AJ3</f>
        <v>セメント・セメント製品</v>
      </c>
      <c r="AK119" s="3" t="str">
        <f t="shared" si="13"/>
        <v>陶磁器</v>
      </c>
      <c r="AL119" s="3" t="str">
        <f t="shared" si="13"/>
        <v>その他の窯業・土石製品</v>
      </c>
      <c r="AM119" s="6" t="str">
        <f t="shared" si="13"/>
        <v>銑鉄・粗鋼</v>
      </c>
      <c r="AN119" s="6" t="str">
        <f t="shared" si="13"/>
        <v>鋼材</v>
      </c>
      <c r="AO119" s="6" t="str">
        <f t="shared" si="13"/>
        <v>鋳鍛造品（鉄）</v>
      </c>
      <c r="AP119" s="6" t="str">
        <f t="shared" si="13"/>
        <v>その他の鉄鋼製品</v>
      </c>
      <c r="AQ119" s="6" t="str">
        <f t="shared" si="13"/>
        <v>非鉄金属製錬・精製</v>
      </c>
      <c r="AR119" s="6" t="str">
        <f t="shared" si="13"/>
        <v>非鉄金属加工製品</v>
      </c>
      <c r="AS119" s="6" t="str">
        <f t="shared" si="13"/>
        <v>建設用・建築用金属製品</v>
      </c>
      <c r="AT119" s="6" t="str">
        <f t="shared" si="13"/>
        <v>その他の金属製品</v>
      </c>
      <c r="AU119" s="6" t="str">
        <f t="shared" si="13"/>
        <v>はん用機械</v>
      </c>
      <c r="AV119" s="6" t="str">
        <f t="shared" si="13"/>
        <v>生産用機械</v>
      </c>
      <c r="AW119" s="6" t="str">
        <f t="shared" si="13"/>
        <v>業務用機械</v>
      </c>
      <c r="AX119" s="6" t="str">
        <f t="shared" si="13"/>
        <v>電子デバイス</v>
      </c>
      <c r="AY119" s="6" t="str">
        <f t="shared" si="13"/>
        <v>その他の電子部品</v>
      </c>
      <c r="AZ119" s="6" t="str">
        <f t="shared" si="13"/>
        <v>産業用電気機器</v>
      </c>
      <c r="BA119" s="6" t="str">
        <f t="shared" si="13"/>
        <v>民生用電気機器</v>
      </c>
      <c r="BB119" s="6" t="str">
        <f t="shared" si="13"/>
        <v>電子応用装置・電気計測器</v>
      </c>
      <c r="BC119" s="6" t="str">
        <f t="shared" si="13"/>
        <v>その他の電気機械</v>
      </c>
      <c r="BD119" s="47" t="str">
        <f t="shared" si="13"/>
        <v>通信・映像・音響機器</v>
      </c>
      <c r="BE119" s="6" t="str">
        <f t="shared" si="13"/>
        <v>電子計算機・同附属装置</v>
      </c>
      <c r="BF119" s="6" t="str">
        <f t="shared" si="13"/>
        <v>乗用車</v>
      </c>
      <c r="BG119" s="6" t="str">
        <f t="shared" si="13"/>
        <v>その他の自動車</v>
      </c>
      <c r="BH119" s="6" t="str">
        <f t="shared" si="13"/>
        <v>自動車部品・同附属品</v>
      </c>
      <c r="BI119" s="6" t="str">
        <f t="shared" si="13"/>
        <v>船舶・同修理</v>
      </c>
      <c r="BJ119" s="6" t="str">
        <f t="shared" si="13"/>
        <v>その他の輸送機械・同修理</v>
      </c>
      <c r="BK119" s="6" t="str">
        <f t="shared" si="13"/>
        <v>その他の製造工業製品</v>
      </c>
      <c r="BL119" s="6" t="str">
        <f t="shared" si="13"/>
        <v>再生資源回収・加工処理</v>
      </c>
      <c r="BM119" s="6" t="str">
        <f t="shared" si="13"/>
        <v>住宅建築</v>
      </c>
      <c r="BN119" s="6" t="str">
        <f t="shared" si="13"/>
        <v>非住宅建築</v>
      </c>
      <c r="BO119" s="6" t="str">
        <f t="shared" si="13"/>
        <v>建設補修</v>
      </c>
      <c r="BP119" s="6" t="str">
        <f t="shared" ref="BP119:CU119" si="14">BP3</f>
        <v>公共事業</v>
      </c>
      <c r="BQ119" s="6" t="str">
        <f t="shared" si="14"/>
        <v>その他の土木建設</v>
      </c>
      <c r="BR119" s="6" t="str">
        <f t="shared" si="14"/>
        <v>電力</v>
      </c>
      <c r="BS119" s="6" t="str">
        <f t="shared" si="14"/>
        <v>ガス・熱供給</v>
      </c>
      <c r="BT119" s="6" t="str">
        <f t="shared" si="14"/>
        <v>水道</v>
      </c>
      <c r="BU119" s="6" t="str">
        <f t="shared" si="14"/>
        <v>廃棄物処理</v>
      </c>
      <c r="BV119" s="6" t="str">
        <f t="shared" si="14"/>
        <v>卸売</v>
      </c>
      <c r="BW119" s="6" t="str">
        <f t="shared" si="14"/>
        <v>小売</v>
      </c>
      <c r="BX119" s="6" t="str">
        <f t="shared" si="14"/>
        <v>金融・保険</v>
      </c>
      <c r="BY119" s="6" t="str">
        <f t="shared" si="14"/>
        <v>不動産仲介及び賃貸</v>
      </c>
      <c r="BZ119" s="6" t="str">
        <f t="shared" si="14"/>
        <v>住宅賃貸料</v>
      </c>
      <c r="CA119" s="6" t="str">
        <f t="shared" si="14"/>
        <v>住宅賃貸料（帰属家賃）</v>
      </c>
      <c r="CB119" s="6" t="str">
        <f t="shared" si="14"/>
        <v>鉄道輸送</v>
      </c>
      <c r="CC119" s="6" t="str">
        <f t="shared" si="14"/>
        <v>道路輸送（自家輸送を除く。）</v>
      </c>
      <c r="CD119" s="6" t="str">
        <f t="shared" si="14"/>
        <v>自家輸送</v>
      </c>
      <c r="CE119" s="6" t="str">
        <f t="shared" si="14"/>
        <v>水運</v>
      </c>
      <c r="CF119" s="6" t="str">
        <f t="shared" si="14"/>
        <v>航空輸送</v>
      </c>
      <c r="CG119" s="6" t="str">
        <f t="shared" si="14"/>
        <v>貨物利用運送</v>
      </c>
      <c r="CH119" s="6" t="str">
        <f t="shared" si="14"/>
        <v>倉庫</v>
      </c>
      <c r="CI119" s="6" t="str">
        <f t="shared" si="14"/>
        <v>運輸附帯サービス</v>
      </c>
      <c r="CJ119" s="6" t="str">
        <f t="shared" si="14"/>
        <v>郵便・信書便</v>
      </c>
      <c r="CK119" s="6" t="str">
        <f t="shared" si="14"/>
        <v>通信</v>
      </c>
      <c r="CL119" s="6" t="str">
        <f t="shared" si="14"/>
        <v>放送</v>
      </c>
      <c r="CM119" s="6" t="str">
        <f t="shared" si="14"/>
        <v>情報サービス</v>
      </c>
      <c r="CN119" s="6" t="str">
        <f t="shared" si="14"/>
        <v>インターネット附随サービス</v>
      </c>
      <c r="CO119" s="6" t="str">
        <f t="shared" si="14"/>
        <v>映像・音声・文字情報制作</v>
      </c>
      <c r="CP119" s="6" t="str">
        <f t="shared" si="14"/>
        <v>公務（中央）</v>
      </c>
      <c r="CQ119" s="6" t="str">
        <f t="shared" si="14"/>
        <v>公務（地方）</v>
      </c>
      <c r="CR119" s="6" t="str">
        <f t="shared" si="14"/>
        <v>教育</v>
      </c>
      <c r="CS119" s="6" t="str">
        <f t="shared" si="14"/>
        <v>研究</v>
      </c>
      <c r="CT119" s="6" t="str">
        <f t="shared" si="14"/>
        <v>医療</v>
      </c>
      <c r="CU119" s="6" t="str">
        <f t="shared" si="14"/>
        <v>保健衛生</v>
      </c>
      <c r="CV119" s="6" t="str">
        <f t="shared" ref="CV119:DI119" si="15">CV3</f>
        <v>社会保険・社会福祉</v>
      </c>
      <c r="CW119" s="6" t="str">
        <f t="shared" si="15"/>
        <v>介護</v>
      </c>
      <c r="CX119" s="6" t="str">
        <f t="shared" si="15"/>
        <v>他に分類されない会員制団体</v>
      </c>
      <c r="CY119" s="6" t="str">
        <f t="shared" si="15"/>
        <v>物品賃貸サービス</v>
      </c>
      <c r="CZ119" s="6" t="str">
        <f t="shared" si="15"/>
        <v>広告</v>
      </c>
      <c r="DA119" s="6" t="str">
        <f t="shared" si="15"/>
        <v>自動車整備・機械修理</v>
      </c>
      <c r="DB119" s="6" t="str">
        <f t="shared" si="15"/>
        <v>その他の対事業所サービス</v>
      </c>
      <c r="DC119" s="6" t="str">
        <f t="shared" si="15"/>
        <v>宿泊業</v>
      </c>
      <c r="DD119" s="6" t="str">
        <f t="shared" si="15"/>
        <v>飲食サービス</v>
      </c>
      <c r="DE119" s="6" t="str">
        <f t="shared" si="15"/>
        <v>洗濯・理容・美容・浴場業</v>
      </c>
      <c r="DF119" s="6" t="str">
        <f t="shared" si="15"/>
        <v>娯楽サービス</v>
      </c>
      <c r="DG119" s="6" t="str">
        <f t="shared" si="15"/>
        <v>その他の対個人サービス</v>
      </c>
      <c r="DH119" s="6" t="str">
        <f t="shared" si="15"/>
        <v>事務用品</v>
      </c>
      <c r="DI119" s="6" t="str">
        <f t="shared" si="15"/>
        <v>分類不明</v>
      </c>
      <c r="DJ119" s="45" t="s">
        <v>155</v>
      </c>
    </row>
    <row r="120" spans="2:114" ht="12" customHeight="1" x14ac:dyDescent="0.15">
      <c r="B120" s="36"/>
      <c r="C120" s="37" t="s">
        <v>63</v>
      </c>
      <c r="D120" s="1" cm="1">
        <f t="array" ref="D120:DI120">TRANSPOSE(計算!G10:G119)</f>
        <v>0</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1">
        <v>0</v>
      </c>
      <c r="V120" s="1">
        <v>0</v>
      </c>
      <c r="W120" s="1">
        <v>0</v>
      </c>
      <c r="X120" s="1">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v>
      </c>
      <c r="AR120" s="1">
        <v>0</v>
      </c>
      <c r="AS120" s="1">
        <v>0</v>
      </c>
      <c r="AT120" s="1">
        <v>0</v>
      </c>
      <c r="AU120" s="1">
        <v>0</v>
      </c>
      <c r="AV120" s="1">
        <v>0</v>
      </c>
      <c r="AW120" s="1">
        <v>0</v>
      </c>
      <c r="AX120" s="1">
        <v>0</v>
      </c>
      <c r="AY120" s="1">
        <v>0</v>
      </c>
      <c r="AZ120" s="1">
        <v>0</v>
      </c>
      <c r="BA120" s="1">
        <v>0</v>
      </c>
      <c r="BB120" s="1">
        <v>0</v>
      </c>
      <c r="BC120" s="1">
        <v>0</v>
      </c>
      <c r="BD120" s="1">
        <v>0</v>
      </c>
      <c r="BE120" s="1">
        <v>0</v>
      </c>
      <c r="BF120" s="1">
        <v>0</v>
      </c>
      <c r="BG120" s="89">
        <v>0</v>
      </c>
      <c r="BH120" s="90">
        <v>0</v>
      </c>
      <c r="BI120" s="90">
        <v>0</v>
      </c>
      <c r="BJ120" s="90">
        <v>0</v>
      </c>
      <c r="BK120" s="90">
        <v>0</v>
      </c>
      <c r="BL120" s="90">
        <v>0</v>
      </c>
      <c r="BM120" s="90">
        <v>0</v>
      </c>
      <c r="BN120" s="90">
        <v>0</v>
      </c>
      <c r="BO120" s="90">
        <v>0</v>
      </c>
      <c r="BP120" s="90">
        <v>0</v>
      </c>
      <c r="BQ120" s="90">
        <v>0</v>
      </c>
      <c r="BR120" s="90">
        <v>0</v>
      </c>
      <c r="BS120" s="90">
        <v>0</v>
      </c>
      <c r="BT120" s="90">
        <v>0</v>
      </c>
      <c r="BU120" s="90">
        <v>0</v>
      </c>
      <c r="BV120" s="90">
        <v>0</v>
      </c>
      <c r="BW120" s="90">
        <v>0</v>
      </c>
      <c r="BX120" s="90">
        <v>0</v>
      </c>
      <c r="BY120" s="90">
        <v>0</v>
      </c>
      <c r="BZ120" s="90">
        <v>0</v>
      </c>
      <c r="CA120" s="90">
        <v>0</v>
      </c>
      <c r="CB120" s="90">
        <v>0</v>
      </c>
      <c r="CC120" s="90">
        <v>0</v>
      </c>
      <c r="CD120" s="90">
        <v>0</v>
      </c>
      <c r="CE120" s="90">
        <v>0</v>
      </c>
      <c r="CF120" s="90">
        <v>0</v>
      </c>
      <c r="CG120" s="90">
        <v>0</v>
      </c>
      <c r="CH120" s="90">
        <v>0</v>
      </c>
      <c r="CI120" s="90">
        <v>0</v>
      </c>
      <c r="CJ120" s="90">
        <v>0</v>
      </c>
      <c r="CK120" s="90">
        <v>0</v>
      </c>
      <c r="CL120" s="90">
        <v>0</v>
      </c>
      <c r="CM120" s="90">
        <v>0</v>
      </c>
      <c r="CN120" s="90">
        <v>0</v>
      </c>
      <c r="CO120" s="90">
        <v>0</v>
      </c>
      <c r="CP120" s="90">
        <v>0</v>
      </c>
      <c r="CQ120" s="90">
        <v>0</v>
      </c>
      <c r="CR120" s="90">
        <v>0</v>
      </c>
      <c r="CS120" s="90">
        <v>0</v>
      </c>
      <c r="CT120" s="90">
        <v>0</v>
      </c>
      <c r="CU120" s="90">
        <v>0</v>
      </c>
      <c r="CV120" s="90">
        <v>0</v>
      </c>
      <c r="CW120" s="90">
        <v>0</v>
      </c>
      <c r="CX120" s="90">
        <v>0</v>
      </c>
      <c r="CY120" s="90">
        <v>0</v>
      </c>
      <c r="CZ120" s="90">
        <v>0</v>
      </c>
      <c r="DA120" s="90">
        <v>0</v>
      </c>
      <c r="DB120" s="90">
        <v>0</v>
      </c>
      <c r="DC120" s="90">
        <v>0</v>
      </c>
      <c r="DD120" s="90">
        <v>0</v>
      </c>
      <c r="DE120" s="90">
        <v>0</v>
      </c>
      <c r="DF120" s="90">
        <v>0</v>
      </c>
      <c r="DG120" s="90">
        <v>0</v>
      </c>
      <c r="DH120" s="90">
        <v>0</v>
      </c>
      <c r="DI120" s="90">
        <v>0</v>
      </c>
      <c r="DJ120" s="90">
        <f t="shared" ref="DJ120:DJ151" si="16">SUM(D120:DI120)</f>
        <v>0</v>
      </c>
    </row>
    <row r="121" spans="2:114" x14ac:dyDescent="0.15">
      <c r="B121" s="30" t="s">
        <v>231</v>
      </c>
      <c r="C121" s="31" t="s">
        <v>167</v>
      </c>
      <c r="D121" s="39">
        <f t="shared" ref="D121:AI121" si="17">D$120*D4</f>
        <v>0</v>
      </c>
      <c r="E121" s="39">
        <f t="shared" si="17"/>
        <v>0</v>
      </c>
      <c r="F121" s="39">
        <f t="shared" si="17"/>
        <v>0</v>
      </c>
      <c r="G121" s="39">
        <f t="shared" si="17"/>
        <v>0</v>
      </c>
      <c r="H121" s="39">
        <f t="shared" si="17"/>
        <v>0</v>
      </c>
      <c r="I121" s="39">
        <f t="shared" si="17"/>
        <v>0</v>
      </c>
      <c r="J121" s="39">
        <f t="shared" si="17"/>
        <v>0</v>
      </c>
      <c r="K121" s="39">
        <f t="shared" si="17"/>
        <v>0</v>
      </c>
      <c r="L121" s="39">
        <f t="shared" si="17"/>
        <v>0</v>
      </c>
      <c r="M121" s="39">
        <f t="shared" si="17"/>
        <v>0</v>
      </c>
      <c r="N121" s="39">
        <f t="shared" si="17"/>
        <v>0</v>
      </c>
      <c r="O121" s="39">
        <f t="shared" si="17"/>
        <v>0</v>
      </c>
      <c r="P121" s="39">
        <f t="shared" si="17"/>
        <v>0</v>
      </c>
      <c r="Q121" s="39">
        <f t="shared" si="17"/>
        <v>0</v>
      </c>
      <c r="R121" s="39">
        <f t="shared" si="17"/>
        <v>0</v>
      </c>
      <c r="S121" s="39">
        <f t="shared" si="17"/>
        <v>0</v>
      </c>
      <c r="T121" s="39">
        <f t="shared" si="17"/>
        <v>0</v>
      </c>
      <c r="U121" s="39">
        <f t="shared" si="17"/>
        <v>0</v>
      </c>
      <c r="V121" s="39">
        <f t="shared" si="17"/>
        <v>0</v>
      </c>
      <c r="W121" s="39">
        <f t="shared" si="17"/>
        <v>0</v>
      </c>
      <c r="X121" s="39">
        <f t="shared" si="17"/>
        <v>0</v>
      </c>
      <c r="Y121" s="39">
        <f t="shared" si="17"/>
        <v>0</v>
      </c>
      <c r="Z121" s="39">
        <f t="shared" si="17"/>
        <v>0</v>
      </c>
      <c r="AA121" s="39">
        <f t="shared" si="17"/>
        <v>0</v>
      </c>
      <c r="AB121" s="39">
        <f t="shared" si="17"/>
        <v>0</v>
      </c>
      <c r="AC121" s="39">
        <f t="shared" si="17"/>
        <v>0</v>
      </c>
      <c r="AD121" s="39">
        <f t="shared" si="17"/>
        <v>0</v>
      </c>
      <c r="AE121" s="39">
        <f t="shared" si="17"/>
        <v>0</v>
      </c>
      <c r="AF121" s="39">
        <f t="shared" si="17"/>
        <v>0</v>
      </c>
      <c r="AG121" s="39">
        <f t="shared" si="17"/>
        <v>0</v>
      </c>
      <c r="AH121" s="39">
        <f t="shared" si="17"/>
        <v>0</v>
      </c>
      <c r="AI121" s="39">
        <f t="shared" si="17"/>
        <v>0</v>
      </c>
      <c r="AJ121" s="39">
        <f t="shared" ref="AJ121:BO121" si="18">AJ$120*AJ4</f>
        <v>0</v>
      </c>
      <c r="AK121" s="39">
        <f t="shared" si="18"/>
        <v>0</v>
      </c>
      <c r="AL121" s="39">
        <f t="shared" si="18"/>
        <v>0</v>
      </c>
      <c r="AM121" s="39">
        <f t="shared" si="18"/>
        <v>0</v>
      </c>
      <c r="AN121" s="39">
        <f t="shared" si="18"/>
        <v>0</v>
      </c>
      <c r="AO121" s="39">
        <f t="shared" si="18"/>
        <v>0</v>
      </c>
      <c r="AP121" s="39">
        <f t="shared" si="18"/>
        <v>0</v>
      </c>
      <c r="AQ121" s="39">
        <f t="shared" si="18"/>
        <v>0</v>
      </c>
      <c r="AR121" s="39">
        <f t="shared" si="18"/>
        <v>0</v>
      </c>
      <c r="AS121" s="39">
        <f t="shared" si="18"/>
        <v>0</v>
      </c>
      <c r="AT121" s="39">
        <f t="shared" si="18"/>
        <v>0</v>
      </c>
      <c r="AU121" s="39">
        <f t="shared" si="18"/>
        <v>0</v>
      </c>
      <c r="AV121" s="39">
        <f t="shared" si="18"/>
        <v>0</v>
      </c>
      <c r="AW121" s="39">
        <f t="shared" si="18"/>
        <v>0</v>
      </c>
      <c r="AX121" s="39">
        <f t="shared" si="18"/>
        <v>0</v>
      </c>
      <c r="AY121" s="39">
        <f t="shared" si="18"/>
        <v>0</v>
      </c>
      <c r="AZ121" s="39">
        <f t="shared" si="18"/>
        <v>0</v>
      </c>
      <c r="BA121" s="39">
        <f t="shared" si="18"/>
        <v>0</v>
      </c>
      <c r="BB121" s="39">
        <f t="shared" si="18"/>
        <v>0</v>
      </c>
      <c r="BC121" s="39">
        <f t="shared" si="18"/>
        <v>0</v>
      </c>
      <c r="BD121" s="39">
        <f t="shared" si="18"/>
        <v>0</v>
      </c>
      <c r="BE121" s="39">
        <f t="shared" si="18"/>
        <v>0</v>
      </c>
      <c r="BF121" s="39">
        <f t="shared" si="18"/>
        <v>0</v>
      </c>
      <c r="BG121" s="39">
        <f t="shared" si="18"/>
        <v>0</v>
      </c>
      <c r="BH121" s="39">
        <f t="shared" si="18"/>
        <v>0</v>
      </c>
      <c r="BI121" s="39">
        <f t="shared" si="18"/>
        <v>0</v>
      </c>
      <c r="BJ121" s="39">
        <f t="shared" si="18"/>
        <v>0</v>
      </c>
      <c r="BK121" s="39">
        <f t="shared" si="18"/>
        <v>0</v>
      </c>
      <c r="BL121" s="39">
        <f t="shared" si="18"/>
        <v>0</v>
      </c>
      <c r="BM121" s="39">
        <f t="shared" si="18"/>
        <v>0</v>
      </c>
      <c r="BN121" s="39">
        <f t="shared" si="18"/>
        <v>0</v>
      </c>
      <c r="BO121" s="39">
        <f t="shared" si="18"/>
        <v>0</v>
      </c>
      <c r="BP121" s="39">
        <f t="shared" ref="BP121:CU121" si="19">BP$120*BP4</f>
        <v>0</v>
      </c>
      <c r="BQ121" s="39">
        <f t="shared" si="19"/>
        <v>0</v>
      </c>
      <c r="BR121" s="39">
        <f t="shared" si="19"/>
        <v>0</v>
      </c>
      <c r="BS121" s="39">
        <f t="shared" si="19"/>
        <v>0</v>
      </c>
      <c r="BT121" s="39">
        <f t="shared" si="19"/>
        <v>0</v>
      </c>
      <c r="BU121" s="39">
        <f t="shared" si="19"/>
        <v>0</v>
      </c>
      <c r="BV121" s="39">
        <f t="shared" si="19"/>
        <v>0</v>
      </c>
      <c r="BW121" s="39">
        <f t="shared" si="19"/>
        <v>0</v>
      </c>
      <c r="BX121" s="39">
        <f t="shared" si="19"/>
        <v>0</v>
      </c>
      <c r="BY121" s="39">
        <f t="shared" si="19"/>
        <v>0</v>
      </c>
      <c r="BZ121" s="39">
        <f t="shared" si="19"/>
        <v>0</v>
      </c>
      <c r="CA121" s="39">
        <f t="shared" si="19"/>
        <v>0</v>
      </c>
      <c r="CB121" s="39">
        <f t="shared" si="19"/>
        <v>0</v>
      </c>
      <c r="CC121" s="39">
        <f t="shared" si="19"/>
        <v>0</v>
      </c>
      <c r="CD121" s="39">
        <f t="shared" si="19"/>
        <v>0</v>
      </c>
      <c r="CE121" s="39">
        <f t="shared" si="19"/>
        <v>0</v>
      </c>
      <c r="CF121" s="39">
        <f t="shared" si="19"/>
        <v>0</v>
      </c>
      <c r="CG121" s="39">
        <f t="shared" si="19"/>
        <v>0</v>
      </c>
      <c r="CH121" s="39">
        <f t="shared" si="19"/>
        <v>0</v>
      </c>
      <c r="CI121" s="39">
        <f t="shared" si="19"/>
        <v>0</v>
      </c>
      <c r="CJ121" s="39">
        <f t="shared" si="19"/>
        <v>0</v>
      </c>
      <c r="CK121" s="39">
        <f t="shared" si="19"/>
        <v>0</v>
      </c>
      <c r="CL121" s="39">
        <f t="shared" si="19"/>
        <v>0</v>
      </c>
      <c r="CM121" s="39">
        <f t="shared" si="19"/>
        <v>0</v>
      </c>
      <c r="CN121" s="39">
        <f t="shared" si="19"/>
        <v>0</v>
      </c>
      <c r="CO121" s="39">
        <f t="shared" si="19"/>
        <v>0</v>
      </c>
      <c r="CP121" s="39">
        <f t="shared" si="19"/>
        <v>0</v>
      </c>
      <c r="CQ121" s="39">
        <f t="shared" si="19"/>
        <v>0</v>
      </c>
      <c r="CR121" s="39">
        <f t="shared" si="19"/>
        <v>0</v>
      </c>
      <c r="CS121" s="39">
        <f t="shared" si="19"/>
        <v>0</v>
      </c>
      <c r="CT121" s="39">
        <f t="shared" si="19"/>
        <v>0</v>
      </c>
      <c r="CU121" s="39">
        <f t="shared" si="19"/>
        <v>0</v>
      </c>
      <c r="CV121" s="39">
        <f t="shared" ref="CV121:DI121" si="20">CV$120*CV4</f>
        <v>0</v>
      </c>
      <c r="CW121" s="39">
        <f t="shared" si="20"/>
        <v>0</v>
      </c>
      <c r="CX121" s="39">
        <f t="shared" si="20"/>
        <v>0</v>
      </c>
      <c r="CY121" s="39">
        <f t="shared" si="20"/>
        <v>0</v>
      </c>
      <c r="CZ121" s="39">
        <f t="shared" si="20"/>
        <v>0</v>
      </c>
      <c r="DA121" s="39">
        <f t="shared" si="20"/>
        <v>0</v>
      </c>
      <c r="DB121" s="39">
        <f t="shared" si="20"/>
        <v>0</v>
      </c>
      <c r="DC121" s="39">
        <f t="shared" si="20"/>
        <v>0</v>
      </c>
      <c r="DD121" s="39">
        <f t="shared" si="20"/>
        <v>0</v>
      </c>
      <c r="DE121" s="39">
        <f t="shared" si="20"/>
        <v>0</v>
      </c>
      <c r="DF121" s="39">
        <f t="shared" si="20"/>
        <v>0</v>
      </c>
      <c r="DG121" s="39">
        <f t="shared" si="20"/>
        <v>0</v>
      </c>
      <c r="DH121" s="39">
        <f t="shared" si="20"/>
        <v>0</v>
      </c>
      <c r="DI121" s="39">
        <f t="shared" si="20"/>
        <v>0</v>
      </c>
      <c r="DJ121" s="39">
        <f t="shared" si="16"/>
        <v>0</v>
      </c>
    </row>
    <row r="122" spans="2:114" x14ac:dyDescent="0.15">
      <c r="B122" s="29" t="s">
        <v>232</v>
      </c>
      <c r="C122" s="12" t="s">
        <v>29</v>
      </c>
      <c r="D122" s="38">
        <f t="shared" ref="D122:AI122" si="21">D$120*D5</f>
        <v>0</v>
      </c>
      <c r="E122" s="38">
        <f t="shared" si="21"/>
        <v>0</v>
      </c>
      <c r="F122" s="38">
        <f t="shared" si="21"/>
        <v>0</v>
      </c>
      <c r="G122" s="38">
        <f t="shared" si="21"/>
        <v>0</v>
      </c>
      <c r="H122" s="38">
        <f t="shared" si="21"/>
        <v>0</v>
      </c>
      <c r="I122" s="38">
        <f t="shared" si="21"/>
        <v>0</v>
      </c>
      <c r="J122" s="38">
        <f t="shared" si="21"/>
        <v>0</v>
      </c>
      <c r="K122" s="38">
        <f t="shared" si="21"/>
        <v>0</v>
      </c>
      <c r="L122" s="38">
        <f t="shared" si="21"/>
        <v>0</v>
      </c>
      <c r="M122" s="38">
        <f t="shared" si="21"/>
        <v>0</v>
      </c>
      <c r="N122" s="38">
        <f t="shared" si="21"/>
        <v>0</v>
      </c>
      <c r="O122" s="38">
        <f t="shared" si="21"/>
        <v>0</v>
      </c>
      <c r="P122" s="38">
        <f t="shared" si="21"/>
        <v>0</v>
      </c>
      <c r="Q122" s="38">
        <f t="shared" si="21"/>
        <v>0</v>
      </c>
      <c r="R122" s="38">
        <f t="shared" si="21"/>
        <v>0</v>
      </c>
      <c r="S122" s="38">
        <f t="shared" si="21"/>
        <v>0</v>
      </c>
      <c r="T122" s="38">
        <f t="shared" si="21"/>
        <v>0</v>
      </c>
      <c r="U122" s="38">
        <f t="shared" si="21"/>
        <v>0</v>
      </c>
      <c r="V122" s="38">
        <f t="shared" si="21"/>
        <v>0</v>
      </c>
      <c r="W122" s="38">
        <f t="shared" si="21"/>
        <v>0</v>
      </c>
      <c r="X122" s="38">
        <f t="shared" si="21"/>
        <v>0</v>
      </c>
      <c r="Y122" s="38">
        <f t="shared" si="21"/>
        <v>0</v>
      </c>
      <c r="Z122" s="38">
        <f t="shared" si="21"/>
        <v>0</v>
      </c>
      <c r="AA122" s="38">
        <f t="shared" si="21"/>
        <v>0</v>
      </c>
      <c r="AB122" s="38">
        <f t="shared" si="21"/>
        <v>0</v>
      </c>
      <c r="AC122" s="38">
        <f t="shared" si="21"/>
        <v>0</v>
      </c>
      <c r="AD122" s="38">
        <f t="shared" si="21"/>
        <v>0</v>
      </c>
      <c r="AE122" s="38">
        <f t="shared" si="21"/>
        <v>0</v>
      </c>
      <c r="AF122" s="38">
        <f t="shared" si="21"/>
        <v>0</v>
      </c>
      <c r="AG122" s="38">
        <f t="shared" si="21"/>
        <v>0</v>
      </c>
      <c r="AH122" s="38">
        <f t="shared" si="21"/>
        <v>0</v>
      </c>
      <c r="AI122" s="38">
        <f t="shared" si="21"/>
        <v>0</v>
      </c>
      <c r="AJ122" s="38">
        <f t="shared" ref="AJ122:BO122" si="22">AJ$120*AJ5</f>
        <v>0</v>
      </c>
      <c r="AK122" s="38">
        <f t="shared" si="22"/>
        <v>0</v>
      </c>
      <c r="AL122" s="38">
        <f t="shared" si="22"/>
        <v>0</v>
      </c>
      <c r="AM122" s="38">
        <f t="shared" si="22"/>
        <v>0</v>
      </c>
      <c r="AN122" s="38">
        <f t="shared" si="22"/>
        <v>0</v>
      </c>
      <c r="AO122" s="38">
        <f t="shared" si="22"/>
        <v>0</v>
      </c>
      <c r="AP122" s="38">
        <f t="shared" si="22"/>
        <v>0</v>
      </c>
      <c r="AQ122" s="38">
        <f t="shared" si="22"/>
        <v>0</v>
      </c>
      <c r="AR122" s="38">
        <f t="shared" si="22"/>
        <v>0</v>
      </c>
      <c r="AS122" s="38">
        <f t="shared" si="22"/>
        <v>0</v>
      </c>
      <c r="AT122" s="38">
        <f t="shared" si="22"/>
        <v>0</v>
      </c>
      <c r="AU122" s="38">
        <f t="shared" si="22"/>
        <v>0</v>
      </c>
      <c r="AV122" s="38">
        <f t="shared" si="22"/>
        <v>0</v>
      </c>
      <c r="AW122" s="38">
        <f t="shared" si="22"/>
        <v>0</v>
      </c>
      <c r="AX122" s="38">
        <f t="shared" si="22"/>
        <v>0</v>
      </c>
      <c r="AY122" s="38">
        <f t="shared" si="22"/>
        <v>0</v>
      </c>
      <c r="AZ122" s="38">
        <f t="shared" si="22"/>
        <v>0</v>
      </c>
      <c r="BA122" s="38">
        <f t="shared" si="22"/>
        <v>0</v>
      </c>
      <c r="BB122" s="38">
        <f t="shared" si="22"/>
        <v>0</v>
      </c>
      <c r="BC122" s="38">
        <f t="shared" si="22"/>
        <v>0</v>
      </c>
      <c r="BD122" s="38">
        <f t="shared" si="22"/>
        <v>0</v>
      </c>
      <c r="BE122" s="38">
        <f t="shared" si="22"/>
        <v>0</v>
      </c>
      <c r="BF122" s="38">
        <f t="shared" si="22"/>
        <v>0</v>
      </c>
      <c r="BG122" s="38">
        <f t="shared" si="22"/>
        <v>0</v>
      </c>
      <c r="BH122" s="38">
        <f t="shared" si="22"/>
        <v>0</v>
      </c>
      <c r="BI122" s="38">
        <f t="shared" si="22"/>
        <v>0</v>
      </c>
      <c r="BJ122" s="38">
        <f t="shared" si="22"/>
        <v>0</v>
      </c>
      <c r="BK122" s="38">
        <f t="shared" si="22"/>
        <v>0</v>
      </c>
      <c r="BL122" s="38">
        <f t="shared" si="22"/>
        <v>0</v>
      </c>
      <c r="BM122" s="38">
        <f t="shared" si="22"/>
        <v>0</v>
      </c>
      <c r="BN122" s="38">
        <f t="shared" si="22"/>
        <v>0</v>
      </c>
      <c r="BO122" s="38">
        <f t="shared" si="22"/>
        <v>0</v>
      </c>
      <c r="BP122" s="38">
        <f t="shared" ref="BP122:CU122" si="23">BP$120*BP5</f>
        <v>0</v>
      </c>
      <c r="BQ122" s="38">
        <f t="shared" si="23"/>
        <v>0</v>
      </c>
      <c r="BR122" s="38">
        <f t="shared" si="23"/>
        <v>0</v>
      </c>
      <c r="BS122" s="38">
        <f t="shared" si="23"/>
        <v>0</v>
      </c>
      <c r="BT122" s="38">
        <f t="shared" si="23"/>
        <v>0</v>
      </c>
      <c r="BU122" s="38">
        <f t="shared" si="23"/>
        <v>0</v>
      </c>
      <c r="BV122" s="38">
        <f t="shared" si="23"/>
        <v>0</v>
      </c>
      <c r="BW122" s="38">
        <f t="shared" si="23"/>
        <v>0</v>
      </c>
      <c r="BX122" s="38">
        <f t="shared" si="23"/>
        <v>0</v>
      </c>
      <c r="BY122" s="38">
        <f t="shared" si="23"/>
        <v>0</v>
      </c>
      <c r="BZ122" s="38">
        <f t="shared" si="23"/>
        <v>0</v>
      </c>
      <c r="CA122" s="38">
        <f t="shared" si="23"/>
        <v>0</v>
      </c>
      <c r="CB122" s="38">
        <f t="shared" si="23"/>
        <v>0</v>
      </c>
      <c r="CC122" s="38">
        <f t="shared" si="23"/>
        <v>0</v>
      </c>
      <c r="CD122" s="38">
        <f t="shared" si="23"/>
        <v>0</v>
      </c>
      <c r="CE122" s="38">
        <f t="shared" si="23"/>
        <v>0</v>
      </c>
      <c r="CF122" s="38">
        <f t="shared" si="23"/>
        <v>0</v>
      </c>
      <c r="CG122" s="38">
        <f t="shared" si="23"/>
        <v>0</v>
      </c>
      <c r="CH122" s="38">
        <f t="shared" si="23"/>
        <v>0</v>
      </c>
      <c r="CI122" s="38">
        <f t="shared" si="23"/>
        <v>0</v>
      </c>
      <c r="CJ122" s="38">
        <f t="shared" si="23"/>
        <v>0</v>
      </c>
      <c r="CK122" s="38">
        <f t="shared" si="23"/>
        <v>0</v>
      </c>
      <c r="CL122" s="38">
        <f t="shared" si="23"/>
        <v>0</v>
      </c>
      <c r="CM122" s="38">
        <f t="shared" si="23"/>
        <v>0</v>
      </c>
      <c r="CN122" s="38">
        <f t="shared" si="23"/>
        <v>0</v>
      </c>
      <c r="CO122" s="38">
        <f t="shared" si="23"/>
        <v>0</v>
      </c>
      <c r="CP122" s="38">
        <f t="shared" si="23"/>
        <v>0</v>
      </c>
      <c r="CQ122" s="38">
        <f t="shared" si="23"/>
        <v>0</v>
      </c>
      <c r="CR122" s="38">
        <f t="shared" si="23"/>
        <v>0</v>
      </c>
      <c r="CS122" s="38">
        <f t="shared" si="23"/>
        <v>0</v>
      </c>
      <c r="CT122" s="38">
        <f t="shared" si="23"/>
        <v>0</v>
      </c>
      <c r="CU122" s="38">
        <f t="shared" si="23"/>
        <v>0</v>
      </c>
      <c r="CV122" s="38">
        <f t="shared" ref="CV122:DI122" si="24">CV$120*CV5</f>
        <v>0</v>
      </c>
      <c r="CW122" s="38">
        <f t="shared" si="24"/>
        <v>0</v>
      </c>
      <c r="CX122" s="38">
        <f t="shared" si="24"/>
        <v>0</v>
      </c>
      <c r="CY122" s="38">
        <f t="shared" si="24"/>
        <v>0</v>
      </c>
      <c r="CZ122" s="38">
        <f t="shared" si="24"/>
        <v>0</v>
      </c>
      <c r="DA122" s="38">
        <f t="shared" si="24"/>
        <v>0</v>
      </c>
      <c r="DB122" s="38">
        <f t="shared" si="24"/>
        <v>0</v>
      </c>
      <c r="DC122" s="38">
        <f t="shared" si="24"/>
        <v>0</v>
      </c>
      <c r="DD122" s="38">
        <f t="shared" si="24"/>
        <v>0</v>
      </c>
      <c r="DE122" s="38">
        <f t="shared" si="24"/>
        <v>0</v>
      </c>
      <c r="DF122" s="38">
        <f t="shared" si="24"/>
        <v>0</v>
      </c>
      <c r="DG122" s="38">
        <f t="shared" si="24"/>
        <v>0</v>
      </c>
      <c r="DH122" s="38">
        <f t="shared" si="24"/>
        <v>0</v>
      </c>
      <c r="DI122" s="38">
        <f t="shared" si="24"/>
        <v>0</v>
      </c>
      <c r="DJ122" s="38">
        <f t="shared" si="16"/>
        <v>0</v>
      </c>
    </row>
    <row r="123" spans="2:114" x14ac:dyDescent="0.15">
      <c r="B123" s="29" t="s">
        <v>233</v>
      </c>
      <c r="C123" s="12" t="s">
        <v>168</v>
      </c>
      <c r="D123" s="38">
        <f t="shared" ref="D123:AI123" si="25">D$120*D6</f>
        <v>0</v>
      </c>
      <c r="E123" s="38">
        <f t="shared" si="25"/>
        <v>0</v>
      </c>
      <c r="F123" s="38">
        <f t="shared" si="25"/>
        <v>0</v>
      </c>
      <c r="G123" s="38">
        <f t="shared" si="25"/>
        <v>0</v>
      </c>
      <c r="H123" s="38">
        <f t="shared" si="25"/>
        <v>0</v>
      </c>
      <c r="I123" s="38">
        <f t="shared" si="25"/>
        <v>0</v>
      </c>
      <c r="J123" s="38">
        <f t="shared" si="25"/>
        <v>0</v>
      </c>
      <c r="K123" s="38">
        <f t="shared" si="25"/>
        <v>0</v>
      </c>
      <c r="L123" s="38">
        <f t="shared" si="25"/>
        <v>0</v>
      </c>
      <c r="M123" s="38">
        <f t="shared" si="25"/>
        <v>0</v>
      </c>
      <c r="N123" s="38">
        <f t="shared" si="25"/>
        <v>0</v>
      </c>
      <c r="O123" s="38">
        <f t="shared" si="25"/>
        <v>0</v>
      </c>
      <c r="P123" s="38">
        <f t="shared" si="25"/>
        <v>0</v>
      </c>
      <c r="Q123" s="38">
        <f t="shared" si="25"/>
        <v>0</v>
      </c>
      <c r="R123" s="38">
        <f t="shared" si="25"/>
        <v>0</v>
      </c>
      <c r="S123" s="38">
        <f t="shared" si="25"/>
        <v>0</v>
      </c>
      <c r="T123" s="38">
        <f t="shared" si="25"/>
        <v>0</v>
      </c>
      <c r="U123" s="38">
        <f t="shared" si="25"/>
        <v>0</v>
      </c>
      <c r="V123" s="38">
        <f t="shared" si="25"/>
        <v>0</v>
      </c>
      <c r="W123" s="38">
        <f t="shared" si="25"/>
        <v>0</v>
      </c>
      <c r="X123" s="38">
        <f t="shared" si="25"/>
        <v>0</v>
      </c>
      <c r="Y123" s="38">
        <f t="shared" si="25"/>
        <v>0</v>
      </c>
      <c r="Z123" s="38">
        <f t="shared" si="25"/>
        <v>0</v>
      </c>
      <c r="AA123" s="38">
        <f t="shared" si="25"/>
        <v>0</v>
      </c>
      <c r="AB123" s="38">
        <f t="shared" si="25"/>
        <v>0</v>
      </c>
      <c r="AC123" s="38">
        <f t="shared" si="25"/>
        <v>0</v>
      </c>
      <c r="AD123" s="38">
        <f t="shared" si="25"/>
        <v>0</v>
      </c>
      <c r="AE123" s="38">
        <f t="shared" si="25"/>
        <v>0</v>
      </c>
      <c r="AF123" s="38">
        <f t="shared" si="25"/>
        <v>0</v>
      </c>
      <c r="AG123" s="38">
        <f t="shared" si="25"/>
        <v>0</v>
      </c>
      <c r="AH123" s="38">
        <f t="shared" si="25"/>
        <v>0</v>
      </c>
      <c r="AI123" s="38">
        <f t="shared" si="25"/>
        <v>0</v>
      </c>
      <c r="AJ123" s="38">
        <f t="shared" ref="AJ123:BO123" si="26">AJ$120*AJ6</f>
        <v>0</v>
      </c>
      <c r="AK123" s="38">
        <f t="shared" si="26"/>
        <v>0</v>
      </c>
      <c r="AL123" s="38">
        <f t="shared" si="26"/>
        <v>0</v>
      </c>
      <c r="AM123" s="38">
        <f t="shared" si="26"/>
        <v>0</v>
      </c>
      <c r="AN123" s="38">
        <f t="shared" si="26"/>
        <v>0</v>
      </c>
      <c r="AO123" s="38">
        <f t="shared" si="26"/>
        <v>0</v>
      </c>
      <c r="AP123" s="38">
        <f t="shared" si="26"/>
        <v>0</v>
      </c>
      <c r="AQ123" s="38">
        <f t="shared" si="26"/>
        <v>0</v>
      </c>
      <c r="AR123" s="38">
        <f t="shared" si="26"/>
        <v>0</v>
      </c>
      <c r="AS123" s="38">
        <f t="shared" si="26"/>
        <v>0</v>
      </c>
      <c r="AT123" s="38">
        <f t="shared" si="26"/>
        <v>0</v>
      </c>
      <c r="AU123" s="38">
        <f t="shared" si="26"/>
        <v>0</v>
      </c>
      <c r="AV123" s="38">
        <f t="shared" si="26"/>
        <v>0</v>
      </c>
      <c r="AW123" s="38">
        <f t="shared" si="26"/>
        <v>0</v>
      </c>
      <c r="AX123" s="38">
        <f t="shared" si="26"/>
        <v>0</v>
      </c>
      <c r="AY123" s="38">
        <f t="shared" si="26"/>
        <v>0</v>
      </c>
      <c r="AZ123" s="38">
        <f t="shared" si="26"/>
        <v>0</v>
      </c>
      <c r="BA123" s="38">
        <f t="shared" si="26"/>
        <v>0</v>
      </c>
      <c r="BB123" s="38">
        <f t="shared" si="26"/>
        <v>0</v>
      </c>
      <c r="BC123" s="38">
        <f t="shared" si="26"/>
        <v>0</v>
      </c>
      <c r="BD123" s="38">
        <f t="shared" si="26"/>
        <v>0</v>
      </c>
      <c r="BE123" s="38">
        <f t="shared" si="26"/>
        <v>0</v>
      </c>
      <c r="BF123" s="38">
        <f t="shared" si="26"/>
        <v>0</v>
      </c>
      <c r="BG123" s="38">
        <f t="shared" si="26"/>
        <v>0</v>
      </c>
      <c r="BH123" s="38">
        <f t="shared" si="26"/>
        <v>0</v>
      </c>
      <c r="BI123" s="38">
        <f t="shared" si="26"/>
        <v>0</v>
      </c>
      <c r="BJ123" s="38">
        <f t="shared" si="26"/>
        <v>0</v>
      </c>
      <c r="BK123" s="38">
        <f t="shared" si="26"/>
        <v>0</v>
      </c>
      <c r="BL123" s="38">
        <f t="shared" si="26"/>
        <v>0</v>
      </c>
      <c r="BM123" s="38">
        <f t="shared" si="26"/>
        <v>0</v>
      </c>
      <c r="BN123" s="38">
        <f t="shared" si="26"/>
        <v>0</v>
      </c>
      <c r="BO123" s="38">
        <f t="shared" si="26"/>
        <v>0</v>
      </c>
      <c r="BP123" s="38">
        <f t="shared" ref="BP123:CU123" si="27">BP$120*BP6</f>
        <v>0</v>
      </c>
      <c r="BQ123" s="38">
        <f t="shared" si="27"/>
        <v>0</v>
      </c>
      <c r="BR123" s="38">
        <f t="shared" si="27"/>
        <v>0</v>
      </c>
      <c r="BS123" s="38">
        <f t="shared" si="27"/>
        <v>0</v>
      </c>
      <c r="BT123" s="38">
        <f t="shared" si="27"/>
        <v>0</v>
      </c>
      <c r="BU123" s="38">
        <f t="shared" si="27"/>
        <v>0</v>
      </c>
      <c r="BV123" s="38">
        <f t="shared" si="27"/>
        <v>0</v>
      </c>
      <c r="BW123" s="38">
        <f t="shared" si="27"/>
        <v>0</v>
      </c>
      <c r="BX123" s="38">
        <f t="shared" si="27"/>
        <v>0</v>
      </c>
      <c r="BY123" s="38">
        <f t="shared" si="27"/>
        <v>0</v>
      </c>
      <c r="BZ123" s="38">
        <f t="shared" si="27"/>
        <v>0</v>
      </c>
      <c r="CA123" s="38">
        <f t="shared" si="27"/>
        <v>0</v>
      </c>
      <c r="CB123" s="38">
        <f t="shared" si="27"/>
        <v>0</v>
      </c>
      <c r="CC123" s="38">
        <f t="shared" si="27"/>
        <v>0</v>
      </c>
      <c r="CD123" s="38">
        <f t="shared" si="27"/>
        <v>0</v>
      </c>
      <c r="CE123" s="38">
        <f t="shared" si="27"/>
        <v>0</v>
      </c>
      <c r="CF123" s="38">
        <f t="shared" si="27"/>
        <v>0</v>
      </c>
      <c r="CG123" s="38">
        <f t="shared" si="27"/>
        <v>0</v>
      </c>
      <c r="CH123" s="38">
        <f t="shared" si="27"/>
        <v>0</v>
      </c>
      <c r="CI123" s="38">
        <f t="shared" si="27"/>
        <v>0</v>
      </c>
      <c r="CJ123" s="38">
        <f t="shared" si="27"/>
        <v>0</v>
      </c>
      <c r="CK123" s="38">
        <f t="shared" si="27"/>
        <v>0</v>
      </c>
      <c r="CL123" s="38">
        <f t="shared" si="27"/>
        <v>0</v>
      </c>
      <c r="CM123" s="38">
        <f t="shared" si="27"/>
        <v>0</v>
      </c>
      <c r="CN123" s="38">
        <f t="shared" si="27"/>
        <v>0</v>
      </c>
      <c r="CO123" s="38">
        <f t="shared" si="27"/>
        <v>0</v>
      </c>
      <c r="CP123" s="38">
        <f t="shared" si="27"/>
        <v>0</v>
      </c>
      <c r="CQ123" s="38">
        <f t="shared" si="27"/>
        <v>0</v>
      </c>
      <c r="CR123" s="38">
        <f t="shared" si="27"/>
        <v>0</v>
      </c>
      <c r="CS123" s="38">
        <f t="shared" si="27"/>
        <v>0</v>
      </c>
      <c r="CT123" s="38">
        <f t="shared" si="27"/>
        <v>0</v>
      </c>
      <c r="CU123" s="38">
        <f t="shared" si="27"/>
        <v>0</v>
      </c>
      <c r="CV123" s="38">
        <f t="shared" ref="CV123:DI123" si="28">CV$120*CV6</f>
        <v>0</v>
      </c>
      <c r="CW123" s="38">
        <f t="shared" si="28"/>
        <v>0</v>
      </c>
      <c r="CX123" s="38">
        <f t="shared" si="28"/>
        <v>0</v>
      </c>
      <c r="CY123" s="38">
        <f t="shared" si="28"/>
        <v>0</v>
      </c>
      <c r="CZ123" s="38">
        <f t="shared" si="28"/>
        <v>0</v>
      </c>
      <c r="DA123" s="38">
        <f t="shared" si="28"/>
        <v>0</v>
      </c>
      <c r="DB123" s="38">
        <f t="shared" si="28"/>
        <v>0</v>
      </c>
      <c r="DC123" s="38">
        <f t="shared" si="28"/>
        <v>0</v>
      </c>
      <c r="DD123" s="38">
        <f t="shared" si="28"/>
        <v>0</v>
      </c>
      <c r="DE123" s="38">
        <f t="shared" si="28"/>
        <v>0</v>
      </c>
      <c r="DF123" s="38">
        <f t="shared" si="28"/>
        <v>0</v>
      </c>
      <c r="DG123" s="38">
        <f t="shared" si="28"/>
        <v>0</v>
      </c>
      <c r="DH123" s="38">
        <f t="shared" si="28"/>
        <v>0</v>
      </c>
      <c r="DI123" s="38">
        <f t="shared" si="28"/>
        <v>0</v>
      </c>
      <c r="DJ123" s="38">
        <f t="shared" si="16"/>
        <v>0</v>
      </c>
    </row>
    <row r="124" spans="2:114" x14ac:dyDescent="0.15">
      <c r="B124" s="29" t="s">
        <v>234</v>
      </c>
      <c r="C124" s="12" t="s">
        <v>0</v>
      </c>
      <c r="D124" s="38">
        <f t="shared" ref="D124:AI124" si="29">D$120*D7</f>
        <v>0</v>
      </c>
      <c r="E124" s="38">
        <f t="shared" si="29"/>
        <v>0</v>
      </c>
      <c r="F124" s="38">
        <f t="shared" si="29"/>
        <v>0</v>
      </c>
      <c r="G124" s="38">
        <f t="shared" si="29"/>
        <v>0</v>
      </c>
      <c r="H124" s="38">
        <f t="shared" si="29"/>
        <v>0</v>
      </c>
      <c r="I124" s="38">
        <f t="shared" si="29"/>
        <v>0</v>
      </c>
      <c r="J124" s="38">
        <f t="shared" si="29"/>
        <v>0</v>
      </c>
      <c r="K124" s="38">
        <f t="shared" si="29"/>
        <v>0</v>
      </c>
      <c r="L124" s="38">
        <f t="shared" si="29"/>
        <v>0</v>
      </c>
      <c r="M124" s="38">
        <f t="shared" si="29"/>
        <v>0</v>
      </c>
      <c r="N124" s="38">
        <f t="shared" si="29"/>
        <v>0</v>
      </c>
      <c r="O124" s="38">
        <f t="shared" si="29"/>
        <v>0</v>
      </c>
      <c r="P124" s="38">
        <f t="shared" si="29"/>
        <v>0</v>
      </c>
      <c r="Q124" s="38">
        <f t="shared" si="29"/>
        <v>0</v>
      </c>
      <c r="R124" s="38">
        <f t="shared" si="29"/>
        <v>0</v>
      </c>
      <c r="S124" s="38">
        <f t="shared" si="29"/>
        <v>0</v>
      </c>
      <c r="T124" s="38">
        <f t="shared" si="29"/>
        <v>0</v>
      </c>
      <c r="U124" s="38">
        <f t="shared" si="29"/>
        <v>0</v>
      </c>
      <c r="V124" s="38">
        <f t="shared" si="29"/>
        <v>0</v>
      </c>
      <c r="W124" s="38">
        <f t="shared" si="29"/>
        <v>0</v>
      </c>
      <c r="X124" s="38">
        <f t="shared" si="29"/>
        <v>0</v>
      </c>
      <c r="Y124" s="38">
        <f t="shared" si="29"/>
        <v>0</v>
      </c>
      <c r="Z124" s="38">
        <f t="shared" si="29"/>
        <v>0</v>
      </c>
      <c r="AA124" s="38">
        <f t="shared" si="29"/>
        <v>0</v>
      </c>
      <c r="AB124" s="38">
        <f t="shared" si="29"/>
        <v>0</v>
      </c>
      <c r="AC124" s="38">
        <f t="shared" si="29"/>
        <v>0</v>
      </c>
      <c r="AD124" s="38">
        <f t="shared" si="29"/>
        <v>0</v>
      </c>
      <c r="AE124" s="38">
        <f t="shared" si="29"/>
        <v>0</v>
      </c>
      <c r="AF124" s="38">
        <f t="shared" si="29"/>
        <v>0</v>
      </c>
      <c r="AG124" s="38">
        <f t="shared" si="29"/>
        <v>0</v>
      </c>
      <c r="AH124" s="38">
        <f t="shared" si="29"/>
        <v>0</v>
      </c>
      <c r="AI124" s="38">
        <f t="shared" si="29"/>
        <v>0</v>
      </c>
      <c r="AJ124" s="38">
        <f t="shared" ref="AJ124:BO124" si="30">AJ$120*AJ7</f>
        <v>0</v>
      </c>
      <c r="AK124" s="38">
        <f t="shared" si="30"/>
        <v>0</v>
      </c>
      <c r="AL124" s="38">
        <f t="shared" si="30"/>
        <v>0</v>
      </c>
      <c r="AM124" s="38">
        <f t="shared" si="30"/>
        <v>0</v>
      </c>
      <c r="AN124" s="38">
        <f t="shared" si="30"/>
        <v>0</v>
      </c>
      <c r="AO124" s="38">
        <f t="shared" si="30"/>
        <v>0</v>
      </c>
      <c r="AP124" s="38">
        <f t="shared" si="30"/>
        <v>0</v>
      </c>
      <c r="AQ124" s="38">
        <f t="shared" si="30"/>
        <v>0</v>
      </c>
      <c r="AR124" s="38">
        <f t="shared" si="30"/>
        <v>0</v>
      </c>
      <c r="AS124" s="38">
        <f t="shared" si="30"/>
        <v>0</v>
      </c>
      <c r="AT124" s="38">
        <f t="shared" si="30"/>
        <v>0</v>
      </c>
      <c r="AU124" s="38">
        <f t="shared" si="30"/>
        <v>0</v>
      </c>
      <c r="AV124" s="38">
        <f t="shared" si="30"/>
        <v>0</v>
      </c>
      <c r="AW124" s="38">
        <f t="shared" si="30"/>
        <v>0</v>
      </c>
      <c r="AX124" s="38">
        <f t="shared" si="30"/>
        <v>0</v>
      </c>
      <c r="AY124" s="38">
        <f t="shared" si="30"/>
        <v>0</v>
      </c>
      <c r="AZ124" s="38">
        <f t="shared" si="30"/>
        <v>0</v>
      </c>
      <c r="BA124" s="38">
        <f t="shared" si="30"/>
        <v>0</v>
      </c>
      <c r="BB124" s="38">
        <f t="shared" si="30"/>
        <v>0</v>
      </c>
      <c r="BC124" s="38">
        <f t="shared" si="30"/>
        <v>0</v>
      </c>
      <c r="BD124" s="38">
        <f t="shared" si="30"/>
        <v>0</v>
      </c>
      <c r="BE124" s="38">
        <f t="shared" si="30"/>
        <v>0</v>
      </c>
      <c r="BF124" s="38">
        <f t="shared" si="30"/>
        <v>0</v>
      </c>
      <c r="BG124" s="38">
        <f t="shared" si="30"/>
        <v>0</v>
      </c>
      <c r="BH124" s="38">
        <f t="shared" si="30"/>
        <v>0</v>
      </c>
      <c r="BI124" s="38">
        <f t="shared" si="30"/>
        <v>0</v>
      </c>
      <c r="BJ124" s="38">
        <f t="shared" si="30"/>
        <v>0</v>
      </c>
      <c r="BK124" s="38">
        <f t="shared" si="30"/>
        <v>0</v>
      </c>
      <c r="BL124" s="38">
        <f t="shared" si="30"/>
        <v>0</v>
      </c>
      <c r="BM124" s="38">
        <f t="shared" si="30"/>
        <v>0</v>
      </c>
      <c r="BN124" s="38">
        <f t="shared" si="30"/>
        <v>0</v>
      </c>
      <c r="BO124" s="38">
        <f t="shared" si="30"/>
        <v>0</v>
      </c>
      <c r="BP124" s="38">
        <f t="shared" ref="BP124:CU124" si="31">BP$120*BP7</f>
        <v>0</v>
      </c>
      <c r="BQ124" s="38">
        <f t="shared" si="31"/>
        <v>0</v>
      </c>
      <c r="BR124" s="38">
        <f t="shared" si="31"/>
        <v>0</v>
      </c>
      <c r="BS124" s="38">
        <f t="shared" si="31"/>
        <v>0</v>
      </c>
      <c r="BT124" s="38">
        <f t="shared" si="31"/>
        <v>0</v>
      </c>
      <c r="BU124" s="38">
        <f t="shared" si="31"/>
        <v>0</v>
      </c>
      <c r="BV124" s="38">
        <f t="shared" si="31"/>
        <v>0</v>
      </c>
      <c r="BW124" s="38">
        <f t="shared" si="31"/>
        <v>0</v>
      </c>
      <c r="BX124" s="38">
        <f t="shared" si="31"/>
        <v>0</v>
      </c>
      <c r="BY124" s="38">
        <f t="shared" si="31"/>
        <v>0</v>
      </c>
      <c r="BZ124" s="38">
        <f t="shared" si="31"/>
        <v>0</v>
      </c>
      <c r="CA124" s="38">
        <f t="shared" si="31"/>
        <v>0</v>
      </c>
      <c r="CB124" s="38">
        <f t="shared" si="31"/>
        <v>0</v>
      </c>
      <c r="CC124" s="38">
        <f t="shared" si="31"/>
        <v>0</v>
      </c>
      <c r="CD124" s="38">
        <f t="shared" si="31"/>
        <v>0</v>
      </c>
      <c r="CE124" s="38">
        <f t="shared" si="31"/>
        <v>0</v>
      </c>
      <c r="CF124" s="38">
        <f t="shared" si="31"/>
        <v>0</v>
      </c>
      <c r="CG124" s="38">
        <f t="shared" si="31"/>
        <v>0</v>
      </c>
      <c r="CH124" s="38">
        <f t="shared" si="31"/>
        <v>0</v>
      </c>
      <c r="CI124" s="38">
        <f t="shared" si="31"/>
        <v>0</v>
      </c>
      <c r="CJ124" s="38">
        <f t="shared" si="31"/>
        <v>0</v>
      </c>
      <c r="CK124" s="38">
        <f t="shared" si="31"/>
        <v>0</v>
      </c>
      <c r="CL124" s="38">
        <f t="shared" si="31"/>
        <v>0</v>
      </c>
      <c r="CM124" s="38">
        <f t="shared" si="31"/>
        <v>0</v>
      </c>
      <c r="CN124" s="38">
        <f t="shared" si="31"/>
        <v>0</v>
      </c>
      <c r="CO124" s="38">
        <f t="shared" si="31"/>
        <v>0</v>
      </c>
      <c r="CP124" s="38">
        <f t="shared" si="31"/>
        <v>0</v>
      </c>
      <c r="CQ124" s="38">
        <f t="shared" si="31"/>
        <v>0</v>
      </c>
      <c r="CR124" s="38">
        <f t="shared" si="31"/>
        <v>0</v>
      </c>
      <c r="CS124" s="38">
        <f t="shared" si="31"/>
        <v>0</v>
      </c>
      <c r="CT124" s="38">
        <f t="shared" si="31"/>
        <v>0</v>
      </c>
      <c r="CU124" s="38">
        <f t="shared" si="31"/>
        <v>0</v>
      </c>
      <c r="CV124" s="38">
        <f t="shared" ref="CV124:DI124" si="32">CV$120*CV7</f>
        <v>0</v>
      </c>
      <c r="CW124" s="38">
        <f t="shared" si="32"/>
        <v>0</v>
      </c>
      <c r="CX124" s="38">
        <f t="shared" si="32"/>
        <v>0</v>
      </c>
      <c r="CY124" s="38">
        <f t="shared" si="32"/>
        <v>0</v>
      </c>
      <c r="CZ124" s="38">
        <f t="shared" si="32"/>
        <v>0</v>
      </c>
      <c r="DA124" s="38">
        <f t="shared" si="32"/>
        <v>0</v>
      </c>
      <c r="DB124" s="38">
        <f t="shared" si="32"/>
        <v>0</v>
      </c>
      <c r="DC124" s="38">
        <f t="shared" si="32"/>
        <v>0</v>
      </c>
      <c r="DD124" s="38">
        <f t="shared" si="32"/>
        <v>0</v>
      </c>
      <c r="DE124" s="38">
        <f t="shared" si="32"/>
        <v>0</v>
      </c>
      <c r="DF124" s="38">
        <f t="shared" si="32"/>
        <v>0</v>
      </c>
      <c r="DG124" s="38">
        <f t="shared" si="32"/>
        <v>0</v>
      </c>
      <c r="DH124" s="38">
        <f t="shared" si="32"/>
        <v>0</v>
      </c>
      <c r="DI124" s="38">
        <f t="shared" si="32"/>
        <v>0</v>
      </c>
      <c r="DJ124" s="38">
        <f t="shared" si="16"/>
        <v>0</v>
      </c>
    </row>
    <row r="125" spans="2:114" x14ac:dyDescent="0.15">
      <c r="B125" s="33" t="s">
        <v>235</v>
      </c>
      <c r="C125" s="276" t="s">
        <v>1</v>
      </c>
      <c r="D125" s="40">
        <f t="shared" ref="D125:AI125" si="33">D$120*D8</f>
        <v>0</v>
      </c>
      <c r="E125" s="40">
        <f t="shared" si="33"/>
        <v>0</v>
      </c>
      <c r="F125" s="40">
        <f t="shared" si="33"/>
        <v>0</v>
      </c>
      <c r="G125" s="40">
        <f t="shared" si="33"/>
        <v>0</v>
      </c>
      <c r="H125" s="40">
        <f t="shared" si="33"/>
        <v>0</v>
      </c>
      <c r="I125" s="40">
        <f t="shared" si="33"/>
        <v>0</v>
      </c>
      <c r="J125" s="40">
        <f t="shared" si="33"/>
        <v>0</v>
      </c>
      <c r="K125" s="40">
        <f t="shared" si="33"/>
        <v>0</v>
      </c>
      <c r="L125" s="40">
        <f t="shared" si="33"/>
        <v>0</v>
      </c>
      <c r="M125" s="40">
        <f t="shared" si="33"/>
        <v>0</v>
      </c>
      <c r="N125" s="40">
        <f t="shared" si="33"/>
        <v>0</v>
      </c>
      <c r="O125" s="40">
        <f t="shared" si="33"/>
        <v>0</v>
      </c>
      <c r="P125" s="40">
        <f t="shared" si="33"/>
        <v>0</v>
      </c>
      <c r="Q125" s="40">
        <f t="shared" si="33"/>
        <v>0</v>
      </c>
      <c r="R125" s="40">
        <f t="shared" si="33"/>
        <v>0</v>
      </c>
      <c r="S125" s="40">
        <f t="shared" si="33"/>
        <v>0</v>
      </c>
      <c r="T125" s="40">
        <f t="shared" si="33"/>
        <v>0</v>
      </c>
      <c r="U125" s="40">
        <f t="shared" si="33"/>
        <v>0</v>
      </c>
      <c r="V125" s="40">
        <f t="shared" si="33"/>
        <v>0</v>
      </c>
      <c r="W125" s="40">
        <f t="shared" si="33"/>
        <v>0</v>
      </c>
      <c r="X125" s="40">
        <f t="shared" si="33"/>
        <v>0</v>
      </c>
      <c r="Y125" s="40">
        <f t="shared" si="33"/>
        <v>0</v>
      </c>
      <c r="Z125" s="40">
        <f t="shared" si="33"/>
        <v>0</v>
      </c>
      <c r="AA125" s="40">
        <f t="shared" si="33"/>
        <v>0</v>
      </c>
      <c r="AB125" s="40">
        <f t="shared" si="33"/>
        <v>0</v>
      </c>
      <c r="AC125" s="40">
        <f t="shared" si="33"/>
        <v>0</v>
      </c>
      <c r="AD125" s="40">
        <f t="shared" si="33"/>
        <v>0</v>
      </c>
      <c r="AE125" s="40">
        <f t="shared" si="33"/>
        <v>0</v>
      </c>
      <c r="AF125" s="40">
        <f t="shared" si="33"/>
        <v>0</v>
      </c>
      <c r="AG125" s="40">
        <f t="shared" si="33"/>
        <v>0</v>
      </c>
      <c r="AH125" s="40">
        <f t="shared" si="33"/>
        <v>0</v>
      </c>
      <c r="AI125" s="40">
        <f t="shared" si="33"/>
        <v>0</v>
      </c>
      <c r="AJ125" s="40">
        <f t="shared" ref="AJ125:BO125" si="34">AJ$120*AJ8</f>
        <v>0</v>
      </c>
      <c r="AK125" s="40">
        <f t="shared" si="34"/>
        <v>0</v>
      </c>
      <c r="AL125" s="40">
        <f t="shared" si="34"/>
        <v>0</v>
      </c>
      <c r="AM125" s="40">
        <f t="shared" si="34"/>
        <v>0</v>
      </c>
      <c r="AN125" s="40">
        <f t="shared" si="34"/>
        <v>0</v>
      </c>
      <c r="AO125" s="40">
        <f t="shared" si="34"/>
        <v>0</v>
      </c>
      <c r="AP125" s="40">
        <f t="shared" si="34"/>
        <v>0</v>
      </c>
      <c r="AQ125" s="40">
        <f t="shared" si="34"/>
        <v>0</v>
      </c>
      <c r="AR125" s="40">
        <f t="shared" si="34"/>
        <v>0</v>
      </c>
      <c r="AS125" s="40">
        <f t="shared" si="34"/>
        <v>0</v>
      </c>
      <c r="AT125" s="40">
        <f t="shared" si="34"/>
        <v>0</v>
      </c>
      <c r="AU125" s="40">
        <f t="shared" si="34"/>
        <v>0</v>
      </c>
      <c r="AV125" s="40">
        <f t="shared" si="34"/>
        <v>0</v>
      </c>
      <c r="AW125" s="40">
        <f t="shared" si="34"/>
        <v>0</v>
      </c>
      <c r="AX125" s="40">
        <f t="shared" si="34"/>
        <v>0</v>
      </c>
      <c r="AY125" s="40">
        <f t="shared" si="34"/>
        <v>0</v>
      </c>
      <c r="AZ125" s="40">
        <f t="shared" si="34"/>
        <v>0</v>
      </c>
      <c r="BA125" s="40">
        <f t="shared" si="34"/>
        <v>0</v>
      </c>
      <c r="BB125" s="40">
        <f t="shared" si="34"/>
        <v>0</v>
      </c>
      <c r="BC125" s="40">
        <f t="shared" si="34"/>
        <v>0</v>
      </c>
      <c r="BD125" s="40">
        <f t="shared" si="34"/>
        <v>0</v>
      </c>
      <c r="BE125" s="40">
        <f t="shared" si="34"/>
        <v>0</v>
      </c>
      <c r="BF125" s="40">
        <f t="shared" si="34"/>
        <v>0</v>
      </c>
      <c r="BG125" s="40">
        <f t="shared" si="34"/>
        <v>0</v>
      </c>
      <c r="BH125" s="40">
        <f t="shared" si="34"/>
        <v>0</v>
      </c>
      <c r="BI125" s="40">
        <f t="shared" si="34"/>
        <v>0</v>
      </c>
      <c r="BJ125" s="40">
        <f t="shared" si="34"/>
        <v>0</v>
      </c>
      <c r="BK125" s="40">
        <f t="shared" si="34"/>
        <v>0</v>
      </c>
      <c r="BL125" s="40">
        <f t="shared" si="34"/>
        <v>0</v>
      </c>
      <c r="BM125" s="40">
        <f t="shared" si="34"/>
        <v>0</v>
      </c>
      <c r="BN125" s="40">
        <f t="shared" si="34"/>
        <v>0</v>
      </c>
      <c r="BO125" s="40">
        <f t="shared" si="34"/>
        <v>0</v>
      </c>
      <c r="BP125" s="40">
        <f t="shared" ref="BP125:CU125" si="35">BP$120*BP8</f>
        <v>0</v>
      </c>
      <c r="BQ125" s="40">
        <f t="shared" si="35"/>
        <v>0</v>
      </c>
      <c r="BR125" s="40">
        <f t="shared" si="35"/>
        <v>0</v>
      </c>
      <c r="BS125" s="40">
        <f t="shared" si="35"/>
        <v>0</v>
      </c>
      <c r="BT125" s="40">
        <f t="shared" si="35"/>
        <v>0</v>
      </c>
      <c r="BU125" s="40">
        <f t="shared" si="35"/>
        <v>0</v>
      </c>
      <c r="BV125" s="40">
        <f t="shared" si="35"/>
        <v>0</v>
      </c>
      <c r="BW125" s="40">
        <f t="shared" si="35"/>
        <v>0</v>
      </c>
      <c r="BX125" s="40">
        <f t="shared" si="35"/>
        <v>0</v>
      </c>
      <c r="BY125" s="40">
        <f t="shared" si="35"/>
        <v>0</v>
      </c>
      <c r="BZ125" s="40">
        <f t="shared" si="35"/>
        <v>0</v>
      </c>
      <c r="CA125" s="40">
        <f t="shared" si="35"/>
        <v>0</v>
      </c>
      <c r="CB125" s="40">
        <f t="shared" si="35"/>
        <v>0</v>
      </c>
      <c r="CC125" s="40">
        <f t="shared" si="35"/>
        <v>0</v>
      </c>
      <c r="CD125" s="40">
        <f t="shared" si="35"/>
        <v>0</v>
      </c>
      <c r="CE125" s="40">
        <f t="shared" si="35"/>
        <v>0</v>
      </c>
      <c r="CF125" s="40">
        <f t="shared" si="35"/>
        <v>0</v>
      </c>
      <c r="CG125" s="40">
        <f t="shared" si="35"/>
        <v>0</v>
      </c>
      <c r="CH125" s="40">
        <f t="shared" si="35"/>
        <v>0</v>
      </c>
      <c r="CI125" s="40">
        <f t="shared" si="35"/>
        <v>0</v>
      </c>
      <c r="CJ125" s="40">
        <f t="shared" si="35"/>
        <v>0</v>
      </c>
      <c r="CK125" s="40">
        <f t="shared" si="35"/>
        <v>0</v>
      </c>
      <c r="CL125" s="40">
        <f t="shared" si="35"/>
        <v>0</v>
      </c>
      <c r="CM125" s="40">
        <f t="shared" si="35"/>
        <v>0</v>
      </c>
      <c r="CN125" s="40">
        <f t="shared" si="35"/>
        <v>0</v>
      </c>
      <c r="CO125" s="40">
        <f t="shared" si="35"/>
        <v>0</v>
      </c>
      <c r="CP125" s="40">
        <f t="shared" si="35"/>
        <v>0</v>
      </c>
      <c r="CQ125" s="40">
        <f t="shared" si="35"/>
        <v>0</v>
      </c>
      <c r="CR125" s="40">
        <f t="shared" si="35"/>
        <v>0</v>
      </c>
      <c r="CS125" s="40">
        <f t="shared" si="35"/>
        <v>0</v>
      </c>
      <c r="CT125" s="40">
        <f t="shared" si="35"/>
        <v>0</v>
      </c>
      <c r="CU125" s="40">
        <f t="shared" si="35"/>
        <v>0</v>
      </c>
      <c r="CV125" s="40">
        <f t="shared" ref="CV125:DI125" si="36">CV$120*CV8</f>
        <v>0</v>
      </c>
      <c r="CW125" s="40">
        <f t="shared" si="36"/>
        <v>0</v>
      </c>
      <c r="CX125" s="40">
        <f t="shared" si="36"/>
        <v>0</v>
      </c>
      <c r="CY125" s="40">
        <f t="shared" si="36"/>
        <v>0</v>
      </c>
      <c r="CZ125" s="40">
        <f t="shared" si="36"/>
        <v>0</v>
      </c>
      <c r="DA125" s="40">
        <f t="shared" si="36"/>
        <v>0</v>
      </c>
      <c r="DB125" s="40">
        <f t="shared" si="36"/>
        <v>0</v>
      </c>
      <c r="DC125" s="40">
        <f t="shared" si="36"/>
        <v>0</v>
      </c>
      <c r="DD125" s="40">
        <f t="shared" si="36"/>
        <v>0</v>
      </c>
      <c r="DE125" s="40">
        <f t="shared" si="36"/>
        <v>0</v>
      </c>
      <c r="DF125" s="40">
        <f t="shared" si="36"/>
        <v>0</v>
      </c>
      <c r="DG125" s="40">
        <f t="shared" si="36"/>
        <v>0</v>
      </c>
      <c r="DH125" s="40">
        <f t="shared" si="36"/>
        <v>0</v>
      </c>
      <c r="DI125" s="40">
        <f t="shared" si="36"/>
        <v>0</v>
      </c>
      <c r="DJ125" s="40">
        <f t="shared" si="16"/>
        <v>0</v>
      </c>
    </row>
    <row r="126" spans="2:114" x14ac:dyDescent="0.15">
      <c r="B126" s="29" t="s">
        <v>236</v>
      </c>
      <c r="C126" s="12" t="s">
        <v>169</v>
      </c>
      <c r="D126" s="38">
        <f t="shared" ref="D126:AH126" si="37">D$120*D9</f>
        <v>0</v>
      </c>
      <c r="E126" s="38">
        <f t="shared" si="37"/>
        <v>0</v>
      </c>
      <c r="F126" s="38">
        <f t="shared" si="37"/>
        <v>0</v>
      </c>
      <c r="G126" s="38">
        <f t="shared" si="37"/>
        <v>0</v>
      </c>
      <c r="H126" s="38">
        <f t="shared" si="37"/>
        <v>0</v>
      </c>
      <c r="I126" s="38">
        <f t="shared" si="37"/>
        <v>0</v>
      </c>
      <c r="J126" s="38">
        <f t="shared" si="37"/>
        <v>0</v>
      </c>
      <c r="K126" s="38">
        <f t="shared" si="37"/>
        <v>0</v>
      </c>
      <c r="L126" s="38">
        <f t="shared" si="37"/>
        <v>0</v>
      </c>
      <c r="M126" s="38">
        <f t="shared" si="37"/>
        <v>0</v>
      </c>
      <c r="N126" s="38">
        <f t="shared" si="37"/>
        <v>0</v>
      </c>
      <c r="O126" s="38">
        <f t="shared" si="37"/>
        <v>0</v>
      </c>
      <c r="P126" s="38">
        <f t="shared" si="37"/>
        <v>0</v>
      </c>
      <c r="Q126" s="38">
        <f t="shared" si="37"/>
        <v>0</v>
      </c>
      <c r="R126" s="38">
        <f t="shared" si="37"/>
        <v>0</v>
      </c>
      <c r="S126" s="38">
        <f t="shared" si="37"/>
        <v>0</v>
      </c>
      <c r="T126" s="38">
        <f t="shared" si="37"/>
        <v>0</v>
      </c>
      <c r="U126" s="38">
        <f t="shared" si="37"/>
        <v>0</v>
      </c>
      <c r="V126" s="38">
        <f t="shared" si="37"/>
        <v>0</v>
      </c>
      <c r="W126" s="38">
        <f t="shared" si="37"/>
        <v>0</v>
      </c>
      <c r="X126" s="38">
        <f t="shared" si="37"/>
        <v>0</v>
      </c>
      <c r="Y126" s="38">
        <f t="shared" si="37"/>
        <v>0</v>
      </c>
      <c r="Z126" s="38">
        <f t="shared" si="37"/>
        <v>0</v>
      </c>
      <c r="AA126" s="38">
        <f t="shared" si="37"/>
        <v>0</v>
      </c>
      <c r="AB126" s="38">
        <f t="shared" si="37"/>
        <v>0</v>
      </c>
      <c r="AC126" s="38">
        <f t="shared" si="37"/>
        <v>0</v>
      </c>
      <c r="AD126" s="38">
        <f t="shared" si="37"/>
        <v>0</v>
      </c>
      <c r="AE126" s="38">
        <f t="shared" si="37"/>
        <v>0</v>
      </c>
      <c r="AF126" s="38">
        <f t="shared" si="37"/>
        <v>0</v>
      </c>
      <c r="AG126" s="38">
        <f t="shared" si="37"/>
        <v>0</v>
      </c>
      <c r="AH126" s="38">
        <f t="shared" si="37"/>
        <v>0</v>
      </c>
      <c r="AI126" s="38">
        <f t="shared" ref="AI126:BN126" si="38">AI$120*AI9</f>
        <v>0</v>
      </c>
      <c r="AJ126" s="38">
        <f t="shared" si="38"/>
        <v>0</v>
      </c>
      <c r="AK126" s="38">
        <f t="shared" si="38"/>
        <v>0</v>
      </c>
      <c r="AL126" s="38">
        <f t="shared" si="38"/>
        <v>0</v>
      </c>
      <c r="AM126" s="38">
        <f t="shared" si="38"/>
        <v>0</v>
      </c>
      <c r="AN126" s="38">
        <f t="shared" si="38"/>
        <v>0</v>
      </c>
      <c r="AO126" s="38">
        <f t="shared" si="38"/>
        <v>0</v>
      </c>
      <c r="AP126" s="38">
        <f t="shared" si="38"/>
        <v>0</v>
      </c>
      <c r="AQ126" s="38">
        <f t="shared" si="38"/>
        <v>0</v>
      </c>
      <c r="AR126" s="38">
        <f t="shared" si="38"/>
        <v>0</v>
      </c>
      <c r="AS126" s="38">
        <f t="shared" si="38"/>
        <v>0</v>
      </c>
      <c r="AT126" s="38">
        <f t="shared" si="38"/>
        <v>0</v>
      </c>
      <c r="AU126" s="38">
        <f t="shared" si="38"/>
        <v>0</v>
      </c>
      <c r="AV126" s="38">
        <f t="shared" si="38"/>
        <v>0</v>
      </c>
      <c r="AW126" s="38">
        <f t="shared" si="38"/>
        <v>0</v>
      </c>
      <c r="AX126" s="38">
        <f t="shared" si="38"/>
        <v>0</v>
      </c>
      <c r="AY126" s="38">
        <f t="shared" si="38"/>
        <v>0</v>
      </c>
      <c r="AZ126" s="38">
        <f t="shared" si="38"/>
        <v>0</v>
      </c>
      <c r="BA126" s="38">
        <f t="shared" si="38"/>
        <v>0</v>
      </c>
      <c r="BB126" s="38">
        <f t="shared" si="38"/>
        <v>0</v>
      </c>
      <c r="BC126" s="38">
        <f t="shared" si="38"/>
        <v>0</v>
      </c>
      <c r="BD126" s="38">
        <f t="shared" si="38"/>
        <v>0</v>
      </c>
      <c r="BE126" s="38">
        <f t="shared" si="38"/>
        <v>0</v>
      </c>
      <c r="BF126" s="38">
        <f t="shared" si="38"/>
        <v>0</v>
      </c>
      <c r="BG126" s="38">
        <f t="shared" si="38"/>
        <v>0</v>
      </c>
      <c r="BH126" s="38">
        <f t="shared" si="38"/>
        <v>0</v>
      </c>
      <c r="BI126" s="38">
        <f t="shared" si="38"/>
        <v>0</v>
      </c>
      <c r="BJ126" s="38">
        <f t="shared" si="38"/>
        <v>0</v>
      </c>
      <c r="BK126" s="38">
        <f t="shared" si="38"/>
        <v>0</v>
      </c>
      <c r="BL126" s="38">
        <f t="shared" si="38"/>
        <v>0</v>
      </c>
      <c r="BM126" s="38">
        <f t="shared" si="38"/>
        <v>0</v>
      </c>
      <c r="BN126" s="38">
        <f t="shared" si="38"/>
        <v>0</v>
      </c>
      <c r="BO126" s="38">
        <f t="shared" ref="BO126:CT126" si="39">BO$120*BO9</f>
        <v>0</v>
      </c>
      <c r="BP126" s="38">
        <f t="shared" si="39"/>
        <v>0</v>
      </c>
      <c r="BQ126" s="38">
        <f t="shared" si="39"/>
        <v>0</v>
      </c>
      <c r="BR126" s="38">
        <f t="shared" si="39"/>
        <v>0</v>
      </c>
      <c r="BS126" s="38">
        <f t="shared" si="39"/>
        <v>0</v>
      </c>
      <c r="BT126" s="38">
        <f t="shared" si="39"/>
        <v>0</v>
      </c>
      <c r="BU126" s="38">
        <f t="shared" si="39"/>
        <v>0</v>
      </c>
      <c r="BV126" s="38">
        <f t="shared" si="39"/>
        <v>0</v>
      </c>
      <c r="BW126" s="38">
        <f t="shared" si="39"/>
        <v>0</v>
      </c>
      <c r="BX126" s="38">
        <f t="shared" si="39"/>
        <v>0</v>
      </c>
      <c r="BY126" s="38">
        <f t="shared" si="39"/>
        <v>0</v>
      </c>
      <c r="BZ126" s="38">
        <f t="shared" si="39"/>
        <v>0</v>
      </c>
      <c r="CA126" s="38">
        <f t="shared" si="39"/>
        <v>0</v>
      </c>
      <c r="CB126" s="38">
        <f t="shared" si="39"/>
        <v>0</v>
      </c>
      <c r="CC126" s="38">
        <f t="shared" si="39"/>
        <v>0</v>
      </c>
      <c r="CD126" s="38">
        <f t="shared" si="39"/>
        <v>0</v>
      </c>
      <c r="CE126" s="38">
        <f t="shared" si="39"/>
        <v>0</v>
      </c>
      <c r="CF126" s="38">
        <f t="shared" si="39"/>
        <v>0</v>
      </c>
      <c r="CG126" s="38">
        <f t="shared" si="39"/>
        <v>0</v>
      </c>
      <c r="CH126" s="38">
        <f t="shared" si="39"/>
        <v>0</v>
      </c>
      <c r="CI126" s="38">
        <f t="shared" si="39"/>
        <v>0</v>
      </c>
      <c r="CJ126" s="38">
        <f t="shared" si="39"/>
        <v>0</v>
      </c>
      <c r="CK126" s="38">
        <f t="shared" si="39"/>
        <v>0</v>
      </c>
      <c r="CL126" s="38">
        <f t="shared" si="39"/>
        <v>0</v>
      </c>
      <c r="CM126" s="38">
        <f t="shared" si="39"/>
        <v>0</v>
      </c>
      <c r="CN126" s="38">
        <f t="shared" si="39"/>
        <v>0</v>
      </c>
      <c r="CO126" s="38">
        <f t="shared" si="39"/>
        <v>0</v>
      </c>
      <c r="CP126" s="38">
        <f t="shared" si="39"/>
        <v>0</v>
      </c>
      <c r="CQ126" s="38">
        <f t="shared" si="39"/>
        <v>0</v>
      </c>
      <c r="CR126" s="38">
        <f t="shared" si="39"/>
        <v>0</v>
      </c>
      <c r="CS126" s="38">
        <f t="shared" si="39"/>
        <v>0</v>
      </c>
      <c r="CT126" s="38">
        <f t="shared" si="39"/>
        <v>0</v>
      </c>
      <c r="CU126" s="38">
        <f t="shared" ref="CU126:DI126" si="40">CU$120*CU9</f>
        <v>0</v>
      </c>
      <c r="CV126" s="38">
        <f t="shared" si="40"/>
        <v>0</v>
      </c>
      <c r="CW126" s="38">
        <f t="shared" si="40"/>
        <v>0</v>
      </c>
      <c r="CX126" s="38">
        <f t="shared" si="40"/>
        <v>0</v>
      </c>
      <c r="CY126" s="38">
        <f t="shared" si="40"/>
        <v>0</v>
      </c>
      <c r="CZ126" s="38">
        <f t="shared" si="40"/>
        <v>0</v>
      </c>
      <c r="DA126" s="38">
        <f t="shared" si="40"/>
        <v>0</v>
      </c>
      <c r="DB126" s="38">
        <f t="shared" si="40"/>
        <v>0</v>
      </c>
      <c r="DC126" s="38">
        <f t="shared" si="40"/>
        <v>0</v>
      </c>
      <c r="DD126" s="38">
        <f t="shared" si="40"/>
        <v>0</v>
      </c>
      <c r="DE126" s="38">
        <f t="shared" si="40"/>
        <v>0</v>
      </c>
      <c r="DF126" s="38">
        <f t="shared" si="40"/>
        <v>0</v>
      </c>
      <c r="DG126" s="38">
        <f t="shared" si="40"/>
        <v>0</v>
      </c>
      <c r="DH126" s="38">
        <f t="shared" si="40"/>
        <v>0</v>
      </c>
      <c r="DI126" s="38">
        <f t="shared" si="40"/>
        <v>0</v>
      </c>
      <c r="DJ126" s="38">
        <f t="shared" si="16"/>
        <v>0</v>
      </c>
    </row>
    <row r="127" spans="2:114" x14ac:dyDescent="0.15">
      <c r="B127" s="29" t="s">
        <v>237</v>
      </c>
      <c r="C127" s="12" t="s">
        <v>749</v>
      </c>
      <c r="D127" s="38">
        <f t="shared" ref="D127:AH127" si="41">D$120*D10</f>
        <v>0</v>
      </c>
      <c r="E127" s="38">
        <f t="shared" si="41"/>
        <v>0</v>
      </c>
      <c r="F127" s="38">
        <f t="shared" si="41"/>
        <v>0</v>
      </c>
      <c r="G127" s="38">
        <f t="shared" si="41"/>
        <v>0</v>
      </c>
      <c r="H127" s="38">
        <f t="shared" si="41"/>
        <v>0</v>
      </c>
      <c r="I127" s="38">
        <f t="shared" si="41"/>
        <v>0</v>
      </c>
      <c r="J127" s="38">
        <f t="shared" si="41"/>
        <v>0</v>
      </c>
      <c r="K127" s="38">
        <f t="shared" si="41"/>
        <v>0</v>
      </c>
      <c r="L127" s="38">
        <f t="shared" si="41"/>
        <v>0</v>
      </c>
      <c r="M127" s="38">
        <f t="shared" si="41"/>
        <v>0</v>
      </c>
      <c r="N127" s="38">
        <f t="shared" si="41"/>
        <v>0</v>
      </c>
      <c r="O127" s="38">
        <f t="shared" si="41"/>
        <v>0</v>
      </c>
      <c r="P127" s="38">
        <f t="shared" si="41"/>
        <v>0</v>
      </c>
      <c r="Q127" s="38">
        <f t="shared" si="41"/>
        <v>0</v>
      </c>
      <c r="R127" s="38">
        <f t="shared" si="41"/>
        <v>0</v>
      </c>
      <c r="S127" s="38">
        <f t="shared" si="41"/>
        <v>0</v>
      </c>
      <c r="T127" s="38">
        <f t="shared" si="41"/>
        <v>0</v>
      </c>
      <c r="U127" s="38">
        <f t="shared" si="41"/>
        <v>0</v>
      </c>
      <c r="V127" s="38">
        <f t="shared" si="41"/>
        <v>0</v>
      </c>
      <c r="W127" s="38">
        <f t="shared" si="41"/>
        <v>0</v>
      </c>
      <c r="X127" s="38">
        <f t="shared" si="41"/>
        <v>0</v>
      </c>
      <c r="Y127" s="38">
        <f t="shared" si="41"/>
        <v>0</v>
      </c>
      <c r="Z127" s="38">
        <f t="shared" si="41"/>
        <v>0</v>
      </c>
      <c r="AA127" s="38">
        <f t="shared" si="41"/>
        <v>0</v>
      </c>
      <c r="AB127" s="38">
        <f t="shared" si="41"/>
        <v>0</v>
      </c>
      <c r="AC127" s="38">
        <f t="shared" si="41"/>
        <v>0</v>
      </c>
      <c r="AD127" s="38">
        <f t="shared" si="41"/>
        <v>0</v>
      </c>
      <c r="AE127" s="38">
        <f t="shared" si="41"/>
        <v>0</v>
      </c>
      <c r="AF127" s="38">
        <f t="shared" si="41"/>
        <v>0</v>
      </c>
      <c r="AG127" s="38">
        <f t="shared" si="41"/>
        <v>0</v>
      </c>
      <c r="AH127" s="38">
        <f t="shared" si="41"/>
        <v>0</v>
      </c>
      <c r="AI127" s="38">
        <f t="shared" ref="AI127:BN127" si="42">AI$120*AI10</f>
        <v>0</v>
      </c>
      <c r="AJ127" s="38">
        <f t="shared" si="42"/>
        <v>0</v>
      </c>
      <c r="AK127" s="38">
        <f t="shared" si="42"/>
        <v>0</v>
      </c>
      <c r="AL127" s="38">
        <f t="shared" si="42"/>
        <v>0</v>
      </c>
      <c r="AM127" s="38">
        <f t="shared" si="42"/>
        <v>0</v>
      </c>
      <c r="AN127" s="38">
        <f t="shared" si="42"/>
        <v>0</v>
      </c>
      <c r="AO127" s="38">
        <f t="shared" si="42"/>
        <v>0</v>
      </c>
      <c r="AP127" s="38">
        <f t="shared" si="42"/>
        <v>0</v>
      </c>
      <c r="AQ127" s="38">
        <f t="shared" si="42"/>
        <v>0</v>
      </c>
      <c r="AR127" s="38">
        <f t="shared" si="42"/>
        <v>0</v>
      </c>
      <c r="AS127" s="38">
        <f t="shared" si="42"/>
        <v>0</v>
      </c>
      <c r="AT127" s="38">
        <f t="shared" si="42"/>
        <v>0</v>
      </c>
      <c r="AU127" s="38">
        <f t="shared" si="42"/>
        <v>0</v>
      </c>
      <c r="AV127" s="38">
        <f t="shared" si="42"/>
        <v>0</v>
      </c>
      <c r="AW127" s="38">
        <f t="shared" si="42"/>
        <v>0</v>
      </c>
      <c r="AX127" s="38">
        <f t="shared" si="42"/>
        <v>0</v>
      </c>
      <c r="AY127" s="38">
        <f t="shared" si="42"/>
        <v>0</v>
      </c>
      <c r="AZ127" s="38">
        <f t="shared" si="42"/>
        <v>0</v>
      </c>
      <c r="BA127" s="38">
        <f t="shared" si="42"/>
        <v>0</v>
      </c>
      <c r="BB127" s="38">
        <f t="shared" si="42"/>
        <v>0</v>
      </c>
      <c r="BC127" s="38">
        <f t="shared" si="42"/>
        <v>0</v>
      </c>
      <c r="BD127" s="38">
        <f t="shared" si="42"/>
        <v>0</v>
      </c>
      <c r="BE127" s="38">
        <f t="shared" si="42"/>
        <v>0</v>
      </c>
      <c r="BF127" s="38">
        <f t="shared" si="42"/>
        <v>0</v>
      </c>
      <c r="BG127" s="38">
        <f t="shared" si="42"/>
        <v>0</v>
      </c>
      <c r="BH127" s="38">
        <f t="shared" si="42"/>
        <v>0</v>
      </c>
      <c r="BI127" s="38">
        <f t="shared" si="42"/>
        <v>0</v>
      </c>
      <c r="BJ127" s="38">
        <f t="shared" si="42"/>
        <v>0</v>
      </c>
      <c r="BK127" s="38">
        <f t="shared" si="42"/>
        <v>0</v>
      </c>
      <c r="BL127" s="38">
        <f t="shared" si="42"/>
        <v>0</v>
      </c>
      <c r="BM127" s="38">
        <f t="shared" si="42"/>
        <v>0</v>
      </c>
      <c r="BN127" s="38">
        <f t="shared" si="42"/>
        <v>0</v>
      </c>
      <c r="BO127" s="38">
        <f t="shared" ref="BO127:CT127" si="43">BO$120*BO10</f>
        <v>0</v>
      </c>
      <c r="BP127" s="38">
        <f t="shared" si="43"/>
        <v>0</v>
      </c>
      <c r="BQ127" s="38">
        <f t="shared" si="43"/>
        <v>0</v>
      </c>
      <c r="BR127" s="38">
        <f t="shared" si="43"/>
        <v>0</v>
      </c>
      <c r="BS127" s="38">
        <f t="shared" si="43"/>
        <v>0</v>
      </c>
      <c r="BT127" s="38">
        <f t="shared" si="43"/>
        <v>0</v>
      </c>
      <c r="BU127" s="38">
        <f t="shared" si="43"/>
        <v>0</v>
      </c>
      <c r="BV127" s="38">
        <f t="shared" si="43"/>
        <v>0</v>
      </c>
      <c r="BW127" s="38">
        <f t="shared" si="43"/>
        <v>0</v>
      </c>
      <c r="BX127" s="38">
        <f t="shared" si="43"/>
        <v>0</v>
      </c>
      <c r="BY127" s="38">
        <f t="shared" si="43"/>
        <v>0</v>
      </c>
      <c r="BZ127" s="38">
        <f t="shared" si="43"/>
        <v>0</v>
      </c>
      <c r="CA127" s="38">
        <f t="shared" si="43"/>
        <v>0</v>
      </c>
      <c r="CB127" s="38">
        <f t="shared" si="43"/>
        <v>0</v>
      </c>
      <c r="CC127" s="38">
        <f t="shared" si="43"/>
        <v>0</v>
      </c>
      <c r="CD127" s="38">
        <f t="shared" si="43"/>
        <v>0</v>
      </c>
      <c r="CE127" s="38">
        <f t="shared" si="43"/>
        <v>0</v>
      </c>
      <c r="CF127" s="38">
        <f t="shared" si="43"/>
        <v>0</v>
      </c>
      <c r="CG127" s="38">
        <f t="shared" si="43"/>
        <v>0</v>
      </c>
      <c r="CH127" s="38">
        <f t="shared" si="43"/>
        <v>0</v>
      </c>
      <c r="CI127" s="38">
        <f t="shared" si="43"/>
        <v>0</v>
      </c>
      <c r="CJ127" s="38">
        <f t="shared" si="43"/>
        <v>0</v>
      </c>
      <c r="CK127" s="38">
        <f t="shared" si="43"/>
        <v>0</v>
      </c>
      <c r="CL127" s="38">
        <f t="shared" si="43"/>
        <v>0</v>
      </c>
      <c r="CM127" s="38">
        <f t="shared" si="43"/>
        <v>0</v>
      </c>
      <c r="CN127" s="38">
        <f t="shared" si="43"/>
        <v>0</v>
      </c>
      <c r="CO127" s="38">
        <f t="shared" si="43"/>
        <v>0</v>
      </c>
      <c r="CP127" s="38">
        <f t="shared" si="43"/>
        <v>0</v>
      </c>
      <c r="CQ127" s="38">
        <f t="shared" si="43"/>
        <v>0</v>
      </c>
      <c r="CR127" s="38">
        <f t="shared" si="43"/>
        <v>0</v>
      </c>
      <c r="CS127" s="38">
        <f t="shared" si="43"/>
        <v>0</v>
      </c>
      <c r="CT127" s="38">
        <f t="shared" si="43"/>
        <v>0</v>
      </c>
      <c r="CU127" s="38">
        <f t="shared" ref="CU127:DI127" si="44">CU$120*CU10</f>
        <v>0</v>
      </c>
      <c r="CV127" s="38">
        <f t="shared" si="44"/>
        <v>0</v>
      </c>
      <c r="CW127" s="38">
        <f t="shared" si="44"/>
        <v>0</v>
      </c>
      <c r="CX127" s="38">
        <f t="shared" si="44"/>
        <v>0</v>
      </c>
      <c r="CY127" s="38">
        <f t="shared" si="44"/>
        <v>0</v>
      </c>
      <c r="CZ127" s="38">
        <f t="shared" si="44"/>
        <v>0</v>
      </c>
      <c r="DA127" s="38">
        <f t="shared" si="44"/>
        <v>0</v>
      </c>
      <c r="DB127" s="38">
        <f t="shared" si="44"/>
        <v>0</v>
      </c>
      <c r="DC127" s="38">
        <f t="shared" si="44"/>
        <v>0</v>
      </c>
      <c r="DD127" s="38">
        <f t="shared" si="44"/>
        <v>0</v>
      </c>
      <c r="DE127" s="38">
        <f t="shared" si="44"/>
        <v>0</v>
      </c>
      <c r="DF127" s="38">
        <f t="shared" si="44"/>
        <v>0</v>
      </c>
      <c r="DG127" s="38">
        <f t="shared" si="44"/>
        <v>0</v>
      </c>
      <c r="DH127" s="38">
        <f t="shared" si="44"/>
        <v>0</v>
      </c>
      <c r="DI127" s="38">
        <f t="shared" si="44"/>
        <v>0</v>
      </c>
      <c r="DJ127" s="38">
        <f t="shared" si="16"/>
        <v>0</v>
      </c>
    </row>
    <row r="128" spans="2:114" x14ac:dyDescent="0.15">
      <c r="B128" s="29" t="s">
        <v>238</v>
      </c>
      <c r="C128" s="12" t="s">
        <v>170</v>
      </c>
      <c r="D128" s="38">
        <f t="shared" ref="D128:AH128" si="45">D$120*D11</f>
        <v>0</v>
      </c>
      <c r="E128" s="38">
        <f t="shared" si="45"/>
        <v>0</v>
      </c>
      <c r="F128" s="38">
        <f t="shared" si="45"/>
        <v>0</v>
      </c>
      <c r="G128" s="38">
        <f t="shared" si="45"/>
        <v>0</v>
      </c>
      <c r="H128" s="38">
        <f t="shared" si="45"/>
        <v>0</v>
      </c>
      <c r="I128" s="38">
        <f t="shared" si="45"/>
        <v>0</v>
      </c>
      <c r="J128" s="38">
        <f t="shared" si="45"/>
        <v>0</v>
      </c>
      <c r="K128" s="38">
        <f t="shared" si="45"/>
        <v>0</v>
      </c>
      <c r="L128" s="38">
        <f t="shared" si="45"/>
        <v>0</v>
      </c>
      <c r="M128" s="38">
        <f t="shared" si="45"/>
        <v>0</v>
      </c>
      <c r="N128" s="38">
        <f t="shared" si="45"/>
        <v>0</v>
      </c>
      <c r="O128" s="38">
        <f t="shared" si="45"/>
        <v>0</v>
      </c>
      <c r="P128" s="38">
        <f t="shared" si="45"/>
        <v>0</v>
      </c>
      <c r="Q128" s="38">
        <f t="shared" si="45"/>
        <v>0</v>
      </c>
      <c r="R128" s="38">
        <f t="shared" si="45"/>
        <v>0</v>
      </c>
      <c r="S128" s="38">
        <f t="shared" si="45"/>
        <v>0</v>
      </c>
      <c r="T128" s="38">
        <f t="shared" si="45"/>
        <v>0</v>
      </c>
      <c r="U128" s="38">
        <f t="shared" si="45"/>
        <v>0</v>
      </c>
      <c r="V128" s="38">
        <f t="shared" si="45"/>
        <v>0</v>
      </c>
      <c r="W128" s="38">
        <f t="shared" si="45"/>
        <v>0</v>
      </c>
      <c r="X128" s="38">
        <f t="shared" si="45"/>
        <v>0</v>
      </c>
      <c r="Y128" s="38">
        <f t="shared" si="45"/>
        <v>0</v>
      </c>
      <c r="Z128" s="38">
        <f t="shared" si="45"/>
        <v>0</v>
      </c>
      <c r="AA128" s="38">
        <f t="shared" si="45"/>
        <v>0</v>
      </c>
      <c r="AB128" s="38">
        <f t="shared" si="45"/>
        <v>0</v>
      </c>
      <c r="AC128" s="38">
        <f t="shared" si="45"/>
        <v>0</v>
      </c>
      <c r="AD128" s="38">
        <f t="shared" si="45"/>
        <v>0</v>
      </c>
      <c r="AE128" s="38">
        <f t="shared" si="45"/>
        <v>0</v>
      </c>
      <c r="AF128" s="38">
        <f t="shared" si="45"/>
        <v>0</v>
      </c>
      <c r="AG128" s="38">
        <f t="shared" si="45"/>
        <v>0</v>
      </c>
      <c r="AH128" s="38">
        <f t="shared" si="45"/>
        <v>0</v>
      </c>
      <c r="AI128" s="38">
        <f t="shared" ref="AI128:BN128" si="46">AI$120*AI11</f>
        <v>0</v>
      </c>
      <c r="AJ128" s="38">
        <f t="shared" si="46"/>
        <v>0</v>
      </c>
      <c r="AK128" s="38">
        <f t="shared" si="46"/>
        <v>0</v>
      </c>
      <c r="AL128" s="38">
        <f t="shared" si="46"/>
        <v>0</v>
      </c>
      <c r="AM128" s="38">
        <f t="shared" si="46"/>
        <v>0</v>
      </c>
      <c r="AN128" s="38">
        <f t="shared" si="46"/>
        <v>0</v>
      </c>
      <c r="AO128" s="38">
        <f t="shared" si="46"/>
        <v>0</v>
      </c>
      <c r="AP128" s="38">
        <f t="shared" si="46"/>
        <v>0</v>
      </c>
      <c r="AQ128" s="38">
        <f t="shared" si="46"/>
        <v>0</v>
      </c>
      <c r="AR128" s="38">
        <f t="shared" si="46"/>
        <v>0</v>
      </c>
      <c r="AS128" s="38">
        <f t="shared" si="46"/>
        <v>0</v>
      </c>
      <c r="AT128" s="38">
        <f t="shared" si="46"/>
        <v>0</v>
      </c>
      <c r="AU128" s="38">
        <f t="shared" si="46"/>
        <v>0</v>
      </c>
      <c r="AV128" s="38">
        <f t="shared" si="46"/>
        <v>0</v>
      </c>
      <c r="AW128" s="38">
        <f t="shared" si="46"/>
        <v>0</v>
      </c>
      <c r="AX128" s="38">
        <f t="shared" si="46"/>
        <v>0</v>
      </c>
      <c r="AY128" s="38">
        <f t="shared" si="46"/>
        <v>0</v>
      </c>
      <c r="AZ128" s="38">
        <f t="shared" si="46"/>
        <v>0</v>
      </c>
      <c r="BA128" s="38">
        <f t="shared" si="46"/>
        <v>0</v>
      </c>
      <c r="BB128" s="38">
        <f t="shared" si="46"/>
        <v>0</v>
      </c>
      <c r="BC128" s="38">
        <f t="shared" si="46"/>
        <v>0</v>
      </c>
      <c r="BD128" s="38">
        <f t="shared" si="46"/>
        <v>0</v>
      </c>
      <c r="BE128" s="38">
        <f t="shared" si="46"/>
        <v>0</v>
      </c>
      <c r="BF128" s="38">
        <f t="shared" si="46"/>
        <v>0</v>
      </c>
      <c r="BG128" s="38">
        <f t="shared" si="46"/>
        <v>0</v>
      </c>
      <c r="BH128" s="38">
        <f t="shared" si="46"/>
        <v>0</v>
      </c>
      <c r="BI128" s="38">
        <f t="shared" si="46"/>
        <v>0</v>
      </c>
      <c r="BJ128" s="38">
        <f t="shared" si="46"/>
        <v>0</v>
      </c>
      <c r="BK128" s="38">
        <f t="shared" si="46"/>
        <v>0</v>
      </c>
      <c r="BL128" s="38">
        <f t="shared" si="46"/>
        <v>0</v>
      </c>
      <c r="BM128" s="38">
        <f t="shared" si="46"/>
        <v>0</v>
      </c>
      <c r="BN128" s="38">
        <f t="shared" si="46"/>
        <v>0</v>
      </c>
      <c r="BO128" s="38">
        <f t="shared" ref="BO128:CT128" si="47">BO$120*BO11</f>
        <v>0</v>
      </c>
      <c r="BP128" s="38">
        <f t="shared" si="47"/>
        <v>0</v>
      </c>
      <c r="BQ128" s="38">
        <f t="shared" si="47"/>
        <v>0</v>
      </c>
      <c r="BR128" s="38">
        <f t="shared" si="47"/>
        <v>0</v>
      </c>
      <c r="BS128" s="38">
        <f t="shared" si="47"/>
        <v>0</v>
      </c>
      <c r="BT128" s="38">
        <f t="shared" si="47"/>
        <v>0</v>
      </c>
      <c r="BU128" s="38">
        <f t="shared" si="47"/>
        <v>0</v>
      </c>
      <c r="BV128" s="38">
        <f t="shared" si="47"/>
        <v>0</v>
      </c>
      <c r="BW128" s="38">
        <f t="shared" si="47"/>
        <v>0</v>
      </c>
      <c r="BX128" s="38">
        <f t="shared" si="47"/>
        <v>0</v>
      </c>
      <c r="BY128" s="38">
        <f t="shared" si="47"/>
        <v>0</v>
      </c>
      <c r="BZ128" s="38">
        <f t="shared" si="47"/>
        <v>0</v>
      </c>
      <c r="CA128" s="38">
        <f t="shared" si="47"/>
        <v>0</v>
      </c>
      <c r="CB128" s="38">
        <f t="shared" si="47"/>
        <v>0</v>
      </c>
      <c r="CC128" s="38">
        <f t="shared" si="47"/>
        <v>0</v>
      </c>
      <c r="CD128" s="38">
        <f t="shared" si="47"/>
        <v>0</v>
      </c>
      <c r="CE128" s="38">
        <f t="shared" si="47"/>
        <v>0</v>
      </c>
      <c r="CF128" s="38">
        <f t="shared" si="47"/>
        <v>0</v>
      </c>
      <c r="CG128" s="38">
        <f t="shared" si="47"/>
        <v>0</v>
      </c>
      <c r="CH128" s="38">
        <f t="shared" si="47"/>
        <v>0</v>
      </c>
      <c r="CI128" s="38">
        <f t="shared" si="47"/>
        <v>0</v>
      </c>
      <c r="CJ128" s="38">
        <f t="shared" si="47"/>
        <v>0</v>
      </c>
      <c r="CK128" s="38">
        <f t="shared" si="47"/>
        <v>0</v>
      </c>
      <c r="CL128" s="38">
        <f t="shared" si="47"/>
        <v>0</v>
      </c>
      <c r="CM128" s="38">
        <f t="shared" si="47"/>
        <v>0</v>
      </c>
      <c r="CN128" s="38">
        <f t="shared" si="47"/>
        <v>0</v>
      </c>
      <c r="CO128" s="38">
        <f t="shared" si="47"/>
        <v>0</v>
      </c>
      <c r="CP128" s="38">
        <f t="shared" si="47"/>
        <v>0</v>
      </c>
      <c r="CQ128" s="38">
        <f t="shared" si="47"/>
        <v>0</v>
      </c>
      <c r="CR128" s="38">
        <f t="shared" si="47"/>
        <v>0</v>
      </c>
      <c r="CS128" s="38">
        <f t="shared" si="47"/>
        <v>0</v>
      </c>
      <c r="CT128" s="38">
        <f t="shared" si="47"/>
        <v>0</v>
      </c>
      <c r="CU128" s="38">
        <f t="shared" ref="CU128:DI128" si="48">CU$120*CU11</f>
        <v>0</v>
      </c>
      <c r="CV128" s="38">
        <f t="shared" si="48"/>
        <v>0</v>
      </c>
      <c r="CW128" s="38">
        <f t="shared" si="48"/>
        <v>0</v>
      </c>
      <c r="CX128" s="38">
        <f t="shared" si="48"/>
        <v>0</v>
      </c>
      <c r="CY128" s="38">
        <f t="shared" si="48"/>
        <v>0</v>
      </c>
      <c r="CZ128" s="38">
        <f t="shared" si="48"/>
        <v>0</v>
      </c>
      <c r="DA128" s="38">
        <f t="shared" si="48"/>
        <v>0</v>
      </c>
      <c r="DB128" s="38">
        <f t="shared" si="48"/>
        <v>0</v>
      </c>
      <c r="DC128" s="38">
        <f t="shared" si="48"/>
        <v>0</v>
      </c>
      <c r="DD128" s="38">
        <f t="shared" si="48"/>
        <v>0</v>
      </c>
      <c r="DE128" s="38">
        <f t="shared" si="48"/>
        <v>0</v>
      </c>
      <c r="DF128" s="38">
        <f t="shared" si="48"/>
        <v>0</v>
      </c>
      <c r="DG128" s="38">
        <f t="shared" si="48"/>
        <v>0</v>
      </c>
      <c r="DH128" s="38">
        <f t="shared" si="48"/>
        <v>0</v>
      </c>
      <c r="DI128" s="38">
        <f t="shared" si="48"/>
        <v>0</v>
      </c>
      <c r="DJ128" s="38">
        <f t="shared" si="16"/>
        <v>0</v>
      </c>
    </row>
    <row r="129" spans="2:114" x14ac:dyDescent="0.15">
      <c r="B129" s="29" t="s">
        <v>239</v>
      </c>
      <c r="C129" s="12" t="s">
        <v>171</v>
      </c>
      <c r="D129" s="38">
        <f t="shared" ref="D129:AH129" si="49">D$120*D12</f>
        <v>0</v>
      </c>
      <c r="E129" s="38">
        <f t="shared" si="49"/>
        <v>0</v>
      </c>
      <c r="F129" s="38">
        <f t="shared" si="49"/>
        <v>0</v>
      </c>
      <c r="G129" s="38">
        <f t="shared" si="49"/>
        <v>0</v>
      </c>
      <c r="H129" s="38">
        <f t="shared" si="49"/>
        <v>0</v>
      </c>
      <c r="I129" s="38">
        <f t="shared" si="49"/>
        <v>0</v>
      </c>
      <c r="J129" s="38">
        <f t="shared" si="49"/>
        <v>0</v>
      </c>
      <c r="K129" s="38">
        <f t="shared" si="49"/>
        <v>0</v>
      </c>
      <c r="L129" s="38">
        <f t="shared" si="49"/>
        <v>0</v>
      </c>
      <c r="M129" s="38">
        <f t="shared" si="49"/>
        <v>0</v>
      </c>
      <c r="N129" s="38">
        <f t="shared" si="49"/>
        <v>0</v>
      </c>
      <c r="O129" s="38">
        <f t="shared" si="49"/>
        <v>0</v>
      </c>
      <c r="P129" s="38">
        <f t="shared" si="49"/>
        <v>0</v>
      </c>
      <c r="Q129" s="38">
        <f t="shared" si="49"/>
        <v>0</v>
      </c>
      <c r="R129" s="38">
        <f t="shared" si="49"/>
        <v>0</v>
      </c>
      <c r="S129" s="38">
        <f t="shared" si="49"/>
        <v>0</v>
      </c>
      <c r="T129" s="38">
        <f t="shared" si="49"/>
        <v>0</v>
      </c>
      <c r="U129" s="38">
        <f t="shared" si="49"/>
        <v>0</v>
      </c>
      <c r="V129" s="38">
        <f t="shared" si="49"/>
        <v>0</v>
      </c>
      <c r="W129" s="38">
        <f t="shared" si="49"/>
        <v>0</v>
      </c>
      <c r="X129" s="38">
        <f t="shared" si="49"/>
        <v>0</v>
      </c>
      <c r="Y129" s="38">
        <f t="shared" si="49"/>
        <v>0</v>
      </c>
      <c r="Z129" s="38">
        <f t="shared" si="49"/>
        <v>0</v>
      </c>
      <c r="AA129" s="38">
        <f t="shared" si="49"/>
        <v>0</v>
      </c>
      <c r="AB129" s="38">
        <f t="shared" si="49"/>
        <v>0</v>
      </c>
      <c r="AC129" s="38">
        <f t="shared" si="49"/>
        <v>0</v>
      </c>
      <c r="AD129" s="38">
        <f t="shared" si="49"/>
        <v>0</v>
      </c>
      <c r="AE129" s="38">
        <f t="shared" si="49"/>
        <v>0</v>
      </c>
      <c r="AF129" s="38">
        <f t="shared" si="49"/>
        <v>0</v>
      </c>
      <c r="AG129" s="38">
        <f t="shared" si="49"/>
        <v>0</v>
      </c>
      <c r="AH129" s="38">
        <f t="shared" si="49"/>
        <v>0</v>
      </c>
      <c r="AI129" s="38">
        <f t="shared" ref="AI129:BN129" si="50">AI$120*AI12</f>
        <v>0</v>
      </c>
      <c r="AJ129" s="38">
        <f t="shared" si="50"/>
        <v>0</v>
      </c>
      <c r="AK129" s="38">
        <f t="shared" si="50"/>
        <v>0</v>
      </c>
      <c r="AL129" s="38">
        <f t="shared" si="50"/>
        <v>0</v>
      </c>
      <c r="AM129" s="38">
        <f t="shared" si="50"/>
        <v>0</v>
      </c>
      <c r="AN129" s="38">
        <f t="shared" si="50"/>
        <v>0</v>
      </c>
      <c r="AO129" s="38">
        <f t="shared" si="50"/>
        <v>0</v>
      </c>
      <c r="AP129" s="38">
        <f t="shared" si="50"/>
        <v>0</v>
      </c>
      <c r="AQ129" s="38">
        <f t="shared" si="50"/>
        <v>0</v>
      </c>
      <c r="AR129" s="38">
        <f t="shared" si="50"/>
        <v>0</v>
      </c>
      <c r="AS129" s="38">
        <f t="shared" si="50"/>
        <v>0</v>
      </c>
      <c r="AT129" s="38">
        <f t="shared" si="50"/>
        <v>0</v>
      </c>
      <c r="AU129" s="38">
        <f t="shared" si="50"/>
        <v>0</v>
      </c>
      <c r="AV129" s="38">
        <f t="shared" si="50"/>
        <v>0</v>
      </c>
      <c r="AW129" s="38">
        <f t="shared" si="50"/>
        <v>0</v>
      </c>
      <c r="AX129" s="38">
        <f t="shared" si="50"/>
        <v>0</v>
      </c>
      <c r="AY129" s="38">
        <f t="shared" si="50"/>
        <v>0</v>
      </c>
      <c r="AZ129" s="38">
        <f t="shared" si="50"/>
        <v>0</v>
      </c>
      <c r="BA129" s="38">
        <f t="shared" si="50"/>
        <v>0</v>
      </c>
      <c r="BB129" s="38">
        <f t="shared" si="50"/>
        <v>0</v>
      </c>
      <c r="BC129" s="38">
        <f t="shared" si="50"/>
        <v>0</v>
      </c>
      <c r="BD129" s="38">
        <f t="shared" si="50"/>
        <v>0</v>
      </c>
      <c r="BE129" s="38">
        <f t="shared" si="50"/>
        <v>0</v>
      </c>
      <c r="BF129" s="38">
        <f t="shared" si="50"/>
        <v>0</v>
      </c>
      <c r="BG129" s="38">
        <f t="shared" si="50"/>
        <v>0</v>
      </c>
      <c r="BH129" s="38">
        <f t="shared" si="50"/>
        <v>0</v>
      </c>
      <c r="BI129" s="38">
        <f t="shared" si="50"/>
        <v>0</v>
      </c>
      <c r="BJ129" s="38">
        <f t="shared" si="50"/>
        <v>0</v>
      </c>
      <c r="BK129" s="38">
        <f t="shared" si="50"/>
        <v>0</v>
      </c>
      <c r="BL129" s="38">
        <f t="shared" si="50"/>
        <v>0</v>
      </c>
      <c r="BM129" s="38">
        <f t="shared" si="50"/>
        <v>0</v>
      </c>
      <c r="BN129" s="38">
        <f t="shared" si="50"/>
        <v>0</v>
      </c>
      <c r="BO129" s="38">
        <f t="shared" ref="BO129:CT129" si="51">BO$120*BO12</f>
        <v>0</v>
      </c>
      <c r="BP129" s="38">
        <f t="shared" si="51"/>
        <v>0</v>
      </c>
      <c r="BQ129" s="38">
        <f t="shared" si="51"/>
        <v>0</v>
      </c>
      <c r="BR129" s="38">
        <f t="shared" si="51"/>
        <v>0</v>
      </c>
      <c r="BS129" s="38">
        <f t="shared" si="51"/>
        <v>0</v>
      </c>
      <c r="BT129" s="38">
        <f t="shared" si="51"/>
        <v>0</v>
      </c>
      <c r="BU129" s="38">
        <f t="shared" si="51"/>
        <v>0</v>
      </c>
      <c r="BV129" s="38">
        <f t="shared" si="51"/>
        <v>0</v>
      </c>
      <c r="BW129" s="38">
        <f t="shared" si="51"/>
        <v>0</v>
      </c>
      <c r="BX129" s="38">
        <f t="shared" si="51"/>
        <v>0</v>
      </c>
      <c r="BY129" s="38">
        <f t="shared" si="51"/>
        <v>0</v>
      </c>
      <c r="BZ129" s="38">
        <f t="shared" si="51"/>
        <v>0</v>
      </c>
      <c r="CA129" s="38">
        <f t="shared" si="51"/>
        <v>0</v>
      </c>
      <c r="CB129" s="38">
        <f t="shared" si="51"/>
        <v>0</v>
      </c>
      <c r="CC129" s="38">
        <f t="shared" si="51"/>
        <v>0</v>
      </c>
      <c r="CD129" s="38">
        <f t="shared" si="51"/>
        <v>0</v>
      </c>
      <c r="CE129" s="38">
        <f t="shared" si="51"/>
        <v>0</v>
      </c>
      <c r="CF129" s="38">
        <f t="shared" si="51"/>
        <v>0</v>
      </c>
      <c r="CG129" s="38">
        <f t="shared" si="51"/>
        <v>0</v>
      </c>
      <c r="CH129" s="38">
        <f t="shared" si="51"/>
        <v>0</v>
      </c>
      <c r="CI129" s="38">
        <f t="shared" si="51"/>
        <v>0</v>
      </c>
      <c r="CJ129" s="38">
        <f t="shared" si="51"/>
        <v>0</v>
      </c>
      <c r="CK129" s="38">
        <f t="shared" si="51"/>
        <v>0</v>
      </c>
      <c r="CL129" s="38">
        <f t="shared" si="51"/>
        <v>0</v>
      </c>
      <c r="CM129" s="38">
        <f t="shared" si="51"/>
        <v>0</v>
      </c>
      <c r="CN129" s="38">
        <f t="shared" si="51"/>
        <v>0</v>
      </c>
      <c r="CO129" s="38">
        <f t="shared" si="51"/>
        <v>0</v>
      </c>
      <c r="CP129" s="38">
        <f t="shared" si="51"/>
        <v>0</v>
      </c>
      <c r="CQ129" s="38">
        <f t="shared" si="51"/>
        <v>0</v>
      </c>
      <c r="CR129" s="38">
        <f t="shared" si="51"/>
        <v>0</v>
      </c>
      <c r="CS129" s="38">
        <f t="shared" si="51"/>
        <v>0</v>
      </c>
      <c r="CT129" s="38">
        <f t="shared" si="51"/>
        <v>0</v>
      </c>
      <c r="CU129" s="38">
        <f t="shared" ref="CU129:DI129" si="52">CU$120*CU12</f>
        <v>0</v>
      </c>
      <c r="CV129" s="38">
        <f t="shared" si="52"/>
        <v>0</v>
      </c>
      <c r="CW129" s="38">
        <f t="shared" si="52"/>
        <v>0</v>
      </c>
      <c r="CX129" s="38">
        <f t="shared" si="52"/>
        <v>0</v>
      </c>
      <c r="CY129" s="38">
        <f t="shared" si="52"/>
        <v>0</v>
      </c>
      <c r="CZ129" s="38">
        <f t="shared" si="52"/>
        <v>0</v>
      </c>
      <c r="DA129" s="38">
        <f t="shared" si="52"/>
        <v>0</v>
      </c>
      <c r="DB129" s="38">
        <f t="shared" si="52"/>
        <v>0</v>
      </c>
      <c r="DC129" s="38">
        <f t="shared" si="52"/>
        <v>0</v>
      </c>
      <c r="DD129" s="38">
        <f t="shared" si="52"/>
        <v>0</v>
      </c>
      <c r="DE129" s="38">
        <f t="shared" si="52"/>
        <v>0</v>
      </c>
      <c r="DF129" s="38">
        <f t="shared" si="52"/>
        <v>0</v>
      </c>
      <c r="DG129" s="38">
        <f t="shared" si="52"/>
        <v>0</v>
      </c>
      <c r="DH129" s="38">
        <f t="shared" si="52"/>
        <v>0</v>
      </c>
      <c r="DI129" s="38">
        <f t="shared" si="52"/>
        <v>0</v>
      </c>
      <c r="DJ129" s="38">
        <f t="shared" si="16"/>
        <v>0</v>
      </c>
    </row>
    <row r="130" spans="2:114" x14ac:dyDescent="0.15">
      <c r="B130" s="33" t="s">
        <v>240</v>
      </c>
      <c r="C130" s="276" t="s">
        <v>624</v>
      </c>
      <c r="D130" s="40">
        <f t="shared" ref="D130:AH130" si="53">D$120*D13</f>
        <v>0</v>
      </c>
      <c r="E130" s="40">
        <f t="shared" si="53"/>
        <v>0</v>
      </c>
      <c r="F130" s="40">
        <f t="shared" si="53"/>
        <v>0</v>
      </c>
      <c r="G130" s="40">
        <f t="shared" si="53"/>
        <v>0</v>
      </c>
      <c r="H130" s="40">
        <f t="shared" si="53"/>
        <v>0</v>
      </c>
      <c r="I130" s="40">
        <f t="shared" si="53"/>
        <v>0</v>
      </c>
      <c r="J130" s="40">
        <f t="shared" si="53"/>
        <v>0</v>
      </c>
      <c r="K130" s="40">
        <f t="shared" si="53"/>
        <v>0</v>
      </c>
      <c r="L130" s="40">
        <f t="shared" si="53"/>
        <v>0</v>
      </c>
      <c r="M130" s="40">
        <f t="shared" si="53"/>
        <v>0</v>
      </c>
      <c r="N130" s="40">
        <f t="shared" si="53"/>
        <v>0</v>
      </c>
      <c r="O130" s="40">
        <f t="shared" si="53"/>
        <v>0</v>
      </c>
      <c r="P130" s="40">
        <f t="shared" si="53"/>
        <v>0</v>
      </c>
      <c r="Q130" s="40">
        <f t="shared" si="53"/>
        <v>0</v>
      </c>
      <c r="R130" s="40">
        <f t="shared" si="53"/>
        <v>0</v>
      </c>
      <c r="S130" s="40">
        <f t="shared" si="53"/>
        <v>0</v>
      </c>
      <c r="T130" s="40">
        <f t="shared" si="53"/>
        <v>0</v>
      </c>
      <c r="U130" s="40">
        <f t="shared" si="53"/>
        <v>0</v>
      </c>
      <c r="V130" s="40">
        <f t="shared" si="53"/>
        <v>0</v>
      </c>
      <c r="W130" s="40">
        <f t="shared" si="53"/>
        <v>0</v>
      </c>
      <c r="X130" s="40">
        <f t="shared" si="53"/>
        <v>0</v>
      </c>
      <c r="Y130" s="40">
        <f t="shared" si="53"/>
        <v>0</v>
      </c>
      <c r="Z130" s="40">
        <f t="shared" si="53"/>
        <v>0</v>
      </c>
      <c r="AA130" s="40">
        <f t="shared" si="53"/>
        <v>0</v>
      </c>
      <c r="AB130" s="40">
        <f t="shared" si="53"/>
        <v>0</v>
      </c>
      <c r="AC130" s="40">
        <f t="shared" si="53"/>
        <v>0</v>
      </c>
      <c r="AD130" s="40">
        <f t="shared" si="53"/>
        <v>0</v>
      </c>
      <c r="AE130" s="40">
        <f t="shared" si="53"/>
        <v>0</v>
      </c>
      <c r="AF130" s="40">
        <f t="shared" si="53"/>
        <v>0</v>
      </c>
      <c r="AG130" s="40">
        <f t="shared" si="53"/>
        <v>0</v>
      </c>
      <c r="AH130" s="40">
        <f t="shared" si="53"/>
        <v>0</v>
      </c>
      <c r="AI130" s="40">
        <f t="shared" ref="AI130:BN130" si="54">AI$120*AI13</f>
        <v>0</v>
      </c>
      <c r="AJ130" s="40">
        <f t="shared" si="54"/>
        <v>0</v>
      </c>
      <c r="AK130" s="40">
        <f t="shared" si="54"/>
        <v>0</v>
      </c>
      <c r="AL130" s="40">
        <f t="shared" si="54"/>
        <v>0</v>
      </c>
      <c r="AM130" s="40">
        <f t="shared" si="54"/>
        <v>0</v>
      </c>
      <c r="AN130" s="40">
        <f t="shared" si="54"/>
        <v>0</v>
      </c>
      <c r="AO130" s="40">
        <f t="shared" si="54"/>
        <v>0</v>
      </c>
      <c r="AP130" s="40">
        <f t="shared" si="54"/>
        <v>0</v>
      </c>
      <c r="AQ130" s="40">
        <f t="shared" si="54"/>
        <v>0</v>
      </c>
      <c r="AR130" s="40">
        <f t="shared" si="54"/>
        <v>0</v>
      </c>
      <c r="AS130" s="40">
        <f t="shared" si="54"/>
        <v>0</v>
      </c>
      <c r="AT130" s="40">
        <f t="shared" si="54"/>
        <v>0</v>
      </c>
      <c r="AU130" s="40">
        <f t="shared" si="54"/>
        <v>0</v>
      </c>
      <c r="AV130" s="40">
        <f t="shared" si="54"/>
        <v>0</v>
      </c>
      <c r="AW130" s="40">
        <f t="shared" si="54"/>
        <v>0</v>
      </c>
      <c r="AX130" s="40">
        <f t="shared" si="54"/>
        <v>0</v>
      </c>
      <c r="AY130" s="40">
        <f t="shared" si="54"/>
        <v>0</v>
      </c>
      <c r="AZ130" s="40">
        <f t="shared" si="54"/>
        <v>0</v>
      </c>
      <c r="BA130" s="40">
        <f t="shared" si="54"/>
        <v>0</v>
      </c>
      <c r="BB130" s="40">
        <f t="shared" si="54"/>
        <v>0</v>
      </c>
      <c r="BC130" s="40">
        <f t="shared" si="54"/>
        <v>0</v>
      </c>
      <c r="BD130" s="40">
        <f t="shared" si="54"/>
        <v>0</v>
      </c>
      <c r="BE130" s="40">
        <f t="shared" si="54"/>
        <v>0</v>
      </c>
      <c r="BF130" s="40">
        <f t="shared" si="54"/>
        <v>0</v>
      </c>
      <c r="BG130" s="40">
        <f t="shared" si="54"/>
        <v>0</v>
      </c>
      <c r="BH130" s="40">
        <f t="shared" si="54"/>
        <v>0</v>
      </c>
      <c r="BI130" s="40">
        <f t="shared" si="54"/>
        <v>0</v>
      </c>
      <c r="BJ130" s="40">
        <f t="shared" si="54"/>
        <v>0</v>
      </c>
      <c r="BK130" s="40">
        <f t="shared" si="54"/>
        <v>0</v>
      </c>
      <c r="BL130" s="40">
        <f t="shared" si="54"/>
        <v>0</v>
      </c>
      <c r="BM130" s="40">
        <f t="shared" si="54"/>
        <v>0</v>
      </c>
      <c r="BN130" s="40">
        <f t="shared" si="54"/>
        <v>0</v>
      </c>
      <c r="BO130" s="40">
        <f t="shared" ref="BO130:CT130" si="55">BO$120*BO13</f>
        <v>0</v>
      </c>
      <c r="BP130" s="40">
        <f t="shared" si="55"/>
        <v>0</v>
      </c>
      <c r="BQ130" s="40">
        <f t="shared" si="55"/>
        <v>0</v>
      </c>
      <c r="BR130" s="40">
        <f t="shared" si="55"/>
        <v>0</v>
      </c>
      <c r="BS130" s="40">
        <f t="shared" si="55"/>
        <v>0</v>
      </c>
      <c r="BT130" s="40">
        <f t="shared" si="55"/>
        <v>0</v>
      </c>
      <c r="BU130" s="40">
        <f t="shared" si="55"/>
        <v>0</v>
      </c>
      <c r="BV130" s="40">
        <f t="shared" si="55"/>
        <v>0</v>
      </c>
      <c r="BW130" s="40">
        <f t="shared" si="55"/>
        <v>0</v>
      </c>
      <c r="BX130" s="40">
        <f t="shared" si="55"/>
        <v>0</v>
      </c>
      <c r="BY130" s="40">
        <f t="shared" si="55"/>
        <v>0</v>
      </c>
      <c r="BZ130" s="40">
        <f t="shared" si="55"/>
        <v>0</v>
      </c>
      <c r="CA130" s="40">
        <f t="shared" si="55"/>
        <v>0</v>
      </c>
      <c r="CB130" s="40">
        <f t="shared" si="55"/>
        <v>0</v>
      </c>
      <c r="CC130" s="40">
        <f t="shared" si="55"/>
        <v>0</v>
      </c>
      <c r="CD130" s="40">
        <f t="shared" si="55"/>
        <v>0</v>
      </c>
      <c r="CE130" s="40">
        <f t="shared" si="55"/>
        <v>0</v>
      </c>
      <c r="CF130" s="40">
        <f t="shared" si="55"/>
        <v>0</v>
      </c>
      <c r="CG130" s="40">
        <f t="shared" si="55"/>
        <v>0</v>
      </c>
      <c r="CH130" s="40">
        <f t="shared" si="55"/>
        <v>0</v>
      </c>
      <c r="CI130" s="40">
        <f t="shared" si="55"/>
        <v>0</v>
      </c>
      <c r="CJ130" s="40">
        <f t="shared" si="55"/>
        <v>0</v>
      </c>
      <c r="CK130" s="40">
        <f t="shared" si="55"/>
        <v>0</v>
      </c>
      <c r="CL130" s="40">
        <f t="shared" si="55"/>
        <v>0</v>
      </c>
      <c r="CM130" s="40">
        <f t="shared" si="55"/>
        <v>0</v>
      </c>
      <c r="CN130" s="40">
        <f t="shared" si="55"/>
        <v>0</v>
      </c>
      <c r="CO130" s="40">
        <f t="shared" si="55"/>
        <v>0</v>
      </c>
      <c r="CP130" s="40">
        <f t="shared" si="55"/>
        <v>0</v>
      </c>
      <c r="CQ130" s="40">
        <f t="shared" si="55"/>
        <v>0</v>
      </c>
      <c r="CR130" s="40">
        <f t="shared" si="55"/>
        <v>0</v>
      </c>
      <c r="CS130" s="40">
        <f t="shared" si="55"/>
        <v>0</v>
      </c>
      <c r="CT130" s="40">
        <f t="shared" si="55"/>
        <v>0</v>
      </c>
      <c r="CU130" s="40">
        <f t="shared" ref="CU130:DI130" si="56">CU$120*CU13</f>
        <v>0</v>
      </c>
      <c r="CV130" s="40">
        <f t="shared" si="56"/>
        <v>0</v>
      </c>
      <c r="CW130" s="40">
        <f t="shared" si="56"/>
        <v>0</v>
      </c>
      <c r="CX130" s="40">
        <f t="shared" si="56"/>
        <v>0</v>
      </c>
      <c r="CY130" s="40">
        <f t="shared" si="56"/>
        <v>0</v>
      </c>
      <c r="CZ130" s="40">
        <f t="shared" si="56"/>
        <v>0</v>
      </c>
      <c r="DA130" s="40">
        <f t="shared" si="56"/>
        <v>0</v>
      </c>
      <c r="DB130" s="40">
        <f t="shared" si="56"/>
        <v>0</v>
      </c>
      <c r="DC130" s="40">
        <f t="shared" si="56"/>
        <v>0</v>
      </c>
      <c r="DD130" s="40">
        <f t="shared" si="56"/>
        <v>0</v>
      </c>
      <c r="DE130" s="40">
        <f t="shared" si="56"/>
        <v>0</v>
      </c>
      <c r="DF130" s="40">
        <f t="shared" si="56"/>
        <v>0</v>
      </c>
      <c r="DG130" s="40">
        <f t="shared" si="56"/>
        <v>0</v>
      </c>
      <c r="DH130" s="40">
        <f t="shared" si="56"/>
        <v>0</v>
      </c>
      <c r="DI130" s="40">
        <f t="shared" si="56"/>
        <v>0</v>
      </c>
      <c r="DJ130" s="40">
        <f t="shared" si="16"/>
        <v>0</v>
      </c>
    </row>
    <row r="131" spans="2:114" x14ac:dyDescent="0.15">
      <c r="B131" s="29" t="s">
        <v>241</v>
      </c>
      <c r="C131" s="12" t="s">
        <v>173</v>
      </c>
      <c r="D131" s="38">
        <f t="shared" ref="D131:AH131" si="57">D$120*D14</f>
        <v>0</v>
      </c>
      <c r="E131" s="38">
        <f t="shared" si="57"/>
        <v>0</v>
      </c>
      <c r="F131" s="38">
        <f t="shared" si="57"/>
        <v>0</v>
      </c>
      <c r="G131" s="38">
        <f t="shared" si="57"/>
        <v>0</v>
      </c>
      <c r="H131" s="38">
        <f t="shared" si="57"/>
        <v>0</v>
      </c>
      <c r="I131" s="38">
        <f t="shared" si="57"/>
        <v>0</v>
      </c>
      <c r="J131" s="38">
        <f t="shared" si="57"/>
        <v>0</v>
      </c>
      <c r="K131" s="38">
        <f t="shared" si="57"/>
        <v>0</v>
      </c>
      <c r="L131" s="38">
        <f t="shared" si="57"/>
        <v>0</v>
      </c>
      <c r="M131" s="38">
        <f t="shared" si="57"/>
        <v>0</v>
      </c>
      <c r="N131" s="38">
        <f t="shared" si="57"/>
        <v>0</v>
      </c>
      <c r="O131" s="38">
        <f t="shared" si="57"/>
        <v>0</v>
      </c>
      <c r="P131" s="38">
        <f t="shared" si="57"/>
        <v>0</v>
      </c>
      <c r="Q131" s="38">
        <f t="shared" si="57"/>
        <v>0</v>
      </c>
      <c r="R131" s="38">
        <f t="shared" si="57"/>
        <v>0</v>
      </c>
      <c r="S131" s="38">
        <f t="shared" si="57"/>
        <v>0</v>
      </c>
      <c r="T131" s="38">
        <f t="shared" si="57"/>
        <v>0</v>
      </c>
      <c r="U131" s="38">
        <f t="shared" si="57"/>
        <v>0</v>
      </c>
      <c r="V131" s="38">
        <f t="shared" si="57"/>
        <v>0</v>
      </c>
      <c r="W131" s="38">
        <f t="shared" si="57"/>
        <v>0</v>
      </c>
      <c r="X131" s="38">
        <f t="shared" si="57"/>
        <v>0</v>
      </c>
      <c r="Y131" s="38">
        <f t="shared" si="57"/>
        <v>0</v>
      </c>
      <c r="Z131" s="38">
        <f t="shared" si="57"/>
        <v>0</v>
      </c>
      <c r="AA131" s="38">
        <f t="shared" si="57"/>
        <v>0</v>
      </c>
      <c r="AB131" s="38">
        <f t="shared" si="57"/>
        <v>0</v>
      </c>
      <c r="AC131" s="38">
        <f t="shared" si="57"/>
        <v>0</v>
      </c>
      <c r="AD131" s="38">
        <f t="shared" si="57"/>
        <v>0</v>
      </c>
      <c r="AE131" s="38">
        <f t="shared" si="57"/>
        <v>0</v>
      </c>
      <c r="AF131" s="38">
        <f t="shared" si="57"/>
        <v>0</v>
      </c>
      <c r="AG131" s="38">
        <f t="shared" si="57"/>
        <v>0</v>
      </c>
      <c r="AH131" s="38">
        <f t="shared" si="57"/>
        <v>0</v>
      </c>
      <c r="AI131" s="38">
        <f t="shared" ref="AI131:BN131" si="58">AI$120*AI14</f>
        <v>0</v>
      </c>
      <c r="AJ131" s="38">
        <f t="shared" si="58"/>
        <v>0</v>
      </c>
      <c r="AK131" s="38">
        <f t="shared" si="58"/>
        <v>0</v>
      </c>
      <c r="AL131" s="38">
        <f t="shared" si="58"/>
        <v>0</v>
      </c>
      <c r="AM131" s="38">
        <f t="shared" si="58"/>
        <v>0</v>
      </c>
      <c r="AN131" s="38">
        <f t="shared" si="58"/>
        <v>0</v>
      </c>
      <c r="AO131" s="38">
        <f t="shared" si="58"/>
        <v>0</v>
      </c>
      <c r="AP131" s="38">
        <f t="shared" si="58"/>
        <v>0</v>
      </c>
      <c r="AQ131" s="38">
        <f t="shared" si="58"/>
        <v>0</v>
      </c>
      <c r="AR131" s="38">
        <f t="shared" si="58"/>
        <v>0</v>
      </c>
      <c r="AS131" s="38">
        <f t="shared" si="58"/>
        <v>0</v>
      </c>
      <c r="AT131" s="38">
        <f t="shared" si="58"/>
        <v>0</v>
      </c>
      <c r="AU131" s="38">
        <f t="shared" si="58"/>
        <v>0</v>
      </c>
      <c r="AV131" s="38">
        <f t="shared" si="58"/>
        <v>0</v>
      </c>
      <c r="AW131" s="38">
        <f t="shared" si="58"/>
        <v>0</v>
      </c>
      <c r="AX131" s="38">
        <f t="shared" si="58"/>
        <v>0</v>
      </c>
      <c r="AY131" s="38">
        <f t="shared" si="58"/>
        <v>0</v>
      </c>
      <c r="AZ131" s="38">
        <f t="shared" si="58"/>
        <v>0</v>
      </c>
      <c r="BA131" s="38">
        <f t="shared" si="58"/>
        <v>0</v>
      </c>
      <c r="BB131" s="38">
        <f t="shared" si="58"/>
        <v>0</v>
      </c>
      <c r="BC131" s="38">
        <f t="shared" si="58"/>
        <v>0</v>
      </c>
      <c r="BD131" s="38">
        <f t="shared" si="58"/>
        <v>0</v>
      </c>
      <c r="BE131" s="38">
        <f t="shared" si="58"/>
        <v>0</v>
      </c>
      <c r="BF131" s="38">
        <f t="shared" si="58"/>
        <v>0</v>
      </c>
      <c r="BG131" s="38">
        <f t="shared" si="58"/>
        <v>0</v>
      </c>
      <c r="BH131" s="38">
        <f t="shared" si="58"/>
        <v>0</v>
      </c>
      <c r="BI131" s="38">
        <f t="shared" si="58"/>
        <v>0</v>
      </c>
      <c r="BJ131" s="38">
        <f t="shared" si="58"/>
        <v>0</v>
      </c>
      <c r="BK131" s="38">
        <f t="shared" si="58"/>
        <v>0</v>
      </c>
      <c r="BL131" s="38">
        <f t="shared" si="58"/>
        <v>0</v>
      </c>
      <c r="BM131" s="38">
        <f t="shared" si="58"/>
        <v>0</v>
      </c>
      <c r="BN131" s="38">
        <f t="shared" si="58"/>
        <v>0</v>
      </c>
      <c r="BO131" s="38">
        <f t="shared" ref="BO131:CT131" si="59">BO$120*BO14</f>
        <v>0</v>
      </c>
      <c r="BP131" s="38">
        <f t="shared" si="59"/>
        <v>0</v>
      </c>
      <c r="BQ131" s="38">
        <f t="shared" si="59"/>
        <v>0</v>
      </c>
      <c r="BR131" s="38">
        <f t="shared" si="59"/>
        <v>0</v>
      </c>
      <c r="BS131" s="38">
        <f t="shared" si="59"/>
        <v>0</v>
      </c>
      <c r="BT131" s="38">
        <f t="shared" si="59"/>
        <v>0</v>
      </c>
      <c r="BU131" s="38">
        <f t="shared" si="59"/>
        <v>0</v>
      </c>
      <c r="BV131" s="38">
        <f t="shared" si="59"/>
        <v>0</v>
      </c>
      <c r="BW131" s="38">
        <f t="shared" si="59"/>
        <v>0</v>
      </c>
      <c r="BX131" s="38">
        <f t="shared" si="59"/>
        <v>0</v>
      </c>
      <c r="BY131" s="38">
        <f t="shared" si="59"/>
        <v>0</v>
      </c>
      <c r="BZ131" s="38">
        <f t="shared" si="59"/>
        <v>0</v>
      </c>
      <c r="CA131" s="38">
        <f t="shared" si="59"/>
        <v>0</v>
      </c>
      <c r="CB131" s="38">
        <f t="shared" si="59"/>
        <v>0</v>
      </c>
      <c r="CC131" s="38">
        <f t="shared" si="59"/>
        <v>0</v>
      </c>
      <c r="CD131" s="38">
        <f t="shared" si="59"/>
        <v>0</v>
      </c>
      <c r="CE131" s="38">
        <f t="shared" si="59"/>
        <v>0</v>
      </c>
      <c r="CF131" s="38">
        <f t="shared" si="59"/>
        <v>0</v>
      </c>
      <c r="CG131" s="38">
        <f t="shared" si="59"/>
        <v>0</v>
      </c>
      <c r="CH131" s="38">
        <f t="shared" si="59"/>
        <v>0</v>
      </c>
      <c r="CI131" s="38">
        <f t="shared" si="59"/>
        <v>0</v>
      </c>
      <c r="CJ131" s="38">
        <f t="shared" si="59"/>
        <v>0</v>
      </c>
      <c r="CK131" s="38">
        <f t="shared" si="59"/>
        <v>0</v>
      </c>
      <c r="CL131" s="38">
        <f t="shared" si="59"/>
        <v>0</v>
      </c>
      <c r="CM131" s="38">
        <f t="shared" si="59"/>
        <v>0</v>
      </c>
      <c r="CN131" s="38">
        <f t="shared" si="59"/>
        <v>0</v>
      </c>
      <c r="CO131" s="38">
        <f t="shared" si="59"/>
        <v>0</v>
      </c>
      <c r="CP131" s="38">
        <f t="shared" si="59"/>
        <v>0</v>
      </c>
      <c r="CQ131" s="38">
        <f t="shared" si="59"/>
        <v>0</v>
      </c>
      <c r="CR131" s="38">
        <f t="shared" si="59"/>
        <v>0</v>
      </c>
      <c r="CS131" s="38">
        <f t="shared" si="59"/>
        <v>0</v>
      </c>
      <c r="CT131" s="38">
        <f t="shared" si="59"/>
        <v>0</v>
      </c>
      <c r="CU131" s="38">
        <f t="shared" ref="CU131:DI131" si="60">CU$120*CU14</f>
        <v>0</v>
      </c>
      <c r="CV131" s="38">
        <f t="shared" si="60"/>
        <v>0</v>
      </c>
      <c r="CW131" s="38">
        <f t="shared" si="60"/>
        <v>0</v>
      </c>
      <c r="CX131" s="38">
        <f t="shared" si="60"/>
        <v>0</v>
      </c>
      <c r="CY131" s="38">
        <f t="shared" si="60"/>
        <v>0</v>
      </c>
      <c r="CZ131" s="38">
        <f t="shared" si="60"/>
        <v>0</v>
      </c>
      <c r="DA131" s="38">
        <f t="shared" si="60"/>
        <v>0</v>
      </c>
      <c r="DB131" s="38">
        <f t="shared" si="60"/>
        <v>0</v>
      </c>
      <c r="DC131" s="38">
        <f t="shared" si="60"/>
        <v>0</v>
      </c>
      <c r="DD131" s="38">
        <f t="shared" si="60"/>
        <v>0</v>
      </c>
      <c r="DE131" s="38">
        <f t="shared" si="60"/>
        <v>0</v>
      </c>
      <c r="DF131" s="38">
        <f t="shared" si="60"/>
        <v>0</v>
      </c>
      <c r="DG131" s="38">
        <f t="shared" si="60"/>
        <v>0</v>
      </c>
      <c r="DH131" s="38">
        <f t="shared" si="60"/>
        <v>0</v>
      </c>
      <c r="DI131" s="38">
        <f t="shared" si="60"/>
        <v>0</v>
      </c>
      <c r="DJ131" s="38">
        <f t="shared" si="16"/>
        <v>0</v>
      </c>
    </row>
    <row r="132" spans="2:114" x14ac:dyDescent="0.15">
      <c r="B132" s="29" t="s">
        <v>242</v>
      </c>
      <c r="C132" s="12" t="s">
        <v>174</v>
      </c>
      <c r="D132" s="38">
        <f t="shared" ref="D132:AH132" si="61">D$120*D15</f>
        <v>0</v>
      </c>
      <c r="E132" s="38">
        <f t="shared" si="61"/>
        <v>0</v>
      </c>
      <c r="F132" s="38">
        <f t="shared" si="61"/>
        <v>0</v>
      </c>
      <c r="G132" s="38">
        <f t="shared" si="61"/>
        <v>0</v>
      </c>
      <c r="H132" s="38">
        <f t="shared" si="61"/>
        <v>0</v>
      </c>
      <c r="I132" s="38">
        <f t="shared" si="61"/>
        <v>0</v>
      </c>
      <c r="J132" s="38">
        <f t="shared" si="61"/>
        <v>0</v>
      </c>
      <c r="K132" s="38">
        <f t="shared" si="61"/>
        <v>0</v>
      </c>
      <c r="L132" s="38">
        <f t="shared" si="61"/>
        <v>0</v>
      </c>
      <c r="M132" s="38">
        <f t="shared" si="61"/>
        <v>0</v>
      </c>
      <c r="N132" s="38">
        <f t="shared" si="61"/>
        <v>0</v>
      </c>
      <c r="O132" s="38">
        <f t="shared" si="61"/>
        <v>0</v>
      </c>
      <c r="P132" s="38">
        <f t="shared" si="61"/>
        <v>0</v>
      </c>
      <c r="Q132" s="38">
        <f t="shared" si="61"/>
        <v>0</v>
      </c>
      <c r="R132" s="38">
        <f t="shared" si="61"/>
        <v>0</v>
      </c>
      <c r="S132" s="38">
        <f t="shared" si="61"/>
        <v>0</v>
      </c>
      <c r="T132" s="38">
        <f t="shared" si="61"/>
        <v>0</v>
      </c>
      <c r="U132" s="38">
        <f t="shared" si="61"/>
        <v>0</v>
      </c>
      <c r="V132" s="38">
        <f t="shared" si="61"/>
        <v>0</v>
      </c>
      <c r="W132" s="38">
        <f t="shared" si="61"/>
        <v>0</v>
      </c>
      <c r="X132" s="38">
        <f t="shared" si="61"/>
        <v>0</v>
      </c>
      <c r="Y132" s="38">
        <f t="shared" si="61"/>
        <v>0</v>
      </c>
      <c r="Z132" s="38">
        <f t="shared" si="61"/>
        <v>0</v>
      </c>
      <c r="AA132" s="38">
        <f t="shared" si="61"/>
        <v>0</v>
      </c>
      <c r="AB132" s="38">
        <f t="shared" si="61"/>
        <v>0</v>
      </c>
      <c r="AC132" s="38">
        <f t="shared" si="61"/>
        <v>0</v>
      </c>
      <c r="AD132" s="38">
        <f t="shared" si="61"/>
        <v>0</v>
      </c>
      <c r="AE132" s="38">
        <f t="shared" si="61"/>
        <v>0</v>
      </c>
      <c r="AF132" s="38">
        <f t="shared" si="61"/>
        <v>0</v>
      </c>
      <c r="AG132" s="38">
        <f t="shared" si="61"/>
        <v>0</v>
      </c>
      <c r="AH132" s="38">
        <f t="shared" si="61"/>
        <v>0</v>
      </c>
      <c r="AI132" s="38">
        <f t="shared" ref="AI132:BN132" si="62">AI$120*AI15</f>
        <v>0</v>
      </c>
      <c r="AJ132" s="38">
        <f t="shared" si="62"/>
        <v>0</v>
      </c>
      <c r="AK132" s="38">
        <f t="shared" si="62"/>
        <v>0</v>
      </c>
      <c r="AL132" s="38">
        <f t="shared" si="62"/>
        <v>0</v>
      </c>
      <c r="AM132" s="38">
        <f t="shared" si="62"/>
        <v>0</v>
      </c>
      <c r="AN132" s="38">
        <f t="shared" si="62"/>
        <v>0</v>
      </c>
      <c r="AO132" s="38">
        <f t="shared" si="62"/>
        <v>0</v>
      </c>
      <c r="AP132" s="38">
        <f t="shared" si="62"/>
        <v>0</v>
      </c>
      <c r="AQ132" s="38">
        <f t="shared" si="62"/>
        <v>0</v>
      </c>
      <c r="AR132" s="38">
        <f t="shared" si="62"/>
        <v>0</v>
      </c>
      <c r="AS132" s="38">
        <f t="shared" si="62"/>
        <v>0</v>
      </c>
      <c r="AT132" s="38">
        <f t="shared" si="62"/>
        <v>0</v>
      </c>
      <c r="AU132" s="38">
        <f t="shared" si="62"/>
        <v>0</v>
      </c>
      <c r="AV132" s="38">
        <f t="shared" si="62"/>
        <v>0</v>
      </c>
      <c r="AW132" s="38">
        <f t="shared" si="62"/>
        <v>0</v>
      </c>
      <c r="AX132" s="38">
        <f t="shared" si="62"/>
        <v>0</v>
      </c>
      <c r="AY132" s="38">
        <f t="shared" si="62"/>
        <v>0</v>
      </c>
      <c r="AZ132" s="38">
        <f t="shared" si="62"/>
        <v>0</v>
      </c>
      <c r="BA132" s="38">
        <f t="shared" si="62"/>
        <v>0</v>
      </c>
      <c r="BB132" s="38">
        <f t="shared" si="62"/>
        <v>0</v>
      </c>
      <c r="BC132" s="38">
        <f t="shared" si="62"/>
        <v>0</v>
      </c>
      <c r="BD132" s="38">
        <f t="shared" si="62"/>
        <v>0</v>
      </c>
      <c r="BE132" s="38">
        <f t="shared" si="62"/>
        <v>0</v>
      </c>
      <c r="BF132" s="38">
        <f t="shared" si="62"/>
        <v>0</v>
      </c>
      <c r="BG132" s="38">
        <f t="shared" si="62"/>
        <v>0</v>
      </c>
      <c r="BH132" s="38">
        <f t="shared" si="62"/>
        <v>0</v>
      </c>
      <c r="BI132" s="38">
        <f t="shared" si="62"/>
        <v>0</v>
      </c>
      <c r="BJ132" s="38">
        <f t="shared" si="62"/>
        <v>0</v>
      </c>
      <c r="BK132" s="38">
        <f t="shared" si="62"/>
        <v>0</v>
      </c>
      <c r="BL132" s="38">
        <f t="shared" si="62"/>
        <v>0</v>
      </c>
      <c r="BM132" s="38">
        <f t="shared" si="62"/>
        <v>0</v>
      </c>
      <c r="BN132" s="38">
        <f t="shared" si="62"/>
        <v>0</v>
      </c>
      <c r="BO132" s="38">
        <f t="shared" ref="BO132:CT132" si="63">BO$120*BO15</f>
        <v>0</v>
      </c>
      <c r="BP132" s="38">
        <f t="shared" si="63"/>
        <v>0</v>
      </c>
      <c r="BQ132" s="38">
        <f t="shared" si="63"/>
        <v>0</v>
      </c>
      <c r="BR132" s="38">
        <f t="shared" si="63"/>
        <v>0</v>
      </c>
      <c r="BS132" s="38">
        <f t="shared" si="63"/>
        <v>0</v>
      </c>
      <c r="BT132" s="38">
        <f t="shared" si="63"/>
        <v>0</v>
      </c>
      <c r="BU132" s="38">
        <f t="shared" si="63"/>
        <v>0</v>
      </c>
      <c r="BV132" s="38">
        <f t="shared" si="63"/>
        <v>0</v>
      </c>
      <c r="BW132" s="38">
        <f t="shared" si="63"/>
        <v>0</v>
      </c>
      <c r="BX132" s="38">
        <f t="shared" si="63"/>
        <v>0</v>
      </c>
      <c r="BY132" s="38">
        <f t="shared" si="63"/>
        <v>0</v>
      </c>
      <c r="BZ132" s="38">
        <f t="shared" si="63"/>
        <v>0</v>
      </c>
      <c r="CA132" s="38">
        <f t="shared" si="63"/>
        <v>0</v>
      </c>
      <c r="CB132" s="38">
        <f t="shared" si="63"/>
        <v>0</v>
      </c>
      <c r="CC132" s="38">
        <f t="shared" si="63"/>
        <v>0</v>
      </c>
      <c r="CD132" s="38">
        <f t="shared" si="63"/>
        <v>0</v>
      </c>
      <c r="CE132" s="38">
        <f t="shared" si="63"/>
        <v>0</v>
      </c>
      <c r="CF132" s="38">
        <f t="shared" si="63"/>
        <v>0</v>
      </c>
      <c r="CG132" s="38">
        <f t="shared" si="63"/>
        <v>0</v>
      </c>
      <c r="CH132" s="38">
        <f t="shared" si="63"/>
        <v>0</v>
      </c>
      <c r="CI132" s="38">
        <f t="shared" si="63"/>
        <v>0</v>
      </c>
      <c r="CJ132" s="38">
        <f t="shared" si="63"/>
        <v>0</v>
      </c>
      <c r="CK132" s="38">
        <f t="shared" si="63"/>
        <v>0</v>
      </c>
      <c r="CL132" s="38">
        <f t="shared" si="63"/>
        <v>0</v>
      </c>
      <c r="CM132" s="38">
        <f t="shared" si="63"/>
        <v>0</v>
      </c>
      <c r="CN132" s="38">
        <f t="shared" si="63"/>
        <v>0</v>
      </c>
      <c r="CO132" s="38">
        <f t="shared" si="63"/>
        <v>0</v>
      </c>
      <c r="CP132" s="38">
        <f t="shared" si="63"/>
        <v>0</v>
      </c>
      <c r="CQ132" s="38">
        <f t="shared" si="63"/>
        <v>0</v>
      </c>
      <c r="CR132" s="38">
        <f t="shared" si="63"/>
        <v>0</v>
      </c>
      <c r="CS132" s="38">
        <f t="shared" si="63"/>
        <v>0</v>
      </c>
      <c r="CT132" s="38">
        <f t="shared" si="63"/>
        <v>0</v>
      </c>
      <c r="CU132" s="38">
        <f t="shared" ref="CU132:DI132" si="64">CU$120*CU15</f>
        <v>0</v>
      </c>
      <c r="CV132" s="38">
        <f t="shared" si="64"/>
        <v>0</v>
      </c>
      <c r="CW132" s="38">
        <f t="shared" si="64"/>
        <v>0</v>
      </c>
      <c r="CX132" s="38">
        <f t="shared" si="64"/>
        <v>0</v>
      </c>
      <c r="CY132" s="38">
        <f t="shared" si="64"/>
        <v>0</v>
      </c>
      <c r="CZ132" s="38">
        <f t="shared" si="64"/>
        <v>0</v>
      </c>
      <c r="DA132" s="38">
        <f t="shared" si="64"/>
        <v>0</v>
      </c>
      <c r="DB132" s="38">
        <f t="shared" si="64"/>
        <v>0</v>
      </c>
      <c r="DC132" s="38">
        <f t="shared" si="64"/>
        <v>0</v>
      </c>
      <c r="DD132" s="38">
        <f t="shared" si="64"/>
        <v>0</v>
      </c>
      <c r="DE132" s="38">
        <f t="shared" si="64"/>
        <v>0</v>
      </c>
      <c r="DF132" s="38">
        <f t="shared" si="64"/>
        <v>0</v>
      </c>
      <c r="DG132" s="38">
        <f t="shared" si="64"/>
        <v>0</v>
      </c>
      <c r="DH132" s="38">
        <f t="shared" si="64"/>
        <v>0</v>
      </c>
      <c r="DI132" s="38">
        <f t="shared" si="64"/>
        <v>0</v>
      </c>
      <c r="DJ132" s="38">
        <f t="shared" si="16"/>
        <v>0</v>
      </c>
    </row>
    <row r="133" spans="2:114" x14ac:dyDescent="0.15">
      <c r="B133" s="29" t="s">
        <v>243</v>
      </c>
      <c r="C133" s="12" t="s">
        <v>175</v>
      </c>
      <c r="D133" s="38">
        <f t="shared" ref="D133:AH133" si="65">D$120*D16</f>
        <v>0</v>
      </c>
      <c r="E133" s="38">
        <f t="shared" si="65"/>
        <v>0</v>
      </c>
      <c r="F133" s="38">
        <f t="shared" si="65"/>
        <v>0</v>
      </c>
      <c r="G133" s="38">
        <f t="shared" si="65"/>
        <v>0</v>
      </c>
      <c r="H133" s="38">
        <f t="shared" si="65"/>
        <v>0</v>
      </c>
      <c r="I133" s="38">
        <f t="shared" si="65"/>
        <v>0</v>
      </c>
      <c r="J133" s="38">
        <f t="shared" si="65"/>
        <v>0</v>
      </c>
      <c r="K133" s="38">
        <f t="shared" si="65"/>
        <v>0</v>
      </c>
      <c r="L133" s="38">
        <f t="shared" si="65"/>
        <v>0</v>
      </c>
      <c r="M133" s="38">
        <f t="shared" si="65"/>
        <v>0</v>
      </c>
      <c r="N133" s="38">
        <f t="shared" si="65"/>
        <v>0</v>
      </c>
      <c r="O133" s="38">
        <f t="shared" si="65"/>
        <v>0</v>
      </c>
      <c r="P133" s="38">
        <f t="shared" si="65"/>
        <v>0</v>
      </c>
      <c r="Q133" s="38">
        <f t="shared" si="65"/>
        <v>0</v>
      </c>
      <c r="R133" s="38">
        <f t="shared" si="65"/>
        <v>0</v>
      </c>
      <c r="S133" s="38">
        <f t="shared" si="65"/>
        <v>0</v>
      </c>
      <c r="T133" s="38">
        <f t="shared" si="65"/>
        <v>0</v>
      </c>
      <c r="U133" s="38">
        <f t="shared" si="65"/>
        <v>0</v>
      </c>
      <c r="V133" s="38">
        <f t="shared" si="65"/>
        <v>0</v>
      </c>
      <c r="W133" s="38">
        <f t="shared" si="65"/>
        <v>0</v>
      </c>
      <c r="X133" s="38">
        <f t="shared" si="65"/>
        <v>0</v>
      </c>
      <c r="Y133" s="38">
        <f t="shared" si="65"/>
        <v>0</v>
      </c>
      <c r="Z133" s="38">
        <f t="shared" si="65"/>
        <v>0</v>
      </c>
      <c r="AA133" s="38">
        <f t="shared" si="65"/>
        <v>0</v>
      </c>
      <c r="AB133" s="38">
        <f t="shared" si="65"/>
        <v>0</v>
      </c>
      <c r="AC133" s="38">
        <f t="shared" si="65"/>
        <v>0</v>
      </c>
      <c r="AD133" s="38">
        <f t="shared" si="65"/>
        <v>0</v>
      </c>
      <c r="AE133" s="38">
        <f t="shared" si="65"/>
        <v>0</v>
      </c>
      <c r="AF133" s="38">
        <f t="shared" si="65"/>
        <v>0</v>
      </c>
      <c r="AG133" s="38">
        <f t="shared" si="65"/>
        <v>0</v>
      </c>
      <c r="AH133" s="38">
        <f t="shared" si="65"/>
        <v>0</v>
      </c>
      <c r="AI133" s="38">
        <f t="shared" ref="AI133:BN133" si="66">AI$120*AI16</f>
        <v>0</v>
      </c>
      <c r="AJ133" s="38">
        <f t="shared" si="66"/>
        <v>0</v>
      </c>
      <c r="AK133" s="38">
        <f t="shared" si="66"/>
        <v>0</v>
      </c>
      <c r="AL133" s="38">
        <f t="shared" si="66"/>
        <v>0</v>
      </c>
      <c r="AM133" s="38">
        <f t="shared" si="66"/>
        <v>0</v>
      </c>
      <c r="AN133" s="38">
        <f t="shared" si="66"/>
        <v>0</v>
      </c>
      <c r="AO133" s="38">
        <f t="shared" si="66"/>
        <v>0</v>
      </c>
      <c r="AP133" s="38">
        <f t="shared" si="66"/>
        <v>0</v>
      </c>
      <c r="AQ133" s="38">
        <f t="shared" si="66"/>
        <v>0</v>
      </c>
      <c r="AR133" s="38">
        <f t="shared" si="66"/>
        <v>0</v>
      </c>
      <c r="AS133" s="38">
        <f t="shared" si="66"/>
        <v>0</v>
      </c>
      <c r="AT133" s="38">
        <f t="shared" si="66"/>
        <v>0</v>
      </c>
      <c r="AU133" s="38">
        <f t="shared" si="66"/>
        <v>0</v>
      </c>
      <c r="AV133" s="38">
        <f t="shared" si="66"/>
        <v>0</v>
      </c>
      <c r="AW133" s="38">
        <f t="shared" si="66"/>
        <v>0</v>
      </c>
      <c r="AX133" s="38">
        <f t="shared" si="66"/>
        <v>0</v>
      </c>
      <c r="AY133" s="38">
        <f t="shared" si="66"/>
        <v>0</v>
      </c>
      <c r="AZ133" s="38">
        <f t="shared" si="66"/>
        <v>0</v>
      </c>
      <c r="BA133" s="38">
        <f t="shared" si="66"/>
        <v>0</v>
      </c>
      <c r="BB133" s="38">
        <f t="shared" si="66"/>
        <v>0</v>
      </c>
      <c r="BC133" s="38">
        <f t="shared" si="66"/>
        <v>0</v>
      </c>
      <c r="BD133" s="38">
        <f t="shared" si="66"/>
        <v>0</v>
      </c>
      <c r="BE133" s="38">
        <f t="shared" si="66"/>
        <v>0</v>
      </c>
      <c r="BF133" s="38">
        <f t="shared" si="66"/>
        <v>0</v>
      </c>
      <c r="BG133" s="38">
        <f t="shared" si="66"/>
        <v>0</v>
      </c>
      <c r="BH133" s="38">
        <f t="shared" si="66"/>
        <v>0</v>
      </c>
      <c r="BI133" s="38">
        <f t="shared" si="66"/>
        <v>0</v>
      </c>
      <c r="BJ133" s="38">
        <f t="shared" si="66"/>
        <v>0</v>
      </c>
      <c r="BK133" s="38">
        <f t="shared" si="66"/>
        <v>0</v>
      </c>
      <c r="BL133" s="38">
        <f t="shared" si="66"/>
        <v>0</v>
      </c>
      <c r="BM133" s="38">
        <f t="shared" si="66"/>
        <v>0</v>
      </c>
      <c r="BN133" s="38">
        <f t="shared" si="66"/>
        <v>0</v>
      </c>
      <c r="BO133" s="38">
        <f t="shared" ref="BO133:CT133" si="67">BO$120*BO16</f>
        <v>0</v>
      </c>
      <c r="BP133" s="38">
        <f t="shared" si="67"/>
        <v>0</v>
      </c>
      <c r="BQ133" s="38">
        <f t="shared" si="67"/>
        <v>0</v>
      </c>
      <c r="BR133" s="38">
        <f t="shared" si="67"/>
        <v>0</v>
      </c>
      <c r="BS133" s="38">
        <f t="shared" si="67"/>
        <v>0</v>
      </c>
      <c r="BT133" s="38">
        <f t="shared" si="67"/>
        <v>0</v>
      </c>
      <c r="BU133" s="38">
        <f t="shared" si="67"/>
        <v>0</v>
      </c>
      <c r="BV133" s="38">
        <f t="shared" si="67"/>
        <v>0</v>
      </c>
      <c r="BW133" s="38">
        <f t="shared" si="67"/>
        <v>0</v>
      </c>
      <c r="BX133" s="38">
        <f t="shared" si="67"/>
        <v>0</v>
      </c>
      <c r="BY133" s="38">
        <f t="shared" si="67"/>
        <v>0</v>
      </c>
      <c r="BZ133" s="38">
        <f t="shared" si="67"/>
        <v>0</v>
      </c>
      <c r="CA133" s="38">
        <f t="shared" si="67"/>
        <v>0</v>
      </c>
      <c r="CB133" s="38">
        <f t="shared" si="67"/>
        <v>0</v>
      </c>
      <c r="CC133" s="38">
        <f t="shared" si="67"/>
        <v>0</v>
      </c>
      <c r="CD133" s="38">
        <f t="shared" si="67"/>
        <v>0</v>
      </c>
      <c r="CE133" s="38">
        <f t="shared" si="67"/>
        <v>0</v>
      </c>
      <c r="CF133" s="38">
        <f t="shared" si="67"/>
        <v>0</v>
      </c>
      <c r="CG133" s="38">
        <f t="shared" si="67"/>
        <v>0</v>
      </c>
      <c r="CH133" s="38">
        <f t="shared" si="67"/>
        <v>0</v>
      </c>
      <c r="CI133" s="38">
        <f t="shared" si="67"/>
        <v>0</v>
      </c>
      <c r="CJ133" s="38">
        <f t="shared" si="67"/>
        <v>0</v>
      </c>
      <c r="CK133" s="38">
        <f t="shared" si="67"/>
        <v>0</v>
      </c>
      <c r="CL133" s="38">
        <f t="shared" si="67"/>
        <v>0</v>
      </c>
      <c r="CM133" s="38">
        <f t="shared" si="67"/>
        <v>0</v>
      </c>
      <c r="CN133" s="38">
        <f t="shared" si="67"/>
        <v>0</v>
      </c>
      <c r="CO133" s="38">
        <f t="shared" si="67"/>
        <v>0</v>
      </c>
      <c r="CP133" s="38">
        <f t="shared" si="67"/>
        <v>0</v>
      </c>
      <c r="CQ133" s="38">
        <f t="shared" si="67"/>
        <v>0</v>
      </c>
      <c r="CR133" s="38">
        <f t="shared" si="67"/>
        <v>0</v>
      </c>
      <c r="CS133" s="38">
        <f t="shared" si="67"/>
        <v>0</v>
      </c>
      <c r="CT133" s="38">
        <f t="shared" si="67"/>
        <v>0</v>
      </c>
      <c r="CU133" s="38">
        <f t="shared" ref="CU133:DI133" si="68">CU$120*CU16</f>
        <v>0</v>
      </c>
      <c r="CV133" s="38">
        <f t="shared" si="68"/>
        <v>0</v>
      </c>
      <c r="CW133" s="38">
        <f t="shared" si="68"/>
        <v>0</v>
      </c>
      <c r="CX133" s="38">
        <f t="shared" si="68"/>
        <v>0</v>
      </c>
      <c r="CY133" s="38">
        <f t="shared" si="68"/>
        <v>0</v>
      </c>
      <c r="CZ133" s="38">
        <f t="shared" si="68"/>
        <v>0</v>
      </c>
      <c r="DA133" s="38">
        <f t="shared" si="68"/>
        <v>0</v>
      </c>
      <c r="DB133" s="38">
        <f t="shared" si="68"/>
        <v>0</v>
      </c>
      <c r="DC133" s="38">
        <f t="shared" si="68"/>
        <v>0</v>
      </c>
      <c r="DD133" s="38">
        <f t="shared" si="68"/>
        <v>0</v>
      </c>
      <c r="DE133" s="38">
        <f t="shared" si="68"/>
        <v>0</v>
      </c>
      <c r="DF133" s="38">
        <f t="shared" si="68"/>
        <v>0</v>
      </c>
      <c r="DG133" s="38">
        <f t="shared" si="68"/>
        <v>0</v>
      </c>
      <c r="DH133" s="38">
        <f t="shared" si="68"/>
        <v>0</v>
      </c>
      <c r="DI133" s="38">
        <f t="shared" si="68"/>
        <v>0</v>
      </c>
      <c r="DJ133" s="38">
        <f t="shared" si="16"/>
        <v>0</v>
      </c>
    </row>
    <row r="134" spans="2:114" x14ac:dyDescent="0.15">
      <c r="B134" s="29" t="s">
        <v>244</v>
      </c>
      <c r="C134" s="12" t="s">
        <v>750</v>
      </c>
      <c r="D134" s="38">
        <f t="shared" ref="D134:AH134" si="69">D$120*D17</f>
        <v>0</v>
      </c>
      <c r="E134" s="38">
        <f t="shared" si="69"/>
        <v>0</v>
      </c>
      <c r="F134" s="38">
        <f t="shared" si="69"/>
        <v>0</v>
      </c>
      <c r="G134" s="38">
        <f t="shared" si="69"/>
        <v>0</v>
      </c>
      <c r="H134" s="38">
        <f t="shared" si="69"/>
        <v>0</v>
      </c>
      <c r="I134" s="38">
        <f t="shared" si="69"/>
        <v>0</v>
      </c>
      <c r="J134" s="38">
        <f t="shared" si="69"/>
        <v>0</v>
      </c>
      <c r="K134" s="38">
        <f t="shared" si="69"/>
        <v>0</v>
      </c>
      <c r="L134" s="38">
        <f t="shared" si="69"/>
        <v>0</v>
      </c>
      <c r="M134" s="38">
        <f t="shared" si="69"/>
        <v>0</v>
      </c>
      <c r="N134" s="38">
        <f t="shared" si="69"/>
        <v>0</v>
      </c>
      <c r="O134" s="38">
        <f t="shared" si="69"/>
        <v>0</v>
      </c>
      <c r="P134" s="38">
        <f t="shared" si="69"/>
        <v>0</v>
      </c>
      <c r="Q134" s="38">
        <f t="shared" si="69"/>
        <v>0</v>
      </c>
      <c r="R134" s="38">
        <f t="shared" si="69"/>
        <v>0</v>
      </c>
      <c r="S134" s="38">
        <f t="shared" si="69"/>
        <v>0</v>
      </c>
      <c r="T134" s="38">
        <f t="shared" si="69"/>
        <v>0</v>
      </c>
      <c r="U134" s="38">
        <f t="shared" si="69"/>
        <v>0</v>
      </c>
      <c r="V134" s="38">
        <f t="shared" si="69"/>
        <v>0</v>
      </c>
      <c r="W134" s="38">
        <f t="shared" si="69"/>
        <v>0</v>
      </c>
      <c r="X134" s="38">
        <f t="shared" si="69"/>
        <v>0</v>
      </c>
      <c r="Y134" s="38">
        <f t="shared" si="69"/>
        <v>0</v>
      </c>
      <c r="Z134" s="38">
        <f t="shared" si="69"/>
        <v>0</v>
      </c>
      <c r="AA134" s="38">
        <f t="shared" si="69"/>
        <v>0</v>
      </c>
      <c r="AB134" s="38">
        <f t="shared" si="69"/>
        <v>0</v>
      </c>
      <c r="AC134" s="38">
        <f t="shared" si="69"/>
        <v>0</v>
      </c>
      <c r="AD134" s="38">
        <f t="shared" si="69"/>
        <v>0</v>
      </c>
      <c r="AE134" s="38">
        <f t="shared" si="69"/>
        <v>0</v>
      </c>
      <c r="AF134" s="38">
        <f t="shared" si="69"/>
        <v>0</v>
      </c>
      <c r="AG134" s="38">
        <f t="shared" si="69"/>
        <v>0</v>
      </c>
      <c r="AH134" s="38">
        <f t="shared" si="69"/>
        <v>0</v>
      </c>
      <c r="AI134" s="38">
        <f t="shared" ref="AI134:BN134" si="70">AI$120*AI17</f>
        <v>0</v>
      </c>
      <c r="AJ134" s="38">
        <f t="shared" si="70"/>
        <v>0</v>
      </c>
      <c r="AK134" s="38">
        <f t="shared" si="70"/>
        <v>0</v>
      </c>
      <c r="AL134" s="38">
        <f t="shared" si="70"/>
        <v>0</v>
      </c>
      <c r="AM134" s="38">
        <f t="shared" si="70"/>
        <v>0</v>
      </c>
      <c r="AN134" s="38">
        <f t="shared" si="70"/>
        <v>0</v>
      </c>
      <c r="AO134" s="38">
        <f t="shared" si="70"/>
        <v>0</v>
      </c>
      <c r="AP134" s="38">
        <f t="shared" si="70"/>
        <v>0</v>
      </c>
      <c r="AQ134" s="38">
        <f t="shared" si="70"/>
        <v>0</v>
      </c>
      <c r="AR134" s="38">
        <f t="shared" si="70"/>
        <v>0</v>
      </c>
      <c r="AS134" s="38">
        <f t="shared" si="70"/>
        <v>0</v>
      </c>
      <c r="AT134" s="38">
        <f t="shared" si="70"/>
        <v>0</v>
      </c>
      <c r="AU134" s="38">
        <f t="shared" si="70"/>
        <v>0</v>
      </c>
      <c r="AV134" s="38">
        <f t="shared" si="70"/>
        <v>0</v>
      </c>
      <c r="AW134" s="38">
        <f t="shared" si="70"/>
        <v>0</v>
      </c>
      <c r="AX134" s="38">
        <f t="shared" si="70"/>
        <v>0</v>
      </c>
      <c r="AY134" s="38">
        <f t="shared" si="70"/>
        <v>0</v>
      </c>
      <c r="AZ134" s="38">
        <f t="shared" si="70"/>
        <v>0</v>
      </c>
      <c r="BA134" s="38">
        <f t="shared" si="70"/>
        <v>0</v>
      </c>
      <c r="BB134" s="38">
        <f t="shared" si="70"/>
        <v>0</v>
      </c>
      <c r="BC134" s="38">
        <f t="shared" si="70"/>
        <v>0</v>
      </c>
      <c r="BD134" s="38">
        <f t="shared" si="70"/>
        <v>0</v>
      </c>
      <c r="BE134" s="38">
        <f t="shared" si="70"/>
        <v>0</v>
      </c>
      <c r="BF134" s="38">
        <f t="shared" si="70"/>
        <v>0</v>
      </c>
      <c r="BG134" s="38">
        <f t="shared" si="70"/>
        <v>0</v>
      </c>
      <c r="BH134" s="38">
        <f t="shared" si="70"/>
        <v>0</v>
      </c>
      <c r="BI134" s="38">
        <f t="shared" si="70"/>
        <v>0</v>
      </c>
      <c r="BJ134" s="38">
        <f t="shared" si="70"/>
        <v>0</v>
      </c>
      <c r="BK134" s="38">
        <f t="shared" si="70"/>
        <v>0</v>
      </c>
      <c r="BL134" s="38">
        <f t="shared" si="70"/>
        <v>0</v>
      </c>
      <c r="BM134" s="38">
        <f t="shared" si="70"/>
        <v>0</v>
      </c>
      <c r="BN134" s="38">
        <f t="shared" si="70"/>
        <v>0</v>
      </c>
      <c r="BO134" s="38">
        <f t="shared" ref="BO134:CT134" si="71">BO$120*BO17</f>
        <v>0</v>
      </c>
      <c r="BP134" s="38">
        <f t="shared" si="71"/>
        <v>0</v>
      </c>
      <c r="BQ134" s="38">
        <f t="shared" si="71"/>
        <v>0</v>
      </c>
      <c r="BR134" s="38">
        <f t="shared" si="71"/>
        <v>0</v>
      </c>
      <c r="BS134" s="38">
        <f t="shared" si="71"/>
        <v>0</v>
      </c>
      <c r="BT134" s="38">
        <f t="shared" si="71"/>
        <v>0</v>
      </c>
      <c r="BU134" s="38">
        <f t="shared" si="71"/>
        <v>0</v>
      </c>
      <c r="BV134" s="38">
        <f t="shared" si="71"/>
        <v>0</v>
      </c>
      <c r="BW134" s="38">
        <f t="shared" si="71"/>
        <v>0</v>
      </c>
      <c r="BX134" s="38">
        <f t="shared" si="71"/>
        <v>0</v>
      </c>
      <c r="BY134" s="38">
        <f t="shared" si="71"/>
        <v>0</v>
      </c>
      <c r="BZ134" s="38">
        <f t="shared" si="71"/>
        <v>0</v>
      </c>
      <c r="CA134" s="38">
        <f t="shared" si="71"/>
        <v>0</v>
      </c>
      <c r="CB134" s="38">
        <f t="shared" si="71"/>
        <v>0</v>
      </c>
      <c r="CC134" s="38">
        <f t="shared" si="71"/>
        <v>0</v>
      </c>
      <c r="CD134" s="38">
        <f t="shared" si="71"/>
        <v>0</v>
      </c>
      <c r="CE134" s="38">
        <f t="shared" si="71"/>
        <v>0</v>
      </c>
      <c r="CF134" s="38">
        <f t="shared" si="71"/>
        <v>0</v>
      </c>
      <c r="CG134" s="38">
        <f t="shared" si="71"/>
        <v>0</v>
      </c>
      <c r="CH134" s="38">
        <f t="shared" si="71"/>
        <v>0</v>
      </c>
      <c r="CI134" s="38">
        <f t="shared" si="71"/>
        <v>0</v>
      </c>
      <c r="CJ134" s="38">
        <f t="shared" si="71"/>
        <v>0</v>
      </c>
      <c r="CK134" s="38">
        <f t="shared" si="71"/>
        <v>0</v>
      </c>
      <c r="CL134" s="38">
        <f t="shared" si="71"/>
        <v>0</v>
      </c>
      <c r="CM134" s="38">
        <f t="shared" si="71"/>
        <v>0</v>
      </c>
      <c r="CN134" s="38">
        <f t="shared" si="71"/>
        <v>0</v>
      </c>
      <c r="CO134" s="38">
        <f t="shared" si="71"/>
        <v>0</v>
      </c>
      <c r="CP134" s="38">
        <f t="shared" si="71"/>
        <v>0</v>
      </c>
      <c r="CQ134" s="38">
        <f t="shared" si="71"/>
        <v>0</v>
      </c>
      <c r="CR134" s="38">
        <f t="shared" si="71"/>
        <v>0</v>
      </c>
      <c r="CS134" s="38">
        <f t="shared" si="71"/>
        <v>0</v>
      </c>
      <c r="CT134" s="38">
        <f t="shared" si="71"/>
        <v>0</v>
      </c>
      <c r="CU134" s="38">
        <f t="shared" ref="CU134:DI134" si="72">CU$120*CU17</f>
        <v>0</v>
      </c>
      <c r="CV134" s="38">
        <f t="shared" si="72"/>
        <v>0</v>
      </c>
      <c r="CW134" s="38">
        <f t="shared" si="72"/>
        <v>0</v>
      </c>
      <c r="CX134" s="38">
        <f t="shared" si="72"/>
        <v>0</v>
      </c>
      <c r="CY134" s="38">
        <f t="shared" si="72"/>
        <v>0</v>
      </c>
      <c r="CZ134" s="38">
        <f t="shared" si="72"/>
        <v>0</v>
      </c>
      <c r="DA134" s="38">
        <f t="shared" si="72"/>
        <v>0</v>
      </c>
      <c r="DB134" s="38">
        <f t="shared" si="72"/>
        <v>0</v>
      </c>
      <c r="DC134" s="38">
        <f t="shared" si="72"/>
        <v>0</v>
      </c>
      <c r="DD134" s="38">
        <f t="shared" si="72"/>
        <v>0</v>
      </c>
      <c r="DE134" s="38">
        <f t="shared" si="72"/>
        <v>0</v>
      </c>
      <c r="DF134" s="38">
        <f t="shared" si="72"/>
        <v>0</v>
      </c>
      <c r="DG134" s="38">
        <f t="shared" si="72"/>
        <v>0</v>
      </c>
      <c r="DH134" s="38">
        <f t="shared" si="72"/>
        <v>0</v>
      </c>
      <c r="DI134" s="38">
        <f t="shared" si="72"/>
        <v>0</v>
      </c>
      <c r="DJ134" s="38">
        <f t="shared" si="16"/>
        <v>0</v>
      </c>
    </row>
    <row r="135" spans="2:114" x14ac:dyDescent="0.15">
      <c r="B135" s="33" t="s">
        <v>245</v>
      </c>
      <c r="C135" s="276" t="s">
        <v>176</v>
      </c>
      <c r="D135" s="40">
        <f t="shared" ref="D135:AH135" si="73">D$120*D18</f>
        <v>0</v>
      </c>
      <c r="E135" s="40">
        <f t="shared" si="73"/>
        <v>0</v>
      </c>
      <c r="F135" s="40">
        <f t="shared" si="73"/>
        <v>0</v>
      </c>
      <c r="G135" s="40">
        <f t="shared" si="73"/>
        <v>0</v>
      </c>
      <c r="H135" s="40">
        <f t="shared" si="73"/>
        <v>0</v>
      </c>
      <c r="I135" s="40">
        <f t="shared" si="73"/>
        <v>0</v>
      </c>
      <c r="J135" s="40">
        <f t="shared" si="73"/>
        <v>0</v>
      </c>
      <c r="K135" s="40">
        <f t="shared" si="73"/>
        <v>0</v>
      </c>
      <c r="L135" s="40">
        <f t="shared" si="73"/>
        <v>0</v>
      </c>
      <c r="M135" s="40">
        <f t="shared" si="73"/>
        <v>0</v>
      </c>
      <c r="N135" s="40">
        <f t="shared" si="73"/>
        <v>0</v>
      </c>
      <c r="O135" s="40">
        <f t="shared" si="73"/>
        <v>0</v>
      </c>
      <c r="P135" s="40">
        <f t="shared" si="73"/>
        <v>0</v>
      </c>
      <c r="Q135" s="40">
        <f t="shared" si="73"/>
        <v>0</v>
      </c>
      <c r="R135" s="40">
        <f t="shared" si="73"/>
        <v>0</v>
      </c>
      <c r="S135" s="40">
        <f t="shared" si="73"/>
        <v>0</v>
      </c>
      <c r="T135" s="40">
        <f t="shared" si="73"/>
        <v>0</v>
      </c>
      <c r="U135" s="40">
        <f t="shared" si="73"/>
        <v>0</v>
      </c>
      <c r="V135" s="40">
        <f t="shared" si="73"/>
        <v>0</v>
      </c>
      <c r="W135" s="40">
        <f t="shared" si="73"/>
        <v>0</v>
      </c>
      <c r="X135" s="40">
        <f t="shared" si="73"/>
        <v>0</v>
      </c>
      <c r="Y135" s="40">
        <f t="shared" si="73"/>
        <v>0</v>
      </c>
      <c r="Z135" s="40">
        <f t="shared" si="73"/>
        <v>0</v>
      </c>
      <c r="AA135" s="40">
        <f t="shared" si="73"/>
        <v>0</v>
      </c>
      <c r="AB135" s="40">
        <f t="shared" si="73"/>
        <v>0</v>
      </c>
      <c r="AC135" s="40">
        <f t="shared" si="73"/>
        <v>0</v>
      </c>
      <c r="AD135" s="40">
        <f t="shared" si="73"/>
        <v>0</v>
      </c>
      <c r="AE135" s="40">
        <f t="shared" si="73"/>
        <v>0</v>
      </c>
      <c r="AF135" s="40">
        <f t="shared" si="73"/>
        <v>0</v>
      </c>
      <c r="AG135" s="40">
        <f t="shared" si="73"/>
        <v>0</v>
      </c>
      <c r="AH135" s="40">
        <f t="shared" si="73"/>
        <v>0</v>
      </c>
      <c r="AI135" s="40">
        <f t="shared" ref="AI135:BN135" si="74">AI$120*AI18</f>
        <v>0</v>
      </c>
      <c r="AJ135" s="40">
        <f t="shared" si="74"/>
        <v>0</v>
      </c>
      <c r="AK135" s="40">
        <f t="shared" si="74"/>
        <v>0</v>
      </c>
      <c r="AL135" s="40">
        <f t="shared" si="74"/>
        <v>0</v>
      </c>
      <c r="AM135" s="40">
        <f t="shared" si="74"/>
        <v>0</v>
      </c>
      <c r="AN135" s="40">
        <f t="shared" si="74"/>
        <v>0</v>
      </c>
      <c r="AO135" s="40">
        <f t="shared" si="74"/>
        <v>0</v>
      </c>
      <c r="AP135" s="40">
        <f t="shared" si="74"/>
        <v>0</v>
      </c>
      <c r="AQ135" s="40">
        <f t="shared" si="74"/>
        <v>0</v>
      </c>
      <c r="AR135" s="40">
        <f t="shared" si="74"/>
        <v>0</v>
      </c>
      <c r="AS135" s="40">
        <f t="shared" si="74"/>
        <v>0</v>
      </c>
      <c r="AT135" s="40">
        <f t="shared" si="74"/>
        <v>0</v>
      </c>
      <c r="AU135" s="40">
        <f t="shared" si="74"/>
        <v>0</v>
      </c>
      <c r="AV135" s="40">
        <f t="shared" si="74"/>
        <v>0</v>
      </c>
      <c r="AW135" s="40">
        <f t="shared" si="74"/>
        <v>0</v>
      </c>
      <c r="AX135" s="40">
        <f t="shared" si="74"/>
        <v>0</v>
      </c>
      <c r="AY135" s="40">
        <f t="shared" si="74"/>
        <v>0</v>
      </c>
      <c r="AZ135" s="40">
        <f t="shared" si="74"/>
        <v>0</v>
      </c>
      <c r="BA135" s="40">
        <f t="shared" si="74"/>
        <v>0</v>
      </c>
      <c r="BB135" s="40">
        <f t="shared" si="74"/>
        <v>0</v>
      </c>
      <c r="BC135" s="40">
        <f t="shared" si="74"/>
        <v>0</v>
      </c>
      <c r="BD135" s="40">
        <f t="shared" si="74"/>
        <v>0</v>
      </c>
      <c r="BE135" s="40">
        <f t="shared" si="74"/>
        <v>0</v>
      </c>
      <c r="BF135" s="40">
        <f t="shared" si="74"/>
        <v>0</v>
      </c>
      <c r="BG135" s="40">
        <f t="shared" si="74"/>
        <v>0</v>
      </c>
      <c r="BH135" s="40">
        <f t="shared" si="74"/>
        <v>0</v>
      </c>
      <c r="BI135" s="40">
        <f t="shared" si="74"/>
        <v>0</v>
      </c>
      <c r="BJ135" s="40">
        <f t="shared" si="74"/>
        <v>0</v>
      </c>
      <c r="BK135" s="40">
        <f t="shared" si="74"/>
        <v>0</v>
      </c>
      <c r="BL135" s="40">
        <f t="shared" si="74"/>
        <v>0</v>
      </c>
      <c r="BM135" s="40">
        <f t="shared" si="74"/>
        <v>0</v>
      </c>
      <c r="BN135" s="40">
        <f t="shared" si="74"/>
        <v>0</v>
      </c>
      <c r="BO135" s="40">
        <f t="shared" ref="BO135:CT135" si="75">BO$120*BO18</f>
        <v>0</v>
      </c>
      <c r="BP135" s="40">
        <f t="shared" si="75"/>
        <v>0</v>
      </c>
      <c r="BQ135" s="40">
        <f t="shared" si="75"/>
        <v>0</v>
      </c>
      <c r="BR135" s="40">
        <f t="shared" si="75"/>
        <v>0</v>
      </c>
      <c r="BS135" s="40">
        <f t="shared" si="75"/>
        <v>0</v>
      </c>
      <c r="BT135" s="40">
        <f t="shared" si="75"/>
        <v>0</v>
      </c>
      <c r="BU135" s="40">
        <f t="shared" si="75"/>
        <v>0</v>
      </c>
      <c r="BV135" s="40">
        <f t="shared" si="75"/>
        <v>0</v>
      </c>
      <c r="BW135" s="40">
        <f t="shared" si="75"/>
        <v>0</v>
      </c>
      <c r="BX135" s="40">
        <f t="shared" si="75"/>
        <v>0</v>
      </c>
      <c r="BY135" s="40">
        <f t="shared" si="75"/>
        <v>0</v>
      </c>
      <c r="BZ135" s="40">
        <f t="shared" si="75"/>
        <v>0</v>
      </c>
      <c r="CA135" s="40">
        <f t="shared" si="75"/>
        <v>0</v>
      </c>
      <c r="CB135" s="40">
        <f t="shared" si="75"/>
        <v>0</v>
      </c>
      <c r="CC135" s="40">
        <f t="shared" si="75"/>
        <v>0</v>
      </c>
      <c r="CD135" s="40">
        <f t="shared" si="75"/>
        <v>0</v>
      </c>
      <c r="CE135" s="40">
        <f t="shared" si="75"/>
        <v>0</v>
      </c>
      <c r="CF135" s="40">
        <f t="shared" si="75"/>
        <v>0</v>
      </c>
      <c r="CG135" s="40">
        <f t="shared" si="75"/>
        <v>0</v>
      </c>
      <c r="CH135" s="40">
        <f t="shared" si="75"/>
        <v>0</v>
      </c>
      <c r="CI135" s="40">
        <f t="shared" si="75"/>
        <v>0</v>
      </c>
      <c r="CJ135" s="40">
        <f t="shared" si="75"/>
        <v>0</v>
      </c>
      <c r="CK135" s="40">
        <f t="shared" si="75"/>
        <v>0</v>
      </c>
      <c r="CL135" s="40">
        <f t="shared" si="75"/>
        <v>0</v>
      </c>
      <c r="CM135" s="40">
        <f t="shared" si="75"/>
        <v>0</v>
      </c>
      <c r="CN135" s="40">
        <f t="shared" si="75"/>
        <v>0</v>
      </c>
      <c r="CO135" s="40">
        <f t="shared" si="75"/>
        <v>0</v>
      </c>
      <c r="CP135" s="40">
        <f t="shared" si="75"/>
        <v>0</v>
      </c>
      <c r="CQ135" s="40">
        <f t="shared" si="75"/>
        <v>0</v>
      </c>
      <c r="CR135" s="40">
        <f t="shared" si="75"/>
        <v>0</v>
      </c>
      <c r="CS135" s="40">
        <f t="shared" si="75"/>
        <v>0</v>
      </c>
      <c r="CT135" s="40">
        <f t="shared" si="75"/>
        <v>0</v>
      </c>
      <c r="CU135" s="40">
        <f t="shared" ref="CU135:DI135" si="76">CU$120*CU18</f>
        <v>0</v>
      </c>
      <c r="CV135" s="40">
        <f t="shared" si="76"/>
        <v>0</v>
      </c>
      <c r="CW135" s="40">
        <f t="shared" si="76"/>
        <v>0</v>
      </c>
      <c r="CX135" s="40">
        <f t="shared" si="76"/>
        <v>0</v>
      </c>
      <c r="CY135" s="40">
        <f t="shared" si="76"/>
        <v>0</v>
      </c>
      <c r="CZ135" s="40">
        <f t="shared" si="76"/>
        <v>0</v>
      </c>
      <c r="DA135" s="40">
        <f t="shared" si="76"/>
        <v>0</v>
      </c>
      <c r="DB135" s="40">
        <f t="shared" si="76"/>
        <v>0</v>
      </c>
      <c r="DC135" s="40">
        <f t="shared" si="76"/>
        <v>0</v>
      </c>
      <c r="DD135" s="40">
        <f t="shared" si="76"/>
        <v>0</v>
      </c>
      <c r="DE135" s="40">
        <f t="shared" si="76"/>
        <v>0</v>
      </c>
      <c r="DF135" s="40">
        <f t="shared" si="76"/>
        <v>0</v>
      </c>
      <c r="DG135" s="40">
        <f t="shared" si="76"/>
        <v>0</v>
      </c>
      <c r="DH135" s="40">
        <f t="shared" si="76"/>
        <v>0</v>
      </c>
      <c r="DI135" s="40">
        <f t="shared" si="76"/>
        <v>0</v>
      </c>
      <c r="DJ135" s="40">
        <f t="shared" si="16"/>
        <v>0</v>
      </c>
    </row>
    <row r="136" spans="2:114" x14ac:dyDescent="0.15">
      <c r="B136" s="29" t="s">
        <v>246</v>
      </c>
      <c r="C136" s="12" t="s">
        <v>177</v>
      </c>
      <c r="D136" s="38">
        <f t="shared" ref="D136:AH136" si="77">D$120*D19</f>
        <v>0</v>
      </c>
      <c r="E136" s="38">
        <f t="shared" si="77"/>
        <v>0</v>
      </c>
      <c r="F136" s="38">
        <f t="shared" si="77"/>
        <v>0</v>
      </c>
      <c r="G136" s="38">
        <f t="shared" si="77"/>
        <v>0</v>
      </c>
      <c r="H136" s="38">
        <f t="shared" si="77"/>
        <v>0</v>
      </c>
      <c r="I136" s="38">
        <f t="shared" si="77"/>
        <v>0</v>
      </c>
      <c r="J136" s="38">
        <f t="shared" si="77"/>
        <v>0</v>
      </c>
      <c r="K136" s="38">
        <f t="shared" si="77"/>
        <v>0</v>
      </c>
      <c r="L136" s="38">
        <f t="shared" si="77"/>
        <v>0</v>
      </c>
      <c r="M136" s="38">
        <f t="shared" si="77"/>
        <v>0</v>
      </c>
      <c r="N136" s="38">
        <f t="shared" si="77"/>
        <v>0</v>
      </c>
      <c r="O136" s="38">
        <f t="shared" si="77"/>
        <v>0</v>
      </c>
      <c r="P136" s="38">
        <f t="shared" si="77"/>
        <v>0</v>
      </c>
      <c r="Q136" s="38">
        <f t="shared" si="77"/>
        <v>0</v>
      </c>
      <c r="R136" s="38">
        <f t="shared" si="77"/>
        <v>0</v>
      </c>
      <c r="S136" s="38">
        <f t="shared" si="77"/>
        <v>0</v>
      </c>
      <c r="T136" s="38">
        <f t="shared" si="77"/>
        <v>0</v>
      </c>
      <c r="U136" s="38">
        <f t="shared" si="77"/>
        <v>0</v>
      </c>
      <c r="V136" s="38">
        <f t="shared" si="77"/>
        <v>0</v>
      </c>
      <c r="W136" s="38">
        <f t="shared" si="77"/>
        <v>0</v>
      </c>
      <c r="X136" s="38">
        <f t="shared" si="77"/>
        <v>0</v>
      </c>
      <c r="Y136" s="38">
        <f t="shared" si="77"/>
        <v>0</v>
      </c>
      <c r="Z136" s="38">
        <f t="shared" si="77"/>
        <v>0</v>
      </c>
      <c r="AA136" s="38">
        <f t="shared" si="77"/>
        <v>0</v>
      </c>
      <c r="AB136" s="38">
        <f t="shared" si="77"/>
        <v>0</v>
      </c>
      <c r="AC136" s="38">
        <f t="shared" si="77"/>
        <v>0</v>
      </c>
      <c r="AD136" s="38">
        <f t="shared" si="77"/>
        <v>0</v>
      </c>
      <c r="AE136" s="38">
        <f t="shared" si="77"/>
        <v>0</v>
      </c>
      <c r="AF136" s="38">
        <f t="shared" si="77"/>
        <v>0</v>
      </c>
      <c r="AG136" s="38">
        <f t="shared" si="77"/>
        <v>0</v>
      </c>
      <c r="AH136" s="38">
        <f t="shared" si="77"/>
        <v>0</v>
      </c>
      <c r="AI136" s="38">
        <f t="shared" ref="AI136:BN136" si="78">AI$120*AI19</f>
        <v>0</v>
      </c>
      <c r="AJ136" s="38">
        <f t="shared" si="78"/>
        <v>0</v>
      </c>
      <c r="AK136" s="38">
        <f t="shared" si="78"/>
        <v>0</v>
      </c>
      <c r="AL136" s="38">
        <f t="shared" si="78"/>
        <v>0</v>
      </c>
      <c r="AM136" s="38">
        <f t="shared" si="78"/>
        <v>0</v>
      </c>
      <c r="AN136" s="38">
        <f t="shared" si="78"/>
        <v>0</v>
      </c>
      <c r="AO136" s="38">
        <f t="shared" si="78"/>
        <v>0</v>
      </c>
      <c r="AP136" s="38">
        <f t="shared" si="78"/>
        <v>0</v>
      </c>
      <c r="AQ136" s="38">
        <f t="shared" si="78"/>
        <v>0</v>
      </c>
      <c r="AR136" s="38">
        <f t="shared" si="78"/>
        <v>0</v>
      </c>
      <c r="AS136" s="38">
        <f t="shared" si="78"/>
        <v>0</v>
      </c>
      <c r="AT136" s="38">
        <f t="shared" si="78"/>
        <v>0</v>
      </c>
      <c r="AU136" s="38">
        <f t="shared" si="78"/>
        <v>0</v>
      </c>
      <c r="AV136" s="38">
        <f t="shared" si="78"/>
        <v>0</v>
      </c>
      <c r="AW136" s="38">
        <f t="shared" si="78"/>
        <v>0</v>
      </c>
      <c r="AX136" s="38">
        <f t="shared" si="78"/>
        <v>0</v>
      </c>
      <c r="AY136" s="38">
        <f t="shared" si="78"/>
        <v>0</v>
      </c>
      <c r="AZ136" s="38">
        <f t="shared" si="78"/>
        <v>0</v>
      </c>
      <c r="BA136" s="38">
        <f t="shared" si="78"/>
        <v>0</v>
      </c>
      <c r="BB136" s="38">
        <f t="shared" si="78"/>
        <v>0</v>
      </c>
      <c r="BC136" s="38">
        <f t="shared" si="78"/>
        <v>0</v>
      </c>
      <c r="BD136" s="38">
        <f t="shared" si="78"/>
        <v>0</v>
      </c>
      <c r="BE136" s="38">
        <f t="shared" si="78"/>
        <v>0</v>
      </c>
      <c r="BF136" s="38">
        <f t="shared" si="78"/>
        <v>0</v>
      </c>
      <c r="BG136" s="38">
        <f t="shared" si="78"/>
        <v>0</v>
      </c>
      <c r="BH136" s="38">
        <f t="shared" si="78"/>
        <v>0</v>
      </c>
      <c r="BI136" s="38">
        <f t="shared" si="78"/>
        <v>0</v>
      </c>
      <c r="BJ136" s="38">
        <f t="shared" si="78"/>
        <v>0</v>
      </c>
      <c r="BK136" s="38">
        <f t="shared" si="78"/>
        <v>0</v>
      </c>
      <c r="BL136" s="38">
        <f t="shared" si="78"/>
        <v>0</v>
      </c>
      <c r="BM136" s="38">
        <f t="shared" si="78"/>
        <v>0</v>
      </c>
      <c r="BN136" s="38">
        <f t="shared" si="78"/>
        <v>0</v>
      </c>
      <c r="BO136" s="38">
        <f t="shared" ref="BO136:CT136" si="79">BO$120*BO19</f>
        <v>0</v>
      </c>
      <c r="BP136" s="38">
        <f t="shared" si="79"/>
        <v>0</v>
      </c>
      <c r="BQ136" s="38">
        <f t="shared" si="79"/>
        <v>0</v>
      </c>
      <c r="BR136" s="38">
        <f t="shared" si="79"/>
        <v>0</v>
      </c>
      <c r="BS136" s="38">
        <f t="shared" si="79"/>
        <v>0</v>
      </c>
      <c r="BT136" s="38">
        <f t="shared" si="79"/>
        <v>0</v>
      </c>
      <c r="BU136" s="38">
        <f t="shared" si="79"/>
        <v>0</v>
      </c>
      <c r="BV136" s="38">
        <f t="shared" si="79"/>
        <v>0</v>
      </c>
      <c r="BW136" s="38">
        <f t="shared" si="79"/>
        <v>0</v>
      </c>
      <c r="BX136" s="38">
        <f t="shared" si="79"/>
        <v>0</v>
      </c>
      <c r="BY136" s="38">
        <f t="shared" si="79"/>
        <v>0</v>
      </c>
      <c r="BZ136" s="38">
        <f t="shared" si="79"/>
        <v>0</v>
      </c>
      <c r="CA136" s="38">
        <f t="shared" si="79"/>
        <v>0</v>
      </c>
      <c r="CB136" s="38">
        <f t="shared" si="79"/>
        <v>0</v>
      </c>
      <c r="CC136" s="38">
        <f t="shared" si="79"/>
        <v>0</v>
      </c>
      <c r="CD136" s="38">
        <f t="shared" si="79"/>
        <v>0</v>
      </c>
      <c r="CE136" s="38">
        <f t="shared" si="79"/>
        <v>0</v>
      </c>
      <c r="CF136" s="38">
        <f t="shared" si="79"/>
        <v>0</v>
      </c>
      <c r="CG136" s="38">
        <f t="shared" si="79"/>
        <v>0</v>
      </c>
      <c r="CH136" s="38">
        <f t="shared" si="79"/>
        <v>0</v>
      </c>
      <c r="CI136" s="38">
        <f t="shared" si="79"/>
        <v>0</v>
      </c>
      <c r="CJ136" s="38">
        <f t="shared" si="79"/>
        <v>0</v>
      </c>
      <c r="CK136" s="38">
        <f t="shared" si="79"/>
        <v>0</v>
      </c>
      <c r="CL136" s="38">
        <f t="shared" si="79"/>
        <v>0</v>
      </c>
      <c r="CM136" s="38">
        <f t="shared" si="79"/>
        <v>0</v>
      </c>
      <c r="CN136" s="38">
        <f t="shared" si="79"/>
        <v>0</v>
      </c>
      <c r="CO136" s="38">
        <f t="shared" si="79"/>
        <v>0</v>
      </c>
      <c r="CP136" s="38">
        <f t="shared" si="79"/>
        <v>0</v>
      </c>
      <c r="CQ136" s="38">
        <f t="shared" si="79"/>
        <v>0</v>
      </c>
      <c r="CR136" s="38">
        <f t="shared" si="79"/>
        <v>0</v>
      </c>
      <c r="CS136" s="38">
        <f t="shared" si="79"/>
        <v>0</v>
      </c>
      <c r="CT136" s="38">
        <f t="shared" si="79"/>
        <v>0</v>
      </c>
      <c r="CU136" s="38">
        <f t="shared" ref="CU136:DI136" si="80">CU$120*CU19</f>
        <v>0</v>
      </c>
      <c r="CV136" s="38">
        <f t="shared" si="80"/>
        <v>0</v>
      </c>
      <c r="CW136" s="38">
        <f t="shared" si="80"/>
        <v>0</v>
      </c>
      <c r="CX136" s="38">
        <f t="shared" si="80"/>
        <v>0</v>
      </c>
      <c r="CY136" s="38">
        <f t="shared" si="80"/>
        <v>0</v>
      </c>
      <c r="CZ136" s="38">
        <f t="shared" si="80"/>
        <v>0</v>
      </c>
      <c r="DA136" s="38">
        <f t="shared" si="80"/>
        <v>0</v>
      </c>
      <c r="DB136" s="38">
        <f t="shared" si="80"/>
        <v>0</v>
      </c>
      <c r="DC136" s="38">
        <f t="shared" si="80"/>
        <v>0</v>
      </c>
      <c r="DD136" s="38">
        <f t="shared" si="80"/>
        <v>0</v>
      </c>
      <c r="DE136" s="38">
        <f t="shared" si="80"/>
        <v>0</v>
      </c>
      <c r="DF136" s="38">
        <f t="shared" si="80"/>
        <v>0</v>
      </c>
      <c r="DG136" s="38">
        <f t="shared" si="80"/>
        <v>0</v>
      </c>
      <c r="DH136" s="38">
        <f t="shared" si="80"/>
        <v>0</v>
      </c>
      <c r="DI136" s="38">
        <f t="shared" si="80"/>
        <v>0</v>
      </c>
      <c r="DJ136" s="38">
        <f t="shared" si="16"/>
        <v>0</v>
      </c>
    </row>
    <row r="137" spans="2:114" x14ac:dyDescent="0.15">
      <c r="B137" s="29" t="s">
        <v>247</v>
      </c>
      <c r="C137" s="12" t="s">
        <v>178</v>
      </c>
      <c r="D137" s="38">
        <f t="shared" ref="D137:AH137" si="81">D$120*D20</f>
        <v>0</v>
      </c>
      <c r="E137" s="38">
        <f t="shared" si="81"/>
        <v>0</v>
      </c>
      <c r="F137" s="38">
        <f t="shared" si="81"/>
        <v>0</v>
      </c>
      <c r="G137" s="38">
        <f t="shared" si="81"/>
        <v>0</v>
      </c>
      <c r="H137" s="38">
        <f t="shared" si="81"/>
        <v>0</v>
      </c>
      <c r="I137" s="38">
        <f t="shared" si="81"/>
        <v>0</v>
      </c>
      <c r="J137" s="38">
        <f t="shared" si="81"/>
        <v>0</v>
      </c>
      <c r="K137" s="38">
        <f t="shared" si="81"/>
        <v>0</v>
      </c>
      <c r="L137" s="38">
        <f t="shared" si="81"/>
        <v>0</v>
      </c>
      <c r="M137" s="38">
        <f t="shared" si="81"/>
        <v>0</v>
      </c>
      <c r="N137" s="38">
        <f t="shared" si="81"/>
        <v>0</v>
      </c>
      <c r="O137" s="38">
        <f t="shared" si="81"/>
        <v>0</v>
      </c>
      <c r="P137" s="38">
        <f t="shared" si="81"/>
        <v>0</v>
      </c>
      <c r="Q137" s="38">
        <f t="shared" si="81"/>
        <v>0</v>
      </c>
      <c r="R137" s="38">
        <f t="shared" si="81"/>
        <v>0</v>
      </c>
      <c r="S137" s="38">
        <f t="shared" si="81"/>
        <v>0</v>
      </c>
      <c r="T137" s="38">
        <f t="shared" si="81"/>
        <v>0</v>
      </c>
      <c r="U137" s="38">
        <f t="shared" si="81"/>
        <v>0</v>
      </c>
      <c r="V137" s="38">
        <f t="shared" si="81"/>
        <v>0</v>
      </c>
      <c r="W137" s="38">
        <f t="shared" si="81"/>
        <v>0</v>
      </c>
      <c r="X137" s="38">
        <f t="shared" si="81"/>
        <v>0</v>
      </c>
      <c r="Y137" s="38">
        <f t="shared" si="81"/>
        <v>0</v>
      </c>
      <c r="Z137" s="38">
        <f t="shared" si="81"/>
        <v>0</v>
      </c>
      <c r="AA137" s="38">
        <f t="shared" si="81"/>
        <v>0</v>
      </c>
      <c r="AB137" s="38">
        <f t="shared" si="81"/>
        <v>0</v>
      </c>
      <c r="AC137" s="38">
        <f t="shared" si="81"/>
        <v>0</v>
      </c>
      <c r="AD137" s="38">
        <f t="shared" si="81"/>
        <v>0</v>
      </c>
      <c r="AE137" s="38">
        <f t="shared" si="81"/>
        <v>0</v>
      </c>
      <c r="AF137" s="38">
        <f t="shared" si="81"/>
        <v>0</v>
      </c>
      <c r="AG137" s="38">
        <f t="shared" si="81"/>
        <v>0</v>
      </c>
      <c r="AH137" s="38">
        <f t="shared" si="81"/>
        <v>0</v>
      </c>
      <c r="AI137" s="38">
        <f t="shared" ref="AI137:BN137" si="82">AI$120*AI20</f>
        <v>0</v>
      </c>
      <c r="AJ137" s="38">
        <f t="shared" si="82"/>
        <v>0</v>
      </c>
      <c r="AK137" s="38">
        <f t="shared" si="82"/>
        <v>0</v>
      </c>
      <c r="AL137" s="38">
        <f t="shared" si="82"/>
        <v>0</v>
      </c>
      <c r="AM137" s="38">
        <f t="shared" si="82"/>
        <v>0</v>
      </c>
      <c r="AN137" s="38">
        <f t="shared" si="82"/>
        <v>0</v>
      </c>
      <c r="AO137" s="38">
        <f t="shared" si="82"/>
        <v>0</v>
      </c>
      <c r="AP137" s="38">
        <f t="shared" si="82"/>
        <v>0</v>
      </c>
      <c r="AQ137" s="38">
        <f t="shared" si="82"/>
        <v>0</v>
      </c>
      <c r="AR137" s="38">
        <f t="shared" si="82"/>
        <v>0</v>
      </c>
      <c r="AS137" s="38">
        <f t="shared" si="82"/>
        <v>0</v>
      </c>
      <c r="AT137" s="38">
        <f t="shared" si="82"/>
        <v>0</v>
      </c>
      <c r="AU137" s="38">
        <f t="shared" si="82"/>
        <v>0</v>
      </c>
      <c r="AV137" s="38">
        <f t="shared" si="82"/>
        <v>0</v>
      </c>
      <c r="AW137" s="38">
        <f t="shared" si="82"/>
        <v>0</v>
      </c>
      <c r="AX137" s="38">
        <f t="shared" si="82"/>
        <v>0</v>
      </c>
      <c r="AY137" s="38">
        <f t="shared" si="82"/>
        <v>0</v>
      </c>
      <c r="AZ137" s="38">
        <f t="shared" si="82"/>
        <v>0</v>
      </c>
      <c r="BA137" s="38">
        <f t="shared" si="82"/>
        <v>0</v>
      </c>
      <c r="BB137" s="38">
        <f t="shared" si="82"/>
        <v>0</v>
      </c>
      <c r="BC137" s="38">
        <f t="shared" si="82"/>
        <v>0</v>
      </c>
      <c r="BD137" s="38">
        <f t="shared" si="82"/>
        <v>0</v>
      </c>
      <c r="BE137" s="38">
        <f t="shared" si="82"/>
        <v>0</v>
      </c>
      <c r="BF137" s="38">
        <f t="shared" si="82"/>
        <v>0</v>
      </c>
      <c r="BG137" s="38">
        <f t="shared" si="82"/>
        <v>0</v>
      </c>
      <c r="BH137" s="38">
        <f t="shared" si="82"/>
        <v>0</v>
      </c>
      <c r="BI137" s="38">
        <f t="shared" si="82"/>
        <v>0</v>
      </c>
      <c r="BJ137" s="38">
        <f t="shared" si="82"/>
        <v>0</v>
      </c>
      <c r="BK137" s="38">
        <f t="shared" si="82"/>
        <v>0</v>
      </c>
      <c r="BL137" s="38">
        <f t="shared" si="82"/>
        <v>0</v>
      </c>
      <c r="BM137" s="38">
        <f t="shared" si="82"/>
        <v>0</v>
      </c>
      <c r="BN137" s="38">
        <f t="shared" si="82"/>
        <v>0</v>
      </c>
      <c r="BO137" s="38">
        <f t="shared" ref="BO137:CT137" si="83">BO$120*BO20</f>
        <v>0</v>
      </c>
      <c r="BP137" s="38">
        <f t="shared" si="83"/>
        <v>0</v>
      </c>
      <c r="BQ137" s="38">
        <f t="shared" si="83"/>
        <v>0</v>
      </c>
      <c r="BR137" s="38">
        <f t="shared" si="83"/>
        <v>0</v>
      </c>
      <c r="BS137" s="38">
        <f t="shared" si="83"/>
        <v>0</v>
      </c>
      <c r="BT137" s="38">
        <f t="shared" si="83"/>
        <v>0</v>
      </c>
      <c r="BU137" s="38">
        <f t="shared" si="83"/>
        <v>0</v>
      </c>
      <c r="BV137" s="38">
        <f t="shared" si="83"/>
        <v>0</v>
      </c>
      <c r="BW137" s="38">
        <f t="shared" si="83"/>
        <v>0</v>
      </c>
      <c r="BX137" s="38">
        <f t="shared" si="83"/>
        <v>0</v>
      </c>
      <c r="BY137" s="38">
        <f t="shared" si="83"/>
        <v>0</v>
      </c>
      <c r="BZ137" s="38">
        <f t="shared" si="83"/>
        <v>0</v>
      </c>
      <c r="CA137" s="38">
        <f t="shared" si="83"/>
        <v>0</v>
      </c>
      <c r="CB137" s="38">
        <f t="shared" si="83"/>
        <v>0</v>
      </c>
      <c r="CC137" s="38">
        <f t="shared" si="83"/>
        <v>0</v>
      </c>
      <c r="CD137" s="38">
        <f t="shared" si="83"/>
        <v>0</v>
      </c>
      <c r="CE137" s="38">
        <f t="shared" si="83"/>
        <v>0</v>
      </c>
      <c r="CF137" s="38">
        <f t="shared" si="83"/>
        <v>0</v>
      </c>
      <c r="CG137" s="38">
        <f t="shared" si="83"/>
        <v>0</v>
      </c>
      <c r="CH137" s="38">
        <f t="shared" si="83"/>
        <v>0</v>
      </c>
      <c r="CI137" s="38">
        <f t="shared" si="83"/>
        <v>0</v>
      </c>
      <c r="CJ137" s="38">
        <f t="shared" si="83"/>
        <v>0</v>
      </c>
      <c r="CK137" s="38">
        <f t="shared" si="83"/>
        <v>0</v>
      </c>
      <c r="CL137" s="38">
        <f t="shared" si="83"/>
        <v>0</v>
      </c>
      <c r="CM137" s="38">
        <f t="shared" si="83"/>
        <v>0</v>
      </c>
      <c r="CN137" s="38">
        <f t="shared" si="83"/>
        <v>0</v>
      </c>
      <c r="CO137" s="38">
        <f t="shared" si="83"/>
        <v>0</v>
      </c>
      <c r="CP137" s="38">
        <f t="shared" si="83"/>
        <v>0</v>
      </c>
      <c r="CQ137" s="38">
        <f t="shared" si="83"/>
        <v>0</v>
      </c>
      <c r="CR137" s="38">
        <f t="shared" si="83"/>
        <v>0</v>
      </c>
      <c r="CS137" s="38">
        <f t="shared" si="83"/>
        <v>0</v>
      </c>
      <c r="CT137" s="38">
        <f t="shared" si="83"/>
        <v>0</v>
      </c>
      <c r="CU137" s="38">
        <f t="shared" ref="CU137:DI137" si="84">CU$120*CU20</f>
        <v>0</v>
      </c>
      <c r="CV137" s="38">
        <f t="shared" si="84"/>
        <v>0</v>
      </c>
      <c r="CW137" s="38">
        <f t="shared" si="84"/>
        <v>0</v>
      </c>
      <c r="CX137" s="38">
        <f t="shared" si="84"/>
        <v>0</v>
      </c>
      <c r="CY137" s="38">
        <f t="shared" si="84"/>
        <v>0</v>
      </c>
      <c r="CZ137" s="38">
        <f t="shared" si="84"/>
        <v>0</v>
      </c>
      <c r="DA137" s="38">
        <f t="shared" si="84"/>
        <v>0</v>
      </c>
      <c r="DB137" s="38">
        <f t="shared" si="84"/>
        <v>0</v>
      </c>
      <c r="DC137" s="38">
        <f t="shared" si="84"/>
        <v>0</v>
      </c>
      <c r="DD137" s="38">
        <f t="shared" si="84"/>
        <v>0</v>
      </c>
      <c r="DE137" s="38">
        <f t="shared" si="84"/>
        <v>0</v>
      </c>
      <c r="DF137" s="38">
        <f t="shared" si="84"/>
        <v>0</v>
      </c>
      <c r="DG137" s="38">
        <f t="shared" si="84"/>
        <v>0</v>
      </c>
      <c r="DH137" s="38">
        <f t="shared" si="84"/>
        <v>0</v>
      </c>
      <c r="DI137" s="38">
        <f t="shared" si="84"/>
        <v>0</v>
      </c>
      <c r="DJ137" s="38">
        <f t="shared" si="16"/>
        <v>0</v>
      </c>
    </row>
    <row r="138" spans="2:114" x14ac:dyDescent="0.15">
      <c r="B138" s="29" t="s">
        <v>248</v>
      </c>
      <c r="C138" s="12" t="s">
        <v>751</v>
      </c>
      <c r="D138" s="38">
        <f t="shared" ref="D138:AH138" si="85">D$120*D21</f>
        <v>0</v>
      </c>
      <c r="E138" s="38">
        <f t="shared" si="85"/>
        <v>0</v>
      </c>
      <c r="F138" s="38">
        <f t="shared" si="85"/>
        <v>0</v>
      </c>
      <c r="G138" s="38">
        <f t="shared" si="85"/>
        <v>0</v>
      </c>
      <c r="H138" s="38">
        <f t="shared" si="85"/>
        <v>0</v>
      </c>
      <c r="I138" s="38">
        <f t="shared" si="85"/>
        <v>0</v>
      </c>
      <c r="J138" s="38">
        <f t="shared" si="85"/>
        <v>0</v>
      </c>
      <c r="K138" s="38">
        <f t="shared" si="85"/>
        <v>0</v>
      </c>
      <c r="L138" s="38">
        <f t="shared" si="85"/>
        <v>0</v>
      </c>
      <c r="M138" s="38">
        <f t="shared" si="85"/>
        <v>0</v>
      </c>
      <c r="N138" s="38">
        <f t="shared" si="85"/>
        <v>0</v>
      </c>
      <c r="O138" s="38">
        <f t="shared" si="85"/>
        <v>0</v>
      </c>
      <c r="P138" s="38">
        <f t="shared" si="85"/>
        <v>0</v>
      </c>
      <c r="Q138" s="38">
        <f t="shared" si="85"/>
        <v>0</v>
      </c>
      <c r="R138" s="38">
        <f t="shared" si="85"/>
        <v>0</v>
      </c>
      <c r="S138" s="38">
        <f t="shared" si="85"/>
        <v>0</v>
      </c>
      <c r="T138" s="38">
        <f t="shared" si="85"/>
        <v>0</v>
      </c>
      <c r="U138" s="38">
        <f t="shared" si="85"/>
        <v>0</v>
      </c>
      <c r="V138" s="38">
        <f t="shared" si="85"/>
        <v>0</v>
      </c>
      <c r="W138" s="38">
        <f t="shared" si="85"/>
        <v>0</v>
      </c>
      <c r="X138" s="38">
        <f t="shared" si="85"/>
        <v>0</v>
      </c>
      <c r="Y138" s="38">
        <f t="shared" si="85"/>
        <v>0</v>
      </c>
      <c r="Z138" s="38">
        <f t="shared" si="85"/>
        <v>0</v>
      </c>
      <c r="AA138" s="38">
        <f t="shared" si="85"/>
        <v>0</v>
      </c>
      <c r="AB138" s="38">
        <f t="shared" si="85"/>
        <v>0</v>
      </c>
      <c r="AC138" s="38">
        <f t="shared" si="85"/>
        <v>0</v>
      </c>
      <c r="AD138" s="38">
        <f t="shared" si="85"/>
        <v>0</v>
      </c>
      <c r="AE138" s="38">
        <f t="shared" si="85"/>
        <v>0</v>
      </c>
      <c r="AF138" s="38">
        <f t="shared" si="85"/>
        <v>0</v>
      </c>
      <c r="AG138" s="38">
        <f t="shared" si="85"/>
        <v>0</v>
      </c>
      <c r="AH138" s="38">
        <f t="shared" si="85"/>
        <v>0</v>
      </c>
      <c r="AI138" s="38">
        <f t="shared" ref="AI138:BN138" si="86">AI$120*AI21</f>
        <v>0</v>
      </c>
      <c r="AJ138" s="38">
        <f t="shared" si="86"/>
        <v>0</v>
      </c>
      <c r="AK138" s="38">
        <f t="shared" si="86"/>
        <v>0</v>
      </c>
      <c r="AL138" s="38">
        <f t="shared" si="86"/>
        <v>0</v>
      </c>
      <c r="AM138" s="38">
        <f t="shared" si="86"/>
        <v>0</v>
      </c>
      <c r="AN138" s="38">
        <f t="shared" si="86"/>
        <v>0</v>
      </c>
      <c r="AO138" s="38">
        <f t="shared" si="86"/>
        <v>0</v>
      </c>
      <c r="AP138" s="38">
        <f t="shared" si="86"/>
        <v>0</v>
      </c>
      <c r="AQ138" s="38">
        <f t="shared" si="86"/>
        <v>0</v>
      </c>
      <c r="AR138" s="38">
        <f t="shared" si="86"/>
        <v>0</v>
      </c>
      <c r="AS138" s="38">
        <f t="shared" si="86"/>
        <v>0</v>
      </c>
      <c r="AT138" s="38">
        <f t="shared" si="86"/>
        <v>0</v>
      </c>
      <c r="AU138" s="38">
        <f t="shared" si="86"/>
        <v>0</v>
      </c>
      <c r="AV138" s="38">
        <f t="shared" si="86"/>
        <v>0</v>
      </c>
      <c r="AW138" s="38">
        <f t="shared" si="86"/>
        <v>0</v>
      </c>
      <c r="AX138" s="38">
        <f t="shared" si="86"/>
        <v>0</v>
      </c>
      <c r="AY138" s="38">
        <f t="shared" si="86"/>
        <v>0</v>
      </c>
      <c r="AZ138" s="38">
        <f t="shared" si="86"/>
        <v>0</v>
      </c>
      <c r="BA138" s="38">
        <f t="shared" si="86"/>
        <v>0</v>
      </c>
      <c r="BB138" s="38">
        <f t="shared" si="86"/>
        <v>0</v>
      </c>
      <c r="BC138" s="38">
        <f t="shared" si="86"/>
        <v>0</v>
      </c>
      <c r="BD138" s="38">
        <f t="shared" si="86"/>
        <v>0</v>
      </c>
      <c r="BE138" s="38">
        <f t="shared" si="86"/>
        <v>0</v>
      </c>
      <c r="BF138" s="38">
        <f t="shared" si="86"/>
        <v>0</v>
      </c>
      <c r="BG138" s="38">
        <f t="shared" si="86"/>
        <v>0</v>
      </c>
      <c r="BH138" s="38">
        <f t="shared" si="86"/>
        <v>0</v>
      </c>
      <c r="BI138" s="38">
        <f t="shared" si="86"/>
        <v>0</v>
      </c>
      <c r="BJ138" s="38">
        <f t="shared" si="86"/>
        <v>0</v>
      </c>
      <c r="BK138" s="38">
        <f t="shared" si="86"/>
        <v>0</v>
      </c>
      <c r="BL138" s="38">
        <f t="shared" si="86"/>
        <v>0</v>
      </c>
      <c r="BM138" s="38">
        <f t="shared" si="86"/>
        <v>0</v>
      </c>
      <c r="BN138" s="38">
        <f t="shared" si="86"/>
        <v>0</v>
      </c>
      <c r="BO138" s="38">
        <f t="shared" ref="BO138:CT138" si="87">BO$120*BO21</f>
        <v>0</v>
      </c>
      <c r="BP138" s="38">
        <f t="shared" si="87"/>
        <v>0</v>
      </c>
      <c r="BQ138" s="38">
        <f t="shared" si="87"/>
        <v>0</v>
      </c>
      <c r="BR138" s="38">
        <f t="shared" si="87"/>
        <v>0</v>
      </c>
      <c r="BS138" s="38">
        <f t="shared" si="87"/>
        <v>0</v>
      </c>
      <c r="BT138" s="38">
        <f t="shared" si="87"/>
        <v>0</v>
      </c>
      <c r="BU138" s="38">
        <f t="shared" si="87"/>
        <v>0</v>
      </c>
      <c r="BV138" s="38">
        <f t="shared" si="87"/>
        <v>0</v>
      </c>
      <c r="BW138" s="38">
        <f t="shared" si="87"/>
        <v>0</v>
      </c>
      <c r="BX138" s="38">
        <f t="shared" si="87"/>
        <v>0</v>
      </c>
      <c r="BY138" s="38">
        <f t="shared" si="87"/>
        <v>0</v>
      </c>
      <c r="BZ138" s="38">
        <f t="shared" si="87"/>
        <v>0</v>
      </c>
      <c r="CA138" s="38">
        <f t="shared" si="87"/>
        <v>0</v>
      </c>
      <c r="CB138" s="38">
        <f t="shared" si="87"/>
        <v>0</v>
      </c>
      <c r="CC138" s="38">
        <f t="shared" si="87"/>
        <v>0</v>
      </c>
      <c r="CD138" s="38">
        <f t="shared" si="87"/>
        <v>0</v>
      </c>
      <c r="CE138" s="38">
        <f t="shared" si="87"/>
        <v>0</v>
      </c>
      <c r="CF138" s="38">
        <f t="shared" si="87"/>
        <v>0</v>
      </c>
      <c r="CG138" s="38">
        <f t="shared" si="87"/>
        <v>0</v>
      </c>
      <c r="CH138" s="38">
        <f t="shared" si="87"/>
        <v>0</v>
      </c>
      <c r="CI138" s="38">
        <f t="shared" si="87"/>
        <v>0</v>
      </c>
      <c r="CJ138" s="38">
        <f t="shared" si="87"/>
        <v>0</v>
      </c>
      <c r="CK138" s="38">
        <f t="shared" si="87"/>
        <v>0</v>
      </c>
      <c r="CL138" s="38">
        <f t="shared" si="87"/>
        <v>0</v>
      </c>
      <c r="CM138" s="38">
        <f t="shared" si="87"/>
        <v>0</v>
      </c>
      <c r="CN138" s="38">
        <f t="shared" si="87"/>
        <v>0</v>
      </c>
      <c r="CO138" s="38">
        <f t="shared" si="87"/>
        <v>0</v>
      </c>
      <c r="CP138" s="38">
        <f t="shared" si="87"/>
        <v>0</v>
      </c>
      <c r="CQ138" s="38">
        <f t="shared" si="87"/>
        <v>0</v>
      </c>
      <c r="CR138" s="38">
        <f t="shared" si="87"/>
        <v>0</v>
      </c>
      <c r="CS138" s="38">
        <f t="shared" si="87"/>
        <v>0</v>
      </c>
      <c r="CT138" s="38">
        <f t="shared" si="87"/>
        <v>0</v>
      </c>
      <c r="CU138" s="38">
        <f t="shared" ref="CU138:DI138" si="88">CU$120*CU21</f>
        <v>0</v>
      </c>
      <c r="CV138" s="38">
        <f t="shared" si="88"/>
        <v>0</v>
      </c>
      <c r="CW138" s="38">
        <f t="shared" si="88"/>
        <v>0</v>
      </c>
      <c r="CX138" s="38">
        <f t="shared" si="88"/>
        <v>0</v>
      </c>
      <c r="CY138" s="38">
        <f t="shared" si="88"/>
        <v>0</v>
      </c>
      <c r="CZ138" s="38">
        <f t="shared" si="88"/>
        <v>0</v>
      </c>
      <c r="DA138" s="38">
        <f t="shared" si="88"/>
        <v>0</v>
      </c>
      <c r="DB138" s="38">
        <f t="shared" si="88"/>
        <v>0</v>
      </c>
      <c r="DC138" s="38">
        <f t="shared" si="88"/>
        <v>0</v>
      </c>
      <c r="DD138" s="38">
        <f t="shared" si="88"/>
        <v>0</v>
      </c>
      <c r="DE138" s="38">
        <f t="shared" si="88"/>
        <v>0</v>
      </c>
      <c r="DF138" s="38">
        <f t="shared" si="88"/>
        <v>0</v>
      </c>
      <c r="DG138" s="38">
        <f t="shared" si="88"/>
        <v>0</v>
      </c>
      <c r="DH138" s="38">
        <f t="shared" si="88"/>
        <v>0</v>
      </c>
      <c r="DI138" s="38">
        <f t="shared" si="88"/>
        <v>0</v>
      </c>
      <c r="DJ138" s="38">
        <f t="shared" si="16"/>
        <v>0</v>
      </c>
    </row>
    <row r="139" spans="2:114" x14ac:dyDescent="0.15">
      <c r="B139" s="29" t="s">
        <v>249</v>
      </c>
      <c r="C139" s="12" t="s">
        <v>179</v>
      </c>
      <c r="D139" s="38">
        <f t="shared" ref="D139:AH139" si="89">D$120*D22</f>
        <v>0</v>
      </c>
      <c r="E139" s="38">
        <f t="shared" si="89"/>
        <v>0</v>
      </c>
      <c r="F139" s="38">
        <f t="shared" si="89"/>
        <v>0</v>
      </c>
      <c r="G139" s="38">
        <f t="shared" si="89"/>
        <v>0</v>
      </c>
      <c r="H139" s="38">
        <f t="shared" si="89"/>
        <v>0</v>
      </c>
      <c r="I139" s="38">
        <f t="shared" si="89"/>
        <v>0</v>
      </c>
      <c r="J139" s="38">
        <f t="shared" si="89"/>
        <v>0</v>
      </c>
      <c r="K139" s="38">
        <f t="shared" si="89"/>
        <v>0</v>
      </c>
      <c r="L139" s="38">
        <f t="shared" si="89"/>
        <v>0</v>
      </c>
      <c r="M139" s="38">
        <f t="shared" si="89"/>
        <v>0</v>
      </c>
      <c r="N139" s="38">
        <f t="shared" si="89"/>
        <v>0</v>
      </c>
      <c r="O139" s="38">
        <f t="shared" si="89"/>
        <v>0</v>
      </c>
      <c r="P139" s="38">
        <f t="shared" si="89"/>
        <v>0</v>
      </c>
      <c r="Q139" s="38">
        <f t="shared" si="89"/>
        <v>0</v>
      </c>
      <c r="R139" s="38">
        <f t="shared" si="89"/>
        <v>0</v>
      </c>
      <c r="S139" s="38">
        <f t="shared" si="89"/>
        <v>0</v>
      </c>
      <c r="T139" s="38">
        <f t="shared" si="89"/>
        <v>0</v>
      </c>
      <c r="U139" s="38">
        <f t="shared" si="89"/>
        <v>0</v>
      </c>
      <c r="V139" s="38">
        <f t="shared" si="89"/>
        <v>0</v>
      </c>
      <c r="W139" s="38">
        <f t="shared" si="89"/>
        <v>0</v>
      </c>
      <c r="X139" s="38">
        <f t="shared" si="89"/>
        <v>0</v>
      </c>
      <c r="Y139" s="38">
        <f t="shared" si="89"/>
        <v>0</v>
      </c>
      <c r="Z139" s="38">
        <f t="shared" si="89"/>
        <v>0</v>
      </c>
      <c r="AA139" s="38">
        <f t="shared" si="89"/>
        <v>0</v>
      </c>
      <c r="AB139" s="38">
        <f t="shared" si="89"/>
        <v>0</v>
      </c>
      <c r="AC139" s="38">
        <f t="shared" si="89"/>
        <v>0</v>
      </c>
      <c r="AD139" s="38">
        <f t="shared" si="89"/>
        <v>0</v>
      </c>
      <c r="AE139" s="38">
        <f t="shared" si="89"/>
        <v>0</v>
      </c>
      <c r="AF139" s="38">
        <f t="shared" si="89"/>
        <v>0</v>
      </c>
      <c r="AG139" s="38">
        <f t="shared" si="89"/>
        <v>0</v>
      </c>
      <c r="AH139" s="38">
        <f t="shared" si="89"/>
        <v>0</v>
      </c>
      <c r="AI139" s="38">
        <f t="shared" ref="AI139:BN139" si="90">AI$120*AI22</f>
        <v>0</v>
      </c>
      <c r="AJ139" s="38">
        <f t="shared" si="90"/>
        <v>0</v>
      </c>
      <c r="AK139" s="38">
        <f t="shared" si="90"/>
        <v>0</v>
      </c>
      <c r="AL139" s="38">
        <f t="shared" si="90"/>
        <v>0</v>
      </c>
      <c r="AM139" s="38">
        <f t="shared" si="90"/>
        <v>0</v>
      </c>
      <c r="AN139" s="38">
        <f t="shared" si="90"/>
        <v>0</v>
      </c>
      <c r="AO139" s="38">
        <f t="shared" si="90"/>
        <v>0</v>
      </c>
      <c r="AP139" s="38">
        <f t="shared" si="90"/>
        <v>0</v>
      </c>
      <c r="AQ139" s="38">
        <f t="shared" si="90"/>
        <v>0</v>
      </c>
      <c r="AR139" s="38">
        <f t="shared" si="90"/>
        <v>0</v>
      </c>
      <c r="AS139" s="38">
        <f t="shared" si="90"/>
        <v>0</v>
      </c>
      <c r="AT139" s="38">
        <f t="shared" si="90"/>
        <v>0</v>
      </c>
      <c r="AU139" s="38">
        <f t="shared" si="90"/>
        <v>0</v>
      </c>
      <c r="AV139" s="38">
        <f t="shared" si="90"/>
        <v>0</v>
      </c>
      <c r="AW139" s="38">
        <f t="shared" si="90"/>
        <v>0</v>
      </c>
      <c r="AX139" s="38">
        <f t="shared" si="90"/>
        <v>0</v>
      </c>
      <c r="AY139" s="38">
        <f t="shared" si="90"/>
        <v>0</v>
      </c>
      <c r="AZ139" s="38">
        <f t="shared" si="90"/>
        <v>0</v>
      </c>
      <c r="BA139" s="38">
        <f t="shared" si="90"/>
        <v>0</v>
      </c>
      <c r="BB139" s="38">
        <f t="shared" si="90"/>
        <v>0</v>
      </c>
      <c r="BC139" s="38">
        <f t="shared" si="90"/>
        <v>0</v>
      </c>
      <c r="BD139" s="38">
        <f t="shared" si="90"/>
        <v>0</v>
      </c>
      <c r="BE139" s="38">
        <f t="shared" si="90"/>
        <v>0</v>
      </c>
      <c r="BF139" s="38">
        <f t="shared" si="90"/>
        <v>0</v>
      </c>
      <c r="BG139" s="38">
        <f t="shared" si="90"/>
        <v>0</v>
      </c>
      <c r="BH139" s="38">
        <f t="shared" si="90"/>
        <v>0</v>
      </c>
      <c r="BI139" s="38">
        <f t="shared" si="90"/>
        <v>0</v>
      </c>
      <c r="BJ139" s="38">
        <f t="shared" si="90"/>
        <v>0</v>
      </c>
      <c r="BK139" s="38">
        <f t="shared" si="90"/>
        <v>0</v>
      </c>
      <c r="BL139" s="38">
        <f t="shared" si="90"/>
        <v>0</v>
      </c>
      <c r="BM139" s="38">
        <f t="shared" si="90"/>
        <v>0</v>
      </c>
      <c r="BN139" s="38">
        <f t="shared" si="90"/>
        <v>0</v>
      </c>
      <c r="BO139" s="38">
        <f t="shared" ref="BO139:CT139" si="91">BO$120*BO22</f>
        <v>0</v>
      </c>
      <c r="BP139" s="38">
        <f t="shared" si="91"/>
        <v>0</v>
      </c>
      <c r="BQ139" s="38">
        <f t="shared" si="91"/>
        <v>0</v>
      </c>
      <c r="BR139" s="38">
        <f t="shared" si="91"/>
        <v>0</v>
      </c>
      <c r="BS139" s="38">
        <f t="shared" si="91"/>
        <v>0</v>
      </c>
      <c r="BT139" s="38">
        <f t="shared" si="91"/>
        <v>0</v>
      </c>
      <c r="BU139" s="38">
        <f t="shared" si="91"/>
        <v>0</v>
      </c>
      <c r="BV139" s="38">
        <f t="shared" si="91"/>
        <v>0</v>
      </c>
      <c r="BW139" s="38">
        <f t="shared" si="91"/>
        <v>0</v>
      </c>
      <c r="BX139" s="38">
        <f t="shared" si="91"/>
        <v>0</v>
      </c>
      <c r="BY139" s="38">
        <f t="shared" si="91"/>
        <v>0</v>
      </c>
      <c r="BZ139" s="38">
        <f t="shared" si="91"/>
        <v>0</v>
      </c>
      <c r="CA139" s="38">
        <f t="shared" si="91"/>
        <v>0</v>
      </c>
      <c r="CB139" s="38">
        <f t="shared" si="91"/>
        <v>0</v>
      </c>
      <c r="CC139" s="38">
        <f t="shared" si="91"/>
        <v>0</v>
      </c>
      <c r="CD139" s="38">
        <f t="shared" si="91"/>
        <v>0</v>
      </c>
      <c r="CE139" s="38">
        <f t="shared" si="91"/>
        <v>0</v>
      </c>
      <c r="CF139" s="38">
        <f t="shared" si="91"/>
        <v>0</v>
      </c>
      <c r="CG139" s="38">
        <f t="shared" si="91"/>
        <v>0</v>
      </c>
      <c r="CH139" s="38">
        <f t="shared" si="91"/>
        <v>0</v>
      </c>
      <c r="CI139" s="38">
        <f t="shared" si="91"/>
        <v>0</v>
      </c>
      <c r="CJ139" s="38">
        <f t="shared" si="91"/>
        <v>0</v>
      </c>
      <c r="CK139" s="38">
        <f t="shared" si="91"/>
        <v>0</v>
      </c>
      <c r="CL139" s="38">
        <f t="shared" si="91"/>
        <v>0</v>
      </c>
      <c r="CM139" s="38">
        <f t="shared" si="91"/>
        <v>0</v>
      </c>
      <c r="CN139" s="38">
        <f t="shared" si="91"/>
        <v>0</v>
      </c>
      <c r="CO139" s="38">
        <f t="shared" si="91"/>
        <v>0</v>
      </c>
      <c r="CP139" s="38">
        <f t="shared" si="91"/>
        <v>0</v>
      </c>
      <c r="CQ139" s="38">
        <f t="shared" si="91"/>
        <v>0</v>
      </c>
      <c r="CR139" s="38">
        <f t="shared" si="91"/>
        <v>0</v>
      </c>
      <c r="CS139" s="38">
        <f t="shared" si="91"/>
        <v>0</v>
      </c>
      <c r="CT139" s="38">
        <f t="shared" si="91"/>
        <v>0</v>
      </c>
      <c r="CU139" s="38">
        <f t="shared" ref="CU139:DI139" si="92">CU$120*CU22</f>
        <v>0</v>
      </c>
      <c r="CV139" s="38">
        <f t="shared" si="92"/>
        <v>0</v>
      </c>
      <c r="CW139" s="38">
        <f t="shared" si="92"/>
        <v>0</v>
      </c>
      <c r="CX139" s="38">
        <f t="shared" si="92"/>
        <v>0</v>
      </c>
      <c r="CY139" s="38">
        <f t="shared" si="92"/>
        <v>0</v>
      </c>
      <c r="CZ139" s="38">
        <f t="shared" si="92"/>
        <v>0</v>
      </c>
      <c r="DA139" s="38">
        <f t="shared" si="92"/>
        <v>0</v>
      </c>
      <c r="DB139" s="38">
        <f t="shared" si="92"/>
        <v>0</v>
      </c>
      <c r="DC139" s="38">
        <f t="shared" si="92"/>
        <v>0</v>
      </c>
      <c r="DD139" s="38">
        <f t="shared" si="92"/>
        <v>0</v>
      </c>
      <c r="DE139" s="38">
        <f t="shared" si="92"/>
        <v>0</v>
      </c>
      <c r="DF139" s="38">
        <f t="shared" si="92"/>
        <v>0</v>
      </c>
      <c r="DG139" s="38">
        <f t="shared" si="92"/>
        <v>0</v>
      </c>
      <c r="DH139" s="38">
        <f t="shared" si="92"/>
        <v>0</v>
      </c>
      <c r="DI139" s="38">
        <f t="shared" si="92"/>
        <v>0</v>
      </c>
      <c r="DJ139" s="38">
        <f t="shared" si="16"/>
        <v>0</v>
      </c>
    </row>
    <row r="140" spans="2:114" x14ac:dyDescent="0.15">
      <c r="B140" s="33" t="s">
        <v>250</v>
      </c>
      <c r="C140" s="276" t="s">
        <v>180</v>
      </c>
      <c r="D140" s="40">
        <f t="shared" ref="D140:AH140" si="93">D$120*D23</f>
        <v>0</v>
      </c>
      <c r="E140" s="40">
        <f t="shared" si="93"/>
        <v>0</v>
      </c>
      <c r="F140" s="40">
        <f t="shared" si="93"/>
        <v>0</v>
      </c>
      <c r="G140" s="40">
        <f t="shared" si="93"/>
        <v>0</v>
      </c>
      <c r="H140" s="40">
        <f t="shared" si="93"/>
        <v>0</v>
      </c>
      <c r="I140" s="40">
        <f t="shared" si="93"/>
        <v>0</v>
      </c>
      <c r="J140" s="40">
        <f t="shared" si="93"/>
        <v>0</v>
      </c>
      <c r="K140" s="40">
        <f t="shared" si="93"/>
        <v>0</v>
      </c>
      <c r="L140" s="40">
        <f t="shared" si="93"/>
        <v>0</v>
      </c>
      <c r="M140" s="40">
        <f t="shared" si="93"/>
        <v>0</v>
      </c>
      <c r="N140" s="40">
        <f t="shared" si="93"/>
        <v>0</v>
      </c>
      <c r="O140" s="40">
        <f t="shared" si="93"/>
        <v>0</v>
      </c>
      <c r="P140" s="40">
        <f t="shared" si="93"/>
        <v>0</v>
      </c>
      <c r="Q140" s="40">
        <f t="shared" si="93"/>
        <v>0</v>
      </c>
      <c r="R140" s="40">
        <f t="shared" si="93"/>
        <v>0</v>
      </c>
      <c r="S140" s="40">
        <f t="shared" si="93"/>
        <v>0</v>
      </c>
      <c r="T140" s="40">
        <f t="shared" si="93"/>
        <v>0</v>
      </c>
      <c r="U140" s="40">
        <f t="shared" si="93"/>
        <v>0</v>
      </c>
      <c r="V140" s="40">
        <f t="shared" si="93"/>
        <v>0</v>
      </c>
      <c r="W140" s="40">
        <f t="shared" si="93"/>
        <v>0</v>
      </c>
      <c r="X140" s="40">
        <f t="shared" si="93"/>
        <v>0</v>
      </c>
      <c r="Y140" s="40">
        <f t="shared" si="93"/>
        <v>0</v>
      </c>
      <c r="Z140" s="40">
        <f t="shared" si="93"/>
        <v>0</v>
      </c>
      <c r="AA140" s="40">
        <f t="shared" si="93"/>
        <v>0</v>
      </c>
      <c r="AB140" s="40">
        <f t="shared" si="93"/>
        <v>0</v>
      </c>
      <c r="AC140" s="40">
        <f t="shared" si="93"/>
        <v>0</v>
      </c>
      <c r="AD140" s="40">
        <f t="shared" si="93"/>
        <v>0</v>
      </c>
      <c r="AE140" s="40">
        <f t="shared" si="93"/>
        <v>0</v>
      </c>
      <c r="AF140" s="40">
        <f t="shared" si="93"/>
        <v>0</v>
      </c>
      <c r="AG140" s="40">
        <f t="shared" si="93"/>
        <v>0</v>
      </c>
      <c r="AH140" s="40">
        <f t="shared" si="93"/>
        <v>0</v>
      </c>
      <c r="AI140" s="40">
        <f t="shared" ref="AI140:BN140" si="94">AI$120*AI23</f>
        <v>0</v>
      </c>
      <c r="AJ140" s="40">
        <f t="shared" si="94"/>
        <v>0</v>
      </c>
      <c r="AK140" s="40">
        <f t="shared" si="94"/>
        <v>0</v>
      </c>
      <c r="AL140" s="40">
        <f t="shared" si="94"/>
        <v>0</v>
      </c>
      <c r="AM140" s="40">
        <f t="shared" si="94"/>
        <v>0</v>
      </c>
      <c r="AN140" s="40">
        <f t="shared" si="94"/>
        <v>0</v>
      </c>
      <c r="AO140" s="40">
        <f t="shared" si="94"/>
        <v>0</v>
      </c>
      <c r="AP140" s="40">
        <f t="shared" si="94"/>
        <v>0</v>
      </c>
      <c r="AQ140" s="40">
        <f t="shared" si="94"/>
        <v>0</v>
      </c>
      <c r="AR140" s="40">
        <f t="shared" si="94"/>
        <v>0</v>
      </c>
      <c r="AS140" s="40">
        <f t="shared" si="94"/>
        <v>0</v>
      </c>
      <c r="AT140" s="40">
        <f t="shared" si="94"/>
        <v>0</v>
      </c>
      <c r="AU140" s="40">
        <f t="shared" si="94"/>
        <v>0</v>
      </c>
      <c r="AV140" s="40">
        <f t="shared" si="94"/>
        <v>0</v>
      </c>
      <c r="AW140" s="40">
        <f t="shared" si="94"/>
        <v>0</v>
      </c>
      <c r="AX140" s="40">
        <f t="shared" si="94"/>
        <v>0</v>
      </c>
      <c r="AY140" s="40">
        <f t="shared" si="94"/>
        <v>0</v>
      </c>
      <c r="AZ140" s="40">
        <f t="shared" si="94"/>
        <v>0</v>
      </c>
      <c r="BA140" s="40">
        <f t="shared" si="94"/>
        <v>0</v>
      </c>
      <c r="BB140" s="40">
        <f t="shared" si="94"/>
        <v>0</v>
      </c>
      <c r="BC140" s="40">
        <f t="shared" si="94"/>
        <v>0</v>
      </c>
      <c r="BD140" s="40">
        <f t="shared" si="94"/>
        <v>0</v>
      </c>
      <c r="BE140" s="40">
        <f t="shared" si="94"/>
        <v>0</v>
      </c>
      <c r="BF140" s="40">
        <f t="shared" si="94"/>
        <v>0</v>
      </c>
      <c r="BG140" s="40">
        <f t="shared" si="94"/>
        <v>0</v>
      </c>
      <c r="BH140" s="40">
        <f t="shared" si="94"/>
        <v>0</v>
      </c>
      <c r="BI140" s="40">
        <f t="shared" si="94"/>
        <v>0</v>
      </c>
      <c r="BJ140" s="40">
        <f t="shared" si="94"/>
        <v>0</v>
      </c>
      <c r="BK140" s="40">
        <f t="shared" si="94"/>
        <v>0</v>
      </c>
      <c r="BL140" s="40">
        <f t="shared" si="94"/>
        <v>0</v>
      </c>
      <c r="BM140" s="40">
        <f t="shared" si="94"/>
        <v>0</v>
      </c>
      <c r="BN140" s="40">
        <f t="shared" si="94"/>
        <v>0</v>
      </c>
      <c r="BO140" s="40">
        <f t="shared" ref="BO140:CT140" si="95">BO$120*BO23</f>
        <v>0</v>
      </c>
      <c r="BP140" s="40">
        <f t="shared" si="95"/>
        <v>0</v>
      </c>
      <c r="BQ140" s="40">
        <f t="shared" si="95"/>
        <v>0</v>
      </c>
      <c r="BR140" s="40">
        <f t="shared" si="95"/>
        <v>0</v>
      </c>
      <c r="BS140" s="40">
        <f t="shared" si="95"/>
        <v>0</v>
      </c>
      <c r="BT140" s="40">
        <f t="shared" si="95"/>
        <v>0</v>
      </c>
      <c r="BU140" s="40">
        <f t="shared" si="95"/>
        <v>0</v>
      </c>
      <c r="BV140" s="40">
        <f t="shared" si="95"/>
        <v>0</v>
      </c>
      <c r="BW140" s="40">
        <f t="shared" si="95"/>
        <v>0</v>
      </c>
      <c r="BX140" s="40">
        <f t="shared" si="95"/>
        <v>0</v>
      </c>
      <c r="BY140" s="40">
        <f t="shared" si="95"/>
        <v>0</v>
      </c>
      <c r="BZ140" s="40">
        <f t="shared" si="95"/>
        <v>0</v>
      </c>
      <c r="CA140" s="40">
        <f t="shared" si="95"/>
        <v>0</v>
      </c>
      <c r="CB140" s="40">
        <f t="shared" si="95"/>
        <v>0</v>
      </c>
      <c r="CC140" s="40">
        <f t="shared" si="95"/>
        <v>0</v>
      </c>
      <c r="CD140" s="40">
        <f t="shared" si="95"/>
        <v>0</v>
      </c>
      <c r="CE140" s="40">
        <f t="shared" si="95"/>
        <v>0</v>
      </c>
      <c r="CF140" s="40">
        <f t="shared" si="95"/>
        <v>0</v>
      </c>
      <c r="CG140" s="40">
        <f t="shared" si="95"/>
        <v>0</v>
      </c>
      <c r="CH140" s="40">
        <f t="shared" si="95"/>
        <v>0</v>
      </c>
      <c r="CI140" s="40">
        <f t="shared" si="95"/>
        <v>0</v>
      </c>
      <c r="CJ140" s="40">
        <f t="shared" si="95"/>
        <v>0</v>
      </c>
      <c r="CK140" s="40">
        <f t="shared" si="95"/>
        <v>0</v>
      </c>
      <c r="CL140" s="40">
        <f t="shared" si="95"/>
        <v>0</v>
      </c>
      <c r="CM140" s="40">
        <f t="shared" si="95"/>
        <v>0</v>
      </c>
      <c r="CN140" s="40">
        <f t="shared" si="95"/>
        <v>0</v>
      </c>
      <c r="CO140" s="40">
        <f t="shared" si="95"/>
        <v>0</v>
      </c>
      <c r="CP140" s="40">
        <f t="shared" si="95"/>
        <v>0</v>
      </c>
      <c r="CQ140" s="40">
        <f t="shared" si="95"/>
        <v>0</v>
      </c>
      <c r="CR140" s="40">
        <f t="shared" si="95"/>
        <v>0</v>
      </c>
      <c r="CS140" s="40">
        <f t="shared" si="95"/>
        <v>0</v>
      </c>
      <c r="CT140" s="40">
        <f t="shared" si="95"/>
        <v>0</v>
      </c>
      <c r="CU140" s="40">
        <f t="shared" ref="CU140:DI140" si="96">CU$120*CU23</f>
        <v>0</v>
      </c>
      <c r="CV140" s="40">
        <f t="shared" si="96"/>
        <v>0</v>
      </c>
      <c r="CW140" s="40">
        <f t="shared" si="96"/>
        <v>0</v>
      </c>
      <c r="CX140" s="40">
        <f t="shared" si="96"/>
        <v>0</v>
      </c>
      <c r="CY140" s="40">
        <f t="shared" si="96"/>
        <v>0</v>
      </c>
      <c r="CZ140" s="40">
        <f t="shared" si="96"/>
        <v>0</v>
      </c>
      <c r="DA140" s="40">
        <f t="shared" si="96"/>
        <v>0</v>
      </c>
      <c r="DB140" s="40">
        <f t="shared" si="96"/>
        <v>0</v>
      </c>
      <c r="DC140" s="40">
        <f t="shared" si="96"/>
        <v>0</v>
      </c>
      <c r="DD140" s="40">
        <f t="shared" si="96"/>
        <v>0</v>
      </c>
      <c r="DE140" s="40">
        <f t="shared" si="96"/>
        <v>0</v>
      </c>
      <c r="DF140" s="40">
        <f t="shared" si="96"/>
        <v>0</v>
      </c>
      <c r="DG140" s="40">
        <f t="shared" si="96"/>
        <v>0</v>
      </c>
      <c r="DH140" s="40">
        <f t="shared" si="96"/>
        <v>0</v>
      </c>
      <c r="DI140" s="40">
        <f t="shared" si="96"/>
        <v>0</v>
      </c>
      <c r="DJ140" s="40">
        <f t="shared" si="16"/>
        <v>0</v>
      </c>
    </row>
    <row r="141" spans="2:114" x14ac:dyDescent="0.15">
      <c r="B141" s="29" t="s">
        <v>251</v>
      </c>
      <c r="C141" s="12" t="s">
        <v>181</v>
      </c>
      <c r="D141" s="38">
        <f t="shared" ref="D141:AH141" si="97">D$120*D24</f>
        <v>0</v>
      </c>
      <c r="E141" s="38">
        <f t="shared" si="97"/>
        <v>0</v>
      </c>
      <c r="F141" s="38">
        <f t="shared" si="97"/>
        <v>0</v>
      </c>
      <c r="G141" s="38">
        <f t="shared" si="97"/>
        <v>0</v>
      </c>
      <c r="H141" s="38">
        <f t="shared" si="97"/>
        <v>0</v>
      </c>
      <c r="I141" s="38">
        <f t="shared" si="97"/>
        <v>0</v>
      </c>
      <c r="J141" s="38">
        <f t="shared" si="97"/>
        <v>0</v>
      </c>
      <c r="K141" s="38">
        <f t="shared" si="97"/>
        <v>0</v>
      </c>
      <c r="L141" s="38">
        <f t="shared" si="97"/>
        <v>0</v>
      </c>
      <c r="M141" s="38">
        <f t="shared" si="97"/>
        <v>0</v>
      </c>
      <c r="N141" s="38">
        <f t="shared" si="97"/>
        <v>0</v>
      </c>
      <c r="O141" s="38">
        <f t="shared" si="97"/>
        <v>0</v>
      </c>
      <c r="P141" s="38">
        <f t="shared" si="97"/>
        <v>0</v>
      </c>
      <c r="Q141" s="38">
        <f t="shared" si="97"/>
        <v>0</v>
      </c>
      <c r="R141" s="38">
        <f t="shared" si="97"/>
        <v>0</v>
      </c>
      <c r="S141" s="38">
        <f t="shared" si="97"/>
        <v>0</v>
      </c>
      <c r="T141" s="38">
        <f t="shared" si="97"/>
        <v>0</v>
      </c>
      <c r="U141" s="38">
        <f t="shared" si="97"/>
        <v>0</v>
      </c>
      <c r="V141" s="38">
        <f t="shared" si="97"/>
        <v>0</v>
      </c>
      <c r="W141" s="38">
        <f t="shared" si="97"/>
        <v>0</v>
      </c>
      <c r="X141" s="38">
        <f t="shared" si="97"/>
        <v>0</v>
      </c>
      <c r="Y141" s="38">
        <f t="shared" si="97"/>
        <v>0</v>
      </c>
      <c r="Z141" s="38">
        <f t="shared" si="97"/>
        <v>0</v>
      </c>
      <c r="AA141" s="38">
        <f t="shared" si="97"/>
        <v>0</v>
      </c>
      <c r="AB141" s="38">
        <f t="shared" si="97"/>
        <v>0</v>
      </c>
      <c r="AC141" s="38">
        <f t="shared" si="97"/>
        <v>0</v>
      </c>
      <c r="AD141" s="38">
        <f t="shared" si="97"/>
        <v>0</v>
      </c>
      <c r="AE141" s="38">
        <f t="shared" si="97"/>
        <v>0</v>
      </c>
      <c r="AF141" s="38">
        <f t="shared" si="97"/>
        <v>0</v>
      </c>
      <c r="AG141" s="38">
        <f t="shared" si="97"/>
        <v>0</v>
      </c>
      <c r="AH141" s="38">
        <f t="shared" si="97"/>
        <v>0</v>
      </c>
      <c r="AI141" s="38">
        <f t="shared" ref="AI141:BN141" si="98">AI$120*AI24</f>
        <v>0</v>
      </c>
      <c r="AJ141" s="38">
        <f t="shared" si="98"/>
        <v>0</v>
      </c>
      <c r="AK141" s="38">
        <f t="shared" si="98"/>
        <v>0</v>
      </c>
      <c r="AL141" s="38">
        <f t="shared" si="98"/>
        <v>0</v>
      </c>
      <c r="AM141" s="38">
        <f t="shared" si="98"/>
        <v>0</v>
      </c>
      <c r="AN141" s="38">
        <f t="shared" si="98"/>
        <v>0</v>
      </c>
      <c r="AO141" s="38">
        <f t="shared" si="98"/>
        <v>0</v>
      </c>
      <c r="AP141" s="38">
        <f t="shared" si="98"/>
        <v>0</v>
      </c>
      <c r="AQ141" s="38">
        <f t="shared" si="98"/>
        <v>0</v>
      </c>
      <c r="AR141" s="38">
        <f t="shared" si="98"/>
        <v>0</v>
      </c>
      <c r="AS141" s="38">
        <f t="shared" si="98"/>
        <v>0</v>
      </c>
      <c r="AT141" s="38">
        <f t="shared" si="98"/>
        <v>0</v>
      </c>
      <c r="AU141" s="38">
        <f t="shared" si="98"/>
        <v>0</v>
      </c>
      <c r="AV141" s="38">
        <f t="shared" si="98"/>
        <v>0</v>
      </c>
      <c r="AW141" s="38">
        <f t="shared" si="98"/>
        <v>0</v>
      </c>
      <c r="AX141" s="38">
        <f t="shared" si="98"/>
        <v>0</v>
      </c>
      <c r="AY141" s="38">
        <f t="shared" si="98"/>
        <v>0</v>
      </c>
      <c r="AZ141" s="38">
        <f t="shared" si="98"/>
        <v>0</v>
      </c>
      <c r="BA141" s="38">
        <f t="shared" si="98"/>
        <v>0</v>
      </c>
      <c r="BB141" s="38">
        <f t="shared" si="98"/>
        <v>0</v>
      </c>
      <c r="BC141" s="38">
        <f t="shared" si="98"/>
        <v>0</v>
      </c>
      <c r="BD141" s="38">
        <f t="shared" si="98"/>
        <v>0</v>
      </c>
      <c r="BE141" s="38">
        <f t="shared" si="98"/>
        <v>0</v>
      </c>
      <c r="BF141" s="38">
        <f t="shared" si="98"/>
        <v>0</v>
      </c>
      <c r="BG141" s="38">
        <f t="shared" si="98"/>
        <v>0</v>
      </c>
      <c r="BH141" s="38">
        <f t="shared" si="98"/>
        <v>0</v>
      </c>
      <c r="BI141" s="38">
        <f t="shared" si="98"/>
        <v>0</v>
      </c>
      <c r="BJ141" s="38">
        <f t="shared" si="98"/>
        <v>0</v>
      </c>
      <c r="BK141" s="38">
        <f t="shared" si="98"/>
        <v>0</v>
      </c>
      <c r="BL141" s="38">
        <f t="shared" si="98"/>
        <v>0</v>
      </c>
      <c r="BM141" s="38">
        <f t="shared" si="98"/>
        <v>0</v>
      </c>
      <c r="BN141" s="38">
        <f t="shared" si="98"/>
        <v>0</v>
      </c>
      <c r="BO141" s="38">
        <f t="shared" ref="BO141:CT141" si="99">BO$120*BO24</f>
        <v>0</v>
      </c>
      <c r="BP141" s="38">
        <f t="shared" si="99"/>
        <v>0</v>
      </c>
      <c r="BQ141" s="38">
        <f t="shared" si="99"/>
        <v>0</v>
      </c>
      <c r="BR141" s="38">
        <f t="shared" si="99"/>
        <v>0</v>
      </c>
      <c r="BS141" s="38">
        <f t="shared" si="99"/>
        <v>0</v>
      </c>
      <c r="BT141" s="38">
        <f t="shared" si="99"/>
        <v>0</v>
      </c>
      <c r="BU141" s="38">
        <f t="shared" si="99"/>
        <v>0</v>
      </c>
      <c r="BV141" s="38">
        <f t="shared" si="99"/>
        <v>0</v>
      </c>
      <c r="BW141" s="38">
        <f t="shared" si="99"/>
        <v>0</v>
      </c>
      <c r="BX141" s="38">
        <f t="shared" si="99"/>
        <v>0</v>
      </c>
      <c r="BY141" s="38">
        <f t="shared" si="99"/>
        <v>0</v>
      </c>
      <c r="BZ141" s="38">
        <f t="shared" si="99"/>
        <v>0</v>
      </c>
      <c r="CA141" s="38">
        <f t="shared" si="99"/>
        <v>0</v>
      </c>
      <c r="CB141" s="38">
        <f t="shared" si="99"/>
        <v>0</v>
      </c>
      <c r="CC141" s="38">
        <f t="shared" si="99"/>
        <v>0</v>
      </c>
      <c r="CD141" s="38">
        <f t="shared" si="99"/>
        <v>0</v>
      </c>
      <c r="CE141" s="38">
        <f t="shared" si="99"/>
        <v>0</v>
      </c>
      <c r="CF141" s="38">
        <f t="shared" si="99"/>
        <v>0</v>
      </c>
      <c r="CG141" s="38">
        <f t="shared" si="99"/>
        <v>0</v>
      </c>
      <c r="CH141" s="38">
        <f t="shared" si="99"/>
        <v>0</v>
      </c>
      <c r="CI141" s="38">
        <f t="shared" si="99"/>
        <v>0</v>
      </c>
      <c r="CJ141" s="38">
        <f t="shared" si="99"/>
        <v>0</v>
      </c>
      <c r="CK141" s="38">
        <f t="shared" si="99"/>
        <v>0</v>
      </c>
      <c r="CL141" s="38">
        <f t="shared" si="99"/>
        <v>0</v>
      </c>
      <c r="CM141" s="38">
        <f t="shared" si="99"/>
        <v>0</v>
      </c>
      <c r="CN141" s="38">
        <f t="shared" si="99"/>
        <v>0</v>
      </c>
      <c r="CO141" s="38">
        <f t="shared" si="99"/>
        <v>0</v>
      </c>
      <c r="CP141" s="38">
        <f t="shared" si="99"/>
        <v>0</v>
      </c>
      <c r="CQ141" s="38">
        <f t="shared" si="99"/>
        <v>0</v>
      </c>
      <c r="CR141" s="38">
        <f t="shared" si="99"/>
        <v>0</v>
      </c>
      <c r="CS141" s="38">
        <f t="shared" si="99"/>
        <v>0</v>
      </c>
      <c r="CT141" s="38">
        <f t="shared" si="99"/>
        <v>0</v>
      </c>
      <c r="CU141" s="38">
        <f t="shared" ref="CU141:DI141" si="100">CU$120*CU24</f>
        <v>0</v>
      </c>
      <c r="CV141" s="38">
        <f t="shared" si="100"/>
        <v>0</v>
      </c>
      <c r="CW141" s="38">
        <f t="shared" si="100"/>
        <v>0</v>
      </c>
      <c r="CX141" s="38">
        <f t="shared" si="100"/>
        <v>0</v>
      </c>
      <c r="CY141" s="38">
        <f t="shared" si="100"/>
        <v>0</v>
      </c>
      <c r="CZ141" s="38">
        <f t="shared" si="100"/>
        <v>0</v>
      </c>
      <c r="DA141" s="38">
        <f t="shared" si="100"/>
        <v>0</v>
      </c>
      <c r="DB141" s="38">
        <f t="shared" si="100"/>
        <v>0</v>
      </c>
      <c r="DC141" s="38">
        <f t="shared" si="100"/>
        <v>0</v>
      </c>
      <c r="DD141" s="38">
        <f t="shared" si="100"/>
        <v>0</v>
      </c>
      <c r="DE141" s="38">
        <f t="shared" si="100"/>
        <v>0</v>
      </c>
      <c r="DF141" s="38">
        <f t="shared" si="100"/>
        <v>0</v>
      </c>
      <c r="DG141" s="38">
        <f t="shared" si="100"/>
        <v>0</v>
      </c>
      <c r="DH141" s="38">
        <f t="shared" si="100"/>
        <v>0</v>
      </c>
      <c r="DI141" s="38">
        <f t="shared" si="100"/>
        <v>0</v>
      </c>
      <c r="DJ141" s="38">
        <f t="shared" si="16"/>
        <v>0</v>
      </c>
    </row>
    <row r="142" spans="2:114" x14ac:dyDescent="0.15">
      <c r="B142" s="29" t="s">
        <v>252</v>
      </c>
      <c r="C142" s="12" t="s">
        <v>752</v>
      </c>
      <c r="D142" s="38">
        <f t="shared" ref="D142:AH142" si="101">D$120*D25</f>
        <v>0</v>
      </c>
      <c r="E142" s="38">
        <f t="shared" si="101"/>
        <v>0</v>
      </c>
      <c r="F142" s="38">
        <f t="shared" si="101"/>
        <v>0</v>
      </c>
      <c r="G142" s="38">
        <f t="shared" si="101"/>
        <v>0</v>
      </c>
      <c r="H142" s="38">
        <f t="shared" si="101"/>
        <v>0</v>
      </c>
      <c r="I142" s="38">
        <f t="shared" si="101"/>
        <v>0</v>
      </c>
      <c r="J142" s="38">
        <f t="shared" si="101"/>
        <v>0</v>
      </c>
      <c r="K142" s="38">
        <f t="shared" si="101"/>
        <v>0</v>
      </c>
      <c r="L142" s="38">
        <f t="shared" si="101"/>
        <v>0</v>
      </c>
      <c r="M142" s="38">
        <f t="shared" si="101"/>
        <v>0</v>
      </c>
      <c r="N142" s="38">
        <f t="shared" si="101"/>
        <v>0</v>
      </c>
      <c r="O142" s="38">
        <f t="shared" si="101"/>
        <v>0</v>
      </c>
      <c r="P142" s="38">
        <f t="shared" si="101"/>
        <v>0</v>
      </c>
      <c r="Q142" s="38">
        <f t="shared" si="101"/>
        <v>0</v>
      </c>
      <c r="R142" s="38">
        <f t="shared" si="101"/>
        <v>0</v>
      </c>
      <c r="S142" s="38">
        <f t="shared" si="101"/>
        <v>0</v>
      </c>
      <c r="T142" s="38">
        <f t="shared" si="101"/>
        <v>0</v>
      </c>
      <c r="U142" s="38">
        <f t="shared" si="101"/>
        <v>0</v>
      </c>
      <c r="V142" s="38">
        <f t="shared" si="101"/>
        <v>0</v>
      </c>
      <c r="W142" s="38">
        <f t="shared" si="101"/>
        <v>0</v>
      </c>
      <c r="X142" s="38">
        <f t="shared" si="101"/>
        <v>0</v>
      </c>
      <c r="Y142" s="38">
        <f t="shared" si="101"/>
        <v>0</v>
      </c>
      <c r="Z142" s="38">
        <f t="shared" si="101"/>
        <v>0</v>
      </c>
      <c r="AA142" s="38">
        <f t="shared" si="101"/>
        <v>0</v>
      </c>
      <c r="AB142" s="38">
        <f t="shared" si="101"/>
        <v>0</v>
      </c>
      <c r="AC142" s="38">
        <f t="shared" si="101"/>
        <v>0</v>
      </c>
      <c r="AD142" s="38">
        <f t="shared" si="101"/>
        <v>0</v>
      </c>
      <c r="AE142" s="38">
        <f t="shared" si="101"/>
        <v>0</v>
      </c>
      <c r="AF142" s="38">
        <f t="shared" si="101"/>
        <v>0</v>
      </c>
      <c r="AG142" s="38">
        <f t="shared" si="101"/>
        <v>0</v>
      </c>
      <c r="AH142" s="38">
        <f t="shared" si="101"/>
        <v>0</v>
      </c>
      <c r="AI142" s="38">
        <f t="shared" ref="AI142:BN142" si="102">AI$120*AI25</f>
        <v>0</v>
      </c>
      <c r="AJ142" s="38">
        <f t="shared" si="102"/>
        <v>0</v>
      </c>
      <c r="AK142" s="38">
        <f t="shared" si="102"/>
        <v>0</v>
      </c>
      <c r="AL142" s="38">
        <f t="shared" si="102"/>
        <v>0</v>
      </c>
      <c r="AM142" s="38">
        <f t="shared" si="102"/>
        <v>0</v>
      </c>
      <c r="AN142" s="38">
        <f t="shared" si="102"/>
        <v>0</v>
      </c>
      <c r="AO142" s="38">
        <f t="shared" si="102"/>
        <v>0</v>
      </c>
      <c r="AP142" s="38">
        <f t="shared" si="102"/>
        <v>0</v>
      </c>
      <c r="AQ142" s="38">
        <f t="shared" si="102"/>
        <v>0</v>
      </c>
      <c r="AR142" s="38">
        <f t="shared" si="102"/>
        <v>0</v>
      </c>
      <c r="AS142" s="38">
        <f t="shared" si="102"/>
        <v>0</v>
      </c>
      <c r="AT142" s="38">
        <f t="shared" si="102"/>
        <v>0</v>
      </c>
      <c r="AU142" s="38">
        <f t="shared" si="102"/>
        <v>0</v>
      </c>
      <c r="AV142" s="38">
        <f t="shared" si="102"/>
        <v>0</v>
      </c>
      <c r="AW142" s="38">
        <f t="shared" si="102"/>
        <v>0</v>
      </c>
      <c r="AX142" s="38">
        <f t="shared" si="102"/>
        <v>0</v>
      </c>
      <c r="AY142" s="38">
        <f t="shared" si="102"/>
        <v>0</v>
      </c>
      <c r="AZ142" s="38">
        <f t="shared" si="102"/>
        <v>0</v>
      </c>
      <c r="BA142" s="38">
        <f t="shared" si="102"/>
        <v>0</v>
      </c>
      <c r="BB142" s="38">
        <f t="shared" si="102"/>
        <v>0</v>
      </c>
      <c r="BC142" s="38">
        <f t="shared" si="102"/>
        <v>0</v>
      </c>
      <c r="BD142" s="38">
        <f t="shared" si="102"/>
        <v>0</v>
      </c>
      <c r="BE142" s="38">
        <f t="shared" si="102"/>
        <v>0</v>
      </c>
      <c r="BF142" s="38">
        <f t="shared" si="102"/>
        <v>0</v>
      </c>
      <c r="BG142" s="38">
        <f t="shared" si="102"/>
        <v>0</v>
      </c>
      <c r="BH142" s="38">
        <f t="shared" si="102"/>
        <v>0</v>
      </c>
      <c r="BI142" s="38">
        <f t="shared" si="102"/>
        <v>0</v>
      </c>
      <c r="BJ142" s="38">
        <f t="shared" si="102"/>
        <v>0</v>
      </c>
      <c r="BK142" s="38">
        <f t="shared" si="102"/>
        <v>0</v>
      </c>
      <c r="BL142" s="38">
        <f t="shared" si="102"/>
        <v>0</v>
      </c>
      <c r="BM142" s="38">
        <f t="shared" si="102"/>
        <v>0</v>
      </c>
      <c r="BN142" s="38">
        <f t="shared" si="102"/>
        <v>0</v>
      </c>
      <c r="BO142" s="38">
        <f t="shared" ref="BO142:CT142" si="103">BO$120*BO25</f>
        <v>0</v>
      </c>
      <c r="BP142" s="38">
        <f t="shared" si="103"/>
        <v>0</v>
      </c>
      <c r="BQ142" s="38">
        <f t="shared" si="103"/>
        <v>0</v>
      </c>
      <c r="BR142" s="38">
        <f t="shared" si="103"/>
        <v>0</v>
      </c>
      <c r="BS142" s="38">
        <f t="shared" si="103"/>
        <v>0</v>
      </c>
      <c r="BT142" s="38">
        <f t="shared" si="103"/>
        <v>0</v>
      </c>
      <c r="BU142" s="38">
        <f t="shared" si="103"/>
        <v>0</v>
      </c>
      <c r="BV142" s="38">
        <f t="shared" si="103"/>
        <v>0</v>
      </c>
      <c r="BW142" s="38">
        <f t="shared" si="103"/>
        <v>0</v>
      </c>
      <c r="BX142" s="38">
        <f t="shared" si="103"/>
        <v>0</v>
      </c>
      <c r="BY142" s="38">
        <f t="shared" si="103"/>
        <v>0</v>
      </c>
      <c r="BZ142" s="38">
        <f t="shared" si="103"/>
        <v>0</v>
      </c>
      <c r="CA142" s="38">
        <f t="shared" si="103"/>
        <v>0</v>
      </c>
      <c r="CB142" s="38">
        <f t="shared" si="103"/>
        <v>0</v>
      </c>
      <c r="CC142" s="38">
        <f t="shared" si="103"/>
        <v>0</v>
      </c>
      <c r="CD142" s="38">
        <f t="shared" si="103"/>
        <v>0</v>
      </c>
      <c r="CE142" s="38">
        <f t="shared" si="103"/>
        <v>0</v>
      </c>
      <c r="CF142" s="38">
        <f t="shared" si="103"/>
        <v>0</v>
      </c>
      <c r="CG142" s="38">
        <f t="shared" si="103"/>
        <v>0</v>
      </c>
      <c r="CH142" s="38">
        <f t="shared" si="103"/>
        <v>0</v>
      </c>
      <c r="CI142" s="38">
        <f t="shared" si="103"/>
        <v>0</v>
      </c>
      <c r="CJ142" s="38">
        <f t="shared" si="103"/>
        <v>0</v>
      </c>
      <c r="CK142" s="38">
        <f t="shared" si="103"/>
        <v>0</v>
      </c>
      <c r="CL142" s="38">
        <f t="shared" si="103"/>
        <v>0</v>
      </c>
      <c r="CM142" s="38">
        <f t="shared" si="103"/>
        <v>0</v>
      </c>
      <c r="CN142" s="38">
        <f t="shared" si="103"/>
        <v>0</v>
      </c>
      <c r="CO142" s="38">
        <f t="shared" si="103"/>
        <v>0</v>
      </c>
      <c r="CP142" s="38">
        <f t="shared" si="103"/>
        <v>0</v>
      </c>
      <c r="CQ142" s="38">
        <f t="shared" si="103"/>
        <v>0</v>
      </c>
      <c r="CR142" s="38">
        <f t="shared" si="103"/>
        <v>0</v>
      </c>
      <c r="CS142" s="38">
        <f t="shared" si="103"/>
        <v>0</v>
      </c>
      <c r="CT142" s="38">
        <f t="shared" si="103"/>
        <v>0</v>
      </c>
      <c r="CU142" s="38">
        <f t="shared" ref="CU142:DI142" si="104">CU$120*CU25</f>
        <v>0</v>
      </c>
      <c r="CV142" s="38">
        <f t="shared" si="104"/>
        <v>0</v>
      </c>
      <c r="CW142" s="38">
        <f t="shared" si="104"/>
        <v>0</v>
      </c>
      <c r="CX142" s="38">
        <f t="shared" si="104"/>
        <v>0</v>
      </c>
      <c r="CY142" s="38">
        <f t="shared" si="104"/>
        <v>0</v>
      </c>
      <c r="CZ142" s="38">
        <f t="shared" si="104"/>
        <v>0</v>
      </c>
      <c r="DA142" s="38">
        <f t="shared" si="104"/>
        <v>0</v>
      </c>
      <c r="DB142" s="38">
        <f t="shared" si="104"/>
        <v>0</v>
      </c>
      <c r="DC142" s="38">
        <f t="shared" si="104"/>
        <v>0</v>
      </c>
      <c r="DD142" s="38">
        <f t="shared" si="104"/>
        <v>0</v>
      </c>
      <c r="DE142" s="38">
        <f t="shared" si="104"/>
        <v>0</v>
      </c>
      <c r="DF142" s="38">
        <f t="shared" si="104"/>
        <v>0</v>
      </c>
      <c r="DG142" s="38">
        <f t="shared" si="104"/>
        <v>0</v>
      </c>
      <c r="DH142" s="38">
        <f t="shared" si="104"/>
        <v>0</v>
      </c>
      <c r="DI142" s="38">
        <f t="shared" si="104"/>
        <v>0</v>
      </c>
      <c r="DJ142" s="38">
        <f t="shared" si="16"/>
        <v>0</v>
      </c>
    </row>
    <row r="143" spans="2:114" x14ac:dyDescent="0.15">
      <c r="B143" s="29" t="s">
        <v>253</v>
      </c>
      <c r="C143" s="12" t="s">
        <v>182</v>
      </c>
      <c r="D143" s="38">
        <f t="shared" ref="D143:AH143" si="105">D$120*D26</f>
        <v>0</v>
      </c>
      <c r="E143" s="38">
        <f t="shared" si="105"/>
        <v>0</v>
      </c>
      <c r="F143" s="38">
        <f t="shared" si="105"/>
        <v>0</v>
      </c>
      <c r="G143" s="38">
        <f t="shared" si="105"/>
        <v>0</v>
      </c>
      <c r="H143" s="38">
        <f t="shared" si="105"/>
        <v>0</v>
      </c>
      <c r="I143" s="38">
        <f t="shared" si="105"/>
        <v>0</v>
      </c>
      <c r="J143" s="38">
        <f t="shared" si="105"/>
        <v>0</v>
      </c>
      <c r="K143" s="38">
        <f t="shared" si="105"/>
        <v>0</v>
      </c>
      <c r="L143" s="38">
        <f t="shared" si="105"/>
        <v>0</v>
      </c>
      <c r="M143" s="38">
        <f t="shared" si="105"/>
        <v>0</v>
      </c>
      <c r="N143" s="38">
        <f t="shared" si="105"/>
        <v>0</v>
      </c>
      <c r="O143" s="38">
        <f t="shared" si="105"/>
        <v>0</v>
      </c>
      <c r="P143" s="38">
        <f t="shared" si="105"/>
        <v>0</v>
      </c>
      <c r="Q143" s="38">
        <f t="shared" si="105"/>
        <v>0</v>
      </c>
      <c r="R143" s="38">
        <f t="shared" si="105"/>
        <v>0</v>
      </c>
      <c r="S143" s="38">
        <f t="shared" si="105"/>
        <v>0</v>
      </c>
      <c r="T143" s="38">
        <f t="shared" si="105"/>
        <v>0</v>
      </c>
      <c r="U143" s="38">
        <f t="shared" si="105"/>
        <v>0</v>
      </c>
      <c r="V143" s="38">
        <f t="shared" si="105"/>
        <v>0</v>
      </c>
      <c r="W143" s="38">
        <f t="shared" si="105"/>
        <v>0</v>
      </c>
      <c r="X143" s="38">
        <f t="shared" si="105"/>
        <v>0</v>
      </c>
      <c r="Y143" s="38">
        <f t="shared" si="105"/>
        <v>0</v>
      </c>
      <c r="Z143" s="38">
        <f t="shared" si="105"/>
        <v>0</v>
      </c>
      <c r="AA143" s="38">
        <f t="shared" si="105"/>
        <v>0</v>
      </c>
      <c r="AB143" s="38">
        <f t="shared" si="105"/>
        <v>0</v>
      </c>
      <c r="AC143" s="38">
        <f t="shared" si="105"/>
        <v>0</v>
      </c>
      <c r="AD143" s="38">
        <f t="shared" si="105"/>
        <v>0</v>
      </c>
      <c r="AE143" s="38">
        <f t="shared" si="105"/>
        <v>0</v>
      </c>
      <c r="AF143" s="38">
        <f t="shared" si="105"/>
        <v>0</v>
      </c>
      <c r="AG143" s="38">
        <f t="shared" si="105"/>
        <v>0</v>
      </c>
      <c r="AH143" s="38">
        <f t="shared" si="105"/>
        <v>0</v>
      </c>
      <c r="AI143" s="38">
        <f t="shared" ref="AI143:BN143" si="106">AI$120*AI26</f>
        <v>0</v>
      </c>
      <c r="AJ143" s="38">
        <f t="shared" si="106"/>
        <v>0</v>
      </c>
      <c r="AK143" s="38">
        <f t="shared" si="106"/>
        <v>0</v>
      </c>
      <c r="AL143" s="38">
        <f t="shared" si="106"/>
        <v>0</v>
      </c>
      <c r="AM143" s="38">
        <f t="shared" si="106"/>
        <v>0</v>
      </c>
      <c r="AN143" s="38">
        <f t="shared" si="106"/>
        <v>0</v>
      </c>
      <c r="AO143" s="38">
        <f t="shared" si="106"/>
        <v>0</v>
      </c>
      <c r="AP143" s="38">
        <f t="shared" si="106"/>
        <v>0</v>
      </c>
      <c r="AQ143" s="38">
        <f t="shared" si="106"/>
        <v>0</v>
      </c>
      <c r="AR143" s="38">
        <f t="shared" si="106"/>
        <v>0</v>
      </c>
      <c r="AS143" s="38">
        <f t="shared" si="106"/>
        <v>0</v>
      </c>
      <c r="AT143" s="38">
        <f t="shared" si="106"/>
        <v>0</v>
      </c>
      <c r="AU143" s="38">
        <f t="shared" si="106"/>
        <v>0</v>
      </c>
      <c r="AV143" s="38">
        <f t="shared" si="106"/>
        <v>0</v>
      </c>
      <c r="AW143" s="38">
        <f t="shared" si="106"/>
        <v>0</v>
      </c>
      <c r="AX143" s="38">
        <f t="shared" si="106"/>
        <v>0</v>
      </c>
      <c r="AY143" s="38">
        <f t="shared" si="106"/>
        <v>0</v>
      </c>
      <c r="AZ143" s="38">
        <f t="shared" si="106"/>
        <v>0</v>
      </c>
      <c r="BA143" s="38">
        <f t="shared" si="106"/>
        <v>0</v>
      </c>
      <c r="BB143" s="38">
        <f t="shared" si="106"/>
        <v>0</v>
      </c>
      <c r="BC143" s="38">
        <f t="shared" si="106"/>
        <v>0</v>
      </c>
      <c r="BD143" s="38">
        <f t="shared" si="106"/>
        <v>0</v>
      </c>
      <c r="BE143" s="38">
        <f t="shared" si="106"/>
        <v>0</v>
      </c>
      <c r="BF143" s="38">
        <f t="shared" si="106"/>
        <v>0</v>
      </c>
      <c r="BG143" s="38">
        <f t="shared" si="106"/>
        <v>0</v>
      </c>
      <c r="BH143" s="38">
        <f t="shared" si="106"/>
        <v>0</v>
      </c>
      <c r="BI143" s="38">
        <f t="shared" si="106"/>
        <v>0</v>
      </c>
      <c r="BJ143" s="38">
        <f t="shared" si="106"/>
        <v>0</v>
      </c>
      <c r="BK143" s="38">
        <f t="shared" si="106"/>
        <v>0</v>
      </c>
      <c r="BL143" s="38">
        <f t="shared" si="106"/>
        <v>0</v>
      </c>
      <c r="BM143" s="38">
        <f t="shared" si="106"/>
        <v>0</v>
      </c>
      <c r="BN143" s="38">
        <f t="shared" si="106"/>
        <v>0</v>
      </c>
      <c r="BO143" s="38">
        <f t="shared" ref="BO143:CT143" si="107">BO$120*BO26</f>
        <v>0</v>
      </c>
      <c r="BP143" s="38">
        <f t="shared" si="107"/>
        <v>0</v>
      </c>
      <c r="BQ143" s="38">
        <f t="shared" si="107"/>
        <v>0</v>
      </c>
      <c r="BR143" s="38">
        <f t="shared" si="107"/>
        <v>0</v>
      </c>
      <c r="BS143" s="38">
        <f t="shared" si="107"/>
        <v>0</v>
      </c>
      <c r="BT143" s="38">
        <f t="shared" si="107"/>
        <v>0</v>
      </c>
      <c r="BU143" s="38">
        <f t="shared" si="107"/>
        <v>0</v>
      </c>
      <c r="BV143" s="38">
        <f t="shared" si="107"/>
        <v>0</v>
      </c>
      <c r="BW143" s="38">
        <f t="shared" si="107"/>
        <v>0</v>
      </c>
      <c r="BX143" s="38">
        <f t="shared" si="107"/>
        <v>0</v>
      </c>
      <c r="BY143" s="38">
        <f t="shared" si="107"/>
        <v>0</v>
      </c>
      <c r="BZ143" s="38">
        <f t="shared" si="107"/>
        <v>0</v>
      </c>
      <c r="CA143" s="38">
        <f t="shared" si="107"/>
        <v>0</v>
      </c>
      <c r="CB143" s="38">
        <f t="shared" si="107"/>
        <v>0</v>
      </c>
      <c r="CC143" s="38">
        <f t="shared" si="107"/>
        <v>0</v>
      </c>
      <c r="CD143" s="38">
        <f t="shared" si="107"/>
        <v>0</v>
      </c>
      <c r="CE143" s="38">
        <f t="shared" si="107"/>
        <v>0</v>
      </c>
      <c r="CF143" s="38">
        <f t="shared" si="107"/>
        <v>0</v>
      </c>
      <c r="CG143" s="38">
        <f t="shared" si="107"/>
        <v>0</v>
      </c>
      <c r="CH143" s="38">
        <f t="shared" si="107"/>
        <v>0</v>
      </c>
      <c r="CI143" s="38">
        <f t="shared" si="107"/>
        <v>0</v>
      </c>
      <c r="CJ143" s="38">
        <f t="shared" si="107"/>
        <v>0</v>
      </c>
      <c r="CK143" s="38">
        <f t="shared" si="107"/>
        <v>0</v>
      </c>
      <c r="CL143" s="38">
        <f t="shared" si="107"/>
        <v>0</v>
      </c>
      <c r="CM143" s="38">
        <f t="shared" si="107"/>
        <v>0</v>
      </c>
      <c r="CN143" s="38">
        <f t="shared" si="107"/>
        <v>0</v>
      </c>
      <c r="CO143" s="38">
        <f t="shared" si="107"/>
        <v>0</v>
      </c>
      <c r="CP143" s="38">
        <f t="shared" si="107"/>
        <v>0</v>
      </c>
      <c r="CQ143" s="38">
        <f t="shared" si="107"/>
        <v>0</v>
      </c>
      <c r="CR143" s="38">
        <f t="shared" si="107"/>
        <v>0</v>
      </c>
      <c r="CS143" s="38">
        <f t="shared" si="107"/>
        <v>0</v>
      </c>
      <c r="CT143" s="38">
        <f t="shared" si="107"/>
        <v>0</v>
      </c>
      <c r="CU143" s="38">
        <f t="shared" ref="CU143:DI143" si="108">CU$120*CU26</f>
        <v>0</v>
      </c>
      <c r="CV143" s="38">
        <f t="shared" si="108"/>
        <v>0</v>
      </c>
      <c r="CW143" s="38">
        <f t="shared" si="108"/>
        <v>0</v>
      </c>
      <c r="CX143" s="38">
        <f t="shared" si="108"/>
        <v>0</v>
      </c>
      <c r="CY143" s="38">
        <f t="shared" si="108"/>
        <v>0</v>
      </c>
      <c r="CZ143" s="38">
        <f t="shared" si="108"/>
        <v>0</v>
      </c>
      <c r="DA143" s="38">
        <f t="shared" si="108"/>
        <v>0</v>
      </c>
      <c r="DB143" s="38">
        <f t="shared" si="108"/>
        <v>0</v>
      </c>
      <c r="DC143" s="38">
        <f t="shared" si="108"/>
        <v>0</v>
      </c>
      <c r="DD143" s="38">
        <f t="shared" si="108"/>
        <v>0</v>
      </c>
      <c r="DE143" s="38">
        <f t="shared" si="108"/>
        <v>0</v>
      </c>
      <c r="DF143" s="38">
        <f t="shared" si="108"/>
        <v>0</v>
      </c>
      <c r="DG143" s="38">
        <f t="shared" si="108"/>
        <v>0</v>
      </c>
      <c r="DH143" s="38">
        <f t="shared" si="108"/>
        <v>0</v>
      </c>
      <c r="DI143" s="38">
        <f t="shared" si="108"/>
        <v>0</v>
      </c>
      <c r="DJ143" s="38">
        <f t="shared" si="16"/>
        <v>0</v>
      </c>
    </row>
    <row r="144" spans="2:114" x14ac:dyDescent="0.15">
      <c r="B144" s="29" t="s">
        <v>254</v>
      </c>
      <c r="C144" s="12" t="s">
        <v>183</v>
      </c>
      <c r="D144" s="38">
        <f t="shared" ref="D144:AH144" si="109">D$120*D27</f>
        <v>0</v>
      </c>
      <c r="E144" s="38">
        <f t="shared" si="109"/>
        <v>0</v>
      </c>
      <c r="F144" s="38">
        <f t="shared" si="109"/>
        <v>0</v>
      </c>
      <c r="G144" s="38">
        <f t="shared" si="109"/>
        <v>0</v>
      </c>
      <c r="H144" s="38">
        <f t="shared" si="109"/>
        <v>0</v>
      </c>
      <c r="I144" s="38">
        <f t="shared" si="109"/>
        <v>0</v>
      </c>
      <c r="J144" s="38">
        <f t="shared" si="109"/>
        <v>0</v>
      </c>
      <c r="K144" s="38">
        <f t="shared" si="109"/>
        <v>0</v>
      </c>
      <c r="L144" s="38">
        <f t="shared" si="109"/>
        <v>0</v>
      </c>
      <c r="M144" s="38">
        <f t="shared" si="109"/>
        <v>0</v>
      </c>
      <c r="N144" s="38">
        <f t="shared" si="109"/>
        <v>0</v>
      </c>
      <c r="O144" s="38">
        <f t="shared" si="109"/>
        <v>0</v>
      </c>
      <c r="P144" s="38">
        <f t="shared" si="109"/>
        <v>0</v>
      </c>
      <c r="Q144" s="38">
        <f t="shared" si="109"/>
        <v>0</v>
      </c>
      <c r="R144" s="38">
        <f t="shared" si="109"/>
        <v>0</v>
      </c>
      <c r="S144" s="38">
        <f t="shared" si="109"/>
        <v>0</v>
      </c>
      <c r="T144" s="38">
        <f t="shared" si="109"/>
        <v>0</v>
      </c>
      <c r="U144" s="38">
        <f t="shared" si="109"/>
        <v>0</v>
      </c>
      <c r="V144" s="38">
        <f t="shared" si="109"/>
        <v>0</v>
      </c>
      <c r="W144" s="38">
        <f t="shared" si="109"/>
        <v>0</v>
      </c>
      <c r="X144" s="38">
        <f t="shared" si="109"/>
        <v>0</v>
      </c>
      <c r="Y144" s="38">
        <f t="shared" si="109"/>
        <v>0</v>
      </c>
      <c r="Z144" s="38">
        <f t="shared" si="109"/>
        <v>0</v>
      </c>
      <c r="AA144" s="38">
        <f t="shared" si="109"/>
        <v>0</v>
      </c>
      <c r="AB144" s="38">
        <f t="shared" si="109"/>
        <v>0</v>
      </c>
      <c r="AC144" s="38">
        <f t="shared" si="109"/>
        <v>0</v>
      </c>
      <c r="AD144" s="38">
        <f t="shared" si="109"/>
        <v>0</v>
      </c>
      <c r="AE144" s="38">
        <f t="shared" si="109"/>
        <v>0</v>
      </c>
      <c r="AF144" s="38">
        <f t="shared" si="109"/>
        <v>0</v>
      </c>
      <c r="AG144" s="38">
        <f t="shared" si="109"/>
        <v>0</v>
      </c>
      <c r="AH144" s="38">
        <f t="shared" si="109"/>
        <v>0</v>
      </c>
      <c r="AI144" s="38">
        <f t="shared" ref="AI144:BN144" si="110">AI$120*AI27</f>
        <v>0</v>
      </c>
      <c r="AJ144" s="38">
        <f t="shared" si="110"/>
        <v>0</v>
      </c>
      <c r="AK144" s="38">
        <f t="shared" si="110"/>
        <v>0</v>
      </c>
      <c r="AL144" s="38">
        <f t="shared" si="110"/>
        <v>0</v>
      </c>
      <c r="AM144" s="38">
        <f t="shared" si="110"/>
        <v>0</v>
      </c>
      <c r="AN144" s="38">
        <f t="shared" si="110"/>
        <v>0</v>
      </c>
      <c r="AO144" s="38">
        <f t="shared" si="110"/>
        <v>0</v>
      </c>
      <c r="AP144" s="38">
        <f t="shared" si="110"/>
        <v>0</v>
      </c>
      <c r="AQ144" s="38">
        <f t="shared" si="110"/>
        <v>0</v>
      </c>
      <c r="AR144" s="38">
        <f t="shared" si="110"/>
        <v>0</v>
      </c>
      <c r="AS144" s="38">
        <f t="shared" si="110"/>
        <v>0</v>
      </c>
      <c r="AT144" s="38">
        <f t="shared" si="110"/>
        <v>0</v>
      </c>
      <c r="AU144" s="38">
        <f t="shared" si="110"/>
        <v>0</v>
      </c>
      <c r="AV144" s="38">
        <f t="shared" si="110"/>
        <v>0</v>
      </c>
      <c r="AW144" s="38">
        <f t="shared" si="110"/>
        <v>0</v>
      </c>
      <c r="AX144" s="38">
        <f t="shared" si="110"/>
        <v>0</v>
      </c>
      <c r="AY144" s="38">
        <f t="shared" si="110"/>
        <v>0</v>
      </c>
      <c r="AZ144" s="38">
        <f t="shared" si="110"/>
        <v>0</v>
      </c>
      <c r="BA144" s="38">
        <f t="shared" si="110"/>
        <v>0</v>
      </c>
      <c r="BB144" s="38">
        <f t="shared" si="110"/>
        <v>0</v>
      </c>
      <c r="BC144" s="38">
        <f t="shared" si="110"/>
        <v>0</v>
      </c>
      <c r="BD144" s="38">
        <f t="shared" si="110"/>
        <v>0</v>
      </c>
      <c r="BE144" s="38">
        <f t="shared" si="110"/>
        <v>0</v>
      </c>
      <c r="BF144" s="38">
        <f t="shared" si="110"/>
        <v>0</v>
      </c>
      <c r="BG144" s="38">
        <f t="shared" si="110"/>
        <v>0</v>
      </c>
      <c r="BH144" s="38">
        <f t="shared" si="110"/>
        <v>0</v>
      </c>
      <c r="BI144" s="38">
        <f t="shared" si="110"/>
        <v>0</v>
      </c>
      <c r="BJ144" s="38">
        <f t="shared" si="110"/>
        <v>0</v>
      </c>
      <c r="BK144" s="38">
        <f t="shared" si="110"/>
        <v>0</v>
      </c>
      <c r="BL144" s="38">
        <f t="shared" si="110"/>
        <v>0</v>
      </c>
      <c r="BM144" s="38">
        <f t="shared" si="110"/>
        <v>0</v>
      </c>
      <c r="BN144" s="38">
        <f t="shared" si="110"/>
        <v>0</v>
      </c>
      <c r="BO144" s="38">
        <f t="shared" ref="BO144:CT144" si="111">BO$120*BO27</f>
        <v>0</v>
      </c>
      <c r="BP144" s="38">
        <f t="shared" si="111"/>
        <v>0</v>
      </c>
      <c r="BQ144" s="38">
        <f t="shared" si="111"/>
        <v>0</v>
      </c>
      <c r="BR144" s="38">
        <f t="shared" si="111"/>
        <v>0</v>
      </c>
      <c r="BS144" s="38">
        <f t="shared" si="111"/>
        <v>0</v>
      </c>
      <c r="BT144" s="38">
        <f t="shared" si="111"/>
        <v>0</v>
      </c>
      <c r="BU144" s="38">
        <f t="shared" si="111"/>
        <v>0</v>
      </c>
      <c r="BV144" s="38">
        <f t="shared" si="111"/>
        <v>0</v>
      </c>
      <c r="BW144" s="38">
        <f t="shared" si="111"/>
        <v>0</v>
      </c>
      <c r="BX144" s="38">
        <f t="shared" si="111"/>
        <v>0</v>
      </c>
      <c r="BY144" s="38">
        <f t="shared" si="111"/>
        <v>0</v>
      </c>
      <c r="BZ144" s="38">
        <f t="shared" si="111"/>
        <v>0</v>
      </c>
      <c r="CA144" s="38">
        <f t="shared" si="111"/>
        <v>0</v>
      </c>
      <c r="CB144" s="38">
        <f t="shared" si="111"/>
        <v>0</v>
      </c>
      <c r="CC144" s="38">
        <f t="shared" si="111"/>
        <v>0</v>
      </c>
      <c r="CD144" s="38">
        <f t="shared" si="111"/>
        <v>0</v>
      </c>
      <c r="CE144" s="38">
        <f t="shared" si="111"/>
        <v>0</v>
      </c>
      <c r="CF144" s="38">
        <f t="shared" si="111"/>
        <v>0</v>
      </c>
      <c r="CG144" s="38">
        <f t="shared" si="111"/>
        <v>0</v>
      </c>
      <c r="CH144" s="38">
        <f t="shared" si="111"/>
        <v>0</v>
      </c>
      <c r="CI144" s="38">
        <f t="shared" si="111"/>
        <v>0</v>
      </c>
      <c r="CJ144" s="38">
        <f t="shared" si="111"/>
        <v>0</v>
      </c>
      <c r="CK144" s="38">
        <f t="shared" si="111"/>
        <v>0</v>
      </c>
      <c r="CL144" s="38">
        <f t="shared" si="111"/>
        <v>0</v>
      </c>
      <c r="CM144" s="38">
        <f t="shared" si="111"/>
        <v>0</v>
      </c>
      <c r="CN144" s="38">
        <f t="shared" si="111"/>
        <v>0</v>
      </c>
      <c r="CO144" s="38">
        <f t="shared" si="111"/>
        <v>0</v>
      </c>
      <c r="CP144" s="38">
        <f t="shared" si="111"/>
        <v>0</v>
      </c>
      <c r="CQ144" s="38">
        <f t="shared" si="111"/>
        <v>0</v>
      </c>
      <c r="CR144" s="38">
        <f t="shared" si="111"/>
        <v>0</v>
      </c>
      <c r="CS144" s="38">
        <f t="shared" si="111"/>
        <v>0</v>
      </c>
      <c r="CT144" s="38">
        <f t="shared" si="111"/>
        <v>0</v>
      </c>
      <c r="CU144" s="38">
        <f t="shared" ref="CU144:DI144" si="112">CU$120*CU27</f>
        <v>0</v>
      </c>
      <c r="CV144" s="38">
        <f t="shared" si="112"/>
        <v>0</v>
      </c>
      <c r="CW144" s="38">
        <f t="shared" si="112"/>
        <v>0</v>
      </c>
      <c r="CX144" s="38">
        <f t="shared" si="112"/>
        <v>0</v>
      </c>
      <c r="CY144" s="38">
        <f t="shared" si="112"/>
        <v>0</v>
      </c>
      <c r="CZ144" s="38">
        <f t="shared" si="112"/>
        <v>0</v>
      </c>
      <c r="DA144" s="38">
        <f t="shared" si="112"/>
        <v>0</v>
      </c>
      <c r="DB144" s="38">
        <f t="shared" si="112"/>
        <v>0</v>
      </c>
      <c r="DC144" s="38">
        <f t="shared" si="112"/>
        <v>0</v>
      </c>
      <c r="DD144" s="38">
        <f t="shared" si="112"/>
        <v>0</v>
      </c>
      <c r="DE144" s="38">
        <f t="shared" si="112"/>
        <v>0</v>
      </c>
      <c r="DF144" s="38">
        <f t="shared" si="112"/>
        <v>0</v>
      </c>
      <c r="DG144" s="38">
        <f t="shared" si="112"/>
        <v>0</v>
      </c>
      <c r="DH144" s="38">
        <f t="shared" si="112"/>
        <v>0</v>
      </c>
      <c r="DI144" s="38">
        <f t="shared" si="112"/>
        <v>0</v>
      </c>
      <c r="DJ144" s="38">
        <f t="shared" si="16"/>
        <v>0</v>
      </c>
    </row>
    <row r="145" spans="2:114" x14ac:dyDescent="0.15">
      <c r="B145" s="33" t="s">
        <v>255</v>
      </c>
      <c r="C145" s="276" t="s">
        <v>184</v>
      </c>
      <c r="D145" s="40">
        <f t="shared" ref="D145:AH145" si="113">D$120*D28</f>
        <v>0</v>
      </c>
      <c r="E145" s="40">
        <f t="shared" si="113"/>
        <v>0</v>
      </c>
      <c r="F145" s="40">
        <f t="shared" si="113"/>
        <v>0</v>
      </c>
      <c r="G145" s="40">
        <f t="shared" si="113"/>
        <v>0</v>
      </c>
      <c r="H145" s="40">
        <f t="shared" si="113"/>
        <v>0</v>
      </c>
      <c r="I145" s="40">
        <f t="shared" si="113"/>
        <v>0</v>
      </c>
      <c r="J145" s="40">
        <f t="shared" si="113"/>
        <v>0</v>
      </c>
      <c r="K145" s="40">
        <f t="shared" si="113"/>
        <v>0</v>
      </c>
      <c r="L145" s="40">
        <f t="shared" si="113"/>
        <v>0</v>
      </c>
      <c r="M145" s="40">
        <f t="shared" si="113"/>
        <v>0</v>
      </c>
      <c r="N145" s="40">
        <f t="shared" si="113"/>
        <v>0</v>
      </c>
      <c r="O145" s="40">
        <f t="shared" si="113"/>
        <v>0</v>
      </c>
      <c r="P145" s="40">
        <f t="shared" si="113"/>
        <v>0</v>
      </c>
      <c r="Q145" s="40">
        <f t="shared" si="113"/>
        <v>0</v>
      </c>
      <c r="R145" s="40">
        <f t="shared" si="113"/>
        <v>0</v>
      </c>
      <c r="S145" s="40">
        <f t="shared" si="113"/>
        <v>0</v>
      </c>
      <c r="T145" s="40">
        <f t="shared" si="113"/>
        <v>0</v>
      </c>
      <c r="U145" s="40">
        <f t="shared" si="113"/>
        <v>0</v>
      </c>
      <c r="V145" s="40">
        <f t="shared" si="113"/>
        <v>0</v>
      </c>
      <c r="W145" s="40">
        <f t="shared" si="113"/>
        <v>0</v>
      </c>
      <c r="X145" s="40">
        <f t="shared" si="113"/>
        <v>0</v>
      </c>
      <c r="Y145" s="40">
        <f t="shared" si="113"/>
        <v>0</v>
      </c>
      <c r="Z145" s="40">
        <f t="shared" si="113"/>
        <v>0</v>
      </c>
      <c r="AA145" s="40">
        <f t="shared" si="113"/>
        <v>0</v>
      </c>
      <c r="AB145" s="40">
        <f t="shared" si="113"/>
        <v>0</v>
      </c>
      <c r="AC145" s="40">
        <f t="shared" si="113"/>
        <v>0</v>
      </c>
      <c r="AD145" s="40">
        <f t="shared" si="113"/>
        <v>0</v>
      </c>
      <c r="AE145" s="40">
        <f t="shared" si="113"/>
        <v>0</v>
      </c>
      <c r="AF145" s="40">
        <f t="shared" si="113"/>
        <v>0</v>
      </c>
      <c r="AG145" s="40">
        <f t="shared" si="113"/>
        <v>0</v>
      </c>
      <c r="AH145" s="40">
        <f t="shared" si="113"/>
        <v>0</v>
      </c>
      <c r="AI145" s="40">
        <f t="shared" ref="AI145:BN145" si="114">AI$120*AI28</f>
        <v>0</v>
      </c>
      <c r="AJ145" s="40">
        <f t="shared" si="114"/>
        <v>0</v>
      </c>
      <c r="AK145" s="40">
        <f t="shared" si="114"/>
        <v>0</v>
      </c>
      <c r="AL145" s="40">
        <f t="shared" si="114"/>
        <v>0</v>
      </c>
      <c r="AM145" s="40">
        <f t="shared" si="114"/>
        <v>0</v>
      </c>
      <c r="AN145" s="40">
        <f t="shared" si="114"/>
        <v>0</v>
      </c>
      <c r="AO145" s="40">
        <f t="shared" si="114"/>
        <v>0</v>
      </c>
      <c r="AP145" s="40">
        <f t="shared" si="114"/>
        <v>0</v>
      </c>
      <c r="AQ145" s="40">
        <f t="shared" si="114"/>
        <v>0</v>
      </c>
      <c r="AR145" s="40">
        <f t="shared" si="114"/>
        <v>0</v>
      </c>
      <c r="AS145" s="40">
        <f t="shared" si="114"/>
        <v>0</v>
      </c>
      <c r="AT145" s="40">
        <f t="shared" si="114"/>
        <v>0</v>
      </c>
      <c r="AU145" s="40">
        <f t="shared" si="114"/>
        <v>0</v>
      </c>
      <c r="AV145" s="40">
        <f t="shared" si="114"/>
        <v>0</v>
      </c>
      <c r="AW145" s="40">
        <f t="shared" si="114"/>
        <v>0</v>
      </c>
      <c r="AX145" s="40">
        <f t="shared" si="114"/>
        <v>0</v>
      </c>
      <c r="AY145" s="40">
        <f t="shared" si="114"/>
        <v>0</v>
      </c>
      <c r="AZ145" s="40">
        <f t="shared" si="114"/>
        <v>0</v>
      </c>
      <c r="BA145" s="40">
        <f t="shared" si="114"/>
        <v>0</v>
      </c>
      <c r="BB145" s="40">
        <f t="shared" si="114"/>
        <v>0</v>
      </c>
      <c r="BC145" s="40">
        <f t="shared" si="114"/>
        <v>0</v>
      </c>
      <c r="BD145" s="40">
        <f t="shared" si="114"/>
        <v>0</v>
      </c>
      <c r="BE145" s="40">
        <f t="shared" si="114"/>
        <v>0</v>
      </c>
      <c r="BF145" s="40">
        <f t="shared" si="114"/>
        <v>0</v>
      </c>
      <c r="BG145" s="40">
        <f t="shared" si="114"/>
        <v>0</v>
      </c>
      <c r="BH145" s="40">
        <f t="shared" si="114"/>
        <v>0</v>
      </c>
      <c r="BI145" s="40">
        <f t="shared" si="114"/>
        <v>0</v>
      </c>
      <c r="BJ145" s="40">
        <f t="shared" si="114"/>
        <v>0</v>
      </c>
      <c r="BK145" s="40">
        <f t="shared" si="114"/>
        <v>0</v>
      </c>
      <c r="BL145" s="40">
        <f t="shared" si="114"/>
        <v>0</v>
      </c>
      <c r="BM145" s="40">
        <f t="shared" si="114"/>
        <v>0</v>
      </c>
      <c r="BN145" s="40">
        <f t="shared" si="114"/>
        <v>0</v>
      </c>
      <c r="BO145" s="40">
        <f t="shared" ref="BO145:CT145" si="115">BO$120*BO28</f>
        <v>0</v>
      </c>
      <c r="BP145" s="40">
        <f t="shared" si="115"/>
        <v>0</v>
      </c>
      <c r="BQ145" s="40">
        <f t="shared" si="115"/>
        <v>0</v>
      </c>
      <c r="BR145" s="40">
        <f t="shared" si="115"/>
        <v>0</v>
      </c>
      <c r="BS145" s="40">
        <f t="shared" si="115"/>
        <v>0</v>
      </c>
      <c r="BT145" s="40">
        <f t="shared" si="115"/>
        <v>0</v>
      </c>
      <c r="BU145" s="40">
        <f t="shared" si="115"/>
        <v>0</v>
      </c>
      <c r="BV145" s="40">
        <f t="shared" si="115"/>
        <v>0</v>
      </c>
      <c r="BW145" s="40">
        <f t="shared" si="115"/>
        <v>0</v>
      </c>
      <c r="BX145" s="40">
        <f t="shared" si="115"/>
        <v>0</v>
      </c>
      <c r="BY145" s="40">
        <f t="shared" si="115"/>
        <v>0</v>
      </c>
      <c r="BZ145" s="40">
        <f t="shared" si="115"/>
        <v>0</v>
      </c>
      <c r="CA145" s="40">
        <f t="shared" si="115"/>
        <v>0</v>
      </c>
      <c r="CB145" s="40">
        <f t="shared" si="115"/>
        <v>0</v>
      </c>
      <c r="CC145" s="40">
        <f t="shared" si="115"/>
        <v>0</v>
      </c>
      <c r="CD145" s="40">
        <f t="shared" si="115"/>
        <v>0</v>
      </c>
      <c r="CE145" s="40">
        <f t="shared" si="115"/>
        <v>0</v>
      </c>
      <c r="CF145" s="40">
        <f t="shared" si="115"/>
        <v>0</v>
      </c>
      <c r="CG145" s="40">
        <f t="shared" si="115"/>
        <v>0</v>
      </c>
      <c r="CH145" s="40">
        <f t="shared" si="115"/>
        <v>0</v>
      </c>
      <c r="CI145" s="40">
        <f t="shared" si="115"/>
        <v>0</v>
      </c>
      <c r="CJ145" s="40">
        <f t="shared" si="115"/>
        <v>0</v>
      </c>
      <c r="CK145" s="40">
        <f t="shared" si="115"/>
        <v>0</v>
      </c>
      <c r="CL145" s="40">
        <f t="shared" si="115"/>
        <v>0</v>
      </c>
      <c r="CM145" s="40">
        <f t="shared" si="115"/>
        <v>0</v>
      </c>
      <c r="CN145" s="40">
        <f t="shared" si="115"/>
        <v>0</v>
      </c>
      <c r="CO145" s="40">
        <f t="shared" si="115"/>
        <v>0</v>
      </c>
      <c r="CP145" s="40">
        <f t="shared" si="115"/>
        <v>0</v>
      </c>
      <c r="CQ145" s="40">
        <f t="shared" si="115"/>
        <v>0</v>
      </c>
      <c r="CR145" s="40">
        <f t="shared" si="115"/>
        <v>0</v>
      </c>
      <c r="CS145" s="40">
        <f t="shared" si="115"/>
        <v>0</v>
      </c>
      <c r="CT145" s="40">
        <f t="shared" si="115"/>
        <v>0</v>
      </c>
      <c r="CU145" s="40">
        <f t="shared" ref="CU145:DI145" si="116">CU$120*CU28</f>
        <v>0</v>
      </c>
      <c r="CV145" s="40">
        <f t="shared" si="116"/>
        <v>0</v>
      </c>
      <c r="CW145" s="40">
        <f t="shared" si="116"/>
        <v>0</v>
      </c>
      <c r="CX145" s="40">
        <f t="shared" si="116"/>
        <v>0</v>
      </c>
      <c r="CY145" s="40">
        <f t="shared" si="116"/>
        <v>0</v>
      </c>
      <c r="CZ145" s="40">
        <f t="shared" si="116"/>
        <v>0</v>
      </c>
      <c r="DA145" s="40">
        <f t="shared" si="116"/>
        <v>0</v>
      </c>
      <c r="DB145" s="40">
        <f t="shared" si="116"/>
        <v>0</v>
      </c>
      <c r="DC145" s="40">
        <f t="shared" si="116"/>
        <v>0</v>
      </c>
      <c r="DD145" s="40">
        <f t="shared" si="116"/>
        <v>0</v>
      </c>
      <c r="DE145" s="40">
        <f t="shared" si="116"/>
        <v>0</v>
      </c>
      <c r="DF145" s="40">
        <f t="shared" si="116"/>
        <v>0</v>
      </c>
      <c r="DG145" s="40">
        <f t="shared" si="116"/>
        <v>0</v>
      </c>
      <c r="DH145" s="40">
        <f t="shared" si="116"/>
        <v>0</v>
      </c>
      <c r="DI145" s="40">
        <f t="shared" si="116"/>
        <v>0</v>
      </c>
      <c r="DJ145" s="40">
        <f t="shared" si="16"/>
        <v>0</v>
      </c>
    </row>
    <row r="146" spans="2:114" x14ac:dyDescent="0.15">
      <c r="B146" s="29" t="s">
        <v>256</v>
      </c>
      <c r="C146" s="12" t="s">
        <v>753</v>
      </c>
      <c r="D146" s="38">
        <f t="shared" ref="D146:AH146" si="117">D$120*D29</f>
        <v>0</v>
      </c>
      <c r="E146" s="38">
        <f t="shared" si="117"/>
        <v>0</v>
      </c>
      <c r="F146" s="38">
        <f t="shared" si="117"/>
        <v>0</v>
      </c>
      <c r="G146" s="38">
        <f t="shared" si="117"/>
        <v>0</v>
      </c>
      <c r="H146" s="38">
        <f t="shared" si="117"/>
        <v>0</v>
      </c>
      <c r="I146" s="38">
        <f t="shared" si="117"/>
        <v>0</v>
      </c>
      <c r="J146" s="38">
        <f t="shared" si="117"/>
        <v>0</v>
      </c>
      <c r="K146" s="38">
        <f t="shared" si="117"/>
        <v>0</v>
      </c>
      <c r="L146" s="38">
        <f t="shared" si="117"/>
        <v>0</v>
      </c>
      <c r="M146" s="38">
        <f t="shared" si="117"/>
        <v>0</v>
      </c>
      <c r="N146" s="38">
        <f t="shared" si="117"/>
        <v>0</v>
      </c>
      <c r="O146" s="38">
        <f t="shared" si="117"/>
        <v>0</v>
      </c>
      <c r="P146" s="38">
        <f t="shared" si="117"/>
        <v>0</v>
      </c>
      <c r="Q146" s="38">
        <f t="shared" si="117"/>
        <v>0</v>
      </c>
      <c r="R146" s="38">
        <f t="shared" si="117"/>
        <v>0</v>
      </c>
      <c r="S146" s="38">
        <f t="shared" si="117"/>
        <v>0</v>
      </c>
      <c r="T146" s="38">
        <f t="shared" si="117"/>
        <v>0</v>
      </c>
      <c r="U146" s="38">
        <f t="shared" si="117"/>
        <v>0</v>
      </c>
      <c r="V146" s="38">
        <f t="shared" si="117"/>
        <v>0</v>
      </c>
      <c r="W146" s="38">
        <f t="shared" si="117"/>
        <v>0</v>
      </c>
      <c r="X146" s="38">
        <f t="shared" si="117"/>
        <v>0</v>
      </c>
      <c r="Y146" s="38">
        <f t="shared" si="117"/>
        <v>0</v>
      </c>
      <c r="Z146" s="38">
        <f t="shared" si="117"/>
        <v>0</v>
      </c>
      <c r="AA146" s="38">
        <f t="shared" si="117"/>
        <v>0</v>
      </c>
      <c r="AB146" s="38">
        <f t="shared" si="117"/>
        <v>0</v>
      </c>
      <c r="AC146" s="38">
        <f t="shared" si="117"/>
        <v>0</v>
      </c>
      <c r="AD146" s="38">
        <f t="shared" si="117"/>
        <v>0</v>
      </c>
      <c r="AE146" s="38">
        <f t="shared" si="117"/>
        <v>0</v>
      </c>
      <c r="AF146" s="38">
        <f t="shared" si="117"/>
        <v>0</v>
      </c>
      <c r="AG146" s="38">
        <f t="shared" si="117"/>
        <v>0</v>
      </c>
      <c r="AH146" s="38">
        <f t="shared" si="117"/>
        <v>0</v>
      </c>
      <c r="AI146" s="38">
        <f t="shared" ref="AI146:BN146" si="118">AI$120*AI29</f>
        <v>0</v>
      </c>
      <c r="AJ146" s="38">
        <f t="shared" si="118"/>
        <v>0</v>
      </c>
      <c r="AK146" s="38">
        <f t="shared" si="118"/>
        <v>0</v>
      </c>
      <c r="AL146" s="38">
        <f t="shared" si="118"/>
        <v>0</v>
      </c>
      <c r="AM146" s="38">
        <f t="shared" si="118"/>
        <v>0</v>
      </c>
      <c r="AN146" s="38">
        <f t="shared" si="118"/>
        <v>0</v>
      </c>
      <c r="AO146" s="38">
        <f t="shared" si="118"/>
        <v>0</v>
      </c>
      <c r="AP146" s="38">
        <f t="shared" si="118"/>
        <v>0</v>
      </c>
      <c r="AQ146" s="38">
        <f t="shared" si="118"/>
        <v>0</v>
      </c>
      <c r="AR146" s="38">
        <f t="shared" si="118"/>
        <v>0</v>
      </c>
      <c r="AS146" s="38">
        <f t="shared" si="118"/>
        <v>0</v>
      </c>
      <c r="AT146" s="38">
        <f t="shared" si="118"/>
        <v>0</v>
      </c>
      <c r="AU146" s="38">
        <f t="shared" si="118"/>
        <v>0</v>
      </c>
      <c r="AV146" s="38">
        <f t="shared" si="118"/>
        <v>0</v>
      </c>
      <c r="AW146" s="38">
        <f t="shared" si="118"/>
        <v>0</v>
      </c>
      <c r="AX146" s="38">
        <f t="shared" si="118"/>
        <v>0</v>
      </c>
      <c r="AY146" s="38">
        <f t="shared" si="118"/>
        <v>0</v>
      </c>
      <c r="AZ146" s="38">
        <f t="shared" si="118"/>
        <v>0</v>
      </c>
      <c r="BA146" s="38">
        <f t="shared" si="118"/>
        <v>0</v>
      </c>
      <c r="BB146" s="38">
        <f t="shared" si="118"/>
        <v>0</v>
      </c>
      <c r="BC146" s="38">
        <f t="shared" si="118"/>
        <v>0</v>
      </c>
      <c r="BD146" s="38">
        <f t="shared" si="118"/>
        <v>0</v>
      </c>
      <c r="BE146" s="38">
        <f t="shared" si="118"/>
        <v>0</v>
      </c>
      <c r="BF146" s="38">
        <f t="shared" si="118"/>
        <v>0</v>
      </c>
      <c r="BG146" s="38">
        <f t="shared" si="118"/>
        <v>0</v>
      </c>
      <c r="BH146" s="38">
        <f t="shared" si="118"/>
        <v>0</v>
      </c>
      <c r="BI146" s="38">
        <f t="shared" si="118"/>
        <v>0</v>
      </c>
      <c r="BJ146" s="38">
        <f t="shared" si="118"/>
        <v>0</v>
      </c>
      <c r="BK146" s="38">
        <f t="shared" si="118"/>
        <v>0</v>
      </c>
      <c r="BL146" s="38">
        <f t="shared" si="118"/>
        <v>0</v>
      </c>
      <c r="BM146" s="38">
        <f t="shared" si="118"/>
        <v>0</v>
      </c>
      <c r="BN146" s="38">
        <f t="shared" si="118"/>
        <v>0</v>
      </c>
      <c r="BO146" s="38">
        <f t="shared" ref="BO146:CT146" si="119">BO$120*BO29</f>
        <v>0</v>
      </c>
      <c r="BP146" s="38">
        <f t="shared" si="119"/>
        <v>0</v>
      </c>
      <c r="BQ146" s="38">
        <f t="shared" si="119"/>
        <v>0</v>
      </c>
      <c r="BR146" s="38">
        <f t="shared" si="119"/>
        <v>0</v>
      </c>
      <c r="BS146" s="38">
        <f t="shared" si="119"/>
        <v>0</v>
      </c>
      <c r="BT146" s="38">
        <f t="shared" si="119"/>
        <v>0</v>
      </c>
      <c r="BU146" s="38">
        <f t="shared" si="119"/>
        <v>0</v>
      </c>
      <c r="BV146" s="38">
        <f t="shared" si="119"/>
        <v>0</v>
      </c>
      <c r="BW146" s="38">
        <f t="shared" si="119"/>
        <v>0</v>
      </c>
      <c r="BX146" s="38">
        <f t="shared" si="119"/>
        <v>0</v>
      </c>
      <c r="BY146" s="38">
        <f t="shared" si="119"/>
        <v>0</v>
      </c>
      <c r="BZ146" s="38">
        <f t="shared" si="119"/>
        <v>0</v>
      </c>
      <c r="CA146" s="38">
        <f t="shared" si="119"/>
        <v>0</v>
      </c>
      <c r="CB146" s="38">
        <f t="shared" si="119"/>
        <v>0</v>
      </c>
      <c r="CC146" s="38">
        <f t="shared" si="119"/>
        <v>0</v>
      </c>
      <c r="CD146" s="38">
        <f t="shared" si="119"/>
        <v>0</v>
      </c>
      <c r="CE146" s="38">
        <f t="shared" si="119"/>
        <v>0</v>
      </c>
      <c r="CF146" s="38">
        <f t="shared" si="119"/>
        <v>0</v>
      </c>
      <c r="CG146" s="38">
        <f t="shared" si="119"/>
        <v>0</v>
      </c>
      <c r="CH146" s="38">
        <f t="shared" si="119"/>
        <v>0</v>
      </c>
      <c r="CI146" s="38">
        <f t="shared" si="119"/>
        <v>0</v>
      </c>
      <c r="CJ146" s="38">
        <f t="shared" si="119"/>
        <v>0</v>
      </c>
      <c r="CK146" s="38">
        <f t="shared" si="119"/>
        <v>0</v>
      </c>
      <c r="CL146" s="38">
        <f t="shared" si="119"/>
        <v>0</v>
      </c>
      <c r="CM146" s="38">
        <f t="shared" si="119"/>
        <v>0</v>
      </c>
      <c r="CN146" s="38">
        <f t="shared" si="119"/>
        <v>0</v>
      </c>
      <c r="CO146" s="38">
        <f t="shared" si="119"/>
        <v>0</v>
      </c>
      <c r="CP146" s="38">
        <f t="shared" si="119"/>
        <v>0</v>
      </c>
      <c r="CQ146" s="38">
        <f t="shared" si="119"/>
        <v>0</v>
      </c>
      <c r="CR146" s="38">
        <f t="shared" si="119"/>
        <v>0</v>
      </c>
      <c r="CS146" s="38">
        <f t="shared" si="119"/>
        <v>0</v>
      </c>
      <c r="CT146" s="38">
        <f t="shared" si="119"/>
        <v>0</v>
      </c>
      <c r="CU146" s="38">
        <f t="shared" ref="CU146:DI146" si="120">CU$120*CU29</f>
        <v>0</v>
      </c>
      <c r="CV146" s="38">
        <f t="shared" si="120"/>
        <v>0</v>
      </c>
      <c r="CW146" s="38">
        <f t="shared" si="120"/>
        <v>0</v>
      </c>
      <c r="CX146" s="38">
        <f t="shared" si="120"/>
        <v>0</v>
      </c>
      <c r="CY146" s="38">
        <f t="shared" si="120"/>
        <v>0</v>
      </c>
      <c r="CZ146" s="38">
        <f t="shared" si="120"/>
        <v>0</v>
      </c>
      <c r="DA146" s="38">
        <f t="shared" si="120"/>
        <v>0</v>
      </c>
      <c r="DB146" s="38">
        <f t="shared" si="120"/>
        <v>0</v>
      </c>
      <c r="DC146" s="38">
        <f t="shared" si="120"/>
        <v>0</v>
      </c>
      <c r="DD146" s="38">
        <f t="shared" si="120"/>
        <v>0</v>
      </c>
      <c r="DE146" s="38">
        <f t="shared" si="120"/>
        <v>0</v>
      </c>
      <c r="DF146" s="38">
        <f t="shared" si="120"/>
        <v>0</v>
      </c>
      <c r="DG146" s="38">
        <f t="shared" si="120"/>
        <v>0</v>
      </c>
      <c r="DH146" s="38">
        <f t="shared" si="120"/>
        <v>0</v>
      </c>
      <c r="DI146" s="38">
        <f t="shared" si="120"/>
        <v>0</v>
      </c>
      <c r="DJ146" s="38">
        <f t="shared" si="16"/>
        <v>0</v>
      </c>
    </row>
    <row r="147" spans="2:114" x14ac:dyDescent="0.15">
      <c r="B147" s="29" t="s">
        <v>257</v>
      </c>
      <c r="C147" s="12" t="s">
        <v>186</v>
      </c>
      <c r="D147" s="38">
        <f t="shared" ref="D147:AH147" si="121">D$120*D30</f>
        <v>0</v>
      </c>
      <c r="E147" s="38">
        <f t="shared" si="121"/>
        <v>0</v>
      </c>
      <c r="F147" s="38">
        <f t="shared" si="121"/>
        <v>0</v>
      </c>
      <c r="G147" s="38">
        <f t="shared" si="121"/>
        <v>0</v>
      </c>
      <c r="H147" s="38">
        <f t="shared" si="121"/>
        <v>0</v>
      </c>
      <c r="I147" s="38">
        <f t="shared" si="121"/>
        <v>0</v>
      </c>
      <c r="J147" s="38">
        <f t="shared" si="121"/>
        <v>0</v>
      </c>
      <c r="K147" s="38">
        <f t="shared" si="121"/>
        <v>0</v>
      </c>
      <c r="L147" s="38">
        <f t="shared" si="121"/>
        <v>0</v>
      </c>
      <c r="M147" s="38">
        <f t="shared" si="121"/>
        <v>0</v>
      </c>
      <c r="N147" s="38">
        <f t="shared" si="121"/>
        <v>0</v>
      </c>
      <c r="O147" s="38">
        <f t="shared" si="121"/>
        <v>0</v>
      </c>
      <c r="P147" s="38">
        <f t="shared" si="121"/>
        <v>0</v>
      </c>
      <c r="Q147" s="38">
        <f t="shared" si="121"/>
        <v>0</v>
      </c>
      <c r="R147" s="38">
        <f t="shared" si="121"/>
        <v>0</v>
      </c>
      <c r="S147" s="38">
        <f t="shared" si="121"/>
        <v>0</v>
      </c>
      <c r="T147" s="38">
        <f t="shared" si="121"/>
        <v>0</v>
      </c>
      <c r="U147" s="38">
        <f t="shared" si="121"/>
        <v>0</v>
      </c>
      <c r="V147" s="38">
        <f t="shared" si="121"/>
        <v>0</v>
      </c>
      <c r="W147" s="38">
        <f t="shared" si="121"/>
        <v>0</v>
      </c>
      <c r="X147" s="38">
        <f t="shared" si="121"/>
        <v>0</v>
      </c>
      <c r="Y147" s="38">
        <f t="shared" si="121"/>
        <v>0</v>
      </c>
      <c r="Z147" s="38">
        <f t="shared" si="121"/>
        <v>0</v>
      </c>
      <c r="AA147" s="38">
        <f t="shared" si="121"/>
        <v>0</v>
      </c>
      <c r="AB147" s="38">
        <f t="shared" si="121"/>
        <v>0</v>
      </c>
      <c r="AC147" s="38">
        <f t="shared" si="121"/>
        <v>0</v>
      </c>
      <c r="AD147" s="38">
        <f t="shared" si="121"/>
        <v>0</v>
      </c>
      <c r="AE147" s="38">
        <f t="shared" si="121"/>
        <v>0</v>
      </c>
      <c r="AF147" s="38">
        <f t="shared" si="121"/>
        <v>0</v>
      </c>
      <c r="AG147" s="38">
        <f t="shared" si="121"/>
        <v>0</v>
      </c>
      <c r="AH147" s="38">
        <f t="shared" si="121"/>
        <v>0</v>
      </c>
      <c r="AI147" s="38">
        <f t="shared" ref="AI147:BN147" si="122">AI$120*AI30</f>
        <v>0</v>
      </c>
      <c r="AJ147" s="38">
        <f t="shared" si="122"/>
        <v>0</v>
      </c>
      <c r="AK147" s="38">
        <f t="shared" si="122"/>
        <v>0</v>
      </c>
      <c r="AL147" s="38">
        <f t="shared" si="122"/>
        <v>0</v>
      </c>
      <c r="AM147" s="38">
        <f t="shared" si="122"/>
        <v>0</v>
      </c>
      <c r="AN147" s="38">
        <f t="shared" si="122"/>
        <v>0</v>
      </c>
      <c r="AO147" s="38">
        <f t="shared" si="122"/>
        <v>0</v>
      </c>
      <c r="AP147" s="38">
        <f t="shared" si="122"/>
        <v>0</v>
      </c>
      <c r="AQ147" s="38">
        <f t="shared" si="122"/>
        <v>0</v>
      </c>
      <c r="AR147" s="38">
        <f t="shared" si="122"/>
        <v>0</v>
      </c>
      <c r="AS147" s="38">
        <f t="shared" si="122"/>
        <v>0</v>
      </c>
      <c r="AT147" s="38">
        <f t="shared" si="122"/>
        <v>0</v>
      </c>
      <c r="AU147" s="38">
        <f t="shared" si="122"/>
        <v>0</v>
      </c>
      <c r="AV147" s="38">
        <f t="shared" si="122"/>
        <v>0</v>
      </c>
      <c r="AW147" s="38">
        <f t="shared" si="122"/>
        <v>0</v>
      </c>
      <c r="AX147" s="38">
        <f t="shared" si="122"/>
        <v>0</v>
      </c>
      <c r="AY147" s="38">
        <f t="shared" si="122"/>
        <v>0</v>
      </c>
      <c r="AZ147" s="38">
        <f t="shared" si="122"/>
        <v>0</v>
      </c>
      <c r="BA147" s="38">
        <f t="shared" si="122"/>
        <v>0</v>
      </c>
      <c r="BB147" s="38">
        <f t="shared" si="122"/>
        <v>0</v>
      </c>
      <c r="BC147" s="38">
        <f t="shared" si="122"/>
        <v>0</v>
      </c>
      <c r="BD147" s="38">
        <f t="shared" si="122"/>
        <v>0</v>
      </c>
      <c r="BE147" s="38">
        <f t="shared" si="122"/>
        <v>0</v>
      </c>
      <c r="BF147" s="38">
        <f t="shared" si="122"/>
        <v>0</v>
      </c>
      <c r="BG147" s="38">
        <f t="shared" si="122"/>
        <v>0</v>
      </c>
      <c r="BH147" s="38">
        <f t="shared" si="122"/>
        <v>0</v>
      </c>
      <c r="BI147" s="38">
        <f t="shared" si="122"/>
        <v>0</v>
      </c>
      <c r="BJ147" s="38">
        <f t="shared" si="122"/>
        <v>0</v>
      </c>
      <c r="BK147" s="38">
        <f t="shared" si="122"/>
        <v>0</v>
      </c>
      <c r="BL147" s="38">
        <f t="shared" si="122"/>
        <v>0</v>
      </c>
      <c r="BM147" s="38">
        <f t="shared" si="122"/>
        <v>0</v>
      </c>
      <c r="BN147" s="38">
        <f t="shared" si="122"/>
        <v>0</v>
      </c>
      <c r="BO147" s="38">
        <f t="shared" ref="BO147:CT147" si="123">BO$120*BO30</f>
        <v>0</v>
      </c>
      <c r="BP147" s="38">
        <f t="shared" si="123"/>
        <v>0</v>
      </c>
      <c r="BQ147" s="38">
        <f t="shared" si="123"/>
        <v>0</v>
      </c>
      <c r="BR147" s="38">
        <f t="shared" si="123"/>
        <v>0</v>
      </c>
      <c r="BS147" s="38">
        <f t="shared" si="123"/>
        <v>0</v>
      </c>
      <c r="BT147" s="38">
        <f t="shared" si="123"/>
        <v>0</v>
      </c>
      <c r="BU147" s="38">
        <f t="shared" si="123"/>
        <v>0</v>
      </c>
      <c r="BV147" s="38">
        <f t="shared" si="123"/>
        <v>0</v>
      </c>
      <c r="BW147" s="38">
        <f t="shared" si="123"/>
        <v>0</v>
      </c>
      <c r="BX147" s="38">
        <f t="shared" si="123"/>
        <v>0</v>
      </c>
      <c r="BY147" s="38">
        <f t="shared" si="123"/>
        <v>0</v>
      </c>
      <c r="BZ147" s="38">
        <f t="shared" si="123"/>
        <v>0</v>
      </c>
      <c r="CA147" s="38">
        <f t="shared" si="123"/>
        <v>0</v>
      </c>
      <c r="CB147" s="38">
        <f t="shared" si="123"/>
        <v>0</v>
      </c>
      <c r="CC147" s="38">
        <f t="shared" si="123"/>
        <v>0</v>
      </c>
      <c r="CD147" s="38">
        <f t="shared" si="123"/>
        <v>0</v>
      </c>
      <c r="CE147" s="38">
        <f t="shared" si="123"/>
        <v>0</v>
      </c>
      <c r="CF147" s="38">
        <f t="shared" si="123"/>
        <v>0</v>
      </c>
      <c r="CG147" s="38">
        <f t="shared" si="123"/>
        <v>0</v>
      </c>
      <c r="CH147" s="38">
        <f t="shared" si="123"/>
        <v>0</v>
      </c>
      <c r="CI147" s="38">
        <f t="shared" si="123"/>
        <v>0</v>
      </c>
      <c r="CJ147" s="38">
        <f t="shared" si="123"/>
        <v>0</v>
      </c>
      <c r="CK147" s="38">
        <f t="shared" si="123"/>
        <v>0</v>
      </c>
      <c r="CL147" s="38">
        <f t="shared" si="123"/>
        <v>0</v>
      </c>
      <c r="CM147" s="38">
        <f t="shared" si="123"/>
        <v>0</v>
      </c>
      <c r="CN147" s="38">
        <f t="shared" si="123"/>
        <v>0</v>
      </c>
      <c r="CO147" s="38">
        <f t="shared" si="123"/>
        <v>0</v>
      </c>
      <c r="CP147" s="38">
        <f t="shared" si="123"/>
        <v>0</v>
      </c>
      <c r="CQ147" s="38">
        <f t="shared" si="123"/>
        <v>0</v>
      </c>
      <c r="CR147" s="38">
        <f t="shared" si="123"/>
        <v>0</v>
      </c>
      <c r="CS147" s="38">
        <f t="shared" si="123"/>
        <v>0</v>
      </c>
      <c r="CT147" s="38">
        <f t="shared" si="123"/>
        <v>0</v>
      </c>
      <c r="CU147" s="38">
        <f t="shared" ref="CU147:DI147" si="124">CU$120*CU30</f>
        <v>0</v>
      </c>
      <c r="CV147" s="38">
        <f t="shared" si="124"/>
        <v>0</v>
      </c>
      <c r="CW147" s="38">
        <f t="shared" si="124"/>
        <v>0</v>
      </c>
      <c r="CX147" s="38">
        <f t="shared" si="124"/>
        <v>0</v>
      </c>
      <c r="CY147" s="38">
        <f t="shared" si="124"/>
        <v>0</v>
      </c>
      <c r="CZ147" s="38">
        <f t="shared" si="124"/>
        <v>0</v>
      </c>
      <c r="DA147" s="38">
        <f t="shared" si="124"/>
        <v>0</v>
      </c>
      <c r="DB147" s="38">
        <f t="shared" si="124"/>
        <v>0</v>
      </c>
      <c r="DC147" s="38">
        <f t="shared" si="124"/>
        <v>0</v>
      </c>
      <c r="DD147" s="38">
        <f t="shared" si="124"/>
        <v>0</v>
      </c>
      <c r="DE147" s="38">
        <f t="shared" si="124"/>
        <v>0</v>
      </c>
      <c r="DF147" s="38">
        <f t="shared" si="124"/>
        <v>0</v>
      </c>
      <c r="DG147" s="38">
        <f t="shared" si="124"/>
        <v>0</v>
      </c>
      <c r="DH147" s="38">
        <f t="shared" si="124"/>
        <v>0</v>
      </c>
      <c r="DI147" s="38">
        <f t="shared" si="124"/>
        <v>0</v>
      </c>
      <c r="DJ147" s="38">
        <f t="shared" si="16"/>
        <v>0</v>
      </c>
    </row>
    <row r="148" spans="2:114" x14ac:dyDescent="0.15">
      <c r="B148" s="29" t="s">
        <v>258</v>
      </c>
      <c r="C148" s="12" t="s">
        <v>187</v>
      </c>
      <c r="D148" s="38">
        <f t="shared" ref="D148:AH148" si="125">D$120*D31</f>
        <v>0</v>
      </c>
      <c r="E148" s="38">
        <f t="shared" si="125"/>
        <v>0</v>
      </c>
      <c r="F148" s="38">
        <f t="shared" si="125"/>
        <v>0</v>
      </c>
      <c r="G148" s="38">
        <f t="shared" si="125"/>
        <v>0</v>
      </c>
      <c r="H148" s="38">
        <f t="shared" si="125"/>
        <v>0</v>
      </c>
      <c r="I148" s="38">
        <f t="shared" si="125"/>
        <v>0</v>
      </c>
      <c r="J148" s="38">
        <f t="shared" si="125"/>
        <v>0</v>
      </c>
      <c r="K148" s="38">
        <f t="shared" si="125"/>
        <v>0</v>
      </c>
      <c r="L148" s="38">
        <f t="shared" si="125"/>
        <v>0</v>
      </c>
      <c r="M148" s="38">
        <f t="shared" si="125"/>
        <v>0</v>
      </c>
      <c r="N148" s="38">
        <f t="shared" si="125"/>
        <v>0</v>
      </c>
      <c r="O148" s="38">
        <f t="shared" si="125"/>
        <v>0</v>
      </c>
      <c r="P148" s="38">
        <f t="shared" si="125"/>
        <v>0</v>
      </c>
      <c r="Q148" s="38">
        <f t="shared" si="125"/>
        <v>0</v>
      </c>
      <c r="R148" s="38">
        <f t="shared" si="125"/>
        <v>0</v>
      </c>
      <c r="S148" s="38">
        <f t="shared" si="125"/>
        <v>0</v>
      </c>
      <c r="T148" s="38">
        <f t="shared" si="125"/>
        <v>0</v>
      </c>
      <c r="U148" s="38">
        <f t="shared" si="125"/>
        <v>0</v>
      </c>
      <c r="V148" s="38">
        <f t="shared" si="125"/>
        <v>0</v>
      </c>
      <c r="W148" s="38">
        <f t="shared" si="125"/>
        <v>0</v>
      </c>
      <c r="X148" s="38">
        <f t="shared" si="125"/>
        <v>0</v>
      </c>
      <c r="Y148" s="38">
        <f t="shared" si="125"/>
        <v>0</v>
      </c>
      <c r="Z148" s="38">
        <f t="shared" si="125"/>
        <v>0</v>
      </c>
      <c r="AA148" s="38">
        <f t="shared" si="125"/>
        <v>0</v>
      </c>
      <c r="AB148" s="38">
        <f t="shared" si="125"/>
        <v>0</v>
      </c>
      <c r="AC148" s="38">
        <f t="shared" si="125"/>
        <v>0</v>
      </c>
      <c r="AD148" s="38">
        <f t="shared" si="125"/>
        <v>0</v>
      </c>
      <c r="AE148" s="38">
        <f t="shared" si="125"/>
        <v>0</v>
      </c>
      <c r="AF148" s="38">
        <f t="shared" si="125"/>
        <v>0</v>
      </c>
      <c r="AG148" s="38">
        <f t="shared" si="125"/>
        <v>0</v>
      </c>
      <c r="AH148" s="38">
        <f t="shared" si="125"/>
        <v>0</v>
      </c>
      <c r="AI148" s="38">
        <f t="shared" ref="AI148:BN148" si="126">AI$120*AI31</f>
        <v>0</v>
      </c>
      <c r="AJ148" s="38">
        <f t="shared" si="126"/>
        <v>0</v>
      </c>
      <c r="AK148" s="38">
        <f t="shared" si="126"/>
        <v>0</v>
      </c>
      <c r="AL148" s="38">
        <f t="shared" si="126"/>
        <v>0</v>
      </c>
      <c r="AM148" s="38">
        <f t="shared" si="126"/>
        <v>0</v>
      </c>
      <c r="AN148" s="38">
        <f t="shared" si="126"/>
        <v>0</v>
      </c>
      <c r="AO148" s="38">
        <f t="shared" si="126"/>
        <v>0</v>
      </c>
      <c r="AP148" s="38">
        <f t="shared" si="126"/>
        <v>0</v>
      </c>
      <c r="AQ148" s="38">
        <f t="shared" si="126"/>
        <v>0</v>
      </c>
      <c r="AR148" s="38">
        <f t="shared" si="126"/>
        <v>0</v>
      </c>
      <c r="AS148" s="38">
        <f t="shared" si="126"/>
        <v>0</v>
      </c>
      <c r="AT148" s="38">
        <f t="shared" si="126"/>
        <v>0</v>
      </c>
      <c r="AU148" s="38">
        <f t="shared" si="126"/>
        <v>0</v>
      </c>
      <c r="AV148" s="38">
        <f t="shared" si="126"/>
        <v>0</v>
      </c>
      <c r="AW148" s="38">
        <f t="shared" si="126"/>
        <v>0</v>
      </c>
      <c r="AX148" s="38">
        <f t="shared" si="126"/>
        <v>0</v>
      </c>
      <c r="AY148" s="38">
        <f t="shared" si="126"/>
        <v>0</v>
      </c>
      <c r="AZ148" s="38">
        <f t="shared" si="126"/>
        <v>0</v>
      </c>
      <c r="BA148" s="38">
        <f t="shared" si="126"/>
        <v>0</v>
      </c>
      <c r="BB148" s="38">
        <f t="shared" si="126"/>
        <v>0</v>
      </c>
      <c r="BC148" s="38">
        <f t="shared" si="126"/>
        <v>0</v>
      </c>
      <c r="BD148" s="38">
        <f t="shared" si="126"/>
        <v>0</v>
      </c>
      <c r="BE148" s="38">
        <f t="shared" si="126"/>
        <v>0</v>
      </c>
      <c r="BF148" s="38">
        <f t="shared" si="126"/>
        <v>0</v>
      </c>
      <c r="BG148" s="38">
        <f t="shared" si="126"/>
        <v>0</v>
      </c>
      <c r="BH148" s="38">
        <f t="shared" si="126"/>
        <v>0</v>
      </c>
      <c r="BI148" s="38">
        <f t="shared" si="126"/>
        <v>0</v>
      </c>
      <c r="BJ148" s="38">
        <f t="shared" si="126"/>
        <v>0</v>
      </c>
      <c r="BK148" s="38">
        <f t="shared" si="126"/>
        <v>0</v>
      </c>
      <c r="BL148" s="38">
        <f t="shared" si="126"/>
        <v>0</v>
      </c>
      <c r="BM148" s="38">
        <f t="shared" si="126"/>
        <v>0</v>
      </c>
      <c r="BN148" s="38">
        <f t="shared" si="126"/>
        <v>0</v>
      </c>
      <c r="BO148" s="38">
        <f t="shared" ref="BO148:CT148" si="127">BO$120*BO31</f>
        <v>0</v>
      </c>
      <c r="BP148" s="38">
        <f t="shared" si="127"/>
        <v>0</v>
      </c>
      <c r="BQ148" s="38">
        <f t="shared" si="127"/>
        <v>0</v>
      </c>
      <c r="BR148" s="38">
        <f t="shared" si="127"/>
        <v>0</v>
      </c>
      <c r="BS148" s="38">
        <f t="shared" si="127"/>
        <v>0</v>
      </c>
      <c r="BT148" s="38">
        <f t="shared" si="127"/>
        <v>0</v>
      </c>
      <c r="BU148" s="38">
        <f t="shared" si="127"/>
        <v>0</v>
      </c>
      <c r="BV148" s="38">
        <f t="shared" si="127"/>
        <v>0</v>
      </c>
      <c r="BW148" s="38">
        <f t="shared" si="127"/>
        <v>0</v>
      </c>
      <c r="BX148" s="38">
        <f t="shared" si="127"/>
        <v>0</v>
      </c>
      <c r="BY148" s="38">
        <f t="shared" si="127"/>
        <v>0</v>
      </c>
      <c r="BZ148" s="38">
        <f t="shared" si="127"/>
        <v>0</v>
      </c>
      <c r="CA148" s="38">
        <f t="shared" si="127"/>
        <v>0</v>
      </c>
      <c r="CB148" s="38">
        <f t="shared" si="127"/>
        <v>0</v>
      </c>
      <c r="CC148" s="38">
        <f t="shared" si="127"/>
        <v>0</v>
      </c>
      <c r="CD148" s="38">
        <f t="shared" si="127"/>
        <v>0</v>
      </c>
      <c r="CE148" s="38">
        <f t="shared" si="127"/>
        <v>0</v>
      </c>
      <c r="CF148" s="38">
        <f t="shared" si="127"/>
        <v>0</v>
      </c>
      <c r="CG148" s="38">
        <f t="shared" si="127"/>
        <v>0</v>
      </c>
      <c r="CH148" s="38">
        <f t="shared" si="127"/>
        <v>0</v>
      </c>
      <c r="CI148" s="38">
        <f t="shared" si="127"/>
        <v>0</v>
      </c>
      <c r="CJ148" s="38">
        <f t="shared" si="127"/>
        <v>0</v>
      </c>
      <c r="CK148" s="38">
        <f t="shared" si="127"/>
        <v>0</v>
      </c>
      <c r="CL148" s="38">
        <f t="shared" si="127"/>
        <v>0</v>
      </c>
      <c r="CM148" s="38">
        <f t="shared" si="127"/>
        <v>0</v>
      </c>
      <c r="CN148" s="38">
        <f t="shared" si="127"/>
        <v>0</v>
      </c>
      <c r="CO148" s="38">
        <f t="shared" si="127"/>
        <v>0</v>
      </c>
      <c r="CP148" s="38">
        <f t="shared" si="127"/>
        <v>0</v>
      </c>
      <c r="CQ148" s="38">
        <f t="shared" si="127"/>
        <v>0</v>
      </c>
      <c r="CR148" s="38">
        <f t="shared" si="127"/>
        <v>0</v>
      </c>
      <c r="CS148" s="38">
        <f t="shared" si="127"/>
        <v>0</v>
      </c>
      <c r="CT148" s="38">
        <f t="shared" si="127"/>
        <v>0</v>
      </c>
      <c r="CU148" s="38">
        <f t="shared" ref="CU148:DI148" si="128">CU$120*CU31</f>
        <v>0</v>
      </c>
      <c r="CV148" s="38">
        <f t="shared" si="128"/>
        <v>0</v>
      </c>
      <c r="CW148" s="38">
        <f t="shared" si="128"/>
        <v>0</v>
      </c>
      <c r="CX148" s="38">
        <f t="shared" si="128"/>
        <v>0</v>
      </c>
      <c r="CY148" s="38">
        <f t="shared" si="128"/>
        <v>0</v>
      </c>
      <c r="CZ148" s="38">
        <f t="shared" si="128"/>
        <v>0</v>
      </c>
      <c r="DA148" s="38">
        <f t="shared" si="128"/>
        <v>0</v>
      </c>
      <c r="DB148" s="38">
        <f t="shared" si="128"/>
        <v>0</v>
      </c>
      <c r="DC148" s="38">
        <f t="shared" si="128"/>
        <v>0</v>
      </c>
      <c r="DD148" s="38">
        <f t="shared" si="128"/>
        <v>0</v>
      </c>
      <c r="DE148" s="38">
        <f t="shared" si="128"/>
        <v>0</v>
      </c>
      <c r="DF148" s="38">
        <f t="shared" si="128"/>
        <v>0</v>
      </c>
      <c r="DG148" s="38">
        <f t="shared" si="128"/>
        <v>0</v>
      </c>
      <c r="DH148" s="38">
        <f t="shared" si="128"/>
        <v>0</v>
      </c>
      <c r="DI148" s="38">
        <f t="shared" si="128"/>
        <v>0</v>
      </c>
      <c r="DJ148" s="38">
        <f t="shared" si="16"/>
        <v>0</v>
      </c>
    </row>
    <row r="149" spans="2:114" x14ac:dyDescent="0.15">
      <c r="B149" s="29" t="s">
        <v>259</v>
      </c>
      <c r="C149" s="12" t="s">
        <v>188</v>
      </c>
      <c r="D149" s="38">
        <f t="shared" ref="D149:AH149" si="129">D$120*D32</f>
        <v>0</v>
      </c>
      <c r="E149" s="38">
        <f t="shared" si="129"/>
        <v>0</v>
      </c>
      <c r="F149" s="38">
        <f t="shared" si="129"/>
        <v>0</v>
      </c>
      <c r="G149" s="38">
        <f t="shared" si="129"/>
        <v>0</v>
      </c>
      <c r="H149" s="38">
        <f t="shared" si="129"/>
        <v>0</v>
      </c>
      <c r="I149" s="38">
        <f t="shared" si="129"/>
        <v>0</v>
      </c>
      <c r="J149" s="38">
        <f t="shared" si="129"/>
        <v>0</v>
      </c>
      <c r="K149" s="38">
        <f t="shared" si="129"/>
        <v>0</v>
      </c>
      <c r="L149" s="38">
        <f t="shared" si="129"/>
        <v>0</v>
      </c>
      <c r="M149" s="38">
        <f t="shared" si="129"/>
        <v>0</v>
      </c>
      <c r="N149" s="38">
        <f t="shared" si="129"/>
        <v>0</v>
      </c>
      <c r="O149" s="38">
        <f t="shared" si="129"/>
        <v>0</v>
      </c>
      <c r="P149" s="38">
        <f t="shared" si="129"/>
        <v>0</v>
      </c>
      <c r="Q149" s="38">
        <f t="shared" si="129"/>
        <v>0</v>
      </c>
      <c r="R149" s="38">
        <f t="shared" si="129"/>
        <v>0</v>
      </c>
      <c r="S149" s="38">
        <f t="shared" si="129"/>
        <v>0</v>
      </c>
      <c r="T149" s="38">
        <f t="shared" si="129"/>
        <v>0</v>
      </c>
      <c r="U149" s="38">
        <f t="shared" si="129"/>
        <v>0</v>
      </c>
      <c r="V149" s="38">
        <f t="shared" si="129"/>
        <v>0</v>
      </c>
      <c r="W149" s="38">
        <f t="shared" si="129"/>
        <v>0</v>
      </c>
      <c r="X149" s="38">
        <f t="shared" si="129"/>
        <v>0</v>
      </c>
      <c r="Y149" s="38">
        <f t="shared" si="129"/>
        <v>0</v>
      </c>
      <c r="Z149" s="38">
        <f t="shared" si="129"/>
        <v>0</v>
      </c>
      <c r="AA149" s="38">
        <f t="shared" si="129"/>
        <v>0</v>
      </c>
      <c r="AB149" s="38">
        <f t="shared" si="129"/>
        <v>0</v>
      </c>
      <c r="AC149" s="38">
        <f t="shared" si="129"/>
        <v>0</v>
      </c>
      <c r="AD149" s="38">
        <f t="shared" si="129"/>
        <v>0</v>
      </c>
      <c r="AE149" s="38">
        <f t="shared" si="129"/>
        <v>0</v>
      </c>
      <c r="AF149" s="38">
        <f t="shared" si="129"/>
        <v>0</v>
      </c>
      <c r="AG149" s="38">
        <f t="shared" si="129"/>
        <v>0</v>
      </c>
      <c r="AH149" s="38">
        <f t="shared" si="129"/>
        <v>0</v>
      </c>
      <c r="AI149" s="38">
        <f t="shared" ref="AI149:BN149" si="130">AI$120*AI32</f>
        <v>0</v>
      </c>
      <c r="AJ149" s="38">
        <f t="shared" si="130"/>
        <v>0</v>
      </c>
      <c r="AK149" s="38">
        <f t="shared" si="130"/>
        <v>0</v>
      </c>
      <c r="AL149" s="38">
        <f t="shared" si="130"/>
        <v>0</v>
      </c>
      <c r="AM149" s="38">
        <f t="shared" si="130"/>
        <v>0</v>
      </c>
      <c r="AN149" s="38">
        <f t="shared" si="130"/>
        <v>0</v>
      </c>
      <c r="AO149" s="38">
        <f t="shared" si="130"/>
        <v>0</v>
      </c>
      <c r="AP149" s="38">
        <f t="shared" si="130"/>
        <v>0</v>
      </c>
      <c r="AQ149" s="38">
        <f t="shared" si="130"/>
        <v>0</v>
      </c>
      <c r="AR149" s="38">
        <f t="shared" si="130"/>
        <v>0</v>
      </c>
      <c r="AS149" s="38">
        <f t="shared" si="130"/>
        <v>0</v>
      </c>
      <c r="AT149" s="38">
        <f t="shared" si="130"/>
        <v>0</v>
      </c>
      <c r="AU149" s="38">
        <f t="shared" si="130"/>
        <v>0</v>
      </c>
      <c r="AV149" s="38">
        <f t="shared" si="130"/>
        <v>0</v>
      </c>
      <c r="AW149" s="38">
        <f t="shared" si="130"/>
        <v>0</v>
      </c>
      <c r="AX149" s="38">
        <f t="shared" si="130"/>
        <v>0</v>
      </c>
      <c r="AY149" s="38">
        <f t="shared" si="130"/>
        <v>0</v>
      </c>
      <c r="AZ149" s="38">
        <f t="shared" si="130"/>
        <v>0</v>
      </c>
      <c r="BA149" s="38">
        <f t="shared" si="130"/>
        <v>0</v>
      </c>
      <c r="BB149" s="38">
        <f t="shared" si="130"/>
        <v>0</v>
      </c>
      <c r="BC149" s="38">
        <f t="shared" si="130"/>
        <v>0</v>
      </c>
      <c r="BD149" s="38">
        <f t="shared" si="130"/>
        <v>0</v>
      </c>
      <c r="BE149" s="38">
        <f t="shared" si="130"/>
        <v>0</v>
      </c>
      <c r="BF149" s="38">
        <f t="shared" si="130"/>
        <v>0</v>
      </c>
      <c r="BG149" s="38">
        <f t="shared" si="130"/>
        <v>0</v>
      </c>
      <c r="BH149" s="38">
        <f t="shared" si="130"/>
        <v>0</v>
      </c>
      <c r="BI149" s="38">
        <f t="shared" si="130"/>
        <v>0</v>
      </c>
      <c r="BJ149" s="38">
        <f t="shared" si="130"/>
        <v>0</v>
      </c>
      <c r="BK149" s="38">
        <f t="shared" si="130"/>
        <v>0</v>
      </c>
      <c r="BL149" s="38">
        <f t="shared" si="130"/>
        <v>0</v>
      </c>
      <c r="BM149" s="38">
        <f t="shared" si="130"/>
        <v>0</v>
      </c>
      <c r="BN149" s="38">
        <f t="shared" si="130"/>
        <v>0</v>
      </c>
      <c r="BO149" s="38">
        <f t="shared" ref="BO149:CT149" si="131">BO$120*BO32</f>
        <v>0</v>
      </c>
      <c r="BP149" s="38">
        <f t="shared" si="131"/>
        <v>0</v>
      </c>
      <c r="BQ149" s="38">
        <f t="shared" si="131"/>
        <v>0</v>
      </c>
      <c r="BR149" s="38">
        <f t="shared" si="131"/>
        <v>0</v>
      </c>
      <c r="BS149" s="38">
        <f t="shared" si="131"/>
        <v>0</v>
      </c>
      <c r="BT149" s="38">
        <f t="shared" si="131"/>
        <v>0</v>
      </c>
      <c r="BU149" s="38">
        <f t="shared" si="131"/>
        <v>0</v>
      </c>
      <c r="BV149" s="38">
        <f t="shared" si="131"/>
        <v>0</v>
      </c>
      <c r="BW149" s="38">
        <f t="shared" si="131"/>
        <v>0</v>
      </c>
      <c r="BX149" s="38">
        <f t="shared" si="131"/>
        <v>0</v>
      </c>
      <c r="BY149" s="38">
        <f t="shared" si="131"/>
        <v>0</v>
      </c>
      <c r="BZ149" s="38">
        <f t="shared" si="131"/>
        <v>0</v>
      </c>
      <c r="CA149" s="38">
        <f t="shared" si="131"/>
        <v>0</v>
      </c>
      <c r="CB149" s="38">
        <f t="shared" si="131"/>
        <v>0</v>
      </c>
      <c r="CC149" s="38">
        <f t="shared" si="131"/>
        <v>0</v>
      </c>
      <c r="CD149" s="38">
        <f t="shared" si="131"/>
        <v>0</v>
      </c>
      <c r="CE149" s="38">
        <f t="shared" si="131"/>
        <v>0</v>
      </c>
      <c r="CF149" s="38">
        <f t="shared" si="131"/>
        <v>0</v>
      </c>
      <c r="CG149" s="38">
        <f t="shared" si="131"/>
        <v>0</v>
      </c>
      <c r="CH149" s="38">
        <f t="shared" si="131"/>
        <v>0</v>
      </c>
      <c r="CI149" s="38">
        <f t="shared" si="131"/>
        <v>0</v>
      </c>
      <c r="CJ149" s="38">
        <f t="shared" si="131"/>
        <v>0</v>
      </c>
      <c r="CK149" s="38">
        <f t="shared" si="131"/>
        <v>0</v>
      </c>
      <c r="CL149" s="38">
        <f t="shared" si="131"/>
        <v>0</v>
      </c>
      <c r="CM149" s="38">
        <f t="shared" si="131"/>
        <v>0</v>
      </c>
      <c r="CN149" s="38">
        <f t="shared" si="131"/>
        <v>0</v>
      </c>
      <c r="CO149" s="38">
        <f t="shared" si="131"/>
        <v>0</v>
      </c>
      <c r="CP149" s="38">
        <f t="shared" si="131"/>
        <v>0</v>
      </c>
      <c r="CQ149" s="38">
        <f t="shared" si="131"/>
        <v>0</v>
      </c>
      <c r="CR149" s="38">
        <f t="shared" si="131"/>
        <v>0</v>
      </c>
      <c r="CS149" s="38">
        <f t="shared" si="131"/>
        <v>0</v>
      </c>
      <c r="CT149" s="38">
        <f t="shared" si="131"/>
        <v>0</v>
      </c>
      <c r="CU149" s="38">
        <f t="shared" ref="CU149:DI149" si="132">CU$120*CU32</f>
        <v>0</v>
      </c>
      <c r="CV149" s="38">
        <f t="shared" si="132"/>
        <v>0</v>
      </c>
      <c r="CW149" s="38">
        <f t="shared" si="132"/>
        <v>0</v>
      </c>
      <c r="CX149" s="38">
        <f t="shared" si="132"/>
        <v>0</v>
      </c>
      <c r="CY149" s="38">
        <f t="shared" si="132"/>
        <v>0</v>
      </c>
      <c r="CZ149" s="38">
        <f t="shared" si="132"/>
        <v>0</v>
      </c>
      <c r="DA149" s="38">
        <f t="shared" si="132"/>
        <v>0</v>
      </c>
      <c r="DB149" s="38">
        <f t="shared" si="132"/>
        <v>0</v>
      </c>
      <c r="DC149" s="38">
        <f t="shared" si="132"/>
        <v>0</v>
      </c>
      <c r="DD149" s="38">
        <f t="shared" si="132"/>
        <v>0</v>
      </c>
      <c r="DE149" s="38">
        <f t="shared" si="132"/>
        <v>0</v>
      </c>
      <c r="DF149" s="38">
        <f t="shared" si="132"/>
        <v>0</v>
      </c>
      <c r="DG149" s="38">
        <f t="shared" si="132"/>
        <v>0</v>
      </c>
      <c r="DH149" s="38">
        <f t="shared" si="132"/>
        <v>0</v>
      </c>
      <c r="DI149" s="38">
        <f t="shared" si="132"/>
        <v>0</v>
      </c>
      <c r="DJ149" s="38">
        <f t="shared" si="16"/>
        <v>0</v>
      </c>
    </row>
    <row r="150" spans="2:114" x14ac:dyDescent="0.15">
      <c r="B150" s="33" t="s">
        <v>260</v>
      </c>
      <c r="C150" s="276" t="s">
        <v>189</v>
      </c>
      <c r="D150" s="40">
        <f t="shared" ref="D150:AH150" si="133">D$120*D33</f>
        <v>0</v>
      </c>
      <c r="E150" s="40">
        <f t="shared" si="133"/>
        <v>0</v>
      </c>
      <c r="F150" s="40">
        <f t="shared" si="133"/>
        <v>0</v>
      </c>
      <c r="G150" s="40">
        <f t="shared" si="133"/>
        <v>0</v>
      </c>
      <c r="H150" s="40">
        <f t="shared" si="133"/>
        <v>0</v>
      </c>
      <c r="I150" s="40">
        <f t="shared" si="133"/>
        <v>0</v>
      </c>
      <c r="J150" s="40">
        <f t="shared" si="133"/>
        <v>0</v>
      </c>
      <c r="K150" s="40">
        <f t="shared" si="133"/>
        <v>0</v>
      </c>
      <c r="L150" s="40">
        <f t="shared" si="133"/>
        <v>0</v>
      </c>
      <c r="M150" s="40">
        <f t="shared" si="133"/>
        <v>0</v>
      </c>
      <c r="N150" s="40">
        <f t="shared" si="133"/>
        <v>0</v>
      </c>
      <c r="O150" s="40">
        <f t="shared" si="133"/>
        <v>0</v>
      </c>
      <c r="P150" s="40">
        <f t="shared" si="133"/>
        <v>0</v>
      </c>
      <c r="Q150" s="40">
        <f t="shared" si="133"/>
        <v>0</v>
      </c>
      <c r="R150" s="40">
        <f t="shared" si="133"/>
        <v>0</v>
      </c>
      <c r="S150" s="40">
        <f t="shared" si="133"/>
        <v>0</v>
      </c>
      <c r="T150" s="40">
        <f t="shared" si="133"/>
        <v>0</v>
      </c>
      <c r="U150" s="40">
        <f t="shared" si="133"/>
        <v>0</v>
      </c>
      <c r="V150" s="40">
        <f t="shared" si="133"/>
        <v>0</v>
      </c>
      <c r="W150" s="40">
        <f t="shared" si="133"/>
        <v>0</v>
      </c>
      <c r="X150" s="40">
        <f t="shared" si="133"/>
        <v>0</v>
      </c>
      <c r="Y150" s="40">
        <f t="shared" si="133"/>
        <v>0</v>
      </c>
      <c r="Z150" s="40">
        <f t="shared" si="133"/>
        <v>0</v>
      </c>
      <c r="AA150" s="40">
        <f t="shared" si="133"/>
        <v>0</v>
      </c>
      <c r="AB150" s="40">
        <f t="shared" si="133"/>
        <v>0</v>
      </c>
      <c r="AC150" s="40">
        <f t="shared" si="133"/>
        <v>0</v>
      </c>
      <c r="AD150" s="40">
        <f t="shared" si="133"/>
        <v>0</v>
      </c>
      <c r="AE150" s="40">
        <f t="shared" si="133"/>
        <v>0</v>
      </c>
      <c r="AF150" s="40">
        <f t="shared" si="133"/>
        <v>0</v>
      </c>
      <c r="AG150" s="40">
        <f t="shared" si="133"/>
        <v>0</v>
      </c>
      <c r="AH150" s="40">
        <f t="shared" si="133"/>
        <v>0</v>
      </c>
      <c r="AI150" s="40">
        <f t="shared" ref="AI150:BN150" si="134">AI$120*AI33</f>
        <v>0</v>
      </c>
      <c r="AJ150" s="40">
        <f t="shared" si="134"/>
        <v>0</v>
      </c>
      <c r="AK150" s="40">
        <f t="shared" si="134"/>
        <v>0</v>
      </c>
      <c r="AL150" s="40">
        <f t="shared" si="134"/>
        <v>0</v>
      </c>
      <c r="AM150" s="40">
        <f t="shared" si="134"/>
        <v>0</v>
      </c>
      <c r="AN150" s="40">
        <f t="shared" si="134"/>
        <v>0</v>
      </c>
      <c r="AO150" s="40">
        <f t="shared" si="134"/>
        <v>0</v>
      </c>
      <c r="AP150" s="40">
        <f t="shared" si="134"/>
        <v>0</v>
      </c>
      <c r="AQ150" s="40">
        <f t="shared" si="134"/>
        <v>0</v>
      </c>
      <c r="AR150" s="40">
        <f t="shared" si="134"/>
        <v>0</v>
      </c>
      <c r="AS150" s="40">
        <f t="shared" si="134"/>
        <v>0</v>
      </c>
      <c r="AT150" s="40">
        <f t="shared" si="134"/>
        <v>0</v>
      </c>
      <c r="AU150" s="40">
        <f t="shared" si="134"/>
        <v>0</v>
      </c>
      <c r="AV150" s="40">
        <f t="shared" si="134"/>
        <v>0</v>
      </c>
      <c r="AW150" s="40">
        <f t="shared" si="134"/>
        <v>0</v>
      </c>
      <c r="AX150" s="40">
        <f t="shared" si="134"/>
        <v>0</v>
      </c>
      <c r="AY150" s="40">
        <f t="shared" si="134"/>
        <v>0</v>
      </c>
      <c r="AZ150" s="40">
        <f t="shared" si="134"/>
        <v>0</v>
      </c>
      <c r="BA150" s="40">
        <f t="shared" si="134"/>
        <v>0</v>
      </c>
      <c r="BB150" s="40">
        <f t="shared" si="134"/>
        <v>0</v>
      </c>
      <c r="BC150" s="40">
        <f t="shared" si="134"/>
        <v>0</v>
      </c>
      <c r="BD150" s="40">
        <f t="shared" si="134"/>
        <v>0</v>
      </c>
      <c r="BE150" s="40">
        <f t="shared" si="134"/>
        <v>0</v>
      </c>
      <c r="BF150" s="40">
        <f t="shared" si="134"/>
        <v>0</v>
      </c>
      <c r="BG150" s="40">
        <f t="shared" si="134"/>
        <v>0</v>
      </c>
      <c r="BH150" s="40">
        <f t="shared" si="134"/>
        <v>0</v>
      </c>
      <c r="BI150" s="40">
        <f t="shared" si="134"/>
        <v>0</v>
      </c>
      <c r="BJ150" s="40">
        <f t="shared" si="134"/>
        <v>0</v>
      </c>
      <c r="BK150" s="40">
        <f t="shared" si="134"/>
        <v>0</v>
      </c>
      <c r="BL150" s="40">
        <f t="shared" si="134"/>
        <v>0</v>
      </c>
      <c r="BM150" s="40">
        <f t="shared" si="134"/>
        <v>0</v>
      </c>
      <c r="BN150" s="40">
        <f t="shared" si="134"/>
        <v>0</v>
      </c>
      <c r="BO150" s="40">
        <f t="shared" ref="BO150:CT150" si="135">BO$120*BO33</f>
        <v>0</v>
      </c>
      <c r="BP150" s="40">
        <f t="shared" si="135"/>
        <v>0</v>
      </c>
      <c r="BQ150" s="40">
        <f t="shared" si="135"/>
        <v>0</v>
      </c>
      <c r="BR150" s="40">
        <f t="shared" si="135"/>
        <v>0</v>
      </c>
      <c r="BS150" s="40">
        <f t="shared" si="135"/>
        <v>0</v>
      </c>
      <c r="BT150" s="40">
        <f t="shared" si="135"/>
        <v>0</v>
      </c>
      <c r="BU150" s="40">
        <f t="shared" si="135"/>
        <v>0</v>
      </c>
      <c r="BV150" s="40">
        <f t="shared" si="135"/>
        <v>0</v>
      </c>
      <c r="BW150" s="40">
        <f t="shared" si="135"/>
        <v>0</v>
      </c>
      <c r="BX150" s="40">
        <f t="shared" si="135"/>
        <v>0</v>
      </c>
      <c r="BY150" s="40">
        <f t="shared" si="135"/>
        <v>0</v>
      </c>
      <c r="BZ150" s="40">
        <f t="shared" si="135"/>
        <v>0</v>
      </c>
      <c r="CA150" s="40">
        <f t="shared" si="135"/>
        <v>0</v>
      </c>
      <c r="CB150" s="40">
        <f t="shared" si="135"/>
        <v>0</v>
      </c>
      <c r="CC150" s="40">
        <f t="shared" si="135"/>
        <v>0</v>
      </c>
      <c r="CD150" s="40">
        <f t="shared" si="135"/>
        <v>0</v>
      </c>
      <c r="CE150" s="40">
        <f t="shared" si="135"/>
        <v>0</v>
      </c>
      <c r="CF150" s="40">
        <f t="shared" si="135"/>
        <v>0</v>
      </c>
      <c r="CG150" s="40">
        <f t="shared" si="135"/>
        <v>0</v>
      </c>
      <c r="CH150" s="40">
        <f t="shared" si="135"/>
        <v>0</v>
      </c>
      <c r="CI150" s="40">
        <f t="shared" si="135"/>
        <v>0</v>
      </c>
      <c r="CJ150" s="40">
        <f t="shared" si="135"/>
        <v>0</v>
      </c>
      <c r="CK150" s="40">
        <f t="shared" si="135"/>
        <v>0</v>
      </c>
      <c r="CL150" s="40">
        <f t="shared" si="135"/>
        <v>0</v>
      </c>
      <c r="CM150" s="40">
        <f t="shared" si="135"/>
        <v>0</v>
      </c>
      <c r="CN150" s="40">
        <f t="shared" si="135"/>
        <v>0</v>
      </c>
      <c r="CO150" s="40">
        <f t="shared" si="135"/>
        <v>0</v>
      </c>
      <c r="CP150" s="40">
        <f t="shared" si="135"/>
        <v>0</v>
      </c>
      <c r="CQ150" s="40">
        <f t="shared" si="135"/>
        <v>0</v>
      </c>
      <c r="CR150" s="40">
        <f t="shared" si="135"/>
        <v>0</v>
      </c>
      <c r="CS150" s="40">
        <f t="shared" si="135"/>
        <v>0</v>
      </c>
      <c r="CT150" s="40">
        <f t="shared" si="135"/>
        <v>0</v>
      </c>
      <c r="CU150" s="40">
        <f t="shared" ref="CU150:DI150" si="136">CU$120*CU33</f>
        <v>0</v>
      </c>
      <c r="CV150" s="40">
        <f t="shared" si="136"/>
        <v>0</v>
      </c>
      <c r="CW150" s="40">
        <f t="shared" si="136"/>
        <v>0</v>
      </c>
      <c r="CX150" s="40">
        <f t="shared" si="136"/>
        <v>0</v>
      </c>
      <c r="CY150" s="40">
        <f t="shared" si="136"/>
        <v>0</v>
      </c>
      <c r="CZ150" s="40">
        <f t="shared" si="136"/>
        <v>0</v>
      </c>
      <c r="DA150" s="40">
        <f t="shared" si="136"/>
        <v>0</v>
      </c>
      <c r="DB150" s="40">
        <f t="shared" si="136"/>
        <v>0</v>
      </c>
      <c r="DC150" s="40">
        <f t="shared" si="136"/>
        <v>0</v>
      </c>
      <c r="DD150" s="40">
        <f t="shared" si="136"/>
        <v>0</v>
      </c>
      <c r="DE150" s="40">
        <f t="shared" si="136"/>
        <v>0</v>
      </c>
      <c r="DF150" s="40">
        <f t="shared" si="136"/>
        <v>0</v>
      </c>
      <c r="DG150" s="40">
        <f t="shared" si="136"/>
        <v>0</v>
      </c>
      <c r="DH150" s="40">
        <f t="shared" si="136"/>
        <v>0</v>
      </c>
      <c r="DI150" s="40">
        <f t="shared" si="136"/>
        <v>0</v>
      </c>
      <c r="DJ150" s="40">
        <f t="shared" si="16"/>
        <v>0</v>
      </c>
    </row>
    <row r="151" spans="2:114" x14ac:dyDescent="0.15">
      <c r="B151" s="29" t="s">
        <v>261</v>
      </c>
      <c r="C151" s="12" t="s">
        <v>190</v>
      </c>
      <c r="D151" s="38">
        <f t="shared" ref="D151:AH151" si="137">D$120*D34</f>
        <v>0</v>
      </c>
      <c r="E151" s="38">
        <f t="shared" si="137"/>
        <v>0</v>
      </c>
      <c r="F151" s="38">
        <f t="shared" si="137"/>
        <v>0</v>
      </c>
      <c r="G151" s="38">
        <f t="shared" si="137"/>
        <v>0</v>
      </c>
      <c r="H151" s="38">
        <f t="shared" si="137"/>
        <v>0</v>
      </c>
      <c r="I151" s="38">
        <f t="shared" si="137"/>
        <v>0</v>
      </c>
      <c r="J151" s="38">
        <f t="shared" si="137"/>
        <v>0</v>
      </c>
      <c r="K151" s="38">
        <f t="shared" si="137"/>
        <v>0</v>
      </c>
      <c r="L151" s="38">
        <f t="shared" si="137"/>
        <v>0</v>
      </c>
      <c r="M151" s="38">
        <f t="shared" si="137"/>
        <v>0</v>
      </c>
      <c r="N151" s="38">
        <f t="shared" si="137"/>
        <v>0</v>
      </c>
      <c r="O151" s="38">
        <f t="shared" si="137"/>
        <v>0</v>
      </c>
      <c r="P151" s="38">
        <f t="shared" si="137"/>
        <v>0</v>
      </c>
      <c r="Q151" s="38">
        <f t="shared" si="137"/>
        <v>0</v>
      </c>
      <c r="R151" s="38">
        <f t="shared" si="137"/>
        <v>0</v>
      </c>
      <c r="S151" s="38">
        <f t="shared" si="137"/>
        <v>0</v>
      </c>
      <c r="T151" s="38">
        <f t="shared" si="137"/>
        <v>0</v>
      </c>
      <c r="U151" s="38">
        <f t="shared" si="137"/>
        <v>0</v>
      </c>
      <c r="V151" s="38">
        <f t="shared" si="137"/>
        <v>0</v>
      </c>
      <c r="W151" s="38">
        <f t="shared" si="137"/>
        <v>0</v>
      </c>
      <c r="X151" s="38">
        <f t="shared" si="137"/>
        <v>0</v>
      </c>
      <c r="Y151" s="38">
        <f t="shared" si="137"/>
        <v>0</v>
      </c>
      <c r="Z151" s="38">
        <f t="shared" si="137"/>
        <v>0</v>
      </c>
      <c r="AA151" s="38">
        <f t="shared" si="137"/>
        <v>0</v>
      </c>
      <c r="AB151" s="38">
        <f t="shared" si="137"/>
        <v>0</v>
      </c>
      <c r="AC151" s="38">
        <f t="shared" si="137"/>
        <v>0</v>
      </c>
      <c r="AD151" s="38">
        <f t="shared" si="137"/>
        <v>0</v>
      </c>
      <c r="AE151" s="38">
        <f t="shared" si="137"/>
        <v>0</v>
      </c>
      <c r="AF151" s="38">
        <f t="shared" si="137"/>
        <v>0</v>
      </c>
      <c r="AG151" s="38">
        <f t="shared" si="137"/>
        <v>0</v>
      </c>
      <c r="AH151" s="38">
        <f t="shared" si="137"/>
        <v>0</v>
      </c>
      <c r="AI151" s="38">
        <f t="shared" ref="AI151:BN151" si="138">AI$120*AI34</f>
        <v>0</v>
      </c>
      <c r="AJ151" s="38">
        <f t="shared" si="138"/>
        <v>0</v>
      </c>
      <c r="AK151" s="38">
        <f t="shared" si="138"/>
        <v>0</v>
      </c>
      <c r="AL151" s="38">
        <f t="shared" si="138"/>
        <v>0</v>
      </c>
      <c r="AM151" s="38">
        <f t="shared" si="138"/>
        <v>0</v>
      </c>
      <c r="AN151" s="38">
        <f t="shared" si="138"/>
        <v>0</v>
      </c>
      <c r="AO151" s="38">
        <f t="shared" si="138"/>
        <v>0</v>
      </c>
      <c r="AP151" s="38">
        <f t="shared" si="138"/>
        <v>0</v>
      </c>
      <c r="AQ151" s="38">
        <f t="shared" si="138"/>
        <v>0</v>
      </c>
      <c r="AR151" s="38">
        <f t="shared" si="138"/>
        <v>0</v>
      </c>
      <c r="AS151" s="38">
        <f t="shared" si="138"/>
        <v>0</v>
      </c>
      <c r="AT151" s="38">
        <f t="shared" si="138"/>
        <v>0</v>
      </c>
      <c r="AU151" s="38">
        <f t="shared" si="138"/>
        <v>0</v>
      </c>
      <c r="AV151" s="38">
        <f t="shared" si="138"/>
        <v>0</v>
      </c>
      <c r="AW151" s="38">
        <f t="shared" si="138"/>
        <v>0</v>
      </c>
      <c r="AX151" s="38">
        <f t="shared" si="138"/>
        <v>0</v>
      </c>
      <c r="AY151" s="38">
        <f t="shared" si="138"/>
        <v>0</v>
      </c>
      <c r="AZ151" s="38">
        <f t="shared" si="138"/>
        <v>0</v>
      </c>
      <c r="BA151" s="38">
        <f t="shared" si="138"/>
        <v>0</v>
      </c>
      <c r="BB151" s="38">
        <f t="shared" si="138"/>
        <v>0</v>
      </c>
      <c r="BC151" s="38">
        <f t="shared" si="138"/>
        <v>0</v>
      </c>
      <c r="BD151" s="38">
        <f t="shared" si="138"/>
        <v>0</v>
      </c>
      <c r="BE151" s="38">
        <f t="shared" si="138"/>
        <v>0</v>
      </c>
      <c r="BF151" s="38">
        <f t="shared" si="138"/>
        <v>0</v>
      </c>
      <c r="BG151" s="38">
        <f t="shared" si="138"/>
        <v>0</v>
      </c>
      <c r="BH151" s="38">
        <f t="shared" si="138"/>
        <v>0</v>
      </c>
      <c r="BI151" s="38">
        <f t="shared" si="138"/>
        <v>0</v>
      </c>
      <c r="BJ151" s="38">
        <f t="shared" si="138"/>
        <v>0</v>
      </c>
      <c r="BK151" s="38">
        <f t="shared" si="138"/>
        <v>0</v>
      </c>
      <c r="BL151" s="38">
        <f t="shared" si="138"/>
        <v>0</v>
      </c>
      <c r="BM151" s="38">
        <f t="shared" si="138"/>
        <v>0</v>
      </c>
      <c r="BN151" s="38">
        <f t="shared" si="138"/>
        <v>0</v>
      </c>
      <c r="BO151" s="38">
        <f t="shared" ref="BO151:CT151" si="139">BO$120*BO34</f>
        <v>0</v>
      </c>
      <c r="BP151" s="38">
        <f t="shared" si="139"/>
        <v>0</v>
      </c>
      <c r="BQ151" s="38">
        <f t="shared" si="139"/>
        <v>0</v>
      </c>
      <c r="BR151" s="38">
        <f t="shared" si="139"/>
        <v>0</v>
      </c>
      <c r="BS151" s="38">
        <f t="shared" si="139"/>
        <v>0</v>
      </c>
      <c r="BT151" s="38">
        <f t="shared" si="139"/>
        <v>0</v>
      </c>
      <c r="BU151" s="38">
        <f t="shared" si="139"/>
        <v>0</v>
      </c>
      <c r="BV151" s="38">
        <f t="shared" si="139"/>
        <v>0</v>
      </c>
      <c r="BW151" s="38">
        <f t="shared" si="139"/>
        <v>0</v>
      </c>
      <c r="BX151" s="38">
        <f t="shared" si="139"/>
        <v>0</v>
      </c>
      <c r="BY151" s="38">
        <f t="shared" si="139"/>
        <v>0</v>
      </c>
      <c r="BZ151" s="38">
        <f t="shared" si="139"/>
        <v>0</v>
      </c>
      <c r="CA151" s="38">
        <f t="shared" si="139"/>
        <v>0</v>
      </c>
      <c r="CB151" s="38">
        <f t="shared" si="139"/>
        <v>0</v>
      </c>
      <c r="CC151" s="38">
        <f t="shared" si="139"/>
        <v>0</v>
      </c>
      <c r="CD151" s="38">
        <f t="shared" si="139"/>
        <v>0</v>
      </c>
      <c r="CE151" s="38">
        <f t="shared" si="139"/>
        <v>0</v>
      </c>
      <c r="CF151" s="38">
        <f t="shared" si="139"/>
        <v>0</v>
      </c>
      <c r="CG151" s="38">
        <f t="shared" si="139"/>
        <v>0</v>
      </c>
      <c r="CH151" s="38">
        <f t="shared" si="139"/>
        <v>0</v>
      </c>
      <c r="CI151" s="38">
        <f t="shared" si="139"/>
        <v>0</v>
      </c>
      <c r="CJ151" s="38">
        <f t="shared" si="139"/>
        <v>0</v>
      </c>
      <c r="CK151" s="38">
        <f t="shared" si="139"/>
        <v>0</v>
      </c>
      <c r="CL151" s="38">
        <f t="shared" si="139"/>
        <v>0</v>
      </c>
      <c r="CM151" s="38">
        <f t="shared" si="139"/>
        <v>0</v>
      </c>
      <c r="CN151" s="38">
        <f t="shared" si="139"/>
        <v>0</v>
      </c>
      <c r="CO151" s="38">
        <f t="shared" si="139"/>
        <v>0</v>
      </c>
      <c r="CP151" s="38">
        <f t="shared" si="139"/>
        <v>0</v>
      </c>
      <c r="CQ151" s="38">
        <f t="shared" si="139"/>
        <v>0</v>
      </c>
      <c r="CR151" s="38">
        <f t="shared" si="139"/>
        <v>0</v>
      </c>
      <c r="CS151" s="38">
        <f t="shared" si="139"/>
        <v>0</v>
      </c>
      <c r="CT151" s="38">
        <f t="shared" si="139"/>
        <v>0</v>
      </c>
      <c r="CU151" s="38">
        <f t="shared" ref="CU151:DI151" si="140">CU$120*CU34</f>
        <v>0</v>
      </c>
      <c r="CV151" s="38">
        <f t="shared" si="140"/>
        <v>0</v>
      </c>
      <c r="CW151" s="38">
        <f t="shared" si="140"/>
        <v>0</v>
      </c>
      <c r="CX151" s="38">
        <f t="shared" si="140"/>
        <v>0</v>
      </c>
      <c r="CY151" s="38">
        <f t="shared" si="140"/>
        <v>0</v>
      </c>
      <c r="CZ151" s="38">
        <f t="shared" si="140"/>
        <v>0</v>
      </c>
      <c r="DA151" s="38">
        <f t="shared" si="140"/>
        <v>0</v>
      </c>
      <c r="DB151" s="38">
        <f t="shared" si="140"/>
        <v>0</v>
      </c>
      <c r="DC151" s="38">
        <f t="shared" si="140"/>
        <v>0</v>
      </c>
      <c r="DD151" s="38">
        <f t="shared" si="140"/>
        <v>0</v>
      </c>
      <c r="DE151" s="38">
        <f t="shared" si="140"/>
        <v>0</v>
      </c>
      <c r="DF151" s="38">
        <f t="shared" si="140"/>
        <v>0</v>
      </c>
      <c r="DG151" s="38">
        <f t="shared" si="140"/>
        <v>0</v>
      </c>
      <c r="DH151" s="38">
        <f t="shared" si="140"/>
        <v>0</v>
      </c>
      <c r="DI151" s="38">
        <f t="shared" si="140"/>
        <v>0</v>
      </c>
      <c r="DJ151" s="38">
        <f t="shared" si="16"/>
        <v>0</v>
      </c>
    </row>
    <row r="152" spans="2:114" x14ac:dyDescent="0.15">
      <c r="B152" s="29" t="s">
        <v>262</v>
      </c>
      <c r="C152" s="12" t="s">
        <v>191</v>
      </c>
      <c r="D152" s="38">
        <f t="shared" ref="D152:AH152" si="141">D$120*D35</f>
        <v>0</v>
      </c>
      <c r="E152" s="38">
        <f t="shared" si="141"/>
        <v>0</v>
      </c>
      <c r="F152" s="38">
        <f t="shared" si="141"/>
        <v>0</v>
      </c>
      <c r="G152" s="38">
        <f t="shared" si="141"/>
        <v>0</v>
      </c>
      <c r="H152" s="38">
        <f t="shared" si="141"/>
        <v>0</v>
      </c>
      <c r="I152" s="38">
        <f t="shared" si="141"/>
        <v>0</v>
      </c>
      <c r="J152" s="38">
        <f t="shared" si="141"/>
        <v>0</v>
      </c>
      <c r="K152" s="38">
        <f t="shared" si="141"/>
        <v>0</v>
      </c>
      <c r="L152" s="38">
        <f t="shared" si="141"/>
        <v>0</v>
      </c>
      <c r="M152" s="38">
        <f t="shared" si="141"/>
        <v>0</v>
      </c>
      <c r="N152" s="38">
        <f t="shared" si="141"/>
        <v>0</v>
      </c>
      <c r="O152" s="38">
        <f t="shared" si="141"/>
        <v>0</v>
      </c>
      <c r="P152" s="38">
        <f t="shared" si="141"/>
        <v>0</v>
      </c>
      <c r="Q152" s="38">
        <f t="shared" si="141"/>
        <v>0</v>
      </c>
      <c r="R152" s="38">
        <f t="shared" si="141"/>
        <v>0</v>
      </c>
      <c r="S152" s="38">
        <f t="shared" si="141"/>
        <v>0</v>
      </c>
      <c r="T152" s="38">
        <f t="shared" si="141"/>
        <v>0</v>
      </c>
      <c r="U152" s="38">
        <f t="shared" si="141"/>
        <v>0</v>
      </c>
      <c r="V152" s="38">
        <f t="shared" si="141"/>
        <v>0</v>
      </c>
      <c r="W152" s="38">
        <f t="shared" si="141"/>
        <v>0</v>
      </c>
      <c r="X152" s="38">
        <f t="shared" si="141"/>
        <v>0</v>
      </c>
      <c r="Y152" s="38">
        <f t="shared" si="141"/>
        <v>0</v>
      </c>
      <c r="Z152" s="38">
        <f t="shared" si="141"/>
        <v>0</v>
      </c>
      <c r="AA152" s="38">
        <f t="shared" si="141"/>
        <v>0</v>
      </c>
      <c r="AB152" s="38">
        <f t="shared" si="141"/>
        <v>0</v>
      </c>
      <c r="AC152" s="38">
        <f t="shared" si="141"/>
        <v>0</v>
      </c>
      <c r="AD152" s="38">
        <f t="shared" si="141"/>
        <v>0</v>
      </c>
      <c r="AE152" s="38">
        <f t="shared" si="141"/>
        <v>0</v>
      </c>
      <c r="AF152" s="38">
        <f t="shared" si="141"/>
        <v>0</v>
      </c>
      <c r="AG152" s="38">
        <f t="shared" si="141"/>
        <v>0</v>
      </c>
      <c r="AH152" s="38">
        <f t="shared" si="141"/>
        <v>0</v>
      </c>
      <c r="AI152" s="38">
        <f t="shared" ref="AI152:BN152" si="142">AI$120*AI35</f>
        <v>0</v>
      </c>
      <c r="AJ152" s="38">
        <f t="shared" si="142"/>
        <v>0</v>
      </c>
      <c r="AK152" s="38">
        <f t="shared" si="142"/>
        <v>0</v>
      </c>
      <c r="AL152" s="38">
        <f t="shared" si="142"/>
        <v>0</v>
      </c>
      <c r="AM152" s="38">
        <f t="shared" si="142"/>
        <v>0</v>
      </c>
      <c r="AN152" s="38">
        <f t="shared" si="142"/>
        <v>0</v>
      </c>
      <c r="AO152" s="38">
        <f t="shared" si="142"/>
        <v>0</v>
      </c>
      <c r="AP152" s="38">
        <f t="shared" si="142"/>
        <v>0</v>
      </c>
      <c r="AQ152" s="38">
        <f t="shared" si="142"/>
        <v>0</v>
      </c>
      <c r="AR152" s="38">
        <f t="shared" si="142"/>
        <v>0</v>
      </c>
      <c r="AS152" s="38">
        <f t="shared" si="142"/>
        <v>0</v>
      </c>
      <c r="AT152" s="38">
        <f t="shared" si="142"/>
        <v>0</v>
      </c>
      <c r="AU152" s="38">
        <f t="shared" si="142"/>
        <v>0</v>
      </c>
      <c r="AV152" s="38">
        <f t="shared" si="142"/>
        <v>0</v>
      </c>
      <c r="AW152" s="38">
        <f t="shared" si="142"/>
        <v>0</v>
      </c>
      <c r="AX152" s="38">
        <f t="shared" si="142"/>
        <v>0</v>
      </c>
      <c r="AY152" s="38">
        <f t="shared" si="142"/>
        <v>0</v>
      </c>
      <c r="AZ152" s="38">
        <f t="shared" si="142"/>
        <v>0</v>
      </c>
      <c r="BA152" s="38">
        <f t="shared" si="142"/>
        <v>0</v>
      </c>
      <c r="BB152" s="38">
        <f t="shared" si="142"/>
        <v>0</v>
      </c>
      <c r="BC152" s="38">
        <f t="shared" si="142"/>
        <v>0</v>
      </c>
      <c r="BD152" s="38">
        <f t="shared" si="142"/>
        <v>0</v>
      </c>
      <c r="BE152" s="38">
        <f t="shared" si="142"/>
        <v>0</v>
      </c>
      <c r="BF152" s="38">
        <f t="shared" si="142"/>
        <v>0</v>
      </c>
      <c r="BG152" s="38">
        <f t="shared" si="142"/>
        <v>0</v>
      </c>
      <c r="BH152" s="38">
        <f t="shared" si="142"/>
        <v>0</v>
      </c>
      <c r="BI152" s="38">
        <f t="shared" si="142"/>
        <v>0</v>
      </c>
      <c r="BJ152" s="38">
        <f t="shared" si="142"/>
        <v>0</v>
      </c>
      <c r="BK152" s="38">
        <f t="shared" si="142"/>
        <v>0</v>
      </c>
      <c r="BL152" s="38">
        <f t="shared" si="142"/>
        <v>0</v>
      </c>
      <c r="BM152" s="38">
        <f t="shared" si="142"/>
        <v>0</v>
      </c>
      <c r="BN152" s="38">
        <f t="shared" si="142"/>
        <v>0</v>
      </c>
      <c r="BO152" s="38">
        <f t="shared" ref="BO152:CT152" si="143">BO$120*BO35</f>
        <v>0</v>
      </c>
      <c r="BP152" s="38">
        <f t="shared" si="143"/>
        <v>0</v>
      </c>
      <c r="BQ152" s="38">
        <f t="shared" si="143"/>
        <v>0</v>
      </c>
      <c r="BR152" s="38">
        <f t="shared" si="143"/>
        <v>0</v>
      </c>
      <c r="BS152" s="38">
        <f t="shared" si="143"/>
        <v>0</v>
      </c>
      <c r="BT152" s="38">
        <f t="shared" si="143"/>
        <v>0</v>
      </c>
      <c r="BU152" s="38">
        <f t="shared" si="143"/>
        <v>0</v>
      </c>
      <c r="BV152" s="38">
        <f t="shared" si="143"/>
        <v>0</v>
      </c>
      <c r="BW152" s="38">
        <f t="shared" si="143"/>
        <v>0</v>
      </c>
      <c r="BX152" s="38">
        <f t="shared" si="143"/>
        <v>0</v>
      </c>
      <c r="BY152" s="38">
        <f t="shared" si="143"/>
        <v>0</v>
      </c>
      <c r="BZ152" s="38">
        <f t="shared" si="143"/>
        <v>0</v>
      </c>
      <c r="CA152" s="38">
        <f t="shared" si="143"/>
        <v>0</v>
      </c>
      <c r="CB152" s="38">
        <f t="shared" si="143"/>
        <v>0</v>
      </c>
      <c r="CC152" s="38">
        <f t="shared" si="143"/>
        <v>0</v>
      </c>
      <c r="CD152" s="38">
        <f t="shared" si="143"/>
        <v>0</v>
      </c>
      <c r="CE152" s="38">
        <f t="shared" si="143"/>
        <v>0</v>
      </c>
      <c r="CF152" s="38">
        <f t="shared" si="143"/>
        <v>0</v>
      </c>
      <c r="CG152" s="38">
        <f t="shared" si="143"/>
        <v>0</v>
      </c>
      <c r="CH152" s="38">
        <f t="shared" si="143"/>
        <v>0</v>
      </c>
      <c r="CI152" s="38">
        <f t="shared" si="143"/>
        <v>0</v>
      </c>
      <c r="CJ152" s="38">
        <f t="shared" si="143"/>
        <v>0</v>
      </c>
      <c r="CK152" s="38">
        <f t="shared" si="143"/>
        <v>0</v>
      </c>
      <c r="CL152" s="38">
        <f t="shared" si="143"/>
        <v>0</v>
      </c>
      <c r="CM152" s="38">
        <f t="shared" si="143"/>
        <v>0</v>
      </c>
      <c r="CN152" s="38">
        <f t="shared" si="143"/>
        <v>0</v>
      </c>
      <c r="CO152" s="38">
        <f t="shared" si="143"/>
        <v>0</v>
      </c>
      <c r="CP152" s="38">
        <f t="shared" si="143"/>
        <v>0</v>
      </c>
      <c r="CQ152" s="38">
        <f t="shared" si="143"/>
        <v>0</v>
      </c>
      <c r="CR152" s="38">
        <f t="shared" si="143"/>
        <v>0</v>
      </c>
      <c r="CS152" s="38">
        <f t="shared" si="143"/>
        <v>0</v>
      </c>
      <c r="CT152" s="38">
        <f t="shared" si="143"/>
        <v>0</v>
      </c>
      <c r="CU152" s="38">
        <f t="shared" ref="CU152:DI152" si="144">CU$120*CU35</f>
        <v>0</v>
      </c>
      <c r="CV152" s="38">
        <f t="shared" si="144"/>
        <v>0</v>
      </c>
      <c r="CW152" s="38">
        <f t="shared" si="144"/>
        <v>0</v>
      </c>
      <c r="CX152" s="38">
        <f t="shared" si="144"/>
        <v>0</v>
      </c>
      <c r="CY152" s="38">
        <f t="shared" si="144"/>
        <v>0</v>
      </c>
      <c r="CZ152" s="38">
        <f t="shared" si="144"/>
        <v>0</v>
      </c>
      <c r="DA152" s="38">
        <f t="shared" si="144"/>
        <v>0</v>
      </c>
      <c r="DB152" s="38">
        <f t="shared" si="144"/>
        <v>0</v>
      </c>
      <c r="DC152" s="38">
        <f t="shared" si="144"/>
        <v>0</v>
      </c>
      <c r="DD152" s="38">
        <f t="shared" si="144"/>
        <v>0</v>
      </c>
      <c r="DE152" s="38">
        <f t="shared" si="144"/>
        <v>0</v>
      </c>
      <c r="DF152" s="38">
        <f t="shared" si="144"/>
        <v>0</v>
      </c>
      <c r="DG152" s="38">
        <f t="shared" si="144"/>
        <v>0</v>
      </c>
      <c r="DH152" s="38">
        <f t="shared" si="144"/>
        <v>0</v>
      </c>
      <c r="DI152" s="38">
        <f t="shared" si="144"/>
        <v>0</v>
      </c>
      <c r="DJ152" s="38">
        <f t="shared" ref="DJ152:DJ183" si="145">SUM(D152:DI152)</f>
        <v>0</v>
      </c>
    </row>
    <row r="153" spans="2:114" x14ac:dyDescent="0.15">
      <c r="B153" s="29" t="s">
        <v>263</v>
      </c>
      <c r="C153" s="12" t="s">
        <v>192</v>
      </c>
      <c r="D153" s="38">
        <f t="shared" ref="D153:AH153" si="146">D$120*D36</f>
        <v>0</v>
      </c>
      <c r="E153" s="38">
        <f t="shared" si="146"/>
        <v>0</v>
      </c>
      <c r="F153" s="38">
        <f t="shared" si="146"/>
        <v>0</v>
      </c>
      <c r="G153" s="38">
        <f t="shared" si="146"/>
        <v>0</v>
      </c>
      <c r="H153" s="38">
        <f t="shared" si="146"/>
        <v>0</v>
      </c>
      <c r="I153" s="38">
        <f t="shared" si="146"/>
        <v>0</v>
      </c>
      <c r="J153" s="38">
        <f t="shared" si="146"/>
        <v>0</v>
      </c>
      <c r="K153" s="38">
        <f t="shared" si="146"/>
        <v>0</v>
      </c>
      <c r="L153" s="38">
        <f t="shared" si="146"/>
        <v>0</v>
      </c>
      <c r="M153" s="38">
        <f t="shared" si="146"/>
        <v>0</v>
      </c>
      <c r="N153" s="38">
        <f t="shared" si="146"/>
        <v>0</v>
      </c>
      <c r="O153" s="38">
        <f t="shared" si="146"/>
        <v>0</v>
      </c>
      <c r="P153" s="38">
        <f t="shared" si="146"/>
        <v>0</v>
      </c>
      <c r="Q153" s="38">
        <f t="shared" si="146"/>
        <v>0</v>
      </c>
      <c r="R153" s="38">
        <f t="shared" si="146"/>
        <v>0</v>
      </c>
      <c r="S153" s="38">
        <f t="shared" si="146"/>
        <v>0</v>
      </c>
      <c r="T153" s="38">
        <f t="shared" si="146"/>
        <v>0</v>
      </c>
      <c r="U153" s="38">
        <f t="shared" si="146"/>
        <v>0</v>
      </c>
      <c r="V153" s="38">
        <f t="shared" si="146"/>
        <v>0</v>
      </c>
      <c r="W153" s="38">
        <f t="shared" si="146"/>
        <v>0</v>
      </c>
      <c r="X153" s="38">
        <f t="shared" si="146"/>
        <v>0</v>
      </c>
      <c r="Y153" s="38">
        <f t="shared" si="146"/>
        <v>0</v>
      </c>
      <c r="Z153" s="38">
        <f t="shared" si="146"/>
        <v>0</v>
      </c>
      <c r="AA153" s="38">
        <f t="shared" si="146"/>
        <v>0</v>
      </c>
      <c r="AB153" s="38">
        <f t="shared" si="146"/>
        <v>0</v>
      </c>
      <c r="AC153" s="38">
        <f t="shared" si="146"/>
        <v>0</v>
      </c>
      <c r="AD153" s="38">
        <f t="shared" si="146"/>
        <v>0</v>
      </c>
      <c r="AE153" s="38">
        <f t="shared" si="146"/>
        <v>0</v>
      </c>
      <c r="AF153" s="38">
        <f t="shared" si="146"/>
        <v>0</v>
      </c>
      <c r="AG153" s="38">
        <f t="shared" si="146"/>
        <v>0</v>
      </c>
      <c r="AH153" s="38">
        <f t="shared" si="146"/>
        <v>0</v>
      </c>
      <c r="AI153" s="38">
        <f t="shared" ref="AI153:BN153" si="147">AI$120*AI36</f>
        <v>0</v>
      </c>
      <c r="AJ153" s="38">
        <f t="shared" si="147"/>
        <v>0</v>
      </c>
      <c r="AK153" s="38">
        <f t="shared" si="147"/>
        <v>0</v>
      </c>
      <c r="AL153" s="38">
        <f t="shared" si="147"/>
        <v>0</v>
      </c>
      <c r="AM153" s="38">
        <f t="shared" si="147"/>
        <v>0</v>
      </c>
      <c r="AN153" s="38">
        <f t="shared" si="147"/>
        <v>0</v>
      </c>
      <c r="AO153" s="38">
        <f t="shared" si="147"/>
        <v>0</v>
      </c>
      <c r="AP153" s="38">
        <f t="shared" si="147"/>
        <v>0</v>
      </c>
      <c r="AQ153" s="38">
        <f t="shared" si="147"/>
        <v>0</v>
      </c>
      <c r="AR153" s="38">
        <f t="shared" si="147"/>
        <v>0</v>
      </c>
      <c r="AS153" s="38">
        <f t="shared" si="147"/>
        <v>0</v>
      </c>
      <c r="AT153" s="38">
        <f t="shared" si="147"/>
        <v>0</v>
      </c>
      <c r="AU153" s="38">
        <f t="shared" si="147"/>
        <v>0</v>
      </c>
      <c r="AV153" s="38">
        <f t="shared" si="147"/>
        <v>0</v>
      </c>
      <c r="AW153" s="38">
        <f t="shared" si="147"/>
        <v>0</v>
      </c>
      <c r="AX153" s="38">
        <f t="shared" si="147"/>
        <v>0</v>
      </c>
      <c r="AY153" s="38">
        <f t="shared" si="147"/>
        <v>0</v>
      </c>
      <c r="AZ153" s="38">
        <f t="shared" si="147"/>
        <v>0</v>
      </c>
      <c r="BA153" s="38">
        <f t="shared" si="147"/>
        <v>0</v>
      </c>
      <c r="BB153" s="38">
        <f t="shared" si="147"/>
        <v>0</v>
      </c>
      <c r="BC153" s="38">
        <f t="shared" si="147"/>
        <v>0</v>
      </c>
      <c r="BD153" s="38">
        <f t="shared" si="147"/>
        <v>0</v>
      </c>
      <c r="BE153" s="38">
        <f t="shared" si="147"/>
        <v>0</v>
      </c>
      <c r="BF153" s="38">
        <f t="shared" si="147"/>
        <v>0</v>
      </c>
      <c r="BG153" s="38">
        <f t="shared" si="147"/>
        <v>0</v>
      </c>
      <c r="BH153" s="38">
        <f t="shared" si="147"/>
        <v>0</v>
      </c>
      <c r="BI153" s="38">
        <f t="shared" si="147"/>
        <v>0</v>
      </c>
      <c r="BJ153" s="38">
        <f t="shared" si="147"/>
        <v>0</v>
      </c>
      <c r="BK153" s="38">
        <f t="shared" si="147"/>
        <v>0</v>
      </c>
      <c r="BL153" s="38">
        <f t="shared" si="147"/>
        <v>0</v>
      </c>
      <c r="BM153" s="38">
        <f t="shared" si="147"/>
        <v>0</v>
      </c>
      <c r="BN153" s="38">
        <f t="shared" si="147"/>
        <v>0</v>
      </c>
      <c r="BO153" s="38">
        <f t="shared" ref="BO153:CT153" si="148">BO$120*BO36</f>
        <v>0</v>
      </c>
      <c r="BP153" s="38">
        <f t="shared" si="148"/>
        <v>0</v>
      </c>
      <c r="BQ153" s="38">
        <f t="shared" si="148"/>
        <v>0</v>
      </c>
      <c r="BR153" s="38">
        <f t="shared" si="148"/>
        <v>0</v>
      </c>
      <c r="BS153" s="38">
        <f t="shared" si="148"/>
        <v>0</v>
      </c>
      <c r="BT153" s="38">
        <f t="shared" si="148"/>
        <v>0</v>
      </c>
      <c r="BU153" s="38">
        <f t="shared" si="148"/>
        <v>0</v>
      </c>
      <c r="BV153" s="38">
        <f t="shared" si="148"/>
        <v>0</v>
      </c>
      <c r="BW153" s="38">
        <f t="shared" si="148"/>
        <v>0</v>
      </c>
      <c r="BX153" s="38">
        <f t="shared" si="148"/>
        <v>0</v>
      </c>
      <c r="BY153" s="38">
        <f t="shared" si="148"/>
        <v>0</v>
      </c>
      <c r="BZ153" s="38">
        <f t="shared" si="148"/>
        <v>0</v>
      </c>
      <c r="CA153" s="38">
        <f t="shared" si="148"/>
        <v>0</v>
      </c>
      <c r="CB153" s="38">
        <f t="shared" si="148"/>
        <v>0</v>
      </c>
      <c r="CC153" s="38">
        <f t="shared" si="148"/>
        <v>0</v>
      </c>
      <c r="CD153" s="38">
        <f t="shared" si="148"/>
        <v>0</v>
      </c>
      <c r="CE153" s="38">
        <f t="shared" si="148"/>
        <v>0</v>
      </c>
      <c r="CF153" s="38">
        <f t="shared" si="148"/>
        <v>0</v>
      </c>
      <c r="CG153" s="38">
        <f t="shared" si="148"/>
        <v>0</v>
      </c>
      <c r="CH153" s="38">
        <f t="shared" si="148"/>
        <v>0</v>
      </c>
      <c r="CI153" s="38">
        <f t="shared" si="148"/>
        <v>0</v>
      </c>
      <c r="CJ153" s="38">
        <f t="shared" si="148"/>
        <v>0</v>
      </c>
      <c r="CK153" s="38">
        <f t="shared" si="148"/>
        <v>0</v>
      </c>
      <c r="CL153" s="38">
        <f t="shared" si="148"/>
        <v>0</v>
      </c>
      <c r="CM153" s="38">
        <f t="shared" si="148"/>
        <v>0</v>
      </c>
      <c r="CN153" s="38">
        <f t="shared" si="148"/>
        <v>0</v>
      </c>
      <c r="CO153" s="38">
        <f t="shared" si="148"/>
        <v>0</v>
      </c>
      <c r="CP153" s="38">
        <f t="shared" si="148"/>
        <v>0</v>
      </c>
      <c r="CQ153" s="38">
        <f t="shared" si="148"/>
        <v>0</v>
      </c>
      <c r="CR153" s="38">
        <f t="shared" si="148"/>
        <v>0</v>
      </c>
      <c r="CS153" s="38">
        <f t="shared" si="148"/>
        <v>0</v>
      </c>
      <c r="CT153" s="38">
        <f t="shared" si="148"/>
        <v>0</v>
      </c>
      <c r="CU153" s="38">
        <f t="shared" ref="CU153:DI153" si="149">CU$120*CU36</f>
        <v>0</v>
      </c>
      <c r="CV153" s="38">
        <f t="shared" si="149"/>
        <v>0</v>
      </c>
      <c r="CW153" s="38">
        <f t="shared" si="149"/>
        <v>0</v>
      </c>
      <c r="CX153" s="38">
        <f t="shared" si="149"/>
        <v>0</v>
      </c>
      <c r="CY153" s="38">
        <f t="shared" si="149"/>
        <v>0</v>
      </c>
      <c r="CZ153" s="38">
        <f t="shared" si="149"/>
        <v>0</v>
      </c>
      <c r="DA153" s="38">
        <f t="shared" si="149"/>
        <v>0</v>
      </c>
      <c r="DB153" s="38">
        <f t="shared" si="149"/>
        <v>0</v>
      </c>
      <c r="DC153" s="38">
        <f t="shared" si="149"/>
        <v>0</v>
      </c>
      <c r="DD153" s="38">
        <f t="shared" si="149"/>
        <v>0</v>
      </c>
      <c r="DE153" s="38">
        <f t="shared" si="149"/>
        <v>0</v>
      </c>
      <c r="DF153" s="38">
        <f t="shared" si="149"/>
        <v>0</v>
      </c>
      <c r="DG153" s="38">
        <f t="shared" si="149"/>
        <v>0</v>
      </c>
      <c r="DH153" s="38">
        <f t="shared" si="149"/>
        <v>0</v>
      </c>
      <c r="DI153" s="38">
        <f t="shared" si="149"/>
        <v>0</v>
      </c>
      <c r="DJ153" s="38">
        <f t="shared" si="145"/>
        <v>0</v>
      </c>
    </row>
    <row r="154" spans="2:114" x14ac:dyDescent="0.15">
      <c r="B154" s="29" t="s">
        <v>264</v>
      </c>
      <c r="C154" s="12" t="s">
        <v>193</v>
      </c>
      <c r="D154" s="38">
        <f t="shared" ref="D154:AH154" si="150">D$120*D37</f>
        <v>0</v>
      </c>
      <c r="E154" s="38">
        <f t="shared" si="150"/>
        <v>0</v>
      </c>
      <c r="F154" s="38">
        <f t="shared" si="150"/>
        <v>0</v>
      </c>
      <c r="G154" s="38">
        <f t="shared" si="150"/>
        <v>0</v>
      </c>
      <c r="H154" s="38">
        <f t="shared" si="150"/>
        <v>0</v>
      </c>
      <c r="I154" s="38">
        <f t="shared" si="150"/>
        <v>0</v>
      </c>
      <c r="J154" s="38">
        <f t="shared" si="150"/>
        <v>0</v>
      </c>
      <c r="K154" s="38">
        <f t="shared" si="150"/>
        <v>0</v>
      </c>
      <c r="L154" s="38">
        <f t="shared" si="150"/>
        <v>0</v>
      </c>
      <c r="M154" s="38">
        <f t="shared" si="150"/>
        <v>0</v>
      </c>
      <c r="N154" s="38">
        <f t="shared" si="150"/>
        <v>0</v>
      </c>
      <c r="O154" s="38">
        <f t="shared" si="150"/>
        <v>0</v>
      </c>
      <c r="P154" s="38">
        <f t="shared" si="150"/>
        <v>0</v>
      </c>
      <c r="Q154" s="38">
        <f t="shared" si="150"/>
        <v>0</v>
      </c>
      <c r="R154" s="38">
        <f t="shared" si="150"/>
        <v>0</v>
      </c>
      <c r="S154" s="38">
        <f t="shared" si="150"/>
        <v>0</v>
      </c>
      <c r="T154" s="38">
        <f t="shared" si="150"/>
        <v>0</v>
      </c>
      <c r="U154" s="38">
        <f t="shared" si="150"/>
        <v>0</v>
      </c>
      <c r="V154" s="38">
        <f t="shared" si="150"/>
        <v>0</v>
      </c>
      <c r="W154" s="38">
        <f t="shared" si="150"/>
        <v>0</v>
      </c>
      <c r="X154" s="38">
        <f t="shared" si="150"/>
        <v>0</v>
      </c>
      <c r="Y154" s="38">
        <f t="shared" si="150"/>
        <v>0</v>
      </c>
      <c r="Z154" s="38">
        <f t="shared" si="150"/>
        <v>0</v>
      </c>
      <c r="AA154" s="38">
        <f t="shared" si="150"/>
        <v>0</v>
      </c>
      <c r="AB154" s="38">
        <f t="shared" si="150"/>
        <v>0</v>
      </c>
      <c r="AC154" s="38">
        <f t="shared" si="150"/>
        <v>0</v>
      </c>
      <c r="AD154" s="38">
        <f t="shared" si="150"/>
        <v>0</v>
      </c>
      <c r="AE154" s="38">
        <f t="shared" si="150"/>
        <v>0</v>
      </c>
      <c r="AF154" s="38">
        <f t="shared" si="150"/>
        <v>0</v>
      </c>
      <c r="AG154" s="38">
        <f t="shared" si="150"/>
        <v>0</v>
      </c>
      <c r="AH154" s="38">
        <f t="shared" si="150"/>
        <v>0</v>
      </c>
      <c r="AI154" s="38">
        <f t="shared" ref="AI154:BN154" si="151">AI$120*AI37</f>
        <v>0</v>
      </c>
      <c r="AJ154" s="38">
        <f t="shared" si="151"/>
        <v>0</v>
      </c>
      <c r="AK154" s="38">
        <f t="shared" si="151"/>
        <v>0</v>
      </c>
      <c r="AL154" s="38">
        <f t="shared" si="151"/>
        <v>0</v>
      </c>
      <c r="AM154" s="38">
        <f t="shared" si="151"/>
        <v>0</v>
      </c>
      <c r="AN154" s="38">
        <f t="shared" si="151"/>
        <v>0</v>
      </c>
      <c r="AO154" s="38">
        <f t="shared" si="151"/>
        <v>0</v>
      </c>
      <c r="AP154" s="38">
        <f t="shared" si="151"/>
        <v>0</v>
      </c>
      <c r="AQ154" s="38">
        <f t="shared" si="151"/>
        <v>0</v>
      </c>
      <c r="AR154" s="38">
        <f t="shared" si="151"/>
        <v>0</v>
      </c>
      <c r="AS154" s="38">
        <f t="shared" si="151"/>
        <v>0</v>
      </c>
      <c r="AT154" s="38">
        <f t="shared" si="151"/>
        <v>0</v>
      </c>
      <c r="AU154" s="38">
        <f t="shared" si="151"/>
        <v>0</v>
      </c>
      <c r="AV154" s="38">
        <f t="shared" si="151"/>
        <v>0</v>
      </c>
      <c r="AW154" s="38">
        <f t="shared" si="151"/>
        <v>0</v>
      </c>
      <c r="AX154" s="38">
        <f t="shared" si="151"/>
        <v>0</v>
      </c>
      <c r="AY154" s="38">
        <f t="shared" si="151"/>
        <v>0</v>
      </c>
      <c r="AZ154" s="38">
        <f t="shared" si="151"/>
        <v>0</v>
      </c>
      <c r="BA154" s="38">
        <f t="shared" si="151"/>
        <v>0</v>
      </c>
      <c r="BB154" s="38">
        <f t="shared" si="151"/>
        <v>0</v>
      </c>
      <c r="BC154" s="38">
        <f t="shared" si="151"/>
        <v>0</v>
      </c>
      <c r="BD154" s="38">
        <f t="shared" si="151"/>
        <v>0</v>
      </c>
      <c r="BE154" s="38">
        <f t="shared" si="151"/>
        <v>0</v>
      </c>
      <c r="BF154" s="38">
        <f t="shared" si="151"/>
        <v>0</v>
      </c>
      <c r="BG154" s="38">
        <f t="shared" si="151"/>
        <v>0</v>
      </c>
      <c r="BH154" s="38">
        <f t="shared" si="151"/>
        <v>0</v>
      </c>
      <c r="BI154" s="38">
        <f t="shared" si="151"/>
        <v>0</v>
      </c>
      <c r="BJ154" s="38">
        <f t="shared" si="151"/>
        <v>0</v>
      </c>
      <c r="BK154" s="38">
        <f t="shared" si="151"/>
        <v>0</v>
      </c>
      <c r="BL154" s="38">
        <f t="shared" si="151"/>
        <v>0</v>
      </c>
      <c r="BM154" s="38">
        <f t="shared" si="151"/>
        <v>0</v>
      </c>
      <c r="BN154" s="38">
        <f t="shared" si="151"/>
        <v>0</v>
      </c>
      <c r="BO154" s="38">
        <f t="shared" ref="BO154:CT154" si="152">BO$120*BO37</f>
        <v>0</v>
      </c>
      <c r="BP154" s="38">
        <f t="shared" si="152"/>
        <v>0</v>
      </c>
      <c r="BQ154" s="38">
        <f t="shared" si="152"/>
        <v>0</v>
      </c>
      <c r="BR154" s="38">
        <f t="shared" si="152"/>
        <v>0</v>
      </c>
      <c r="BS154" s="38">
        <f t="shared" si="152"/>
        <v>0</v>
      </c>
      <c r="BT154" s="38">
        <f t="shared" si="152"/>
        <v>0</v>
      </c>
      <c r="BU154" s="38">
        <f t="shared" si="152"/>
        <v>0</v>
      </c>
      <c r="BV154" s="38">
        <f t="shared" si="152"/>
        <v>0</v>
      </c>
      <c r="BW154" s="38">
        <f t="shared" si="152"/>
        <v>0</v>
      </c>
      <c r="BX154" s="38">
        <f t="shared" si="152"/>
        <v>0</v>
      </c>
      <c r="BY154" s="38">
        <f t="shared" si="152"/>
        <v>0</v>
      </c>
      <c r="BZ154" s="38">
        <f t="shared" si="152"/>
        <v>0</v>
      </c>
      <c r="CA154" s="38">
        <f t="shared" si="152"/>
        <v>0</v>
      </c>
      <c r="CB154" s="38">
        <f t="shared" si="152"/>
        <v>0</v>
      </c>
      <c r="CC154" s="38">
        <f t="shared" si="152"/>
        <v>0</v>
      </c>
      <c r="CD154" s="38">
        <f t="shared" si="152"/>
        <v>0</v>
      </c>
      <c r="CE154" s="38">
        <f t="shared" si="152"/>
        <v>0</v>
      </c>
      <c r="CF154" s="38">
        <f t="shared" si="152"/>
        <v>0</v>
      </c>
      <c r="CG154" s="38">
        <f t="shared" si="152"/>
        <v>0</v>
      </c>
      <c r="CH154" s="38">
        <f t="shared" si="152"/>
        <v>0</v>
      </c>
      <c r="CI154" s="38">
        <f t="shared" si="152"/>
        <v>0</v>
      </c>
      <c r="CJ154" s="38">
        <f t="shared" si="152"/>
        <v>0</v>
      </c>
      <c r="CK154" s="38">
        <f t="shared" si="152"/>
        <v>0</v>
      </c>
      <c r="CL154" s="38">
        <f t="shared" si="152"/>
        <v>0</v>
      </c>
      <c r="CM154" s="38">
        <f t="shared" si="152"/>
        <v>0</v>
      </c>
      <c r="CN154" s="38">
        <f t="shared" si="152"/>
        <v>0</v>
      </c>
      <c r="CO154" s="38">
        <f t="shared" si="152"/>
        <v>0</v>
      </c>
      <c r="CP154" s="38">
        <f t="shared" si="152"/>
        <v>0</v>
      </c>
      <c r="CQ154" s="38">
        <f t="shared" si="152"/>
        <v>0</v>
      </c>
      <c r="CR154" s="38">
        <f t="shared" si="152"/>
        <v>0</v>
      </c>
      <c r="CS154" s="38">
        <f t="shared" si="152"/>
        <v>0</v>
      </c>
      <c r="CT154" s="38">
        <f t="shared" si="152"/>
        <v>0</v>
      </c>
      <c r="CU154" s="38">
        <f t="shared" ref="CU154:DI154" si="153">CU$120*CU37</f>
        <v>0</v>
      </c>
      <c r="CV154" s="38">
        <f t="shared" si="153"/>
        <v>0</v>
      </c>
      <c r="CW154" s="38">
        <f t="shared" si="153"/>
        <v>0</v>
      </c>
      <c r="CX154" s="38">
        <f t="shared" si="153"/>
        <v>0</v>
      </c>
      <c r="CY154" s="38">
        <f t="shared" si="153"/>
        <v>0</v>
      </c>
      <c r="CZ154" s="38">
        <f t="shared" si="153"/>
        <v>0</v>
      </c>
      <c r="DA154" s="38">
        <f t="shared" si="153"/>
        <v>0</v>
      </c>
      <c r="DB154" s="38">
        <f t="shared" si="153"/>
        <v>0</v>
      </c>
      <c r="DC154" s="38">
        <f t="shared" si="153"/>
        <v>0</v>
      </c>
      <c r="DD154" s="38">
        <f t="shared" si="153"/>
        <v>0</v>
      </c>
      <c r="DE154" s="38">
        <f t="shared" si="153"/>
        <v>0</v>
      </c>
      <c r="DF154" s="38">
        <f t="shared" si="153"/>
        <v>0</v>
      </c>
      <c r="DG154" s="38">
        <f t="shared" si="153"/>
        <v>0</v>
      </c>
      <c r="DH154" s="38">
        <f t="shared" si="153"/>
        <v>0</v>
      </c>
      <c r="DI154" s="38">
        <f t="shared" si="153"/>
        <v>0</v>
      </c>
      <c r="DJ154" s="38">
        <f t="shared" si="145"/>
        <v>0</v>
      </c>
    </row>
    <row r="155" spans="2:114" x14ac:dyDescent="0.15">
      <c r="B155" s="33" t="s">
        <v>265</v>
      </c>
      <c r="C155" s="276" t="s">
        <v>194</v>
      </c>
      <c r="D155" s="40">
        <f t="shared" ref="D155:AH155" si="154">D$120*D38</f>
        <v>0</v>
      </c>
      <c r="E155" s="40">
        <f t="shared" si="154"/>
        <v>0</v>
      </c>
      <c r="F155" s="40">
        <f t="shared" si="154"/>
        <v>0</v>
      </c>
      <c r="G155" s="40">
        <f t="shared" si="154"/>
        <v>0</v>
      </c>
      <c r="H155" s="40">
        <f t="shared" si="154"/>
        <v>0</v>
      </c>
      <c r="I155" s="40">
        <f t="shared" si="154"/>
        <v>0</v>
      </c>
      <c r="J155" s="40">
        <f t="shared" si="154"/>
        <v>0</v>
      </c>
      <c r="K155" s="40">
        <f t="shared" si="154"/>
        <v>0</v>
      </c>
      <c r="L155" s="40">
        <f t="shared" si="154"/>
        <v>0</v>
      </c>
      <c r="M155" s="40">
        <f t="shared" si="154"/>
        <v>0</v>
      </c>
      <c r="N155" s="40">
        <f t="shared" si="154"/>
        <v>0</v>
      </c>
      <c r="O155" s="40">
        <f t="shared" si="154"/>
        <v>0</v>
      </c>
      <c r="P155" s="40">
        <f t="shared" si="154"/>
        <v>0</v>
      </c>
      <c r="Q155" s="40">
        <f t="shared" si="154"/>
        <v>0</v>
      </c>
      <c r="R155" s="40">
        <f t="shared" si="154"/>
        <v>0</v>
      </c>
      <c r="S155" s="40">
        <f t="shared" si="154"/>
        <v>0</v>
      </c>
      <c r="T155" s="40">
        <f t="shared" si="154"/>
        <v>0</v>
      </c>
      <c r="U155" s="40">
        <f t="shared" si="154"/>
        <v>0</v>
      </c>
      <c r="V155" s="40">
        <f t="shared" si="154"/>
        <v>0</v>
      </c>
      <c r="W155" s="40">
        <f t="shared" si="154"/>
        <v>0</v>
      </c>
      <c r="X155" s="40">
        <f t="shared" si="154"/>
        <v>0</v>
      </c>
      <c r="Y155" s="40">
        <f t="shared" si="154"/>
        <v>0</v>
      </c>
      <c r="Z155" s="40">
        <f t="shared" si="154"/>
        <v>0</v>
      </c>
      <c r="AA155" s="40">
        <f t="shared" si="154"/>
        <v>0</v>
      </c>
      <c r="AB155" s="40">
        <f t="shared" si="154"/>
        <v>0</v>
      </c>
      <c r="AC155" s="40">
        <f t="shared" si="154"/>
        <v>0</v>
      </c>
      <c r="AD155" s="40">
        <f t="shared" si="154"/>
        <v>0</v>
      </c>
      <c r="AE155" s="40">
        <f t="shared" si="154"/>
        <v>0</v>
      </c>
      <c r="AF155" s="40">
        <f t="shared" si="154"/>
        <v>0</v>
      </c>
      <c r="AG155" s="40">
        <f t="shared" si="154"/>
        <v>0</v>
      </c>
      <c r="AH155" s="40">
        <f t="shared" si="154"/>
        <v>0</v>
      </c>
      <c r="AI155" s="40">
        <f t="shared" ref="AI155:BN155" si="155">AI$120*AI38</f>
        <v>0</v>
      </c>
      <c r="AJ155" s="40">
        <f t="shared" si="155"/>
        <v>0</v>
      </c>
      <c r="AK155" s="40">
        <f t="shared" si="155"/>
        <v>0</v>
      </c>
      <c r="AL155" s="40">
        <f t="shared" si="155"/>
        <v>0</v>
      </c>
      <c r="AM155" s="40">
        <f t="shared" si="155"/>
        <v>0</v>
      </c>
      <c r="AN155" s="40">
        <f t="shared" si="155"/>
        <v>0</v>
      </c>
      <c r="AO155" s="40">
        <f t="shared" si="155"/>
        <v>0</v>
      </c>
      <c r="AP155" s="40">
        <f t="shared" si="155"/>
        <v>0</v>
      </c>
      <c r="AQ155" s="40">
        <f t="shared" si="155"/>
        <v>0</v>
      </c>
      <c r="AR155" s="40">
        <f t="shared" si="155"/>
        <v>0</v>
      </c>
      <c r="AS155" s="40">
        <f t="shared" si="155"/>
        <v>0</v>
      </c>
      <c r="AT155" s="40">
        <f t="shared" si="155"/>
        <v>0</v>
      </c>
      <c r="AU155" s="40">
        <f t="shared" si="155"/>
        <v>0</v>
      </c>
      <c r="AV155" s="40">
        <f t="shared" si="155"/>
        <v>0</v>
      </c>
      <c r="AW155" s="40">
        <f t="shared" si="155"/>
        <v>0</v>
      </c>
      <c r="AX155" s="40">
        <f t="shared" si="155"/>
        <v>0</v>
      </c>
      <c r="AY155" s="40">
        <f t="shared" si="155"/>
        <v>0</v>
      </c>
      <c r="AZ155" s="40">
        <f t="shared" si="155"/>
        <v>0</v>
      </c>
      <c r="BA155" s="40">
        <f t="shared" si="155"/>
        <v>0</v>
      </c>
      <c r="BB155" s="40">
        <f t="shared" si="155"/>
        <v>0</v>
      </c>
      <c r="BC155" s="40">
        <f t="shared" si="155"/>
        <v>0</v>
      </c>
      <c r="BD155" s="40">
        <f t="shared" si="155"/>
        <v>0</v>
      </c>
      <c r="BE155" s="40">
        <f t="shared" si="155"/>
        <v>0</v>
      </c>
      <c r="BF155" s="40">
        <f t="shared" si="155"/>
        <v>0</v>
      </c>
      <c r="BG155" s="40">
        <f t="shared" si="155"/>
        <v>0</v>
      </c>
      <c r="BH155" s="40">
        <f t="shared" si="155"/>
        <v>0</v>
      </c>
      <c r="BI155" s="40">
        <f t="shared" si="155"/>
        <v>0</v>
      </c>
      <c r="BJ155" s="40">
        <f t="shared" si="155"/>
        <v>0</v>
      </c>
      <c r="BK155" s="40">
        <f t="shared" si="155"/>
        <v>0</v>
      </c>
      <c r="BL155" s="40">
        <f t="shared" si="155"/>
        <v>0</v>
      </c>
      <c r="BM155" s="40">
        <f t="shared" si="155"/>
        <v>0</v>
      </c>
      <c r="BN155" s="40">
        <f t="shared" si="155"/>
        <v>0</v>
      </c>
      <c r="BO155" s="40">
        <f t="shared" ref="BO155:CT155" si="156">BO$120*BO38</f>
        <v>0</v>
      </c>
      <c r="BP155" s="40">
        <f t="shared" si="156"/>
        <v>0</v>
      </c>
      <c r="BQ155" s="40">
        <f t="shared" si="156"/>
        <v>0</v>
      </c>
      <c r="BR155" s="40">
        <f t="shared" si="156"/>
        <v>0</v>
      </c>
      <c r="BS155" s="40">
        <f t="shared" si="156"/>
        <v>0</v>
      </c>
      <c r="BT155" s="40">
        <f t="shared" si="156"/>
        <v>0</v>
      </c>
      <c r="BU155" s="40">
        <f t="shared" si="156"/>
        <v>0</v>
      </c>
      <c r="BV155" s="40">
        <f t="shared" si="156"/>
        <v>0</v>
      </c>
      <c r="BW155" s="40">
        <f t="shared" si="156"/>
        <v>0</v>
      </c>
      <c r="BX155" s="40">
        <f t="shared" si="156"/>
        <v>0</v>
      </c>
      <c r="BY155" s="40">
        <f t="shared" si="156"/>
        <v>0</v>
      </c>
      <c r="BZ155" s="40">
        <f t="shared" si="156"/>
        <v>0</v>
      </c>
      <c r="CA155" s="40">
        <f t="shared" si="156"/>
        <v>0</v>
      </c>
      <c r="CB155" s="40">
        <f t="shared" si="156"/>
        <v>0</v>
      </c>
      <c r="CC155" s="40">
        <f t="shared" si="156"/>
        <v>0</v>
      </c>
      <c r="CD155" s="40">
        <f t="shared" si="156"/>
        <v>0</v>
      </c>
      <c r="CE155" s="40">
        <f t="shared" si="156"/>
        <v>0</v>
      </c>
      <c r="CF155" s="40">
        <f t="shared" si="156"/>
        <v>0</v>
      </c>
      <c r="CG155" s="40">
        <f t="shared" si="156"/>
        <v>0</v>
      </c>
      <c r="CH155" s="40">
        <f t="shared" si="156"/>
        <v>0</v>
      </c>
      <c r="CI155" s="40">
        <f t="shared" si="156"/>
        <v>0</v>
      </c>
      <c r="CJ155" s="40">
        <f t="shared" si="156"/>
        <v>0</v>
      </c>
      <c r="CK155" s="40">
        <f t="shared" si="156"/>
        <v>0</v>
      </c>
      <c r="CL155" s="40">
        <f t="shared" si="156"/>
        <v>0</v>
      </c>
      <c r="CM155" s="40">
        <f t="shared" si="156"/>
        <v>0</v>
      </c>
      <c r="CN155" s="40">
        <f t="shared" si="156"/>
        <v>0</v>
      </c>
      <c r="CO155" s="40">
        <f t="shared" si="156"/>
        <v>0</v>
      </c>
      <c r="CP155" s="40">
        <f t="shared" si="156"/>
        <v>0</v>
      </c>
      <c r="CQ155" s="40">
        <f t="shared" si="156"/>
        <v>0</v>
      </c>
      <c r="CR155" s="40">
        <f t="shared" si="156"/>
        <v>0</v>
      </c>
      <c r="CS155" s="40">
        <f t="shared" si="156"/>
        <v>0</v>
      </c>
      <c r="CT155" s="40">
        <f t="shared" si="156"/>
        <v>0</v>
      </c>
      <c r="CU155" s="40">
        <f t="shared" ref="CU155:DI155" si="157">CU$120*CU38</f>
        <v>0</v>
      </c>
      <c r="CV155" s="40">
        <f t="shared" si="157"/>
        <v>0</v>
      </c>
      <c r="CW155" s="40">
        <f t="shared" si="157"/>
        <v>0</v>
      </c>
      <c r="CX155" s="40">
        <f t="shared" si="157"/>
        <v>0</v>
      </c>
      <c r="CY155" s="40">
        <f t="shared" si="157"/>
        <v>0</v>
      </c>
      <c r="CZ155" s="40">
        <f t="shared" si="157"/>
        <v>0</v>
      </c>
      <c r="DA155" s="40">
        <f t="shared" si="157"/>
        <v>0</v>
      </c>
      <c r="DB155" s="40">
        <f t="shared" si="157"/>
        <v>0</v>
      </c>
      <c r="DC155" s="40">
        <f t="shared" si="157"/>
        <v>0</v>
      </c>
      <c r="DD155" s="40">
        <f t="shared" si="157"/>
        <v>0</v>
      </c>
      <c r="DE155" s="40">
        <f t="shared" si="157"/>
        <v>0</v>
      </c>
      <c r="DF155" s="40">
        <f t="shared" si="157"/>
        <v>0</v>
      </c>
      <c r="DG155" s="40">
        <f t="shared" si="157"/>
        <v>0</v>
      </c>
      <c r="DH155" s="40">
        <f t="shared" si="157"/>
        <v>0</v>
      </c>
      <c r="DI155" s="40">
        <f t="shared" si="157"/>
        <v>0</v>
      </c>
      <c r="DJ155" s="40">
        <f t="shared" si="145"/>
        <v>0</v>
      </c>
    </row>
    <row r="156" spans="2:114" x14ac:dyDescent="0.15">
      <c r="B156" s="29" t="s">
        <v>266</v>
      </c>
      <c r="C156" s="91" t="s">
        <v>195</v>
      </c>
      <c r="D156" s="38">
        <f t="shared" ref="D156:AH156" si="158">D$120*D39</f>
        <v>0</v>
      </c>
      <c r="E156" s="38">
        <f t="shared" si="158"/>
        <v>0</v>
      </c>
      <c r="F156" s="38">
        <f t="shared" si="158"/>
        <v>0</v>
      </c>
      <c r="G156" s="38">
        <f t="shared" si="158"/>
        <v>0</v>
      </c>
      <c r="H156" s="38">
        <f t="shared" si="158"/>
        <v>0</v>
      </c>
      <c r="I156" s="38">
        <f t="shared" si="158"/>
        <v>0</v>
      </c>
      <c r="J156" s="38">
        <f t="shared" si="158"/>
        <v>0</v>
      </c>
      <c r="K156" s="38">
        <f t="shared" si="158"/>
        <v>0</v>
      </c>
      <c r="L156" s="38">
        <f t="shared" si="158"/>
        <v>0</v>
      </c>
      <c r="M156" s="38">
        <f t="shared" si="158"/>
        <v>0</v>
      </c>
      <c r="N156" s="38">
        <f t="shared" si="158"/>
        <v>0</v>
      </c>
      <c r="O156" s="38">
        <f t="shared" si="158"/>
        <v>0</v>
      </c>
      <c r="P156" s="38">
        <f t="shared" si="158"/>
        <v>0</v>
      </c>
      <c r="Q156" s="38">
        <f t="shared" si="158"/>
        <v>0</v>
      </c>
      <c r="R156" s="38">
        <f t="shared" si="158"/>
        <v>0</v>
      </c>
      <c r="S156" s="38">
        <f t="shared" si="158"/>
        <v>0</v>
      </c>
      <c r="T156" s="38">
        <f t="shared" si="158"/>
        <v>0</v>
      </c>
      <c r="U156" s="38">
        <f t="shared" si="158"/>
        <v>0</v>
      </c>
      <c r="V156" s="38">
        <f t="shared" si="158"/>
        <v>0</v>
      </c>
      <c r="W156" s="38">
        <f t="shared" si="158"/>
        <v>0</v>
      </c>
      <c r="X156" s="38">
        <f t="shared" si="158"/>
        <v>0</v>
      </c>
      <c r="Y156" s="38">
        <f t="shared" si="158"/>
        <v>0</v>
      </c>
      <c r="Z156" s="38">
        <f t="shared" si="158"/>
        <v>0</v>
      </c>
      <c r="AA156" s="38">
        <f t="shared" si="158"/>
        <v>0</v>
      </c>
      <c r="AB156" s="38">
        <f t="shared" si="158"/>
        <v>0</v>
      </c>
      <c r="AC156" s="38">
        <f t="shared" si="158"/>
        <v>0</v>
      </c>
      <c r="AD156" s="38">
        <f t="shared" si="158"/>
        <v>0</v>
      </c>
      <c r="AE156" s="38">
        <f t="shared" si="158"/>
        <v>0</v>
      </c>
      <c r="AF156" s="38">
        <f t="shared" si="158"/>
        <v>0</v>
      </c>
      <c r="AG156" s="38">
        <f t="shared" si="158"/>
        <v>0</v>
      </c>
      <c r="AH156" s="38">
        <f t="shared" si="158"/>
        <v>0</v>
      </c>
      <c r="AI156" s="38">
        <f t="shared" ref="AI156:BN156" si="159">AI$120*AI39</f>
        <v>0</v>
      </c>
      <c r="AJ156" s="38">
        <f t="shared" si="159"/>
        <v>0</v>
      </c>
      <c r="AK156" s="38">
        <f t="shared" si="159"/>
        <v>0</v>
      </c>
      <c r="AL156" s="38">
        <f t="shared" si="159"/>
        <v>0</v>
      </c>
      <c r="AM156" s="38">
        <f t="shared" si="159"/>
        <v>0</v>
      </c>
      <c r="AN156" s="38">
        <f t="shared" si="159"/>
        <v>0</v>
      </c>
      <c r="AO156" s="38">
        <f t="shared" si="159"/>
        <v>0</v>
      </c>
      <c r="AP156" s="38">
        <f t="shared" si="159"/>
        <v>0</v>
      </c>
      <c r="AQ156" s="38">
        <f t="shared" si="159"/>
        <v>0</v>
      </c>
      <c r="AR156" s="38">
        <f t="shared" si="159"/>
        <v>0</v>
      </c>
      <c r="AS156" s="38">
        <f t="shared" si="159"/>
        <v>0</v>
      </c>
      <c r="AT156" s="38">
        <f t="shared" si="159"/>
        <v>0</v>
      </c>
      <c r="AU156" s="38">
        <f t="shared" si="159"/>
        <v>0</v>
      </c>
      <c r="AV156" s="38">
        <f t="shared" si="159"/>
        <v>0</v>
      </c>
      <c r="AW156" s="38">
        <f t="shared" si="159"/>
        <v>0</v>
      </c>
      <c r="AX156" s="38">
        <f t="shared" si="159"/>
        <v>0</v>
      </c>
      <c r="AY156" s="38">
        <f t="shared" si="159"/>
        <v>0</v>
      </c>
      <c r="AZ156" s="38">
        <f t="shared" si="159"/>
        <v>0</v>
      </c>
      <c r="BA156" s="38">
        <f t="shared" si="159"/>
        <v>0</v>
      </c>
      <c r="BB156" s="38">
        <f t="shared" si="159"/>
        <v>0</v>
      </c>
      <c r="BC156" s="38">
        <f t="shared" si="159"/>
        <v>0</v>
      </c>
      <c r="BD156" s="38">
        <f t="shared" si="159"/>
        <v>0</v>
      </c>
      <c r="BE156" s="38">
        <f t="shared" si="159"/>
        <v>0</v>
      </c>
      <c r="BF156" s="38">
        <f t="shared" si="159"/>
        <v>0</v>
      </c>
      <c r="BG156" s="38">
        <f t="shared" si="159"/>
        <v>0</v>
      </c>
      <c r="BH156" s="38">
        <f t="shared" si="159"/>
        <v>0</v>
      </c>
      <c r="BI156" s="38">
        <f t="shared" si="159"/>
        <v>0</v>
      </c>
      <c r="BJ156" s="38">
        <f t="shared" si="159"/>
        <v>0</v>
      </c>
      <c r="BK156" s="38">
        <f t="shared" si="159"/>
        <v>0</v>
      </c>
      <c r="BL156" s="38">
        <f t="shared" si="159"/>
        <v>0</v>
      </c>
      <c r="BM156" s="38">
        <f t="shared" si="159"/>
        <v>0</v>
      </c>
      <c r="BN156" s="38">
        <f t="shared" si="159"/>
        <v>0</v>
      </c>
      <c r="BO156" s="38">
        <f t="shared" ref="BO156:CT156" si="160">BO$120*BO39</f>
        <v>0</v>
      </c>
      <c r="BP156" s="38">
        <f t="shared" si="160"/>
        <v>0</v>
      </c>
      <c r="BQ156" s="38">
        <f t="shared" si="160"/>
        <v>0</v>
      </c>
      <c r="BR156" s="38">
        <f t="shared" si="160"/>
        <v>0</v>
      </c>
      <c r="BS156" s="38">
        <f t="shared" si="160"/>
        <v>0</v>
      </c>
      <c r="BT156" s="38">
        <f t="shared" si="160"/>
        <v>0</v>
      </c>
      <c r="BU156" s="38">
        <f t="shared" si="160"/>
        <v>0</v>
      </c>
      <c r="BV156" s="38">
        <f t="shared" si="160"/>
        <v>0</v>
      </c>
      <c r="BW156" s="38">
        <f t="shared" si="160"/>
        <v>0</v>
      </c>
      <c r="BX156" s="38">
        <f t="shared" si="160"/>
        <v>0</v>
      </c>
      <c r="BY156" s="38">
        <f t="shared" si="160"/>
        <v>0</v>
      </c>
      <c r="BZ156" s="38">
        <f t="shared" si="160"/>
        <v>0</v>
      </c>
      <c r="CA156" s="38">
        <f t="shared" si="160"/>
        <v>0</v>
      </c>
      <c r="CB156" s="38">
        <f t="shared" si="160"/>
        <v>0</v>
      </c>
      <c r="CC156" s="38">
        <f t="shared" si="160"/>
        <v>0</v>
      </c>
      <c r="CD156" s="38">
        <f t="shared" si="160"/>
        <v>0</v>
      </c>
      <c r="CE156" s="38">
        <f t="shared" si="160"/>
        <v>0</v>
      </c>
      <c r="CF156" s="38">
        <f t="shared" si="160"/>
        <v>0</v>
      </c>
      <c r="CG156" s="38">
        <f t="shared" si="160"/>
        <v>0</v>
      </c>
      <c r="CH156" s="38">
        <f t="shared" si="160"/>
        <v>0</v>
      </c>
      <c r="CI156" s="38">
        <f t="shared" si="160"/>
        <v>0</v>
      </c>
      <c r="CJ156" s="38">
        <f t="shared" si="160"/>
        <v>0</v>
      </c>
      <c r="CK156" s="38">
        <f t="shared" si="160"/>
        <v>0</v>
      </c>
      <c r="CL156" s="38">
        <f t="shared" si="160"/>
        <v>0</v>
      </c>
      <c r="CM156" s="38">
        <f t="shared" si="160"/>
        <v>0</v>
      </c>
      <c r="CN156" s="38">
        <f t="shared" si="160"/>
        <v>0</v>
      </c>
      <c r="CO156" s="38">
        <f t="shared" si="160"/>
        <v>0</v>
      </c>
      <c r="CP156" s="38">
        <f t="shared" si="160"/>
        <v>0</v>
      </c>
      <c r="CQ156" s="38">
        <f t="shared" si="160"/>
        <v>0</v>
      </c>
      <c r="CR156" s="38">
        <f t="shared" si="160"/>
        <v>0</v>
      </c>
      <c r="CS156" s="38">
        <f t="shared" si="160"/>
        <v>0</v>
      </c>
      <c r="CT156" s="38">
        <f t="shared" si="160"/>
        <v>0</v>
      </c>
      <c r="CU156" s="38">
        <f t="shared" ref="CU156:DI156" si="161">CU$120*CU39</f>
        <v>0</v>
      </c>
      <c r="CV156" s="38">
        <f t="shared" si="161"/>
        <v>0</v>
      </c>
      <c r="CW156" s="38">
        <f t="shared" si="161"/>
        <v>0</v>
      </c>
      <c r="CX156" s="38">
        <f t="shared" si="161"/>
        <v>0</v>
      </c>
      <c r="CY156" s="38">
        <f t="shared" si="161"/>
        <v>0</v>
      </c>
      <c r="CZ156" s="38">
        <f t="shared" si="161"/>
        <v>0</v>
      </c>
      <c r="DA156" s="38">
        <f t="shared" si="161"/>
        <v>0</v>
      </c>
      <c r="DB156" s="38">
        <f t="shared" si="161"/>
        <v>0</v>
      </c>
      <c r="DC156" s="38">
        <f t="shared" si="161"/>
        <v>0</v>
      </c>
      <c r="DD156" s="38">
        <f t="shared" si="161"/>
        <v>0</v>
      </c>
      <c r="DE156" s="38">
        <f t="shared" si="161"/>
        <v>0</v>
      </c>
      <c r="DF156" s="38">
        <f t="shared" si="161"/>
        <v>0</v>
      </c>
      <c r="DG156" s="38">
        <f t="shared" si="161"/>
        <v>0</v>
      </c>
      <c r="DH156" s="38">
        <f t="shared" si="161"/>
        <v>0</v>
      </c>
      <c r="DI156" s="38">
        <f t="shared" si="161"/>
        <v>0</v>
      </c>
      <c r="DJ156" s="38">
        <f t="shared" si="145"/>
        <v>0</v>
      </c>
    </row>
    <row r="157" spans="2:114" x14ac:dyDescent="0.15">
      <c r="B157" s="29" t="s">
        <v>267</v>
      </c>
      <c r="C157" s="91" t="s">
        <v>196</v>
      </c>
      <c r="D157" s="38">
        <f t="shared" ref="D157:AH157" si="162">D$120*D40</f>
        <v>0</v>
      </c>
      <c r="E157" s="38">
        <f t="shared" si="162"/>
        <v>0</v>
      </c>
      <c r="F157" s="38">
        <f t="shared" si="162"/>
        <v>0</v>
      </c>
      <c r="G157" s="38">
        <f t="shared" si="162"/>
        <v>0</v>
      </c>
      <c r="H157" s="38">
        <f t="shared" si="162"/>
        <v>0</v>
      </c>
      <c r="I157" s="38">
        <f t="shared" si="162"/>
        <v>0</v>
      </c>
      <c r="J157" s="38">
        <f t="shared" si="162"/>
        <v>0</v>
      </c>
      <c r="K157" s="38">
        <f t="shared" si="162"/>
        <v>0</v>
      </c>
      <c r="L157" s="38">
        <f t="shared" si="162"/>
        <v>0</v>
      </c>
      <c r="M157" s="38">
        <f t="shared" si="162"/>
        <v>0</v>
      </c>
      <c r="N157" s="38">
        <f t="shared" si="162"/>
        <v>0</v>
      </c>
      <c r="O157" s="38">
        <f t="shared" si="162"/>
        <v>0</v>
      </c>
      <c r="P157" s="38">
        <f t="shared" si="162"/>
        <v>0</v>
      </c>
      <c r="Q157" s="38">
        <f t="shared" si="162"/>
        <v>0</v>
      </c>
      <c r="R157" s="38">
        <f t="shared" si="162"/>
        <v>0</v>
      </c>
      <c r="S157" s="38">
        <f t="shared" si="162"/>
        <v>0</v>
      </c>
      <c r="T157" s="38">
        <f t="shared" si="162"/>
        <v>0</v>
      </c>
      <c r="U157" s="38">
        <f t="shared" si="162"/>
        <v>0</v>
      </c>
      <c r="V157" s="38">
        <f t="shared" si="162"/>
        <v>0</v>
      </c>
      <c r="W157" s="38">
        <f t="shared" si="162"/>
        <v>0</v>
      </c>
      <c r="X157" s="38">
        <f t="shared" si="162"/>
        <v>0</v>
      </c>
      <c r="Y157" s="38">
        <f t="shared" si="162"/>
        <v>0</v>
      </c>
      <c r="Z157" s="38">
        <f t="shared" si="162"/>
        <v>0</v>
      </c>
      <c r="AA157" s="38">
        <f t="shared" si="162"/>
        <v>0</v>
      </c>
      <c r="AB157" s="38">
        <f t="shared" si="162"/>
        <v>0</v>
      </c>
      <c r="AC157" s="38">
        <f t="shared" si="162"/>
        <v>0</v>
      </c>
      <c r="AD157" s="38">
        <f t="shared" si="162"/>
        <v>0</v>
      </c>
      <c r="AE157" s="38">
        <f t="shared" si="162"/>
        <v>0</v>
      </c>
      <c r="AF157" s="38">
        <f t="shared" si="162"/>
        <v>0</v>
      </c>
      <c r="AG157" s="38">
        <f t="shared" si="162"/>
        <v>0</v>
      </c>
      <c r="AH157" s="38">
        <f t="shared" si="162"/>
        <v>0</v>
      </c>
      <c r="AI157" s="38">
        <f t="shared" ref="AI157:BN157" si="163">AI$120*AI40</f>
        <v>0</v>
      </c>
      <c r="AJ157" s="38">
        <f t="shared" si="163"/>
        <v>0</v>
      </c>
      <c r="AK157" s="38">
        <f t="shared" si="163"/>
        <v>0</v>
      </c>
      <c r="AL157" s="38">
        <f t="shared" si="163"/>
        <v>0</v>
      </c>
      <c r="AM157" s="38">
        <f t="shared" si="163"/>
        <v>0</v>
      </c>
      <c r="AN157" s="38">
        <f t="shared" si="163"/>
        <v>0</v>
      </c>
      <c r="AO157" s="38">
        <f t="shared" si="163"/>
        <v>0</v>
      </c>
      <c r="AP157" s="38">
        <f t="shared" si="163"/>
        <v>0</v>
      </c>
      <c r="AQ157" s="38">
        <f t="shared" si="163"/>
        <v>0</v>
      </c>
      <c r="AR157" s="38">
        <f t="shared" si="163"/>
        <v>0</v>
      </c>
      <c r="AS157" s="38">
        <f t="shared" si="163"/>
        <v>0</v>
      </c>
      <c r="AT157" s="38">
        <f t="shared" si="163"/>
        <v>0</v>
      </c>
      <c r="AU157" s="38">
        <f t="shared" si="163"/>
        <v>0</v>
      </c>
      <c r="AV157" s="38">
        <f t="shared" si="163"/>
        <v>0</v>
      </c>
      <c r="AW157" s="38">
        <f t="shared" si="163"/>
        <v>0</v>
      </c>
      <c r="AX157" s="38">
        <f t="shared" si="163"/>
        <v>0</v>
      </c>
      <c r="AY157" s="38">
        <f t="shared" si="163"/>
        <v>0</v>
      </c>
      <c r="AZ157" s="38">
        <f t="shared" si="163"/>
        <v>0</v>
      </c>
      <c r="BA157" s="38">
        <f t="shared" si="163"/>
        <v>0</v>
      </c>
      <c r="BB157" s="38">
        <f t="shared" si="163"/>
        <v>0</v>
      </c>
      <c r="BC157" s="38">
        <f t="shared" si="163"/>
        <v>0</v>
      </c>
      <c r="BD157" s="38">
        <f t="shared" si="163"/>
        <v>0</v>
      </c>
      <c r="BE157" s="38">
        <f t="shared" si="163"/>
        <v>0</v>
      </c>
      <c r="BF157" s="38">
        <f t="shared" si="163"/>
        <v>0</v>
      </c>
      <c r="BG157" s="38">
        <f t="shared" si="163"/>
        <v>0</v>
      </c>
      <c r="BH157" s="38">
        <f t="shared" si="163"/>
        <v>0</v>
      </c>
      <c r="BI157" s="38">
        <f t="shared" si="163"/>
        <v>0</v>
      </c>
      <c r="BJ157" s="38">
        <f t="shared" si="163"/>
        <v>0</v>
      </c>
      <c r="BK157" s="38">
        <f t="shared" si="163"/>
        <v>0</v>
      </c>
      <c r="BL157" s="38">
        <f t="shared" si="163"/>
        <v>0</v>
      </c>
      <c r="BM157" s="38">
        <f t="shared" si="163"/>
        <v>0</v>
      </c>
      <c r="BN157" s="38">
        <f t="shared" si="163"/>
        <v>0</v>
      </c>
      <c r="BO157" s="38">
        <f t="shared" ref="BO157:CT157" si="164">BO$120*BO40</f>
        <v>0</v>
      </c>
      <c r="BP157" s="38">
        <f t="shared" si="164"/>
        <v>0</v>
      </c>
      <c r="BQ157" s="38">
        <f t="shared" si="164"/>
        <v>0</v>
      </c>
      <c r="BR157" s="38">
        <f t="shared" si="164"/>
        <v>0</v>
      </c>
      <c r="BS157" s="38">
        <f t="shared" si="164"/>
        <v>0</v>
      </c>
      <c r="BT157" s="38">
        <f t="shared" si="164"/>
        <v>0</v>
      </c>
      <c r="BU157" s="38">
        <f t="shared" si="164"/>
        <v>0</v>
      </c>
      <c r="BV157" s="38">
        <f t="shared" si="164"/>
        <v>0</v>
      </c>
      <c r="BW157" s="38">
        <f t="shared" si="164"/>
        <v>0</v>
      </c>
      <c r="BX157" s="38">
        <f t="shared" si="164"/>
        <v>0</v>
      </c>
      <c r="BY157" s="38">
        <f t="shared" si="164"/>
        <v>0</v>
      </c>
      <c r="BZ157" s="38">
        <f t="shared" si="164"/>
        <v>0</v>
      </c>
      <c r="CA157" s="38">
        <f t="shared" si="164"/>
        <v>0</v>
      </c>
      <c r="CB157" s="38">
        <f t="shared" si="164"/>
        <v>0</v>
      </c>
      <c r="CC157" s="38">
        <f t="shared" si="164"/>
        <v>0</v>
      </c>
      <c r="CD157" s="38">
        <f t="shared" si="164"/>
        <v>0</v>
      </c>
      <c r="CE157" s="38">
        <f t="shared" si="164"/>
        <v>0</v>
      </c>
      <c r="CF157" s="38">
        <f t="shared" si="164"/>
        <v>0</v>
      </c>
      <c r="CG157" s="38">
        <f t="shared" si="164"/>
        <v>0</v>
      </c>
      <c r="CH157" s="38">
        <f t="shared" si="164"/>
        <v>0</v>
      </c>
      <c r="CI157" s="38">
        <f t="shared" si="164"/>
        <v>0</v>
      </c>
      <c r="CJ157" s="38">
        <f t="shared" si="164"/>
        <v>0</v>
      </c>
      <c r="CK157" s="38">
        <f t="shared" si="164"/>
        <v>0</v>
      </c>
      <c r="CL157" s="38">
        <f t="shared" si="164"/>
        <v>0</v>
      </c>
      <c r="CM157" s="38">
        <f t="shared" si="164"/>
        <v>0</v>
      </c>
      <c r="CN157" s="38">
        <f t="shared" si="164"/>
        <v>0</v>
      </c>
      <c r="CO157" s="38">
        <f t="shared" si="164"/>
        <v>0</v>
      </c>
      <c r="CP157" s="38">
        <f t="shared" si="164"/>
        <v>0</v>
      </c>
      <c r="CQ157" s="38">
        <f t="shared" si="164"/>
        <v>0</v>
      </c>
      <c r="CR157" s="38">
        <f t="shared" si="164"/>
        <v>0</v>
      </c>
      <c r="CS157" s="38">
        <f t="shared" si="164"/>
        <v>0</v>
      </c>
      <c r="CT157" s="38">
        <f t="shared" si="164"/>
        <v>0</v>
      </c>
      <c r="CU157" s="38">
        <f t="shared" ref="CU157:DI157" si="165">CU$120*CU40</f>
        <v>0</v>
      </c>
      <c r="CV157" s="38">
        <f t="shared" si="165"/>
        <v>0</v>
      </c>
      <c r="CW157" s="38">
        <f t="shared" si="165"/>
        <v>0</v>
      </c>
      <c r="CX157" s="38">
        <f t="shared" si="165"/>
        <v>0</v>
      </c>
      <c r="CY157" s="38">
        <f t="shared" si="165"/>
        <v>0</v>
      </c>
      <c r="CZ157" s="38">
        <f t="shared" si="165"/>
        <v>0</v>
      </c>
      <c r="DA157" s="38">
        <f t="shared" si="165"/>
        <v>0</v>
      </c>
      <c r="DB157" s="38">
        <f t="shared" si="165"/>
        <v>0</v>
      </c>
      <c r="DC157" s="38">
        <f t="shared" si="165"/>
        <v>0</v>
      </c>
      <c r="DD157" s="38">
        <f t="shared" si="165"/>
        <v>0</v>
      </c>
      <c r="DE157" s="38">
        <f t="shared" si="165"/>
        <v>0</v>
      </c>
      <c r="DF157" s="38">
        <f t="shared" si="165"/>
        <v>0</v>
      </c>
      <c r="DG157" s="38">
        <f t="shared" si="165"/>
        <v>0</v>
      </c>
      <c r="DH157" s="38">
        <f t="shared" si="165"/>
        <v>0</v>
      </c>
      <c r="DI157" s="38">
        <f t="shared" si="165"/>
        <v>0</v>
      </c>
      <c r="DJ157" s="38">
        <f t="shared" si="145"/>
        <v>0</v>
      </c>
    </row>
    <row r="158" spans="2:114" x14ac:dyDescent="0.15">
      <c r="B158" s="29" t="s">
        <v>268</v>
      </c>
      <c r="C158" s="91" t="s">
        <v>197</v>
      </c>
      <c r="D158" s="38">
        <f t="shared" ref="D158:AH158" si="166">D$120*D41</f>
        <v>0</v>
      </c>
      <c r="E158" s="38">
        <f t="shared" si="166"/>
        <v>0</v>
      </c>
      <c r="F158" s="38">
        <f t="shared" si="166"/>
        <v>0</v>
      </c>
      <c r="G158" s="38">
        <f t="shared" si="166"/>
        <v>0</v>
      </c>
      <c r="H158" s="38">
        <f t="shared" si="166"/>
        <v>0</v>
      </c>
      <c r="I158" s="38">
        <f t="shared" si="166"/>
        <v>0</v>
      </c>
      <c r="J158" s="38">
        <f t="shared" si="166"/>
        <v>0</v>
      </c>
      <c r="K158" s="38">
        <f t="shared" si="166"/>
        <v>0</v>
      </c>
      <c r="L158" s="38">
        <f t="shared" si="166"/>
        <v>0</v>
      </c>
      <c r="M158" s="38">
        <f t="shared" si="166"/>
        <v>0</v>
      </c>
      <c r="N158" s="38">
        <f t="shared" si="166"/>
        <v>0</v>
      </c>
      <c r="O158" s="38">
        <f t="shared" si="166"/>
        <v>0</v>
      </c>
      <c r="P158" s="38">
        <f t="shared" si="166"/>
        <v>0</v>
      </c>
      <c r="Q158" s="38">
        <f t="shared" si="166"/>
        <v>0</v>
      </c>
      <c r="R158" s="38">
        <f t="shared" si="166"/>
        <v>0</v>
      </c>
      <c r="S158" s="38">
        <f t="shared" si="166"/>
        <v>0</v>
      </c>
      <c r="T158" s="38">
        <f t="shared" si="166"/>
        <v>0</v>
      </c>
      <c r="U158" s="38">
        <f t="shared" si="166"/>
        <v>0</v>
      </c>
      <c r="V158" s="38">
        <f t="shared" si="166"/>
        <v>0</v>
      </c>
      <c r="W158" s="38">
        <f t="shared" si="166"/>
        <v>0</v>
      </c>
      <c r="X158" s="38">
        <f t="shared" si="166"/>
        <v>0</v>
      </c>
      <c r="Y158" s="38">
        <f t="shared" si="166"/>
        <v>0</v>
      </c>
      <c r="Z158" s="38">
        <f t="shared" si="166"/>
        <v>0</v>
      </c>
      <c r="AA158" s="38">
        <f t="shared" si="166"/>
        <v>0</v>
      </c>
      <c r="AB158" s="38">
        <f t="shared" si="166"/>
        <v>0</v>
      </c>
      <c r="AC158" s="38">
        <f t="shared" si="166"/>
        <v>0</v>
      </c>
      <c r="AD158" s="38">
        <f t="shared" si="166"/>
        <v>0</v>
      </c>
      <c r="AE158" s="38">
        <f t="shared" si="166"/>
        <v>0</v>
      </c>
      <c r="AF158" s="38">
        <f t="shared" si="166"/>
        <v>0</v>
      </c>
      <c r="AG158" s="38">
        <f t="shared" si="166"/>
        <v>0</v>
      </c>
      <c r="AH158" s="38">
        <f t="shared" si="166"/>
        <v>0</v>
      </c>
      <c r="AI158" s="38">
        <f t="shared" ref="AI158:BN158" si="167">AI$120*AI41</f>
        <v>0</v>
      </c>
      <c r="AJ158" s="38">
        <f t="shared" si="167"/>
        <v>0</v>
      </c>
      <c r="AK158" s="38">
        <f t="shared" si="167"/>
        <v>0</v>
      </c>
      <c r="AL158" s="38">
        <f t="shared" si="167"/>
        <v>0</v>
      </c>
      <c r="AM158" s="38">
        <f t="shared" si="167"/>
        <v>0</v>
      </c>
      <c r="AN158" s="38">
        <f t="shared" si="167"/>
        <v>0</v>
      </c>
      <c r="AO158" s="38">
        <f t="shared" si="167"/>
        <v>0</v>
      </c>
      <c r="AP158" s="38">
        <f t="shared" si="167"/>
        <v>0</v>
      </c>
      <c r="AQ158" s="38">
        <f t="shared" si="167"/>
        <v>0</v>
      </c>
      <c r="AR158" s="38">
        <f t="shared" si="167"/>
        <v>0</v>
      </c>
      <c r="AS158" s="38">
        <f t="shared" si="167"/>
        <v>0</v>
      </c>
      <c r="AT158" s="38">
        <f t="shared" si="167"/>
        <v>0</v>
      </c>
      <c r="AU158" s="38">
        <f t="shared" si="167"/>
        <v>0</v>
      </c>
      <c r="AV158" s="38">
        <f t="shared" si="167"/>
        <v>0</v>
      </c>
      <c r="AW158" s="38">
        <f t="shared" si="167"/>
        <v>0</v>
      </c>
      <c r="AX158" s="38">
        <f t="shared" si="167"/>
        <v>0</v>
      </c>
      <c r="AY158" s="38">
        <f t="shared" si="167"/>
        <v>0</v>
      </c>
      <c r="AZ158" s="38">
        <f t="shared" si="167"/>
        <v>0</v>
      </c>
      <c r="BA158" s="38">
        <f t="shared" si="167"/>
        <v>0</v>
      </c>
      <c r="BB158" s="38">
        <f t="shared" si="167"/>
        <v>0</v>
      </c>
      <c r="BC158" s="38">
        <f t="shared" si="167"/>
        <v>0</v>
      </c>
      <c r="BD158" s="38">
        <f t="shared" si="167"/>
        <v>0</v>
      </c>
      <c r="BE158" s="38">
        <f t="shared" si="167"/>
        <v>0</v>
      </c>
      <c r="BF158" s="38">
        <f t="shared" si="167"/>
        <v>0</v>
      </c>
      <c r="BG158" s="38">
        <f t="shared" si="167"/>
        <v>0</v>
      </c>
      <c r="BH158" s="38">
        <f t="shared" si="167"/>
        <v>0</v>
      </c>
      <c r="BI158" s="38">
        <f t="shared" si="167"/>
        <v>0</v>
      </c>
      <c r="BJ158" s="38">
        <f t="shared" si="167"/>
        <v>0</v>
      </c>
      <c r="BK158" s="38">
        <f t="shared" si="167"/>
        <v>0</v>
      </c>
      <c r="BL158" s="38">
        <f t="shared" si="167"/>
        <v>0</v>
      </c>
      <c r="BM158" s="38">
        <f t="shared" si="167"/>
        <v>0</v>
      </c>
      <c r="BN158" s="38">
        <f t="shared" si="167"/>
        <v>0</v>
      </c>
      <c r="BO158" s="38">
        <f t="shared" ref="BO158:CT158" si="168">BO$120*BO41</f>
        <v>0</v>
      </c>
      <c r="BP158" s="38">
        <f t="shared" si="168"/>
        <v>0</v>
      </c>
      <c r="BQ158" s="38">
        <f t="shared" si="168"/>
        <v>0</v>
      </c>
      <c r="BR158" s="38">
        <f t="shared" si="168"/>
        <v>0</v>
      </c>
      <c r="BS158" s="38">
        <f t="shared" si="168"/>
        <v>0</v>
      </c>
      <c r="BT158" s="38">
        <f t="shared" si="168"/>
        <v>0</v>
      </c>
      <c r="BU158" s="38">
        <f t="shared" si="168"/>
        <v>0</v>
      </c>
      <c r="BV158" s="38">
        <f t="shared" si="168"/>
        <v>0</v>
      </c>
      <c r="BW158" s="38">
        <f t="shared" si="168"/>
        <v>0</v>
      </c>
      <c r="BX158" s="38">
        <f t="shared" si="168"/>
        <v>0</v>
      </c>
      <c r="BY158" s="38">
        <f t="shared" si="168"/>
        <v>0</v>
      </c>
      <c r="BZ158" s="38">
        <f t="shared" si="168"/>
        <v>0</v>
      </c>
      <c r="CA158" s="38">
        <f t="shared" si="168"/>
        <v>0</v>
      </c>
      <c r="CB158" s="38">
        <f t="shared" si="168"/>
        <v>0</v>
      </c>
      <c r="CC158" s="38">
        <f t="shared" si="168"/>
        <v>0</v>
      </c>
      <c r="CD158" s="38">
        <f t="shared" si="168"/>
        <v>0</v>
      </c>
      <c r="CE158" s="38">
        <f t="shared" si="168"/>
        <v>0</v>
      </c>
      <c r="CF158" s="38">
        <f t="shared" si="168"/>
        <v>0</v>
      </c>
      <c r="CG158" s="38">
        <f t="shared" si="168"/>
        <v>0</v>
      </c>
      <c r="CH158" s="38">
        <f t="shared" si="168"/>
        <v>0</v>
      </c>
      <c r="CI158" s="38">
        <f t="shared" si="168"/>
        <v>0</v>
      </c>
      <c r="CJ158" s="38">
        <f t="shared" si="168"/>
        <v>0</v>
      </c>
      <c r="CK158" s="38">
        <f t="shared" si="168"/>
        <v>0</v>
      </c>
      <c r="CL158" s="38">
        <f t="shared" si="168"/>
        <v>0</v>
      </c>
      <c r="CM158" s="38">
        <f t="shared" si="168"/>
        <v>0</v>
      </c>
      <c r="CN158" s="38">
        <f t="shared" si="168"/>
        <v>0</v>
      </c>
      <c r="CO158" s="38">
        <f t="shared" si="168"/>
        <v>0</v>
      </c>
      <c r="CP158" s="38">
        <f t="shared" si="168"/>
        <v>0</v>
      </c>
      <c r="CQ158" s="38">
        <f t="shared" si="168"/>
        <v>0</v>
      </c>
      <c r="CR158" s="38">
        <f t="shared" si="168"/>
        <v>0</v>
      </c>
      <c r="CS158" s="38">
        <f t="shared" si="168"/>
        <v>0</v>
      </c>
      <c r="CT158" s="38">
        <f t="shared" si="168"/>
        <v>0</v>
      </c>
      <c r="CU158" s="38">
        <f t="shared" ref="CU158:DI158" si="169">CU$120*CU41</f>
        <v>0</v>
      </c>
      <c r="CV158" s="38">
        <f t="shared" si="169"/>
        <v>0</v>
      </c>
      <c r="CW158" s="38">
        <f t="shared" si="169"/>
        <v>0</v>
      </c>
      <c r="CX158" s="38">
        <f t="shared" si="169"/>
        <v>0</v>
      </c>
      <c r="CY158" s="38">
        <f t="shared" si="169"/>
        <v>0</v>
      </c>
      <c r="CZ158" s="38">
        <f t="shared" si="169"/>
        <v>0</v>
      </c>
      <c r="DA158" s="38">
        <f t="shared" si="169"/>
        <v>0</v>
      </c>
      <c r="DB158" s="38">
        <f t="shared" si="169"/>
        <v>0</v>
      </c>
      <c r="DC158" s="38">
        <f t="shared" si="169"/>
        <v>0</v>
      </c>
      <c r="DD158" s="38">
        <f t="shared" si="169"/>
        <v>0</v>
      </c>
      <c r="DE158" s="38">
        <f t="shared" si="169"/>
        <v>0</v>
      </c>
      <c r="DF158" s="38">
        <f t="shared" si="169"/>
        <v>0</v>
      </c>
      <c r="DG158" s="38">
        <f t="shared" si="169"/>
        <v>0</v>
      </c>
      <c r="DH158" s="38">
        <f t="shared" si="169"/>
        <v>0</v>
      </c>
      <c r="DI158" s="38">
        <f t="shared" si="169"/>
        <v>0</v>
      </c>
      <c r="DJ158" s="38">
        <f t="shared" si="145"/>
        <v>0</v>
      </c>
    </row>
    <row r="159" spans="2:114" x14ac:dyDescent="0.15">
      <c r="B159" s="29" t="s">
        <v>269</v>
      </c>
      <c r="C159" s="91" t="s">
        <v>198</v>
      </c>
      <c r="D159" s="38">
        <f t="shared" ref="D159:AH159" si="170">D$120*D42</f>
        <v>0</v>
      </c>
      <c r="E159" s="38">
        <f t="shared" si="170"/>
        <v>0</v>
      </c>
      <c r="F159" s="38">
        <f t="shared" si="170"/>
        <v>0</v>
      </c>
      <c r="G159" s="38">
        <f t="shared" si="170"/>
        <v>0</v>
      </c>
      <c r="H159" s="38">
        <f t="shared" si="170"/>
        <v>0</v>
      </c>
      <c r="I159" s="38">
        <f t="shared" si="170"/>
        <v>0</v>
      </c>
      <c r="J159" s="38">
        <f t="shared" si="170"/>
        <v>0</v>
      </c>
      <c r="K159" s="38">
        <f t="shared" si="170"/>
        <v>0</v>
      </c>
      <c r="L159" s="38">
        <f t="shared" si="170"/>
        <v>0</v>
      </c>
      <c r="M159" s="38">
        <f t="shared" si="170"/>
        <v>0</v>
      </c>
      <c r="N159" s="38">
        <f t="shared" si="170"/>
        <v>0</v>
      </c>
      <c r="O159" s="38">
        <f t="shared" si="170"/>
        <v>0</v>
      </c>
      <c r="P159" s="38">
        <f t="shared" si="170"/>
        <v>0</v>
      </c>
      <c r="Q159" s="38">
        <f t="shared" si="170"/>
        <v>0</v>
      </c>
      <c r="R159" s="38">
        <f t="shared" si="170"/>
        <v>0</v>
      </c>
      <c r="S159" s="38">
        <f t="shared" si="170"/>
        <v>0</v>
      </c>
      <c r="T159" s="38">
        <f t="shared" si="170"/>
        <v>0</v>
      </c>
      <c r="U159" s="38">
        <f t="shared" si="170"/>
        <v>0</v>
      </c>
      <c r="V159" s="38">
        <f t="shared" si="170"/>
        <v>0</v>
      </c>
      <c r="W159" s="38">
        <f t="shared" si="170"/>
        <v>0</v>
      </c>
      <c r="X159" s="38">
        <f t="shared" si="170"/>
        <v>0</v>
      </c>
      <c r="Y159" s="38">
        <f t="shared" si="170"/>
        <v>0</v>
      </c>
      <c r="Z159" s="38">
        <f t="shared" si="170"/>
        <v>0</v>
      </c>
      <c r="AA159" s="38">
        <f t="shared" si="170"/>
        <v>0</v>
      </c>
      <c r="AB159" s="38">
        <f t="shared" si="170"/>
        <v>0</v>
      </c>
      <c r="AC159" s="38">
        <f t="shared" si="170"/>
        <v>0</v>
      </c>
      <c r="AD159" s="38">
        <f t="shared" si="170"/>
        <v>0</v>
      </c>
      <c r="AE159" s="38">
        <f t="shared" si="170"/>
        <v>0</v>
      </c>
      <c r="AF159" s="38">
        <f t="shared" si="170"/>
        <v>0</v>
      </c>
      <c r="AG159" s="38">
        <f t="shared" si="170"/>
        <v>0</v>
      </c>
      <c r="AH159" s="38">
        <f t="shared" si="170"/>
        <v>0</v>
      </c>
      <c r="AI159" s="38">
        <f t="shared" ref="AI159:BN159" si="171">AI$120*AI42</f>
        <v>0</v>
      </c>
      <c r="AJ159" s="38">
        <f t="shared" si="171"/>
        <v>0</v>
      </c>
      <c r="AK159" s="38">
        <f t="shared" si="171"/>
        <v>0</v>
      </c>
      <c r="AL159" s="38">
        <f t="shared" si="171"/>
        <v>0</v>
      </c>
      <c r="AM159" s="38">
        <f t="shared" si="171"/>
        <v>0</v>
      </c>
      <c r="AN159" s="38">
        <f t="shared" si="171"/>
        <v>0</v>
      </c>
      <c r="AO159" s="38">
        <f t="shared" si="171"/>
        <v>0</v>
      </c>
      <c r="AP159" s="38">
        <f t="shared" si="171"/>
        <v>0</v>
      </c>
      <c r="AQ159" s="38">
        <f t="shared" si="171"/>
        <v>0</v>
      </c>
      <c r="AR159" s="38">
        <f t="shared" si="171"/>
        <v>0</v>
      </c>
      <c r="AS159" s="38">
        <f t="shared" si="171"/>
        <v>0</v>
      </c>
      <c r="AT159" s="38">
        <f t="shared" si="171"/>
        <v>0</v>
      </c>
      <c r="AU159" s="38">
        <f t="shared" si="171"/>
        <v>0</v>
      </c>
      <c r="AV159" s="38">
        <f t="shared" si="171"/>
        <v>0</v>
      </c>
      <c r="AW159" s="38">
        <f t="shared" si="171"/>
        <v>0</v>
      </c>
      <c r="AX159" s="38">
        <f t="shared" si="171"/>
        <v>0</v>
      </c>
      <c r="AY159" s="38">
        <f t="shared" si="171"/>
        <v>0</v>
      </c>
      <c r="AZ159" s="38">
        <f t="shared" si="171"/>
        <v>0</v>
      </c>
      <c r="BA159" s="38">
        <f t="shared" si="171"/>
        <v>0</v>
      </c>
      <c r="BB159" s="38">
        <f t="shared" si="171"/>
        <v>0</v>
      </c>
      <c r="BC159" s="38">
        <f t="shared" si="171"/>
        <v>0</v>
      </c>
      <c r="BD159" s="38">
        <f t="shared" si="171"/>
        <v>0</v>
      </c>
      <c r="BE159" s="38">
        <f t="shared" si="171"/>
        <v>0</v>
      </c>
      <c r="BF159" s="38">
        <f t="shared" si="171"/>
        <v>0</v>
      </c>
      <c r="BG159" s="38">
        <f t="shared" si="171"/>
        <v>0</v>
      </c>
      <c r="BH159" s="38">
        <f t="shared" si="171"/>
        <v>0</v>
      </c>
      <c r="BI159" s="38">
        <f t="shared" si="171"/>
        <v>0</v>
      </c>
      <c r="BJ159" s="38">
        <f t="shared" si="171"/>
        <v>0</v>
      </c>
      <c r="BK159" s="38">
        <f t="shared" si="171"/>
        <v>0</v>
      </c>
      <c r="BL159" s="38">
        <f t="shared" si="171"/>
        <v>0</v>
      </c>
      <c r="BM159" s="38">
        <f t="shared" si="171"/>
        <v>0</v>
      </c>
      <c r="BN159" s="38">
        <f t="shared" si="171"/>
        <v>0</v>
      </c>
      <c r="BO159" s="38">
        <f t="shared" ref="BO159:CT159" si="172">BO$120*BO42</f>
        <v>0</v>
      </c>
      <c r="BP159" s="38">
        <f t="shared" si="172"/>
        <v>0</v>
      </c>
      <c r="BQ159" s="38">
        <f t="shared" si="172"/>
        <v>0</v>
      </c>
      <c r="BR159" s="38">
        <f t="shared" si="172"/>
        <v>0</v>
      </c>
      <c r="BS159" s="38">
        <f t="shared" si="172"/>
        <v>0</v>
      </c>
      <c r="BT159" s="38">
        <f t="shared" si="172"/>
        <v>0</v>
      </c>
      <c r="BU159" s="38">
        <f t="shared" si="172"/>
        <v>0</v>
      </c>
      <c r="BV159" s="38">
        <f t="shared" si="172"/>
        <v>0</v>
      </c>
      <c r="BW159" s="38">
        <f t="shared" si="172"/>
        <v>0</v>
      </c>
      <c r="BX159" s="38">
        <f t="shared" si="172"/>
        <v>0</v>
      </c>
      <c r="BY159" s="38">
        <f t="shared" si="172"/>
        <v>0</v>
      </c>
      <c r="BZ159" s="38">
        <f t="shared" si="172"/>
        <v>0</v>
      </c>
      <c r="CA159" s="38">
        <f t="shared" si="172"/>
        <v>0</v>
      </c>
      <c r="CB159" s="38">
        <f t="shared" si="172"/>
        <v>0</v>
      </c>
      <c r="CC159" s="38">
        <f t="shared" si="172"/>
        <v>0</v>
      </c>
      <c r="CD159" s="38">
        <f t="shared" si="172"/>
        <v>0</v>
      </c>
      <c r="CE159" s="38">
        <f t="shared" si="172"/>
        <v>0</v>
      </c>
      <c r="CF159" s="38">
        <f t="shared" si="172"/>
        <v>0</v>
      </c>
      <c r="CG159" s="38">
        <f t="shared" si="172"/>
        <v>0</v>
      </c>
      <c r="CH159" s="38">
        <f t="shared" si="172"/>
        <v>0</v>
      </c>
      <c r="CI159" s="38">
        <f t="shared" si="172"/>
        <v>0</v>
      </c>
      <c r="CJ159" s="38">
        <f t="shared" si="172"/>
        <v>0</v>
      </c>
      <c r="CK159" s="38">
        <f t="shared" si="172"/>
        <v>0</v>
      </c>
      <c r="CL159" s="38">
        <f t="shared" si="172"/>
        <v>0</v>
      </c>
      <c r="CM159" s="38">
        <f t="shared" si="172"/>
        <v>0</v>
      </c>
      <c r="CN159" s="38">
        <f t="shared" si="172"/>
        <v>0</v>
      </c>
      <c r="CO159" s="38">
        <f t="shared" si="172"/>
        <v>0</v>
      </c>
      <c r="CP159" s="38">
        <f t="shared" si="172"/>
        <v>0</v>
      </c>
      <c r="CQ159" s="38">
        <f t="shared" si="172"/>
        <v>0</v>
      </c>
      <c r="CR159" s="38">
        <f t="shared" si="172"/>
        <v>0</v>
      </c>
      <c r="CS159" s="38">
        <f t="shared" si="172"/>
        <v>0</v>
      </c>
      <c r="CT159" s="38">
        <f t="shared" si="172"/>
        <v>0</v>
      </c>
      <c r="CU159" s="38">
        <f t="shared" ref="CU159:DI159" si="173">CU$120*CU42</f>
        <v>0</v>
      </c>
      <c r="CV159" s="38">
        <f t="shared" si="173"/>
        <v>0</v>
      </c>
      <c r="CW159" s="38">
        <f t="shared" si="173"/>
        <v>0</v>
      </c>
      <c r="CX159" s="38">
        <f t="shared" si="173"/>
        <v>0</v>
      </c>
      <c r="CY159" s="38">
        <f t="shared" si="173"/>
        <v>0</v>
      </c>
      <c r="CZ159" s="38">
        <f t="shared" si="173"/>
        <v>0</v>
      </c>
      <c r="DA159" s="38">
        <f t="shared" si="173"/>
        <v>0</v>
      </c>
      <c r="DB159" s="38">
        <f t="shared" si="173"/>
        <v>0</v>
      </c>
      <c r="DC159" s="38">
        <f t="shared" si="173"/>
        <v>0</v>
      </c>
      <c r="DD159" s="38">
        <f t="shared" si="173"/>
        <v>0</v>
      </c>
      <c r="DE159" s="38">
        <f t="shared" si="173"/>
        <v>0</v>
      </c>
      <c r="DF159" s="38">
        <f t="shared" si="173"/>
        <v>0</v>
      </c>
      <c r="DG159" s="38">
        <f t="shared" si="173"/>
        <v>0</v>
      </c>
      <c r="DH159" s="38">
        <f t="shared" si="173"/>
        <v>0</v>
      </c>
      <c r="DI159" s="38">
        <f t="shared" si="173"/>
        <v>0</v>
      </c>
      <c r="DJ159" s="38">
        <f t="shared" si="145"/>
        <v>0</v>
      </c>
    </row>
    <row r="160" spans="2:114" x14ac:dyDescent="0.15">
      <c r="B160" s="33" t="s">
        <v>270</v>
      </c>
      <c r="C160" s="92" t="s">
        <v>199</v>
      </c>
      <c r="D160" s="40">
        <f t="shared" ref="D160:AH160" si="174">D$120*D43</f>
        <v>0</v>
      </c>
      <c r="E160" s="40">
        <f t="shared" si="174"/>
        <v>0</v>
      </c>
      <c r="F160" s="40">
        <f t="shared" si="174"/>
        <v>0</v>
      </c>
      <c r="G160" s="40">
        <f t="shared" si="174"/>
        <v>0</v>
      </c>
      <c r="H160" s="40">
        <f t="shared" si="174"/>
        <v>0</v>
      </c>
      <c r="I160" s="40">
        <f t="shared" si="174"/>
        <v>0</v>
      </c>
      <c r="J160" s="40">
        <f t="shared" si="174"/>
        <v>0</v>
      </c>
      <c r="K160" s="40">
        <f t="shared" si="174"/>
        <v>0</v>
      </c>
      <c r="L160" s="40">
        <f t="shared" si="174"/>
        <v>0</v>
      </c>
      <c r="M160" s="40">
        <f t="shared" si="174"/>
        <v>0</v>
      </c>
      <c r="N160" s="40">
        <f t="shared" si="174"/>
        <v>0</v>
      </c>
      <c r="O160" s="40">
        <f t="shared" si="174"/>
        <v>0</v>
      </c>
      <c r="P160" s="40">
        <f t="shared" si="174"/>
        <v>0</v>
      </c>
      <c r="Q160" s="40">
        <f t="shared" si="174"/>
        <v>0</v>
      </c>
      <c r="R160" s="40">
        <f t="shared" si="174"/>
        <v>0</v>
      </c>
      <c r="S160" s="40">
        <f t="shared" si="174"/>
        <v>0</v>
      </c>
      <c r="T160" s="40">
        <f t="shared" si="174"/>
        <v>0</v>
      </c>
      <c r="U160" s="40">
        <f t="shared" si="174"/>
        <v>0</v>
      </c>
      <c r="V160" s="40">
        <f t="shared" si="174"/>
        <v>0</v>
      </c>
      <c r="W160" s="40">
        <f t="shared" si="174"/>
        <v>0</v>
      </c>
      <c r="X160" s="40">
        <f t="shared" si="174"/>
        <v>0</v>
      </c>
      <c r="Y160" s="40">
        <f t="shared" si="174"/>
        <v>0</v>
      </c>
      <c r="Z160" s="40">
        <f t="shared" si="174"/>
        <v>0</v>
      </c>
      <c r="AA160" s="40">
        <f t="shared" si="174"/>
        <v>0</v>
      </c>
      <c r="AB160" s="40">
        <f t="shared" si="174"/>
        <v>0</v>
      </c>
      <c r="AC160" s="40">
        <f t="shared" si="174"/>
        <v>0</v>
      </c>
      <c r="AD160" s="40">
        <f t="shared" si="174"/>
        <v>0</v>
      </c>
      <c r="AE160" s="40">
        <f t="shared" si="174"/>
        <v>0</v>
      </c>
      <c r="AF160" s="40">
        <f t="shared" si="174"/>
        <v>0</v>
      </c>
      <c r="AG160" s="40">
        <f t="shared" si="174"/>
        <v>0</v>
      </c>
      <c r="AH160" s="40">
        <f t="shared" si="174"/>
        <v>0</v>
      </c>
      <c r="AI160" s="40">
        <f t="shared" ref="AI160:BN160" si="175">AI$120*AI43</f>
        <v>0</v>
      </c>
      <c r="AJ160" s="40">
        <f t="shared" si="175"/>
        <v>0</v>
      </c>
      <c r="AK160" s="40">
        <f t="shared" si="175"/>
        <v>0</v>
      </c>
      <c r="AL160" s="40">
        <f t="shared" si="175"/>
        <v>0</v>
      </c>
      <c r="AM160" s="40">
        <f t="shared" si="175"/>
        <v>0</v>
      </c>
      <c r="AN160" s="40">
        <f t="shared" si="175"/>
        <v>0</v>
      </c>
      <c r="AO160" s="40">
        <f t="shared" si="175"/>
        <v>0</v>
      </c>
      <c r="AP160" s="40">
        <f t="shared" si="175"/>
        <v>0</v>
      </c>
      <c r="AQ160" s="40">
        <f t="shared" si="175"/>
        <v>0</v>
      </c>
      <c r="AR160" s="40">
        <f t="shared" si="175"/>
        <v>0</v>
      </c>
      <c r="AS160" s="40">
        <f t="shared" si="175"/>
        <v>0</v>
      </c>
      <c r="AT160" s="40">
        <f t="shared" si="175"/>
        <v>0</v>
      </c>
      <c r="AU160" s="40">
        <f t="shared" si="175"/>
        <v>0</v>
      </c>
      <c r="AV160" s="40">
        <f t="shared" si="175"/>
        <v>0</v>
      </c>
      <c r="AW160" s="40">
        <f t="shared" si="175"/>
        <v>0</v>
      </c>
      <c r="AX160" s="40">
        <f t="shared" si="175"/>
        <v>0</v>
      </c>
      <c r="AY160" s="40">
        <f t="shared" si="175"/>
        <v>0</v>
      </c>
      <c r="AZ160" s="40">
        <f t="shared" si="175"/>
        <v>0</v>
      </c>
      <c r="BA160" s="40">
        <f t="shared" si="175"/>
        <v>0</v>
      </c>
      <c r="BB160" s="40">
        <f t="shared" si="175"/>
        <v>0</v>
      </c>
      <c r="BC160" s="40">
        <f t="shared" si="175"/>
        <v>0</v>
      </c>
      <c r="BD160" s="40">
        <f t="shared" si="175"/>
        <v>0</v>
      </c>
      <c r="BE160" s="40">
        <f t="shared" si="175"/>
        <v>0</v>
      </c>
      <c r="BF160" s="40">
        <f t="shared" si="175"/>
        <v>0</v>
      </c>
      <c r="BG160" s="40">
        <f t="shared" si="175"/>
        <v>0</v>
      </c>
      <c r="BH160" s="40">
        <f t="shared" si="175"/>
        <v>0</v>
      </c>
      <c r="BI160" s="40">
        <f t="shared" si="175"/>
        <v>0</v>
      </c>
      <c r="BJ160" s="40">
        <f t="shared" si="175"/>
        <v>0</v>
      </c>
      <c r="BK160" s="40">
        <f t="shared" si="175"/>
        <v>0</v>
      </c>
      <c r="BL160" s="40">
        <f t="shared" si="175"/>
        <v>0</v>
      </c>
      <c r="BM160" s="40">
        <f t="shared" si="175"/>
        <v>0</v>
      </c>
      <c r="BN160" s="40">
        <f t="shared" si="175"/>
        <v>0</v>
      </c>
      <c r="BO160" s="40">
        <f t="shared" ref="BO160:CT160" si="176">BO$120*BO43</f>
        <v>0</v>
      </c>
      <c r="BP160" s="40">
        <f t="shared" si="176"/>
        <v>0</v>
      </c>
      <c r="BQ160" s="40">
        <f t="shared" si="176"/>
        <v>0</v>
      </c>
      <c r="BR160" s="40">
        <f t="shared" si="176"/>
        <v>0</v>
      </c>
      <c r="BS160" s="40">
        <f t="shared" si="176"/>
        <v>0</v>
      </c>
      <c r="BT160" s="40">
        <f t="shared" si="176"/>
        <v>0</v>
      </c>
      <c r="BU160" s="40">
        <f t="shared" si="176"/>
        <v>0</v>
      </c>
      <c r="BV160" s="40">
        <f t="shared" si="176"/>
        <v>0</v>
      </c>
      <c r="BW160" s="40">
        <f t="shared" si="176"/>
        <v>0</v>
      </c>
      <c r="BX160" s="40">
        <f t="shared" si="176"/>
        <v>0</v>
      </c>
      <c r="BY160" s="40">
        <f t="shared" si="176"/>
        <v>0</v>
      </c>
      <c r="BZ160" s="40">
        <f t="shared" si="176"/>
        <v>0</v>
      </c>
      <c r="CA160" s="40">
        <f t="shared" si="176"/>
        <v>0</v>
      </c>
      <c r="CB160" s="40">
        <f t="shared" si="176"/>
        <v>0</v>
      </c>
      <c r="CC160" s="40">
        <f t="shared" si="176"/>
        <v>0</v>
      </c>
      <c r="CD160" s="40">
        <f t="shared" si="176"/>
        <v>0</v>
      </c>
      <c r="CE160" s="40">
        <f t="shared" si="176"/>
        <v>0</v>
      </c>
      <c r="CF160" s="40">
        <f t="shared" si="176"/>
        <v>0</v>
      </c>
      <c r="CG160" s="40">
        <f t="shared" si="176"/>
        <v>0</v>
      </c>
      <c r="CH160" s="40">
        <f t="shared" si="176"/>
        <v>0</v>
      </c>
      <c r="CI160" s="40">
        <f t="shared" si="176"/>
        <v>0</v>
      </c>
      <c r="CJ160" s="40">
        <f t="shared" si="176"/>
        <v>0</v>
      </c>
      <c r="CK160" s="40">
        <f t="shared" si="176"/>
        <v>0</v>
      </c>
      <c r="CL160" s="40">
        <f t="shared" si="176"/>
        <v>0</v>
      </c>
      <c r="CM160" s="40">
        <f t="shared" si="176"/>
        <v>0</v>
      </c>
      <c r="CN160" s="40">
        <f t="shared" si="176"/>
        <v>0</v>
      </c>
      <c r="CO160" s="40">
        <f t="shared" si="176"/>
        <v>0</v>
      </c>
      <c r="CP160" s="40">
        <f t="shared" si="176"/>
        <v>0</v>
      </c>
      <c r="CQ160" s="40">
        <f t="shared" si="176"/>
        <v>0</v>
      </c>
      <c r="CR160" s="40">
        <f t="shared" si="176"/>
        <v>0</v>
      </c>
      <c r="CS160" s="40">
        <f t="shared" si="176"/>
        <v>0</v>
      </c>
      <c r="CT160" s="40">
        <f t="shared" si="176"/>
        <v>0</v>
      </c>
      <c r="CU160" s="40">
        <f t="shared" ref="CU160:DI160" si="177">CU$120*CU43</f>
        <v>0</v>
      </c>
      <c r="CV160" s="40">
        <f t="shared" si="177"/>
        <v>0</v>
      </c>
      <c r="CW160" s="40">
        <f t="shared" si="177"/>
        <v>0</v>
      </c>
      <c r="CX160" s="40">
        <f t="shared" si="177"/>
        <v>0</v>
      </c>
      <c r="CY160" s="40">
        <f t="shared" si="177"/>
        <v>0</v>
      </c>
      <c r="CZ160" s="40">
        <f t="shared" si="177"/>
        <v>0</v>
      </c>
      <c r="DA160" s="40">
        <f t="shared" si="177"/>
        <v>0</v>
      </c>
      <c r="DB160" s="40">
        <f t="shared" si="177"/>
        <v>0</v>
      </c>
      <c r="DC160" s="40">
        <f t="shared" si="177"/>
        <v>0</v>
      </c>
      <c r="DD160" s="40">
        <f t="shared" si="177"/>
        <v>0</v>
      </c>
      <c r="DE160" s="40">
        <f t="shared" si="177"/>
        <v>0</v>
      </c>
      <c r="DF160" s="40">
        <f t="shared" si="177"/>
        <v>0</v>
      </c>
      <c r="DG160" s="40">
        <f t="shared" si="177"/>
        <v>0</v>
      </c>
      <c r="DH160" s="40">
        <f t="shared" si="177"/>
        <v>0</v>
      </c>
      <c r="DI160" s="40">
        <f t="shared" si="177"/>
        <v>0</v>
      </c>
      <c r="DJ160" s="40">
        <f t="shared" si="145"/>
        <v>0</v>
      </c>
    </row>
    <row r="161" spans="2:114" x14ac:dyDescent="0.15">
      <c r="B161" s="29" t="s">
        <v>271</v>
      </c>
      <c r="C161" s="91" t="s">
        <v>200</v>
      </c>
      <c r="D161" s="38">
        <f t="shared" ref="D161:AH161" si="178">D$120*D44</f>
        <v>0</v>
      </c>
      <c r="E161" s="38">
        <f t="shared" si="178"/>
        <v>0</v>
      </c>
      <c r="F161" s="38">
        <f t="shared" si="178"/>
        <v>0</v>
      </c>
      <c r="G161" s="38">
        <f t="shared" si="178"/>
        <v>0</v>
      </c>
      <c r="H161" s="38">
        <f t="shared" si="178"/>
        <v>0</v>
      </c>
      <c r="I161" s="38">
        <f t="shared" si="178"/>
        <v>0</v>
      </c>
      <c r="J161" s="38">
        <f t="shared" si="178"/>
        <v>0</v>
      </c>
      <c r="K161" s="38">
        <f t="shared" si="178"/>
        <v>0</v>
      </c>
      <c r="L161" s="38">
        <f t="shared" si="178"/>
        <v>0</v>
      </c>
      <c r="M161" s="38">
        <f t="shared" si="178"/>
        <v>0</v>
      </c>
      <c r="N161" s="38">
        <f t="shared" si="178"/>
        <v>0</v>
      </c>
      <c r="O161" s="38">
        <f t="shared" si="178"/>
        <v>0</v>
      </c>
      <c r="P161" s="38">
        <f t="shared" si="178"/>
        <v>0</v>
      </c>
      <c r="Q161" s="38">
        <f t="shared" si="178"/>
        <v>0</v>
      </c>
      <c r="R161" s="38">
        <f t="shared" si="178"/>
        <v>0</v>
      </c>
      <c r="S161" s="38">
        <f t="shared" si="178"/>
        <v>0</v>
      </c>
      <c r="T161" s="38">
        <f t="shared" si="178"/>
        <v>0</v>
      </c>
      <c r="U161" s="38">
        <f t="shared" si="178"/>
        <v>0</v>
      </c>
      <c r="V161" s="38">
        <f t="shared" si="178"/>
        <v>0</v>
      </c>
      <c r="W161" s="38">
        <f t="shared" si="178"/>
        <v>0</v>
      </c>
      <c r="X161" s="38">
        <f t="shared" si="178"/>
        <v>0</v>
      </c>
      <c r="Y161" s="38">
        <f t="shared" si="178"/>
        <v>0</v>
      </c>
      <c r="Z161" s="38">
        <f t="shared" si="178"/>
        <v>0</v>
      </c>
      <c r="AA161" s="38">
        <f t="shared" si="178"/>
        <v>0</v>
      </c>
      <c r="AB161" s="38">
        <f t="shared" si="178"/>
        <v>0</v>
      </c>
      <c r="AC161" s="38">
        <f t="shared" si="178"/>
        <v>0</v>
      </c>
      <c r="AD161" s="38">
        <f t="shared" si="178"/>
        <v>0</v>
      </c>
      <c r="AE161" s="38">
        <f t="shared" si="178"/>
        <v>0</v>
      </c>
      <c r="AF161" s="38">
        <f t="shared" si="178"/>
        <v>0</v>
      </c>
      <c r="AG161" s="38">
        <f t="shared" si="178"/>
        <v>0</v>
      </c>
      <c r="AH161" s="38">
        <f t="shared" si="178"/>
        <v>0</v>
      </c>
      <c r="AI161" s="38">
        <f t="shared" ref="AI161:BN161" si="179">AI$120*AI44</f>
        <v>0</v>
      </c>
      <c r="AJ161" s="38">
        <f t="shared" si="179"/>
        <v>0</v>
      </c>
      <c r="AK161" s="38">
        <f t="shared" si="179"/>
        <v>0</v>
      </c>
      <c r="AL161" s="38">
        <f t="shared" si="179"/>
        <v>0</v>
      </c>
      <c r="AM161" s="38">
        <f t="shared" si="179"/>
        <v>0</v>
      </c>
      <c r="AN161" s="38">
        <f t="shared" si="179"/>
        <v>0</v>
      </c>
      <c r="AO161" s="38">
        <f t="shared" si="179"/>
        <v>0</v>
      </c>
      <c r="AP161" s="38">
        <f t="shared" si="179"/>
        <v>0</v>
      </c>
      <c r="AQ161" s="38">
        <f t="shared" si="179"/>
        <v>0</v>
      </c>
      <c r="AR161" s="38">
        <f t="shared" si="179"/>
        <v>0</v>
      </c>
      <c r="AS161" s="38">
        <f t="shared" si="179"/>
        <v>0</v>
      </c>
      <c r="AT161" s="38">
        <f t="shared" si="179"/>
        <v>0</v>
      </c>
      <c r="AU161" s="38">
        <f t="shared" si="179"/>
        <v>0</v>
      </c>
      <c r="AV161" s="38">
        <f t="shared" si="179"/>
        <v>0</v>
      </c>
      <c r="AW161" s="38">
        <f t="shared" si="179"/>
        <v>0</v>
      </c>
      <c r="AX161" s="38">
        <f t="shared" si="179"/>
        <v>0</v>
      </c>
      <c r="AY161" s="38">
        <f t="shared" si="179"/>
        <v>0</v>
      </c>
      <c r="AZ161" s="38">
        <f t="shared" si="179"/>
        <v>0</v>
      </c>
      <c r="BA161" s="38">
        <f t="shared" si="179"/>
        <v>0</v>
      </c>
      <c r="BB161" s="38">
        <f t="shared" si="179"/>
        <v>0</v>
      </c>
      <c r="BC161" s="38">
        <f t="shared" si="179"/>
        <v>0</v>
      </c>
      <c r="BD161" s="38">
        <f t="shared" si="179"/>
        <v>0</v>
      </c>
      <c r="BE161" s="38">
        <f t="shared" si="179"/>
        <v>0</v>
      </c>
      <c r="BF161" s="38">
        <f t="shared" si="179"/>
        <v>0</v>
      </c>
      <c r="BG161" s="38">
        <f t="shared" si="179"/>
        <v>0</v>
      </c>
      <c r="BH161" s="38">
        <f t="shared" si="179"/>
        <v>0</v>
      </c>
      <c r="BI161" s="38">
        <f t="shared" si="179"/>
        <v>0</v>
      </c>
      <c r="BJ161" s="38">
        <f t="shared" si="179"/>
        <v>0</v>
      </c>
      <c r="BK161" s="38">
        <f t="shared" si="179"/>
        <v>0</v>
      </c>
      <c r="BL161" s="38">
        <f t="shared" si="179"/>
        <v>0</v>
      </c>
      <c r="BM161" s="38">
        <f t="shared" si="179"/>
        <v>0</v>
      </c>
      <c r="BN161" s="38">
        <f t="shared" si="179"/>
        <v>0</v>
      </c>
      <c r="BO161" s="38">
        <f t="shared" ref="BO161:CT161" si="180">BO$120*BO44</f>
        <v>0</v>
      </c>
      <c r="BP161" s="38">
        <f t="shared" si="180"/>
        <v>0</v>
      </c>
      <c r="BQ161" s="38">
        <f t="shared" si="180"/>
        <v>0</v>
      </c>
      <c r="BR161" s="38">
        <f t="shared" si="180"/>
        <v>0</v>
      </c>
      <c r="BS161" s="38">
        <f t="shared" si="180"/>
        <v>0</v>
      </c>
      <c r="BT161" s="38">
        <f t="shared" si="180"/>
        <v>0</v>
      </c>
      <c r="BU161" s="38">
        <f t="shared" si="180"/>
        <v>0</v>
      </c>
      <c r="BV161" s="38">
        <f t="shared" si="180"/>
        <v>0</v>
      </c>
      <c r="BW161" s="38">
        <f t="shared" si="180"/>
        <v>0</v>
      </c>
      <c r="BX161" s="38">
        <f t="shared" si="180"/>
        <v>0</v>
      </c>
      <c r="BY161" s="38">
        <f t="shared" si="180"/>
        <v>0</v>
      </c>
      <c r="BZ161" s="38">
        <f t="shared" si="180"/>
        <v>0</v>
      </c>
      <c r="CA161" s="38">
        <f t="shared" si="180"/>
        <v>0</v>
      </c>
      <c r="CB161" s="38">
        <f t="shared" si="180"/>
        <v>0</v>
      </c>
      <c r="CC161" s="38">
        <f t="shared" si="180"/>
        <v>0</v>
      </c>
      <c r="CD161" s="38">
        <f t="shared" si="180"/>
        <v>0</v>
      </c>
      <c r="CE161" s="38">
        <f t="shared" si="180"/>
        <v>0</v>
      </c>
      <c r="CF161" s="38">
        <f t="shared" si="180"/>
        <v>0</v>
      </c>
      <c r="CG161" s="38">
        <f t="shared" si="180"/>
        <v>0</v>
      </c>
      <c r="CH161" s="38">
        <f t="shared" si="180"/>
        <v>0</v>
      </c>
      <c r="CI161" s="38">
        <f t="shared" si="180"/>
        <v>0</v>
      </c>
      <c r="CJ161" s="38">
        <f t="shared" si="180"/>
        <v>0</v>
      </c>
      <c r="CK161" s="38">
        <f t="shared" si="180"/>
        <v>0</v>
      </c>
      <c r="CL161" s="38">
        <f t="shared" si="180"/>
        <v>0</v>
      </c>
      <c r="CM161" s="38">
        <f t="shared" si="180"/>
        <v>0</v>
      </c>
      <c r="CN161" s="38">
        <f t="shared" si="180"/>
        <v>0</v>
      </c>
      <c r="CO161" s="38">
        <f t="shared" si="180"/>
        <v>0</v>
      </c>
      <c r="CP161" s="38">
        <f t="shared" si="180"/>
        <v>0</v>
      </c>
      <c r="CQ161" s="38">
        <f t="shared" si="180"/>
        <v>0</v>
      </c>
      <c r="CR161" s="38">
        <f t="shared" si="180"/>
        <v>0</v>
      </c>
      <c r="CS161" s="38">
        <f t="shared" si="180"/>
        <v>0</v>
      </c>
      <c r="CT161" s="38">
        <f t="shared" si="180"/>
        <v>0</v>
      </c>
      <c r="CU161" s="38">
        <f t="shared" ref="CU161:DI161" si="181">CU$120*CU44</f>
        <v>0</v>
      </c>
      <c r="CV161" s="38">
        <f t="shared" si="181"/>
        <v>0</v>
      </c>
      <c r="CW161" s="38">
        <f t="shared" si="181"/>
        <v>0</v>
      </c>
      <c r="CX161" s="38">
        <f t="shared" si="181"/>
        <v>0</v>
      </c>
      <c r="CY161" s="38">
        <f t="shared" si="181"/>
        <v>0</v>
      </c>
      <c r="CZ161" s="38">
        <f t="shared" si="181"/>
        <v>0</v>
      </c>
      <c r="DA161" s="38">
        <f t="shared" si="181"/>
        <v>0</v>
      </c>
      <c r="DB161" s="38">
        <f t="shared" si="181"/>
        <v>0</v>
      </c>
      <c r="DC161" s="38">
        <f t="shared" si="181"/>
        <v>0</v>
      </c>
      <c r="DD161" s="38">
        <f t="shared" si="181"/>
        <v>0</v>
      </c>
      <c r="DE161" s="38">
        <f t="shared" si="181"/>
        <v>0</v>
      </c>
      <c r="DF161" s="38">
        <f t="shared" si="181"/>
        <v>0</v>
      </c>
      <c r="DG161" s="38">
        <f t="shared" si="181"/>
        <v>0</v>
      </c>
      <c r="DH161" s="38">
        <f t="shared" si="181"/>
        <v>0</v>
      </c>
      <c r="DI161" s="38">
        <f t="shared" si="181"/>
        <v>0</v>
      </c>
      <c r="DJ161" s="38">
        <f t="shared" si="145"/>
        <v>0</v>
      </c>
    </row>
    <row r="162" spans="2:114" x14ac:dyDescent="0.15">
      <c r="B162" s="29" t="s">
        <v>272</v>
      </c>
      <c r="C162" s="91" t="s">
        <v>201</v>
      </c>
      <c r="D162" s="38">
        <f t="shared" ref="D162:AH162" si="182">D$120*D45</f>
        <v>0</v>
      </c>
      <c r="E162" s="38">
        <f t="shared" si="182"/>
        <v>0</v>
      </c>
      <c r="F162" s="38">
        <f t="shared" si="182"/>
        <v>0</v>
      </c>
      <c r="G162" s="38">
        <f t="shared" si="182"/>
        <v>0</v>
      </c>
      <c r="H162" s="38">
        <f t="shared" si="182"/>
        <v>0</v>
      </c>
      <c r="I162" s="38">
        <f t="shared" si="182"/>
        <v>0</v>
      </c>
      <c r="J162" s="38">
        <f t="shared" si="182"/>
        <v>0</v>
      </c>
      <c r="K162" s="38">
        <f t="shared" si="182"/>
        <v>0</v>
      </c>
      <c r="L162" s="38">
        <f t="shared" si="182"/>
        <v>0</v>
      </c>
      <c r="M162" s="38">
        <f t="shared" si="182"/>
        <v>0</v>
      </c>
      <c r="N162" s="38">
        <f t="shared" si="182"/>
        <v>0</v>
      </c>
      <c r="O162" s="38">
        <f t="shared" si="182"/>
        <v>0</v>
      </c>
      <c r="P162" s="38">
        <f t="shared" si="182"/>
        <v>0</v>
      </c>
      <c r="Q162" s="38">
        <f t="shared" si="182"/>
        <v>0</v>
      </c>
      <c r="R162" s="38">
        <f t="shared" si="182"/>
        <v>0</v>
      </c>
      <c r="S162" s="38">
        <f t="shared" si="182"/>
        <v>0</v>
      </c>
      <c r="T162" s="38">
        <f t="shared" si="182"/>
        <v>0</v>
      </c>
      <c r="U162" s="38">
        <f t="shared" si="182"/>
        <v>0</v>
      </c>
      <c r="V162" s="38">
        <f t="shared" si="182"/>
        <v>0</v>
      </c>
      <c r="W162" s="38">
        <f t="shared" si="182"/>
        <v>0</v>
      </c>
      <c r="X162" s="38">
        <f t="shared" si="182"/>
        <v>0</v>
      </c>
      <c r="Y162" s="38">
        <f t="shared" si="182"/>
        <v>0</v>
      </c>
      <c r="Z162" s="38">
        <f t="shared" si="182"/>
        <v>0</v>
      </c>
      <c r="AA162" s="38">
        <f t="shared" si="182"/>
        <v>0</v>
      </c>
      <c r="AB162" s="38">
        <f t="shared" si="182"/>
        <v>0</v>
      </c>
      <c r="AC162" s="38">
        <f t="shared" si="182"/>
        <v>0</v>
      </c>
      <c r="AD162" s="38">
        <f t="shared" si="182"/>
        <v>0</v>
      </c>
      <c r="AE162" s="38">
        <f t="shared" si="182"/>
        <v>0</v>
      </c>
      <c r="AF162" s="38">
        <f t="shared" si="182"/>
        <v>0</v>
      </c>
      <c r="AG162" s="38">
        <f t="shared" si="182"/>
        <v>0</v>
      </c>
      <c r="AH162" s="38">
        <f t="shared" si="182"/>
        <v>0</v>
      </c>
      <c r="AI162" s="38">
        <f t="shared" ref="AI162:BN162" si="183">AI$120*AI45</f>
        <v>0</v>
      </c>
      <c r="AJ162" s="38">
        <f t="shared" si="183"/>
        <v>0</v>
      </c>
      <c r="AK162" s="38">
        <f t="shared" si="183"/>
        <v>0</v>
      </c>
      <c r="AL162" s="38">
        <f t="shared" si="183"/>
        <v>0</v>
      </c>
      <c r="AM162" s="38">
        <f t="shared" si="183"/>
        <v>0</v>
      </c>
      <c r="AN162" s="38">
        <f t="shared" si="183"/>
        <v>0</v>
      </c>
      <c r="AO162" s="38">
        <f t="shared" si="183"/>
        <v>0</v>
      </c>
      <c r="AP162" s="38">
        <f t="shared" si="183"/>
        <v>0</v>
      </c>
      <c r="AQ162" s="38">
        <f t="shared" si="183"/>
        <v>0</v>
      </c>
      <c r="AR162" s="38">
        <f t="shared" si="183"/>
        <v>0</v>
      </c>
      <c r="AS162" s="38">
        <f t="shared" si="183"/>
        <v>0</v>
      </c>
      <c r="AT162" s="38">
        <f t="shared" si="183"/>
        <v>0</v>
      </c>
      <c r="AU162" s="38">
        <f t="shared" si="183"/>
        <v>0</v>
      </c>
      <c r="AV162" s="38">
        <f t="shared" si="183"/>
        <v>0</v>
      </c>
      <c r="AW162" s="38">
        <f t="shared" si="183"/>
        <v>0</v>
      </c>
      <c r="AX162" s="38">
        <f t="shared" si="183"/>
        <v>0</v>
      </c>
      <c r="AY162" s="38">
        <f t="shared" si="183"/>
        <v>0</v>
      </c>
      <c r="AZ162" s="38">
        <f t="shared" si="183"/>
        <v>0</v>
      </c>
      <c r="BA162" s="38">
        <f t="shared" si="183"/>
        <v>0</v>
      </c>
      <c r="BB162" s="38">
        <f t="shared" si="183"/>
        <v>0</v>
      </c>
      <c r="BC162" s="38">
        <f t="shared" si="183"/>
        <v>0</v>
      </c>
      <c r="BD162" s="38">
        <f t="shared" si="183"/>
        <v>0</v>
      </c>
      <c r="BE162" s="38">
        <f t="shared" si="183"/>
        <v>0</v>
      </c>
      <c r="BF162" s="38">
        <f t="shared" si="183"/>
        <v>0</v>
      </c>
      <c r="BG162" s="38">
        <f t="shared" si="183"/>
        <v>0</v>
      </c>
      <c r="BH162" s="38">
        <f t="shared" si="183"/>
        <v>0</v>
      </c>
      <c r="BI162" s="38">
        <f t="shared" si="183"/>
        <v>0</v>
      </c>
      <c r="BJ162" s="38">
        <f t="shared" si="183"/>
        <v>0</v>
      </c>
      <c r="BK162" s="38">
        <f t="shared" si="183"/>
        <v>0</v>
      </c>
      <c r="BL162" s="38">
        <f t="shared" si="183"/>
        <v>0</v>
      </c>
      <c r="BM162" s="38">
        <f t="shared" si="183"/>
        <v>0</v>
      </c>
      <c r="BN162" s="38">
        <f t="shared" si="183"/>
        <v>0</v>
      </c>
      <c r="BO162" s="38">
        <f t="shared" ref="BO162:CT162" si="184">BO$120*BO45</f>
        <v>0</v>
      </c>
      <c r="BP162" s="38">
        <f t="shared" si="184"/>
        <v>0</v>
      </c>
      <c r="BQ162" s="38">
        <f t="shared" si="184"/>
        <v>0</v>
      </c>
      <c r="BR162" s="38">
        <f t="shared" si="184"/>
        <v>0</v>
      </c>
      <c r="BS162" s="38">
        <f t="shared" si="184"/>
        <v>0</v>
      </c>
      <c r="BT162" s="38">
        <f t="shared" si="184"/>
        <v>0</v>
      </c>
      <c r="BU162" s="38">
        <f t="shared" si="184"/>
        <v>0</v>
      </c>
      <c r="BV162" s="38">
        <f t="shared" si="184"/>
        <v>0</v>
      </c>
      <c r="BW162" s="38">
        <f t="shared" si="184"/>
        <v>0</v>
      </c>
      <c r="BX162" s="38">
        <f t="shared" si="184"/>
        <v>0</v>
      </c>
      <c r="BY162" s="38">
        <f t="shared" si="184"/>
        <v>0</v>
      </c>
      <c r="BZ162" s="38">
        <f t="shared" si="184"/>
        <v>0</v>
      </c>
      <c r="CA162" s="38">
        <f t="shared" si="184"/>
        <v>0</v>
      </c>
      <c r="CB162" s="38">
        <f t="shared" si="184"/>
        <v>0</v>
      </c>
      <c r="CC162" s="38">
        <f t="shared" si="184"/>
        <v>0</v>
      </c>
      <c r="CD162" s="38">
        <f t="shared" si="184"/>
        <v>0</v>
      </c>
      <c r="CE162" s="38">
        <f t="shared" si="184"/>
        <v>0</v>
      </c>
      <c r="CF162" s="38">
        <f t="shared" si="184"/>
        <v>0</v>
      </c>
      <c r="CG162" s="38">
        <f t="shared" si="184"/>
        <v>0</v>
      </c>
      <c r="CH162" s="38">
        <f t="shared" si="184"/>
        <v>0</v>
      </c>
      <c r="CI162" s="38">
        <f t="shared" si="184"/>
        <v>0</v>
      </c>
      <c r="CJ162" s="38">
        <f t="shared" si="184"/>
        <v>0</v>
      </c>
      <c r="CK162" s="38">
        <f t="shared" si="184"/>
        <v>0</v>
      </c>
      <c r="CL162" s="38">
        <f t="shared" si="184"/>
        <v>0</v>
      </c>
      <c r="CM162" s="38">
        <f t="shared" si="184"/>
        <v>0</v>
      </c>
      <c r="CN162" s="38">
        <f t="shared" si="184"/>
        <v>0</v>
      </c>
      <c r="CO162" s="38">
        <f t="shared" si="184"/>
        <v>0</v>
      </c>
      <c r="CP162" s="38">
        <f t="shared" si="184"/>
        <v>0</v>
      </c>
      <c r="CQ162" s="38">
        <f t="shared" si="184"/>
        <v>0</v>
      </c>
      <c r="CR162" s="38">
        <f t="shared" si="184"/>
        <v>0</v>
      </c>
      <c r="CS162" s="38">
        <f t="shared" si="184"/>
        <v>0</v>
      </c>
      <c r="CT162" s="38">
        <f t="shared" si="184"/>
        <v>0</v>
      </c>
      <c r="CU162" s="38">
        <f t="shared" ref="CU162:DI162" si="185">CU$120*CU45</f>
        <v>0</v>
      </c>
      <c r="CV162" s="38">
        <f t="shared" si="185"/>
        <v>0</v>
      </c>
      <c r="CW162" s="38">
        <f t="shared" si="185"/>
        <v>0</v>
      </c>
      <c r="CX162" s="38">
        <f t="shared" si="185"/>
        <v>0</v>
      </c>
      <c r="CY162" s="38">
        <f t="shared" si="185"/>
        <v>0</v>
      </c>
      <c r="CZ162" s="38">
        <f t="shared" si="185"/>
        <v>0</v>
      </c>
      <c r="DA162" s="38">
        <f t="shared" si="185"/>
        <v>0</v>
      </c>
      <c r="DB162" s="38">
        <f t="shared" si="185"/>
        <v>0</v>
      </c>
      <c r="DC162" s="38">
        <f t="shared" si="185"/>
        <v>0</v>
      </c>
      <c r="DD162" s="38">
        <f t="shared" si="185"/>
        <v>0</v>
      </c>
      <c r="DE162" s="38">
        <f t="shared" si="185"/>
        <v>0</v>
      </c>
      <c r="DF162" s="38">
        <f t="shared" si="185"/>
        <v>0</v>
      </c>
      <c r="DG162" s="38">
        <f t="shared" si="185"/>
        <v>0</v>
      </c>
      <c r="DH162" s="38">
        <f t="shared" si="185"/>
        <v>0</v>
      </c>
      <c r="DI162" s="38">
        <f t="shared" si="185"/>
        <v>0</v>
      </c>
      <c r="DJ162" s="38">
        <f t="shared" si="145"/>
        <v>0</v>
      </c>
    </row>
    <row r="163" spans="2:114" x14ac:dyDescent="0.15">
      <c r="B163" s="29" t="s">
        <v>273</v>
      </c>
      <c r="C163" s="91" t="s">
        <v>202</v>
      </c>
      <c r="D163" s="38">
        <f t="shared" ref="D163:AH163" si="186">D$120*D46</f>
        <v>0</v>
      </c>
      <c r="E163" s="38">
        <f t="shared" si="186"/>
        <v>0</v>
      </c>
      <c r="F163" s="38">
        <f t="shared" si="186"/>
        <v>0</v>
      </c>
      <c r="G163" s="38">
        <f t="shared" si="186"/>
        <v>0</v>
      </c>
      <c r="H163" s="38">
        <f t="shared" si="186"/>
        <v>0</v>
      </c>
      <c r="I163" s="38">
        <f t="shared" si="186"/>
        <v>0</v>
      </c>
      <c r="J163" s="38">
        <f t="shared" si="186"/>
        <v>0</v>
      </c>
      <c r="K163" s="38">
        <f t="shared" si="186"/>
        <v>0</v>
      </c>
      <c r="L163" s="38">
        <f t="shared" si="186"/>
        <v>0</v>
      </c>
      <c r="M163" s="38">
        <f t="shared" si="186"/>
        <v>0</v>
      </c>
      <c r="N163" s="38">
        <f t="shared" si="186"/>
        <v>0</v>
      </c>
      <c r="O163" s="38">
        <f t="shared" si="186"/>
        <v>0</v>
      </c>
      <c r="P163" s="38">
        <f t="shared" si="186"/>
        <v>0</v>
      </c>
      <c r="Q163" s="38">
        <f t="shared" si="186"/>
        <v>0</v>
      </c>
      <c r="R163" s="38">
        <f t="shared" si="186"/>
        <v>0</v>
      </c>
      <c r="S163" s="38">
        <f t="shared" si="186"/>
        <v>0</v>
      </c>
      <c r="T163" s="38">
        <f t="shared" si="186"/>
        <v>0</v>
      </c>
      <c r="U163" s="38">
        <f t="shared" si="186"/>
        <v>0</v>
      </c>
      <c r="V163" s="38">
        <f t="shared" si="186"/>
        <v>0</v>
      </c>
      <c r="W163" s="38">
        <f t="shared" si="186"/>
        <v>0</v>
      </c>
      <c r="X163" s="38">
        <f t="shared" si="186"/>
        <v>0</v>
      </c>
      <c r="Y163" s="38">
        <f t="shared" si="186"/>
        <v>0</v>
      </c>
      <c r="Z163" s="38">
        <f t="shared" si="186"/>
        <v>0</v>
      </c>
      <c r="AA163" s="38">
        <f t="shared" si="186"/>
        <v>0</v>
      </c>
      <c r="AB163" s="38">
        <f t="shared" si="186"/>
        <v>0</v>
      </c>
      <c r="AC163" s="38">
        <f t="shared" si="186"/>
        <v>0</v>
      </c>
      <c r="AD163" s="38">
        <f t="shared" si="186"/>
        <v>0</v>
      </c>
      <c r="AE163" s="38">
        <f t="shared" si="186"/>
        <v>0</v>
      </c>
      <c r="AF163" s="38">
        <f t="shared" si="186"/>
        <v>0</v>
      </c>
      <c r="AG163" s="38">
        <f t="shared" si="186"/>
        <v>0</v>
      </c>
      <c r="AH163" s="38">
        <f t="shared" si="186"/>
        <v>0</v>
      </c>
      <c r="AI163" s="38">
        <f t="shared" ref="AI163:BN163" si="187">AI$120*AI46</f>
        <v>0</v>
      </c>
      <c r="AJ163" s="38">
        <f t="shared" si="187"/>
        <v>0</v>
      </c>
      <c r="AK163" s="38">
        <f t="shared" si="187"/>
        <v>0</v>
      </c>
      <c r="AL163" s="38">
        <f t="shared" si="187"/>
        <v>0</v>
      </c>
      <c r="AM163" s="38">
        <f t="shared" si="187"/>
        <v>0</v>
      </c>
      <c r="AN163" s="38">
        <f t="shared" si="187"/>
        <v>0</v>
      </c>
      <c r="AO163" s="38">
        <f t="shared" si="187"/>
        <v>0</v>
      </c>
      <c r="AP163" s="38">
        <f t="shared" si="187"/>
        <v>0</v>
      </c>
      <c r="AQ163" s="38">
        <f t="shared" si="187"/>
        <v>0</v>
      </c>
      <c r="AR163" s="38">
        <f t="shared" si="187"/>
        <v>0</v>
      </c>
      <c r="AS163" s="38">
        <f t="shared" si="187"/>
        <v>0</v>
      </c>
      <c r="AT163" s="38">
        <f t="shared" si="187"/>
        <v>0</v>
      </c>
      <c r="AU163" s="38">
        <f t="shared" si="187"/>
        <v>0</v>
      </c>
      <c r="AV163" s="38">
        <f t="shared" si="187"/>
        <v>0</v>
      </c>
      <c r="AW163" s="38">
        <f t="shared" si="187"/>
        <v>0</v>
      </c>
      <c r="AX163" s="38">
        <f t="shared" si="187"/>
        <v>0</v>
      </c>
      <c r="AY163" s="38">
        <f t="shared" si="187"/>
        <v>0</v>
      </c>
      <c r="AZ163" s="38">
        <f t="shared" si="187"/>
        <v>0</v>
      </c>
      <c r="BA163" s="38">
        <f t="shared" si="187"/>
        <v>0</v>
      </c>
      <c r="BB163" s="38">
        <f t="shared" si="187"/>
        <v>0</v>
      </c>
      <c r="BC163" s="38">
        <f t="shared" si="187"/>
        <v>0</v>
      </c>
      <c r="BD163" s="38">
        <f t="shared" si="187"/>
        <v>0</v>
      </c>
      <c r="BE163" s="38">
        <f t="shared" si="187"/>
        <v>0</v>
      </c>
      <c r="BF163" s="38">
        <f t="shared" si="187"/>
        <v>0</v>
      </c>
      <c r="BG163" s="38">
        <f t="shared" si="187"/>
        <v>0</v>
      </c>
      <c r="BH163" s="38">
        <f t="shared" si="187"/>
        <v>0</v>
      </c>
      <c r="BI163" s="38">
        <f t="shared" si="187"/>
        <v>0</v>
      </c>
      <c r="BJ163" s="38">
        <f t="shared" si="187"/>
        <v>0</v>
      </c>
      <c r="BK163" s="38">
        <f t="shared" si="187"/>
        <v>0</v>
      </c>
      <c r="BL163" s="38">
        <f t="shared" si="187"/>
        <v>0</v>
      </c>
      <c r="BM163" s="38">
        <f t="shared" si="187"/>
        <v>0</v>
      </c>
      <c r="BN163" s="38">
        <f t="shared" si="187"/>
        <v>0</v>
      </c>
      <c r="BO163" s="38">
        <f t="shared" ref="BO163:CT163" si="188">BO$120*BO46</f>
        <v>0</v>
      </c>
      <c r="BP163" s="38">
        <f t="shared" si="188"/>
        <v>0</v>
      </c>
      <c r="BQ163" s="38">
        <f t="shared" si="188"/>
        <v>0</v>
      </c>
      <c r="BR163" s="38">
        <f t="shared" si="188"/>
        <v>0</v>
      </c>
      <c r="BS163" s="38">
        <f t="shared" si="188"/>
        <v>0</v>
      </c>
      <c r="BT163" s="38">
        <f t="shared" si="188"/>
        <v>0</v>
      </c>
      <c r="BU163" s="38">
        <f t="shared" si="188"/>
        <v>0</v>
      </c>
      <c r="BV163" s="38">
        <f t="shared" si="188"/>
        <v>0</v>
      </c>
      <c r="BW163" s="38">
        <f t="shared" si="188"/>
        <v>0</v>
      </c>
      <c r="BX163" s="38">
        <f t="shared" si="188"/>
        <v>0</v>
      </c>
      <c r="BY163" s="38">
        <f t="shared" si="188"/>
        <v>0</v>
      </c>
      <c r="BZ163" s="38">
        <f t="shared" si="188"/>
        <v>0</v>
      </c>
      <c r="CA163" s="38">
        <f t="shared" si="188"/>
        <v>0</v>
      </c>
      <c r="CB163" s="38">
        <f t="shared" si="188"/>
        <v>0</v>
      </c>
      <c r="CC163" s="38">
        <f t="shared" si="188"/>
        <v>0</v>
      </c>
      <c r="CD163" s="38">
        <f t="shared" si="188"/>
        <v>0</v>
      </c>
      <c r="CE163" s="38">
        <f t="shared" si="188"/>
        <v>0</v>
      </c>
      <c r="CF163" s="38">
        <f t="shared" si="188"/>
        <v>0</v>
      </c>
      <c r="CG163" s="38">
        <f t="shared" si="188"/>
        <v>0</v>
      </c>
      <c r="CH163" s="38">
        <f t="shared" si="188"/>
        <v>0</v>
      </c>
      <c r="CI163" s="38">
        <f t="shared" si="188"/>
        <v>0</v>
      </c>
      <c r="CJ163" s="38">
        <f t="shared" si="188"/>
        <v>0</v>
      </c>
      <c r="CK163" s="38">
        <f t="shared" si="188"/>
        <v>0</v>
      </c>
      <c r="CL163" s="38">
        <f t="shared" si="188"/>
        <v>0</v>
      </c>
      <c r="CM163" s="38">
        <f t="shared" si="188"/>
        <v>0</v>
      </c>
      <c r="CN163" s="38">
        <f t="shared" si="188"/>
        <v>0</v>
      </c>
      <c r="CO163" s="38">
        <f t="shared" si="188"/>
        <v>0</v>
      </c>
      <c r="CP163" s="38">
        <f t="shared" si="188"/>
        <v>0</v>
      </c>
      <c r="CQ163" s="38">
        <f t="shared" si="188"/>
        <v>0</v>
      </c>
      <c r="CR163" s="38">
        <f t="shared" si="188"/>
        <v>0</v>
      </c>
      <c r="CS163" s="38">
        <f t="shared" si="188"/>
        <v>0</v>
      </c>
      <c r="CT163" s="38">
        <f t="shared" si="188"/>
        <v>0</v>
      </c>
      <c r="CU163" s="38">
        <f t="shared" ref="CU163:DI163" si="189">CU$120*CU46</f>
        <v>0</v>
      </c>
      <c r="CV163" s="38">
        <f t="shared" si="189"/>
        <v>0</v>
      </c>
      <c r="CW163" s="38">
        <f t="shared" si="189"/>
        <v>0</v>
      </c>
      <c r="CX163" s="38">
        <f t="shared" si="189"/>
        <v>0</v>
      </c>
      <c r="CY163" s="38">
        <f t="shared" si="189"/>
        <v>0</v>
      </c>
      <c r="CZ163" s="38">
        <f t="shared" si="189"/>
        <v>0</v>
      </c>
      <c r="DA163" s="38">
        <f t="shared" si="189"/>
        <v>0</v>
      </c>
      <c r="DB163" s="38">
        <f t="shared" si="189"/>
        <v>0</v>
      </c>
      <c r="DC163" s="38">
        <f t="shared" si="189"/>
        <v>0</v>
      </c>
      <c r="DD163" s="38">
        <f t="shared" si="189"/>
        <v>0</v>
      </c>
      <c r="DE163" s="38">
        <f t="shared" si="189"/>
        <v>0</v>
      </c>
      <c r="DF163" s="38">
        <f t="shared" si="189"/>
        <v>0</v>
      </c>
      <c r="DG163" s="38">
        <f t="shared" si="189"/>
        <v>0</v>
      </c>
      <c r="DH163" s="38">
        <f t="shared" si="189"/>
        <v>0</v>
      </c>
      <c r="DI163" s="38">
        <f t="shared" si="189"/>
        <v>0</v>
      </c>
      <c r="DJ163" s="38">
        <f t="shared" si="145"/>
        <v>0</v>
      </c>
    </row>
    <row r="164" spans="2:114" x14ac:dyDescent="0.15">
      <c r="B164" s="29" t="s">
        <v>274</v>
      </c>
      <c r="C164" s="91" t="s">
        <v>754</v>
      </c>
      <c r="D164" s="38">
        <f t="shared" ref="D164:AH164" si="190">D$120*D47</f>
        <v>0</v>
      </c>
      <c r="E164" s="38">
        <f t="shared" si="190"/>
        <v>0</v>
      </c>
      <c r="F164" s="38">
        <f t="shared" si="190"/>
        <v>0</v>
      </c>
      <c r="G164" s="38">
        <f t="shared" si="190"/>
        <v>0</v>
      </c>
      <c r="H164" s="38">
        <f t="shared" si="190"/>
        <v>0</v>
      </c>
      <c r="I164" s="38">
        <f t="shared" si="190"/>
        <v>0</v>
      </c>
      <c r="J164" s="38">
        <f t="shared" si="190"/>
        <v>0</v>
      </c>
      <c r="K164" s="38">
        <f t="shared" si="190"/>
        <v>0</v>
      </c>
      <c r="L164" s="38">
        <f t="shared" si="190"/>
        <v>0</v>
      </c>
      <c r="M164" s="38">
        <f t="shared" si="190"/>
        <v>0</v>
      </c>
      <c r="N164" s="38">
        <f t="shared" si="190"/>
        <v>0</v>
      </c>
      <c r="O164" s="38">
        <f t="shared" si="190"/>
        <v>0</v>
      </c>
      <c r="P164" s="38">
        <f t="shared" si="190"/>
        <v>0</v>
      </c>
      <c r="Q164" s="38">
        <f t="shared" si="190"/>
        <v>0</v>
      </c>
      <c r="R164" s="38">
        <f t="shared" si="190"/>
        <v>0</v>
      </c>
      <c r="S164" s="38">
        <f t="shared" si="190"/>
        <v>0</v>
      </c>
      <c r="T164" s="38">
        <f t="shared" si="190"/>
        <v>0</v>
      </c>
      <c r="U164" s="38">
        <f t="shared" si="190"/>
        <v>0</v>
      </c>
      <c r="V164" s="38">
        <f t="shared" si="190"/>
        <v>0</v>
      </c>
      <c r="W164" s="38">
        <f t="shared" si="190"/>
        <v>0</v>
      </c>
      <c r="X164" s="38">
        <f t="shared" si="190"/>
        <v>0</v>
      </c>
      <c r="Y164" s="38">
        <f t="shared" si="190"/>
        <v>0</v>
      </c>
      <c r="Z164" s="38">
        <f t="shared" si="190"/>
        <v>0</v>
      </c>
      <c r="AA164" s="38">
        <f t="shared" si="190"/>
        <v>0</v>
      </c>
      <c r="AB164" s="38">
        <f t="shared" si="190"/>
        <v>0</v>
      </c>
      <c r="AC164" s="38">
        <f t="shared" si="190"/>
        <v>0</v>
      </c>
      <c r="AD164" s="38">
        <f t="shared" si="190"/>
        <v>0</v>
      </c>
      <c r="AE164" s="38">
        <f t="shared" si="190"/>
        <v>0</v>
      </c>
      <c r="AF164" s="38">
        <f t="shared" si="190"/>
        <v>0</v>
      </c>
      <c r="AG164" s="38">
        <f t="shared" si="190"/>
        <v>0</v>
      </c>
      <c r="AH164" s="38">
        <f t="shared" si="190"/>
        <v>0</v>
      </c>
      <c r="AI164" s="38">
        <f t="shared" ref="AI164:BN164" si="191">AI$120*AI47</f>
        <v>0</v>
      </c>
      <c r="AJ164" s="38">
        <f t="shared" si="191"/>
        <v>0</v>
      </c>
      <c r="AK164" s="38">
        <f t="shared" si="191"/>
        <v>0</v>
      </c>
      <c r="AL164" s="38">
        <f t="shared" si="191"/>
        <v>0</v>
      </c>
      <c r="AM164" s="38">
        <f t="shared" si="191"/>
        <v>0</v>
      </c>
      <c r="AN164" s="38">
        <f t="shared" si="191"/>
        <v>0</v>
      </c>
      <c r="AO164" s="38">
        <f t="shared" si="191"/>
        <v>0</v>
      </c>
      <c r="AP164" s="38">
        <f t="shared" si="191"/>
        <v>0</v>
      </c>
      <c r="AQ164" s="38">
        <f t="shared" si="191"/>
        <v>0</v>
      </c>
      <c r="AR164" s="38">
        <f t="shared" si="191"/>
        <v>0</v>
      </c>
      <c r="AS164" s="38">
        <f t="shared" si="191"/>
        <v>0</v>
      </c>
      <c r="AT164" s="38">
        <f t="shared" si="191"/>
        <v>0</v>
      </c>
      <c r="AU164" s="38">
        <f t="shared" si="191"/>
        <v>0</v>
      </c>
      <c r="AV164" s="38">
        <f t="shared" si="191"/>
        <v>0</v>
      </c>
      <c r="AW164" s="38">
        <f t="shared" si="191"/>
        <v>0</v>
      </c>
      <c r="AX164" s="38">
        <f t="shared" si="191"/>
        <v>0</v>
      </c>
      <c r="AY164" s="38">
        <f t="shared" si="191"/>
        <v>0</v>
      </c>
      <c r="AZ164" s="38">
        <f t="shared" si="191"/>
        <v>0</v>
      </c>
      <c r="BA164" s="38">
        <f t="shared" si="191"/>
        <v>0</v>
      </c>
      <c r="BB164" s="38">
        <f t="shared" si="191"/>
        <v>0</v>
      </c>
      <c r="BC164" s="38">
        <f t="shared" si="191"/>
        <v>0</v>
      </c>
      <c r="BD164" s="38">
        <f t="shared" si="191"/>
        <v>0</v>
      </c>
      <c r="BE164" s="38">
        <f t="shared" si="191"/>
        <v>0</v>
      </c>
      <c r="BF164" s="38">
        <f t="shared" si="191"/>
        <v>0</v>
      </c>
      <c r="BG164" s="38">
        <f t="shared" si="191"/>
        <v>0</v>
      </c>
      <c r="BH164" s="38">
        <f t="shared" si="191"/>
        <v>0</v>
      </c>
      <c r="BI164" s="38">
        <f t="shared" si="191"/>
        <v>0</v>
      </c>
      <c r="BJ164" s="38">
        <f t="shared" si="191"/>
        <v>0</v>
      </c>
      <c r="BK164" s="38">
        <f t="shared" si="191"/>
        <v>0</v>
      </c>
      <c r="BL164" s="38">
        <f t="shared" si="191"/>
        <v>0</v>
      </c>
      <c r="BM164" s="38">
        <f t="shared" si="191"/>
        <v>0</v>
      </c>
      <c r="BN164" s="38">
        <f t="shared" si="191"/>
        <v>0</v>
      </c>
      <c r="BO164" s="38">
        <f t="shared" ref="BO164:CT164" si="192">BO$120*BO47</f>
        <v>0</v>
      </c>
      <c r="BP164" s="38">
        <f t="shared" si="192"/>
        <v>0</v>
      </c>
      <c r="BQ164" s="38">
        <f t="shared" si="192"/>
        <v>0</v>
      </c>
      <c r="BR164" s="38">
        <f t="shared" si="192"/>
        <v>0</v>
      </c>
      <c r="BS164" s="38">
        <f t="shared" si="192"/>
        <v>0</v>
      </c>
      <c r="BT164" s="38">
        <f t="shared" si="192"/>
        <v>0</v>
      </c>
      <c r="BU164" s="38">
        <f t="shared" si="192"/>
        <v>0</v>
      </c>
      <c r="BV164" s="38">
        <f t="shared" si="192"/>
        <v>0</v>
      </c>
      <c r="BW164" s="38">
        <f t="shared" si="192"/>
        <v>0</v>
      </c>
      <c r="BX164" s="38">
        <f t="shared" si="192"/>
        <v>0</v>
      </c>
      <c r="BY164" s="38">
        <f t="shared" si="192"/>
        <v>0</v>
      </c>
      <c r="BZ164" s="38">
        <f t="shared" si="192"/>
        <v>0</v>
      </c>
      <c r="CA164" s="38">
        <f t="shared" si="192"/>
        <v>0</v>
      </c>
      <c r="CB164" s="38">
        <f t="shared" si="192"/>
        <v>0</v>
      </c>
      <c r="CC164" s="38">
        <f t="shared" si="192"/>
        <v>0</v>
      </c>
      <c r="CD164" s="38">
        <f t="shared" si="192"/>
        <v>0</v>
      </c>
      <c r="CE164" s="38">
        <f t="shared" si="192"/>
        <v>0</v>
      </c>
      <c r="CF164" s="38">
        <f t="shared" si="192"/>
        <v>0</v>
      </c>
      <c r="CG164" s="38">
        <f t="shared" si="192"/>
        <v>0</v>
      </c>
      <c r="CH164" s="38">
        <f t="shared" si="192"/>
        <v>0</v>
      </c>
      <c r="CI164" s="38">
        <f t="shared" si="192"/>
        <v>0</v>
      </c>
      <c r="CJ164" s="38">
        <f t="shared" si="192"/>
        <v>0</v>
      </c>
      <c r="CK164" s="38">
        <f t="shared" si="192"/>
        <v>0</v>
      </c>
      <c r="CL164" s="38">
        <f t="shared" si="192"/>
        <v>0</v>
      </c>
      <c r="CM164" s="38">
        <f t="shared" si="192"/>
        <v>0</v>
      </c>
      <c r="CN164" s="38">
        <f t="shared" si="192"/>
        <v>0</v>
      </c>
      <c r="CO164" s="38">
        <f t="shared" si="192"/>
        <v>0</v>
      </c>
      <c r="CP164" s="38">
        <f t="shared" si="192"/>
        <v>0</v>
      </c>
      <c r="CQ164" s="38">
        <f t="shared" si="192"/>
        <v>0</v>
      </c>
      <c r="CR164" s="38">
        <f t="shared" si="192"/>
        <v>0</v>
      </c>
      <c r="CS164" s="38">
        <f t="shared" si="192"/>
        <v>0</v>
      </c>
      <c r="CT164" s="38">
        <f t="shared" si="192"/>
        <v>0</v>
      </c>
      <c r="CU164" s="38">
        <f t="shared" ref="CU164:DI164" si="193">CU$120*CU47</f>
        <v>0</v>
      </c>
      <c r="CV164" s="38">
        <f t="shared" si="193"/>
        <v>0</v>
      </c>
      <c r="CW164" s="38">
        <f t="shared" si="193"/>
        <v>0</v>
      </c>
      <c r="CX164" s="38">
        <f t="shared" si="193"/>
        <v>0</v>
      </c>
      <c r="CY164" s="38">
        <f t="shared" si="193"/>
        <v>0</v>
      </c>
      <c r="CZ164" s="38">
        <f t="shared" si="193"/>
        <v>0</v>
      </c>
      <c r="DA164" s="38">
        <f t="shared" si="193"/>
        <v>0</v>
      </c>
      <c r="DB164" s="38">
        <f t="shared" si="193"/>
        <v>0</v>
      </c>
      <c r="DC164" s="38">
        <f t="shared" si="193"/>
        <v>0</v>
      </c>
      <c r="DD164" s="38">
        <f t="shared" si="193"/>
        <v>0</v>
      </c>
      <c r="DE164" s="38">
        <f t="shared" si="193"/>
        <v>0</v>
      </c>
      <c r="DF164" s="38">
        <f t="shared" si="193"/>
        <v>0</v>
      </c>
      <c r="DG164" s="38">
        <f t="shared" si="193"/>
        <v>0</v>
      </c>
      <c r="DH164" s="38">
        <f t="shared" si="193"/>
        <v>0</v>
      </c>
      <c r="DI164" s="38">
        <f t="shared" si="193"/>
        <v>0</v>
      </c>
      <c r="DJ164" s="38">
        <f t="shared" si="145"/>
        <v>0</v>
      </c>
    </row>
    <row r="165" spans="2:114" x14ac:dyDescent="0.15">
      <c r="B165" s="33" t="s">
        <v>275</v>
      </c>
      <c r="C165" s="92" t="s">
        <v>755</v>
      </c>
      <c r="D165" s="40">
        <f t="shared" ref="D165:AH165" si="194">D$120*D48</f>
        <v>0</v>
      </c>
      <c r="E165" s="40">
        <f t="shared" si="194"/>
        <v>0</v>
      </c>
      <c r="F165" s="40">
        <f t="shared" si="194"/>
        <v>0</v>
      </c>
      <c r="G165" s="40">
        <f t="shared" si="194"/>
        <v>0</v>
      </c>
      <c r="H165" s="40">
        <f t="shared" si="194"/>
        <v>0</v>
      </c>
      <c r="I165" s="40">
        <f t="shared" si="194"/>
        <v>0</v>
      </c>
      <c r="J165" s="40">
        <f t="shared" si="194"/>
        <v>0</v>
      </c>
      <c r="K165" s="40">
        <f t="shared" si="194"/>
        <v>0</v>
      </c>
      <c r="L165" s="40">
        <f t="shared" si="194"/>
        <v>0</v>
      </c>
      <c r="M165" s="40">
        <f t="shared" si="194"/>
        <v>0</v>
      </c>
      <c r="N165" s="40">
        <f t="shared" si="194"/>
        <v>0</v>
      </c>
      <c r="O165" s="40">
        <f t="shared" si="194"/>
        <v>0</v>
      </c>
      <c r="P165" s="40">
        <f t="shared" si="194"/>
        <v>0</v>
      </c>
      <c r="Q165" s="40">
        <f t="shared" si="194"/>
        <v>0</v>
      </c>
      <c r="R165" s="40">
        <f t="shared" si="194"/>
        <v>0</v>
      </c>
      <c r="S165" s="40">
        <f t="shared" si="194"/>
        <v>0</v>
      </c>
      <c r="T165" s="40">
        <f t="shared" si="194"/>
        <v>0</v>
      </c>
      <c r="U165" s="40">
        <f t="shared" si="194"/>
        <v>0</v>
      </c>
      <c r="V165" s="40">
        <f t="shared" si="194"/>
        <v>0</v>
      </c>
      <c r="W165" s="40">
        <f t="shared" si="194"/>
        <v>0</v>
      </c>
      <c r="X165" s="40">
        <f t="shared" si="194"/>
        <v>0</v>
      </c>
      <c r="Y165" s="40">
        <f t="shared" si="194"/>
        <v>0</v>
      </c>
      <c r="Z165" s="40">
        <f t="shared" si="194"/>
        <v>0</v>
      </c>
      <c r="AA165" s="40">
        <f t="shared" si="194"/>
        <v>0</v>
      </c>
      <c r="AB165" s="40">
        <f t="shared" si="194"/>
        <v>0</v>
      </c>
      <c r="AC165" s="40">
        <f t="shared" si="194"/>
        <v>0</v>
      </c>
      <c r="AD165" s="40">
        <f t="shared" si="194"/>
        <v>0</v>
      </c>
      <c r="AE165" s="40">
        <f t="shared" si="194"/>
        <v>0</v>
      </c>
      <c r="AF165" s="40">
        <f t="shared" si="194"/>
        <v>0</v>
      </c>
      <c r="AG165" s="40">
        <f t="shared" si="194"/>
        <v>0</v>
      </c>
      <c r="AH165" s="40">
        <f t="shared" si="194"/>
        <v>0</v>
      </c>
      <c r="AI165" s="40">
        <f t="shared" ref="AI165:BN165" si="195">AI$120*AI48</f>
        <v>0</v>
      </c>
      <c r="AJ165" s="40">
        <f t="shared" si="195"/>
        <v>0</v>
      </c>
      <c r="AK165" s="40">
        <f t="shared" si="195"/>
        <v>0</v>
      </c>
      <c r="AL165" s="40">
        <f t="shared" si="195"/>
        <v>0</v>
      </c>
      <c r="AM165" s="40">
        <f t="shared" si="195"/>
        <v>0</v>
      </c>
      <c r="AN165" s="40">
        <f t="shared" si="195"/>
        <v>0</v>
      </c>
      <c r="AO165" s="40">
        <f t="shared" si="195"/>
        <v>0</v>
      </c>
      <c r="AP165" s="40">
        <f t="shared" si="195"/>
        <v>0</v>
      </c>
      <c r="AQ165" s="40">
        <f t="shared" si="195"/>
        <v>0</v>
      </c>
      <c r="AR165" s="40">
        <f t="shared" si="195"/>
        <v>0</v>
      </c>
      <c r="AS165" s="40">
        <f t="shared" si="195"/>
        <v>0</v>
      </c>
      <c r="AT165" s="40">
        <f t="shared" si="195"/>
        <v>0</v>
      </c>
      <c r="AU165" s="40">
        <f t="shared" si="195"/>
        <v>0</v>
      </c>
      <c r="AV165" s="40">
        <f t="shared" si="195"/>
        <v>0</v>
      </c>
      <c r="AW165" s="40">
        <f t="shared" si="195"/>
        <v>0</v>
      </c>
      <c r="AX165" s="40">
        <f t="shared" si="195"/>
        <v>0</v>
      </c>
      <c r="AY165" s="40">
        <f t="shared" si="195"/>
        <v>0</v>
      </c>
      <c r="AZ165" s="40">
        <f t="shared" si="195"/>
        <v>0</v>
      </c>
      <c r="BA165" s="40">
        <f t="shared" si="195"/>
        <v>0</v>
      </c>
      <c r="BB165" s="40">
        <f t="shared" si="195"/>
        <v>0</v>
      </c>
      <c r="BC165" s="40">
        <f t="shared" si="195"/>
        <v>0</v>
      </c>
      <c r="BD165" s="40">
        <f t="shared" si="195"/>
        <v>0</v>
      </c>
      <c r="BE165" s="40">
        <f t="shared" si="195"/>
        <v>0</v>
      </c>
      <c r="BF165" s="40">
        <f t="shared" si="195"/>
        <v>0</v>
      </c>
      <c r="BG165" s="40">
        <f t="shared" si="195"/>
        <v>0</v>
      </c>
      <c r="BH165" s="40">
        <f t="shared" si="195"/>
        <v>0</v>
      </c>
      <c r="BI165" s="40">
        <f t="shared" si="195"/>
        <v>0</v>
      </c>
      <c r="BJ165" s="40">
        <f t="shared" si="195"/>
        <v>0</v>
      </c>
      <c r="BK165" s="40">
        <f t="shared" si="195"/>
        <v>0</v>
      </c>
      <c r="BL165" s="40">
        <f t="shared" si="195"/>
        <v>0</v>
      </c>
      <c r="BM165" s="40">
        <f t="shared" si="195"/>
        <v>0</v>
      </c>
      <c r="BN165" s="40">
        <f t="shared" si="195"/>
        <v>0</v>
      </c>
      <c r="BO165" s="40">
        <f t="shared" ref="BO165:CT165" si="196">BO$120*BO48</f>
        <v>0</v>
      </c>
      <c r="BP165" s="40">
        <f t="shared" si="196"/>
        <v>0</v>
      </c>
      <c r="BQ165" s="40">
        <f t="shared" si="196"/>
        <v>0</v>
      </c>
      <c r="BR165" s="40">
        <f t="shared" si="196"/>
        <v>0</v>
      </c>
      <c r="BS165" s="40">
        <f t="shared" si="196"/>
        <v>0</v>
      </c>
      <c r="BT165" s="40">
        <f t="shared" si="196"/>
        <v>0</v>
      </c>
      <c r="BU165" s="40">
        <f t="shared" si="196"/>
        <v>0</v>
      </c>
      <c r="BV165" s="40">
        <f t="shared" si="196"/>
        <v>0</v>
      </c>
      <c r="BW165" s="40">
        <f t="shared" si="196"/>
        <v>0</v>
      </c>
      <c r="BX165" s="40">
        <f t="shared" si="196"/>
        <v>0</v>
      </c>
      <c r="BY165" s="40">
        <f t="shared" si="196"/>
        <v>0</v>
      </c>
      <c r="BZ165" s="40">
        <f t="shared" si="196"/>
        <v>0</v>
      </c>
      <c r="CA165" s="40">
        <f t="shared" si="196"/>
        <v>0</v>
      </c>
      <c r="CB165" s="40">
        <f t="shared" si="196"/>
        <v>0</v>
      </c>
      <c r="CC165" s="40">
        <f t="shared" si="196"/>
        <v>0</v>
      </c>
      <c r="CD165" s="40">
        <f t="shared" si="196"/>
        <v>0</v>
      </c>
      <c r="CE165" s="40">
        <f t="shared" si="196"/>
        <v>0</v>
      </c>
      <c r="CF165" s="40">
        <f t="shared" si="196"/>
        <v>0</v>
      </c>
      <c r="CG165" s="40">
        <f t="shared" si="196"/>
        <v>0</v>
      </c>
      <c r="CH165" s="40">
        <f t="shared" si="196"/>
        <v>0</v>
      </c>
      <c r="CI165" s="40">
        <f t="shared" si="196"/>
        <v>0</v>
      </c>
      <c r="CJ165" s="40">
        <f t="shared" si="196"/>
        <v>0</v>
      </c>
      <c r="CK165" s="40">
        <f t="shared" si="196"/>
        <v>0</v>
      </c>
      <c r="CL165" s="40">
        <f t="shared" si="196"/>
        <v>0</v>
      </c>
      <c r="CM165" s="40">
        <f t="shared" si="196"/>
        <v>0</v>
      </c>
      <c r="CN165" s="40">
        <f t="shared" si="196"/>
        <v>0</v>
      </c>
      <c r="CO165" s="40">
        <f t="shared" si="196"/>
        <v>0</v>
      </c>
      <c r="CP165" s="40">
        <f t="shared" si="196"/>
        <v>0</v>
      </c>
      <c r="CQ165" s="40">
        <f t="shared" si="196"/>
        <v>0</v>
      </c>
      <c r="CR165" s="40">
        <f t="shared" si="196"/>
        <v>0</v>
      </c>
      <c r="CS165" s="40">
        <f t="shared" si="196"/>
        <v>0</v>
      </c>
      <c r="CT165" s="40">
        <f t="shared" si="196"/>
        <v>0</v>
      </c>
      <c r="CU165" s="40">
        <f t="shared" ref="CU165:DI165" si="197">CU$120*CU48</f>
        <v>0</v>
      </c>
      <c r="CV165" s="40">
        <f t="shared" si="197"/>
        <v>0</v>
      </c>
      <c r="CW165" s="40">
        <f t="shared" si="197"/>
        <v>0</v>
      </c>
      <c r="CX165" s="40">
        <f t="shared" si="197"/>
        <v>0</v>
      </c>
      <c r="CY165" s="40">
        <f t="shared" si="197"/>
        <v>0</v>
      </c>
      <c r="CZ165" s="40">
        <f t="shared" si="197"/>
        <v>0</v>
      </c>
      <c r="DA165" s="40">
        <f t="shared" si="197"/>
        <v>0</v>
      </c>
      <c r="DB165" s="40">
        <f t="shared" si="197"/>
        <v>0</v>
      </c>
      <c r="DC165" s="40">
        <f t="shared" si="197"/>
        <v>0</v>
      </c>
      <c r="DD165" s="40">
        <f t="shared" si="197"/>
        <v>0</v>
      </c>
      <c r="DE165" s="40">
        <f t="shared" si="197"/>
        <v>0</v>
      </c>
      <c r="DF165" s="40">
        <f t="shared" si="197"/>
        <v>0</v>
      </c>
      <c r="DG165" s="40">
        <f t="shared" si="197"/>
        <v>0</v>
      </c>
      <c r="DH165" s="40">
        <f t="shared" si="197"/>
        <v>0</v>
      </c>
      <c r="DI165" s="40">
        <f t="shared" si="197"/>
        <v>0</v>
      </c>
      <c r="DJ165" s="40">
        <f t="shared" si="145"/>
        <v>0</v>
      </c>
    </row>
    <row r="166" spans="2:114" x14ac:dyDescent="0.15">
      <c r="B166" s="29" t="s">
        <v>276</v>
      </c>
      <c r="C166" s="91" t="s">
        <v>756</v>
      </c>
      <c r="D166" s="38">
        <f t="shared" ref="D166:AH166" si="198">D$120*D49</f>
        <v>0</v>
      </c>
      <c r="E166" s="38">
        <f t="shared" si="198"/>
        <v>0</v>
      </c>
      <c r="F166" s="38">
        <f t="shared" si="198"/>
        <v>0</v>
      </c>
      <c r="G166" s="38">
        <f t="shared" si="198"/>
        <v>0</v>
      </c>
      <c r="H166" s="38">
        <f t="shared" si="198"/>
        <v>0</v>
      </c>
      <c r="I166" s="38">
        <f t="shared" si="198"/>
        <v>0</v>
      </c>
      <c r="J166" s="38">
        <f t="shared" si="198"/>
        <v>0</v>
      </c>
      <c r="K166" s="38">
        <f t="shared" si="198"/>
        <v>0</v>
      </c>
      <c r="L166" s="38">
        <f t="shared" si="198"/>
        <v>0</v>
      </c>
      <c r="M166" s="38">
        <f t="shared" si="198"/>
        <v>0</v>
      </c>
      <c r="N166" s="38">
        <f t="shared" si="198"/>
        <v>0</v>
      </c>
      <c r="O166" s="38">
        <f t="shared" si="198"/>
        <v>0</v>
      </c>
      <c r="P166" s="38">
        <f t="shared" si="198"/>
        <v>0</v>
      </c>
      <c r="Q166" s="38">
        <f t="shared" si="198"/>
        <v>0</v>
      </c>
      <c r="R166" s="38">
        <f t="shared" si="198"/>
        <v>0</v>
      </c>
      <c r="S166" s="38">
        <f t="shared" si="198"/>
        <v>0</v>
      </c>
      <c r="T166" s="38">
        <f t="shared" si="198"/>
        <v>0</v>
      </c>
      <c r="U166" s="38">
        <f t="shared" si="198"/>
        <v>0</v>
      </c>
      <c r="V166" s="38">
        <f t="shared" si="198"/>
        <v>0</v>
      </c>
      <c r="W166" s="38">
        <f t="shared" si="198"/>
        <v>0</v>
      </c>
      <c r="X166" s="38">
        <f t="shared" si="198"/>
        <v>0</v>
      </c>
      <c r="Y166" s="38">
        <f t="shared" si="198"/>
        <v>0</v>
      </c>
      <c r="Z166" s="38">
        <f t="shared" si="198"/>
        <v>0</v>
      </c>
      <c r="AA166" s="38">
        <f t="shared" si="198"/>
        <v>0</v>
      </c>
      <c r="AB166" s="38">
        <f t="shared" si="198"/>
        <v>0</v>
      </c>
      <c r="AC166" s="38">
        <f t="shared" si="198"/>
        <v>0</v>
      </c>
      <c r="AD166" s="38">
        <f t="shared" si="198"/>
        <v>0</v>
      </c>
      <c r="AE166" s="38">
        <f t="shared" si="198"/>
        <v>0</v>
      </c>
      <c r="AF166" s="38">
        <f t="shared" si="198"/>
        <v>0</v>
      </c>
      <c r="AG166" s="38">
        <f t="shared" si="198"/>
        <v>0</v>
      </c>
      <c r="AH166" s="38">
        <f t="shared" si="198"/>
        <v>0</v>
      </c>
      <c r="AI166" s="38">
        <f t="shared" ref="AI166:BN166" si="199">AI$120*AI49</f>
        <v>0</v>
      </c>
      <c r="AJ166" s="38">
        <f t="shared" si="199"/>
        <v>0</v>
      </c>
      <c r="AK166" s="38">
        <f t="shared" si="199"/>
        <v>0</v>
      </c>
      <c r="AL166" s="38">
        <f t="shared" si="199"/>
        <v>0</v>
      </c>
      <c r="AM166" s="38">
        <f t="shared" si="199"/>
        <v>0</v>
      </c>
      <c r="AN166" s="38">
        <f t="shared" si="199"/>
        <v>0</v>
      </c>
      <c r="AO166" s="38">
        <f t="shared" si="199"/>
        <v>0</v>
      </c>
      <c r="AP166" s="38">
        <f t="shared" si="199"/>
        <v>0</v>
      </c>
      <c r="AQ166" s="38">
        <f t="shared" si="199"/>
        <v>0</v>
      </c>
      <c r="AR166" s="38">
        <f t="shared" si="199"/>
        <v>0</v>
      </c>
      <c r="AS166" s="38">
        <f t="shared" si="199"/>
        <v>0</v>
      </c>
      <c r="AT166" s="38">
        <f t="shared" si="199"/>
        <v>0</v>
      </c>
      <c r="AU166" s="38">
        <f t="shared" si="199"/>
        <v>0</v>
      </c>
      <c r="AV166" s="38">
        <f t="shared" si="199"/>
        <v>0</v>
      </c>
      <c r="AW166" s="38">
        <f t="shared" si="199"/>
        <v>0</v>
      </c>
      <c r="AX166" s="38">
        <f t="shared" si="199"/>
        <v>0</v>
      </c>
      <c r="AY166" s="38">
        <f t="shared" si="199"/>
        <v>0</v>
      </c>
      <c r="AZ166" s="38">
        <f t="shared" si="199"/>
        <v>0</v>
      </c>
      <c r="BA166" s="38">
        <f t="shared" si="199"/>
        <v>0</v>
      </c>
      <c r="BB166" s="38">
        <f t="shared" si="199"/>
        <v>0</v>
      </c>
      <c r="BC166" s="38">
        <f t="shared" si="199"/>
        <v>0</v>
      </c>
      <c r="BD166" s="38">
        <f t="shared" si="199"/>
        <v>0</v>
      </c>
      <c r="BE166" s="38">
        <f t="shared" si="199"/>
        <v>0</v>
      </c>
      <c r="BF166" s="38">
        <f t="shared" si="199"/>
        <v>0</v>
      </c>
      <c r="BG166" s="38">
        <f t="shared" si="199"/>
        <v>0</v>
      </c>
      <c r="BH166" s="38">
        <f t="shared" si="199"/>
        <v>0</v>
      </c>
      <c r="BI166" s="38">
        <f t="shared" si="199"/>
        <v>0</v>
      </c>
      <c r="BJ166" s="38">
        <f t="shared" si="199"/>
        <v>0</v>
      </c>
      <c r="BK166" s="38">
        <f t="shared" si="199"/>
        <v>0</v>
      </c>
      <c r="BL166" s="38">
        <f t="shared" si="199"/>
        <v>0</v>
      </c>
      <c r="BM166" s="38">
        <f t="shared" si="199"/>
        <v>0</v>
      </c>
      <c r="BN166" s="38">
        <f t="shared" si="199"/>
        <v>0</v>
      </c>
      <c r="BO166" s="38">
        <f t="shared" ref="BO166:CT166" si="200">BO$120*BO49</f>
        <v>0</v>
      </c>
      <c r="BP166" s="38">
        <f t="shared" si="200"/>
        <v>0</v>
      </c>
      <c r="BQ166" s="38">
        <f t="shared" si="200"/>
        <v>0</v>
      </c>
      <c r="BR166" s="38">
        <f t="shared" si="200"/>
        <v>0</v>
      </c>
      <c r="BS166" s="38">
        <f t="shared" si="200"/>
        <v>0</v>
      </c>
      <c r="BT166" s="38">
        <f t="shared" si="200"/>
        <v>0</v>
      </c>
      <c r="BU166" s="38">
        <f t="shared" si="200"/>
        <v>0</v>
      </c>
      <c r="BV166" s="38">
        <f t="shared" si="200"/>
        <v>0</v>
      </c>
      <c r="BW166" s="38">
        <f t="shared" si="200"/>
        <v>0</v>
      </c>
      <c r="BX166" s="38">
        <f t="shared" si="200"/>
        <v>0</v>
      </c>
      <c r="BY166" s="38">
        <f t="shared" si="200"/>
        <v>0</v>
      </c>
      <c r="BZ166" s="38">
        <f t="shared" si="200"/>
        <v>0</v>
      </c>
      <c r="CA166" s="38">
        <f t="shared" si="200"/>
        <v>0</v>
      </c>
      <c r="CB166" s="38">
        <f t="shared" si="200"/>
        <v>0</v>
      </c>
      <c r="CC166" s="38">
        <f t="shared" si="200"/>
        <v>0</v>
      </c>
      <c r="CD166" s="38">
        <f t="shared" si="200"/>
        <v>0</v>
      </c>
      <c r="CE166" s="38">
        <f t="shared" si="200"/>
        <v>0</v>
      </c>
      <c r="CF166" s="38">
        <f t="shared" si="200"/>
        <v>0</v>
      </c>
      <c r="CG166" s="38">
        <f t="shared" si="200"/>
        <v>0</v>
      </c>
      <c r="CH166" s="38">
        <f t="shared" si="200"/>
        <v>0</v>
      </c>
      <c r="CI166" s="38">
        <f t="shared" si="200"/>
        <v>0</v>
      </c>
      <c r="CJ166" s="38">
        <f t="shared" si="200"/>
        <v>0</v>
      </c>
      <c r="CK166" s="38">
        <f t="shared" si="200"/>
        <v>0</v>
      </c>
      <c r="CL166" s="38">
        <f t="shared" si="200"/>
        <v>0</v>
      </c>
      <c r="CM166" s="38">
        <f t="shared" si="200"/>
        <v>0</v>
      </c>
      <c r="CN166" s="38">
        <f t="shared" si="200"/>
        <v>0</v>
      </c>
      <c r="CO166" s="38">
        <f t="shared" si="200"/>
        <v>0</v>
      </c>
      <c r="CP166" s="38">
        <f t="shared" si="200"/>
        <v>0</v>
      </c>
      <c r="CQ166" s="38">
        <f t="shared" si="200"/>
        <v>0</v>
      </c>
      <c r="CR166" s="38">
        <f t="shared" si="200"/>
        <v>0</v>
      </c>
      <c r="CS166" s="38">
        <f t="shared" si="200"/>
        <v>0</v>
      </c>
      <c r="CT166" s="38">
        <f t="shared" si="200"/>
        <v>0</v>
      </c>
      <c r="CU166" s="38">
        <f t="shared" ref="CU166:DI166" si="201">CU$120*CU49</f>
        <v>0</v>
      </c>
      <c r="CV166" s="38">
        <f t="shared" si="201"/>
        <v>0</v>
      </c>
      <c r="CW166" s="38">
        <f t="shared" si="201"/>
        <v>0</v>
      </c>
      <c r="CX166" s="38">
        <f t="shared" si="201"/>
        <v>0</v>
      </c>
      <c r="CY166" s="38">
        <f t="shared" si="201"/>
        <v>0</v>
      </c>
      <c r="CZ166" s="38">
        <f t="shared" si="201"/>
        <v>0</v>
      </c>
      <c r="DA166" s="38">
        <f t="shared" si="201"/>
        <v>0</v>
      </c>
      <c r="DB166" s="38">
        <f t="shared" si="201"/>
        <v>0</v>
      </c>
      <c r="DC166" s="38">
        <f t="shared" si="201"/>
        <v>0</v>
      </c>
      <c r="DD166" s="38">
        <f t="shared" si="201"/>
        <v>0</v>
      </c>
      <c r="DE166" s="38">
        <f t="shared" si="201"/>
        <v>0</v>
      </c>
      <c r="DF166" s="38">
        <f t="shared" si="201"/>
        <v>0</v>
      </c>
      <c r="DG166" s="38">
        <f t="shared" si="201"/>
        <v>0</v>
      </c>
      <c r="DH166" s="38">
        <f t="shared" si="201"/>
        <v>0</v>
      </c>
      <c r="DI166" s="38">
        <f t="shared" si="201"/>
        <v>0</v>
      </c>
      <c r="DJ166" s="38">
        <f t="shared" si="145"/>
        <v>0</v>
      </c>
    </row>
    <row r="167" spans="2:114" x14ac:dyDescent="0.15">
      <c r="B167" s="29" t="s">
        <v>277</v>
      </c>
      <c r="C167" s="91" t="s">
        <v>757</v>
      </c>
      <c r="D167" s="38">
        <f t="shared" ref="D167:AH167" si="202">D$120*D50</f>
        <v>0</v>
      </c>
      <c r="E167" s="38">
        <f t="shared" si="202"/>
        <v>0</v>
      </c>
      <c r="F167" s="38">
        <f t="shared" si="202"/>
        <v>0</v>
      </c>
      <c r="G167" s="38">
        <f t="shared" si="202"/>
        <v>0</v>
      </c>
      <c r="H167" s="38">
        <f t="shared" si="202"/>
        <v>0</v>
      </c>
      <c r="I167" s="38">
        <f t="shared" si="202"/>
        <v>0</v>
      </c>
      <c r="J167" s="38">
        <f t="shared" si="202"/>
        <v>0</v>
      </c>
      <c r="K167" s="38">
        <f t="shared" si="202"/>
        <v>0</v>
      </c>
      <c r="L167" s="38">
        <f t="shared" si="202"/>
        <v>0</v>
      </c>
      <c r="M167" s="38">
        <f t="shared" si="202"/>
        <v>0</v>
      </c>
      <c r="N167" s="38">
        <f t="shared" si="202"/>
        <v>0</v>
      </c>
      <c r="O167" s="38">
        <f t="shared" si="202"/>
        <v>0</v>
      </c>
      <c r="P167" s="38">
        <f t="shared" si="202"/>
        <v>0</v>
      </c>
      <c r="Q167" s="38">
        <f t="shared" si="202"/>
        <v>0</v>
      </c>
      <c r="R167" s="38">
        <f t="shared" si="202"/>
        <v>0</v>
      </c>
      <c r="S167" s="38">
        <f t="shared" si="202"/>
        <v>0</v>
      </c>
      <c r="T167" s="38">
        <f t="shared" si="202"/>
        <v>0</v>
      </c>
      <c r="U167" s="38">
        <f t="shared" si="202"/>
        <v>0</v>
      </c>
      <c r="V167" s="38">
        <f t="shared" si="202"/>
        <v>0</v>
      </c>
      <c r="W167" s="38">
        <f t="shared" si="202"/>
        <v>0</v>
      </c>
      <c r="X167" s="38">
        <f t="shared" si="202"/>
        <v>0</v>
      </c>
      <c r="Y167" s="38">
        <f t="shared" si="202"/>
        <v>0</v>
      </c>
      <c r="Z167" s="38">
        <f t="shared" si="202"/>
        <v>0</v>
      </c>
      <c r="AA167" s="38">
        <f t="shared" si="202"/>
        <v>0</v>
      </c>
      <c r="AB167" s="38">
        <f t="shared" si="202"/>
        <v>0</v>
      </c>
      <c r="AC167" s="38">
        <f t="shared" si="202"/>
        <v>0</v>
      </c>
      <c r="AD167" s="38">
        <f t="shared" si="202"/>
        <v>0</v>
      </c>
      <c r="AE167" s="38">
        <f t="shared" si="202"/>
        <v>0</v>
      </c>
      <c r="AF167" s="38">
        <f t="shared" si="202"/>
        <v>0</v>
      </c>
      <c r="AG167" s="38">
        <f t="shared" si="202"/>
        <v>0</v>
      </c>
      <c r="AH167" s="38">
        <f t="shared" si="202"/>
        <v>0</v>
      </c>
      <c r="AI167" s="38">
        <f t="shared" ref="AI167:BN167" si="203">AI$120*AI50</f>
        <v>0</v>
      </c>
      <c r="AJ167" s="38">
        <f t="shared" si="203"/>
        <v>0</v>
      </c>
      <c r="AK167" s="38">
        <f t="shared" si="203"/>
        <v>0</v>
      </c>
      <c r="AL167" s="38">
        <f t="shared" si="203"/>
        <v>0</v>
      </c>
      <c r="AM167" s="38">
        <f t="shared" si="203"/>
        <v>0</v>
      </c>
      <c r="AN167" s="38">
        <f t="shared" si="203"/>
        <v>0</v>
      </c>
      <c r="AO167" s="38">
        <f t="shared" si="203"/>
        <v>0</v>
      </c>
      <c r="AP167" s="38">
        <f t="shared" si="203"/>
        <v>0</v>
      </c>
      <c r="AQ167" s="38">
        <f t="shared" si="203"/>
        <v>0</v>
      </c>
      <c r="AR167" s="38">
        <f t="shared" si="203"/>
        <v>0</v>
      </c>
      <c r="AS167" s="38">
        <f t="shared" si="203"/>
        <v>0</v>
      </c>
      <c r="AT167" s="38">
        <f t="shared" si="203"/>
        <v>0</v>
      </c>
      <c r="AU167" s="38">
        <f t="shared" si="203"/>
        <v>0</v>
      </c>
      <c r="AV167" s="38">
        <f t="shared" si="203"/>
        <v>0</v>
      </c>
      <c r="AW167" s="38">
        <f t="shared" si="203"/>
        <v>0</v>
      </c>
      <c r="AX167" s="38">
        <f t="shared" si="203"/>
        <v>0</v>
      </c>
      <c r="AY167" s="38">
        <f t="shared" si="203"/>
        <v>0</v>
      </c>
      <c r="AZ167" s="38">
        <f t="shared" si="203"/>
        <v>0</v>
      </c>
      <c r="BA167" s="38">
        <f t="shared" si="203"/>
        <v>0</v>
      </c>
      <c r="BB167" s="38">
        <f t="shared" si="203"/>
        <v>0</v>
      </c>
      <c r="BC167" s="38">
        <f t="shared" si="203"/>
        <v>0</v>
      </c>
      <c r="BD167" s="38">
        <f t="shared" si="203"/>
        <v>0</v>
      </c>
      <c r="BE167" s="38">
        <f t="shared" si="203"/>
        <v>0</v>
      </c>
      <c r="BF167" s="38">
        <f t="shared" si="203"/>
        <v>0</v>
      </c>
      <c r="BG167" s="38">
        <f t="shared" si="203"/>
        <v>0</v>
      </c>
      <c r="BH167" s="38">
        <f t="shared" si="203"/>
        <v>0</v>
      </c>
      <c r="BI167" s="38">
        <f t="shared" si="203"/>
        <v>0</v>
      </c>
      <c r="BJ167" s="38">
        <f t="shared" si="203"/>
        <v>0</v>
      </c>
      <c r="BK167" s="38">
        <f t="shared" si="203"/>
        <v>0</v>
      </c>
      <c r="BL167" s="38">
        <f t="shared" si="203"/>
        <v>0</v>
      </c>
      <c r="BM167" s="38">
        <f t="shared" si="203"/>
        <v>0</v>
      </c>
      <c r="BN167" s="38">
        <f t="shared" si="203"/>
        <v>0</v>
      </c>
      <c r="BO167" s="38">
        <f t="shared" ref="BO167:CT167" si="204">BO$120*BO50</f>
        <v>0</v>
      </c>
      <c r="BP167" s="38">
        <f t="shared" si="204"/>
        <v>0</v>
      </c>
      <c r="BQ167" s="38">
        <f t="shared" si="204"/>
        <v>0</v>
      </c>
      <c r="BR167" s="38">
        <f t="shared" si="204"/>
        <v>0</v>
      </c>
      <c r="BS167" s="38">
        <f t="shared" si="204"/>
        <v>0</v>
      </c>
      <c r="BT167" s="38">
        <f t="shared" si="204"/>
        <v>0</v>
      </c>
      <c r="BU167" s="38">
        <f t="shared" si="204"/>
        <v>0</v>
      </c>
      <c r="BV167" s="38">
        <f t="shared" si="204"/>
        <v>0</v>
      </c>
      <c r="BW167" s="38">
        <f t="shared" si="204"/>
        <v>0</v>
      </c>
      <c r="BX167" s="38">
        <f t="shared" si="204"/>
        <v>0</v>
      </c>
      <c r="BY167" s="38">
        <f t="shared" si="204"/>
        <v>0</v>
      </c>
      <c r="BZ167" s="38">
        <f t="shared" si="204"/>
        <v>0</v>
      </c>
      <c r="CA167" s="38">
        <f t="shared" si="204"/>
        <v>0</v>
      </c>
      <c r="CB167" s="38">
        <f t="shared" si="204"/>
        <v>0</v>
      </c>
      <c r="CC167" s="38">
        <f t="shared" si="204"/>
        <v>0</v>
      </c>
      <c r="CD167" s="38">
        <f t="shared" si="204"/>
        <v>0</v>
      </c>
      <c r="CE167" s="38">
        <f t="shared" si="204"/>
        <v>0</v>
      </c>
      <c r="CF167" s="38">
        <f t="shared" si="204"/>
        <v>0</v>
      </c>
      <c r="CG167" s="38">
        <f t="shared" si="204"/>
        <v>0</v>
      </c>
      <c r="CH167" s="38">
        <f t="shared" si="204"/>
        <v>0</v>
      </c>
      <c r="CI167" s="38">
        <f t="shared" si="204"/>
        <v>0</v>
      </c>
      <c r="CJ167" s="38">
        <f t="shared" si="204"/>
        <v>0</v>
      </c>
      <c r="CK167" s="38">
        <f t="shared" si="204"/>
        <v>0</v>
      </c>
      <c r="CL167" s="38">
        <f t="shared" si="204"/>
        <v>0</v>
      </c>
      <c r="CM167" s="38">
        <f t="shared" si="204"/>
        <v>0</v>
      </c>
      <c r="CN167" s="38">
        <f t="shared" si="204"/>
        <v>0</v>
      </c>
      <c r="CO167" s="38">
        <f t="shared" si="204"/>
        <v>0</v>
      </c>
      <c r="CP167" s="38">
        <f t="shared" si="204"/>
        <v>0</v>
      </c>
      <c r="CQ167" s="38">
        <f t="shared" si="204"/>
        <v>0</v>
      </c>
      <c r="CR167" s="38">
        <f t="shared" si="204"/>
        <v>0</v>
      </c>
      <c r="CS167" s="38">
        <f t="shared" si="204"/>
        <v>0</v>
      </c>
      <c r="CT167" s="38">
        <f t="shared" si="204"/>
        <v>0</v>
      </c>
      <c r="CU167" s="38">
        <f t="shared" ref="CU167:DI167" si="205">CU$120*CU50</f>
        <v>0</v>
      </c>
      <c r="CV167" s="38">
        <f t="shared" si="205"/>
        <v>0</v>
      </c>
      <c r="CW167" s="38">
        <f t="shared" si="205"/>
        <v>0</v>
      </c>
      <c r="CX167" s="38">
        <f t="shared" si="205"/>
        <v>0</v>
      </c>
      <c r="CY167" s="38">
        <f t="shared" si="205"/>
        <v>0</v>
      </c>
      <c r="CZ167" s="38">
        <f t="shared" si="205"/>
        <v>0</v>
      </c>
      <c r="DA167" s="38">
        <f t="shared" si="205"/>
        <v>0</v>
      </c>
      <c r="DB167" s="38">
        <f t="shared" si="205"/>
        <v>0</v>
      </c>
      <c r="DC167" s="38">
        <f t="shared" si="205"/>
        <v>0</v>
      </c>
      <c r="DD167" s="38">
        <f t="shared" si="205"/>
        <v>0</v>
      </c>
      <c r="DE167" s="38">
        <f t="shared" si="205"/>
        <v>0</v>
      </c>
      <c r="DF167" s="38">
        <f t="shared" si="205"/>
        <v>0</v>
      </c>
      <c r="DG167" s="38">
        <f t="shared" si="205"/>
        <v>0</v>
      </c>
      <c r="DH167" s="38">
        <f t="shared" si="205"/>
        <v>0</v>
      </c>
      <c r="DI167" s="38">
        <f t="shared" si="205"/>
        <v>0</v>
      </c>
      <c r="DJ167" s="38">
        <f t="shared" si="145"/>
        <v>0</v>
      </c>
    </row>
    <row r="168" spans="2:114" x14ac:dyDescent="0.15">
      <c r="B168" s="29" t="s">
        <v>278</v>
      </c>
      <c r="C168" s="91" t="s">
        <v>758</v>
      </c>
      <c r="D168" s="38">
        <f t="shared" ref="D168:AH168" si="206">D$120*D51</f>
        <v>0</v>
      </c>
      <c r="E168" s="38">
        <f t="shared" si="206"/>
        <v>0</v>
      </c>
      <c r="F168" s="38">
        <f t="shared" si="206"/>
        <v>0</v>
      </c>
      <c r="G168" s="38">
        <f t="shared" si="206"/>
        <v>0</v>
      </c>
      <c r="H168" s="38">
        <f t="shared" si="206"/>
        <v>0</v>
      </c>
      <c r="I168" s="38">
        <f t="shared" si="206"/>
        <v>0</v>
      </c>
      <c r="J168" s="38">
        <f t="shared" si="206"/>
        <v>0</v>
      </c>
      <c r="K168" s="38">
        <f t="shared" si="206"/>
        <v>0</v>
      </c>
      <c r="L168" s="38">
        <f t="shared" si="206"/>
        <v>0</v>
      </c>
      <c r="M168" s="38">
        <f t="shared" si="206"/>
        <v>0</v>
      </c>
      <c r="N168" s="38">
        <f t="shared" si="206"/>
        <v>0</v>
      </c>
      <c r="O168" s="38">
        <f t="shared" si="206"/>
        <v>0</v>
      </c>
      <c r="P168" s="38">
        <f t="shared" si="206"/>
        <v>0</v>
      </c>
      <c r="Q168" s="38">
        <f t="shared" si="206"/>
        <v>0</v>
      </c>
      <c r="R168" s="38">
        <f t="shared" si="206"/>
        <v>0</v>
      </c>
      <c r="S168" s="38">
        <f t="shared" si="206"/>
        <v>0</v>
      </c>
      <c r="T168" s="38">
        <f t="shared" si="206"/>
        <v>0</v>
      </c>
      <c r="U168" s="38">
        <f t="shared" si="206"/>
        <v>0</v>
      </c>
      <c r="V168" s="38">
        <f t="shared" si="206"/>
        <v>0</v>
      </c>
      <c r="W168" s="38">
        <f t="shared" si="206"/>
        <v>0</v>
      </c>
      <c r="X168" s="38">
        <f t="shared" si="206"/>
        <v>0</v>
      </c>
      <c r="Y168" s="38">
        <f t="shared" si="206"/>
        <v>0</v>
      </c>
      <c r="Z168" s="38">
        <f t="shared" si="206"/>
        <v>0</v>
      </c>
      <c r="AA168" s="38">
        <f t="shared" si="206"/>
        <v>0</v>
      </c>
      <c r="AB168" s="38">
        <f t="shared" si="206"/>
        <v>0</v>
      </c>
      <c r="AC168" s="38">
        <f t="shared" si="206"/>
        <v>0</v>
      </c>
      <c r="AD168" s="38">
        <f t="shared" si="206"/>
        <v>0</v>
      </c>
      <c r="AE168" s="38">
        <f t="shared" si="206"/>
        <v>0</v>
      </c>
      <c r="AF168" s="38">
        <f t="shared" si="206"/>
        <v>0</v>
      </c>
      <c r="AG168" s="38">
        <f t="shared" si="206"/>
        <v>0</v>
      </c>
      <c r="AH168" s="38">
        <f t="shared" si="206"/>
        <v>0</v>
      </c>
      <c r="AI168" s="38">
        <f t="shared" ref="AI168:BN168" si="207">AI$120*AI51</f>
        <v>0</v>
      </c>
      <c r="AJ168" s="38">
        <f t="shared" si="207"/>
        <v>0</v>
      </c>
      <c r="AK168" s="38">
        <f t="shared" si="207"/>
        <v>0</v>
      </c>
      <c r="AL168" s="38">
        <f t="shared" si="207"/>
        <v>0</v>
      </c>
      <c r="AM168" s="38">
        <f t="shared" si="207"/>
        <v>0</v>
      </c>
      <c r="AN168" s="38">
        <f t="shared" si="207"/>
        <v>0</v>
      </c>
      <c r="AO168" s="38">
        <f t="shared" si="207"/>
        <v>0</v>
      </c>
      <c r="AP168" s="38">
        <f t="shared" si="207"/>
        <v>0</v>
      </c>
      <c r="AQ168" s="38">
        <f t="shared" si="207"/>
        <v>0</v>
      </c>
      <c r="AR168" s="38">
        <f t="shared" si="207"/>
        <v>0</v>
      </c>
      <c r="AS168" s="38">
        <f t="shared" si="207"/>
        <v>0</v>
      </c>
      <c r="AT168" s="38">
        <f t="shared" si="207"/>
        <v>0</v>
      </c>
      <c r="AU168" s="38">
        <f t="shared" si="207"/>
        <v>0</v>
      </c>
      <c r="AV168" s="38">
        <f t="shared" si="207"/>
        <v>0</v>
      </c>
      <c r="AW168" s="38">
        <f t="shared" si="207"/>
        <v>0</v>
      </c>
      <c r="AX168" s="38">
        <f t="shared" si="207"/>
        <v>0</v>
      </c>
      <c r="AY168" s="38">
        <f t="shared" si="207"/>
        <v>0</v>
      </c>
      <c r="AZ168" s="38">
        <f t="shared" si="207"/>
        <v>0</v>
      </c>
      <c r="BA168" s="38">
        <f t="shared" si="207"/>
        <v>0</v>
      </c>
      <c r="BB168" s="38">
        <f t="shared" si="207"/>
        <v>0</v>
      </c>
      <c r="BC168" s="38">
        <f t="shared" si="207"/>
        <v>0</v>
      </c>
      <c r="BD168" s="38">
        <f t="shared" si="207"/>
        <v>0</v>
      </c>
      <c r="BE168" s="38">
        <f t="shared" si="207"/>
        <v>0</v>
      </c>
      <c r="BF168" s="38">
        <f t="shared" si="207"/>
        <v>0</v>
      </c>
      <c r="BG168" s="38">
        <f t="shared" si="207"/>
        <v>0</v>
      </c>
      <c r="BH168" s="38">
        <f t="shared" si="207"/>
        <v>0</v>
      </c>
      <c r="BI168" s="38">
        <f t="shared" si="207"/>
        <v>0</v>
      </c>
      <c r="BJ168" s="38">
        <f t="shared" si="207"/>
        <v>0</v>
      </c>
      <c r="BK168" s="38">
        <f t="shared" si="207"/>
        <v>0</v>
      </c>
      <c r="BL168" s="38">
        <f t="shared" si="207"/>
        <v>0</v>
      </c>
      <c r="BM168" s="38">
        <f t="shared" si="207"/>
        <v>0</v>
      </c>
      <c r="BN168" s="38">
        <f t="shared" si="207"/>
        <v>0</v>
      </c>
      <c r="BO168" s="38">
        <f t="shared" ref="BO168:CT168" si="208">BO$120*BO51</f>
        <v>0</v>
      </c>
      <c r="BP168" s="38">
        <f t="shared" si="208"/>
        <v>0</v>
      </c>
      <c r="BQ168" s="38">
        <f t="shared" si="208"/>
        <v>0</v>
      </c>
      <c r="BR168" s="38">
        <f t="shared" si="208"/>
        <v>0</v>
      </c>
      <c r="BS168" s="38">
        <f t="shared" si="208"/>
        <v>0</v>
      </c>
      <c r="BT168" s="38">
        <f t="shared" si="208"/>
        <v>0</v>
      </c>
      <c r="BU168" s="38">
        <f t="shared" si="208"/>
        <v>0</v>
      </c>
      <c r="BV168" s="38">
        <f t="shared" si="208"/>
        <v>0</v>
      </c>
      <c r="BW168" s="38">
        <f t="shared" si="208"/>
        <v>0</v>
      </c>
      <c r="BX168" s="38">
        <f t="shared" si="208"/>
        <v>0</v>
      </c>
      <c r="BY168" s="38">
        <f t="shared" si="208"/>
        <v>0</v>
      </c>
      <c r="BZ168" s="38">
        <f t="shared" si="208"/>
        <v>0</v>
      </c>
      <c r="CA168" s="38">
        <f t="shared" si="208"/>
        <v>0</v>
      </c>
      <c r="CB168" s="38">
        <f t="shared" si="208"/>
        <v>0</v>
      </c>
      <c r="CC168" s="38">
        <f t="shared" si="208"/>
        <v>0</v>
      </c>
      <c r="CD168" s="38">
        <f t="shared" si="208"/>
        <v>0</v>
      </c>
      <c r="CE168" s="38">
        <f t="shared" si="208"/>
        <v>0</v>
      </c>
      <c r="CF168" s="38">
        <f t="shared" si="208"/>
        <v>0</v>
      </c>
      <c r="CG168" s="38">
        <f t="shared" si="208"/>
        <v>0</v>
      </c>
      <c r="CH168" s="38">
        <f t="shared" si="208"/>
        <v>0</v>
      </c>
      <c r="CI168" s="38">
        <f t="shared" si="208"/>
        <v>0</v>
      </c>
      <c r="CJ168" s="38">
        <f t="shared" si="208"/>
        <v>0</v>
      </c>
      <c r="CK168" s="38">
        <f t="shared" si="208"/>
        <v>0</v>
      </c>
      <c r="CL168" s="38">
        <f t="shared" si="208"/>
        <v>0</v>
      </c>
      <c r="CM168" s="38">
        <f t="shared" si="208"/>
        <v>0</v>
      </c>
      <c r="CN168" s="38">
        <f t="shared" si="208"/>
        <v>0</v>
      </c>
      <c r="CO168" s="38">
        <f t="shared" si="208"/>
        <v>0</v>
      </c>
      <c r="CP168" s="38">
        <f t="shared" si="208"/>
        <v>0</v>
      </c>
      <c r="CQ168" s="38">
        <f t="shared" si="208"/>
        <v>0</v>
      </c>
      <c r="CR168" s="38">
        <f t="shared" si="208"/>
        <v>0</v>
      </c>
      <c r="CS168" s="38">
        <f t="shared" si="208"/>
        <v>0</v>
      </c>
      <c r="CT168" s="38">
        <f t="shared" si="208"/>
        <v>0</v>
      </c>
      <c r="CU168" s="38">
        <f t="shared" ref="CU168:DI168" si="209">CU$120*CU51</f>
        <v>0</v>
      </c>
      <c r="CV168" s="38">
        <f t="shared" si="209"/>
        <v>0</v>
      </c>
      <c r="CW168" s="38">
        <f t="shared" si="209"/>
        <v>0</v>
      </c>
      <c r="CX168" s="38">
        <f t="shared" si="209"/>
        <v>0</v>
      </c>
      <c r="CY168" s="38">
        <f t="shared" si="209"/>
        <v>0</v>
      </c>
      <c r="CZ168" s="38">
        <f t="shared" si="209"/>
        <v>0</v>
      </c>
      <c r="DA168" s="38">
        <f t="shared" si="209"/>
        <v>0</v>
      </c>
      <c r="DB168" s="38">
        <f t="shared" si="209"/>
        <v>0</v>
      </c>
      <c r="DC168" s="38">
        <f t="shared" si="209"/>
        <v>0</v>
      </c>
      <c r="DD168" s="38">
        <f t="shared" si="209"/>
        <v>0</v>
      </c>
      <c r="DE168" s="38">
        <f t="shared" si="209"/>
        <v>0</v>
      </c>
      <c r="DF168" s="38">
        <f t="shared" si="209"/>
        <v>0</v>
      </c>
      <c r="DG168" s="38">
        <f t="shared" si="209"/>
        <v>0</v>
      </c>
      <c r="DH168" s="38">
        <f t="shared" si="209"/>
        <v>0</v>
      </c>
      <c r="DI168" s="38">
        <f t="shared" si="209"/>
        <v>0</v>
      </c>
      <c r="DJ168" s="38">
        <f t="shared" si="145"/>
        <v>0</v>
      </c>
    </row>
    <row r="169" spans="2:114" x14ac:dyDescent="0.15">
      <c r="B169" s="29" t="s">
        <v>279</v>
      </c>
      <c r="C169" s="91" t="s">
        <v>203</v>
      </c>
      <c r="D169" s="38">
        <f t="shared" ref="D169:AH169" si="210">D$120*D52</f>
        <v>0</v>
      </c>
      <c r="E169" s="38">
        <f t="shared" si="210"/>
        <v>0</v>
      </c>
      <c r="F169" s="38">
        <f t="shared" si="210"/>
        <v>0</v>
      </c>
      <c r="G169" s="38">
        <f t="shared" si="210"/>
        <v>0</v>
      </c>
      <c r="H169" s="38">
        <f t="shared" si="210"/>
        <v>0</v>
      </c>
      <c r="I169" s="38">
        <f t="shared" si="210"/>
        <v>0</v>
      </c>
      <c r="J169" s="38">
        <f t="shared" si="210"/>
        <v>0</v>
      </c>
      <c r="K169" s="38">
        <f t="shared" si="210"/>
        <v>0</v>
      </c>
      <c r="L169" s="38">
        <f t="shared" si="210"/>
        <v>0</v>
      </c>
      <c r="M169" s="38">
        <f t="shared" si="210"/>
        <v>0</v>
      </c>
      <c r="N169" s="38">
        <f t="shared" si="210"/>
        <v>0</v>
      </c>
      <c r="O169" s="38">
        <f t="shared" si="210"/>
        <v>0</v>
      </c>
      <c r="P169" s="38">
        <f t="shared" si="210"/>
        <v>0</v>
      </c>
      <c r="Q169" s="38">
        <f t="shared" si="210"/>
        <v>0</v>
      </c>
      <c r="R169" s="38">
        <f t="shared" si="210"/>
        <v>0</v>
      </c>
      <c r="S169" s="38">
        <f t="shared" si="210"/>
        <v>0</v>
      </c>
      <c r="T169" s="38">
        <f t="shared" si="210"/>
        <v>0</v>
      </c>
      <c r="U169" s="38">
        <f t="shared" si="210"/>
        <v>0</v>
      </c>
      <c r="V169" s="38">
        <f t="shared" si="210"/>
        <v>0</v>
      </c>
      <c r="W169" s="38">
        <f t="shared" si="210"/>
        <v>0</v>
      </c>
      <c r="X169" s="38">
        <f t="shared" si="210"/>
        <v>0</v>
      </c>
      <c r="Y169" s="38">
        <f t="shared" si="210"/>
        <v>0</v>
      </c>
      <c r="Z169" s="38">
        <f t="shared" si="210"/>
        <v>0</v>
      </c>
      <c r="AA169" s="38">
        <f t="shared" si="210"/>
        <v>0</v>
      </c>
      <c r="AB169" s="38">
        <f t="shared" si="210"/>
        <v>0</v>
      </c>
      <c r="AC169" s="38">
        <f t="shared" si="210"/>
        <v>0</v>
      </c>
      <c r="AD169" s="38">
        <f t="shared" si="210"/>
        <v>0</v>
      </c>
      <c r="AE169" s="38">
        <f t="shared" si="210"/>
        <v>0</v>
      </c>
      <c r="AF169" s="38">
        <f t="shared" si="210"/>
        <v>0</v>
      </c>
      <c r="AG169" s="38">
        <f t="shared" si="210"/>
        <v>0</v>
      </c>
      <c r="AH169" s="38">
        <f t="shared" si="210"/>
        <v>0</v>
      </c>
      <c r="AI169" s="38">
        <f t="shared" ref="AI169:BN169" si="211">AI$120*AI52</f>
        <v>0</v>
      </c>
      <c r="AJ169" s="38">
        <f t="shared" si="211"/>
        <v>0</v>
      </c>
      <c r="AK169" s="38">
        <f t="shared" si="211"/>
        <v>0</v>
      </c>
      <c r="AL169" s="38">
        <f t="shared" si="211"/>
        <v>0</v>
      </c>
      <c r="AM169" s="38">
        <f t="shared" si="211"/>
        <v>0</v>
      </c>
      <c r="AN169" s="38">
        <f t="shared" si="211"/>
        <v>0</v>
      </c>
      <c r="AO169" s="38">
        <f t="shared" si="211"/>
        <v>0</v>
      </c>
      <c r="AP169" s="38">
        <f t="shared" si="211"/>
        <v>0</v>
      </c>
      <c r="AQ169" s="38">
        <f t="shared" si="211"/>
        <v>0</v>
      </c>
      <c r="AR169" s="38">
        <f t="shared" si="211"/>
        <v>0</v>
      </c>
      <c r="AS169" s="38">
        <f t="shared" si="211"/>
        <v>0</v>
      </c>
      <c r="AT169" s="38">
        <f t="shared" si="211"/>
        <v>0</v>
      </c>
      <c r="AU169" s="38">
        <f t="shared" si="211"/>
        <v>0</v>
      </c>
      <c r="AV169" s="38">
        <f t="shared" si="211"/>
        <v>0</v>
      </c>
      <c r="AW169" s="38">
        <f t="shared" si="211"/>
        <v>0</v>
      </c>
      <c r="AX169" s="38">
        <f t="shared" si="211"/>
        <v>0</v>
      </c>
      <c r="AY169" s="38">
        <f t="shared" si="211"/>
        <v>0</v>
      </c>
      <c r="AZ169" s="38">
        <f t="shared" si="211"/>
        <v>0</v>
      </c>
      <c r="BA169" s="38">
        <f t="shared" si="211"/>
        <v>0</v>
      </c>
      <c r="BB169" s="38">
        <f t="shared" si="211"/>
        <v>0</v>
      </c>
      <c r="BC169" s="38">
        <f t="shared" si="211"/>
        <v>0</v>
      </c>
      <c r="BD169" s="38">
        <f t="shared" si="211"/>
        <v>0</v>
      </c>
      <c r="BE169" s="38">
        <f t="shared" si="211"/>
        <v>0</v>
      </c>
      <c r="BF169" s="38">
        <f t="shared" si="211"/>
        <v>0</v>
      </c>
      <c r="BG169" s="38">
        <f t="shared" si="211"/>
        <v>0</v>
      </c>
      <c r="BH169" s="38">
        <f t="shared" si="211"/>
        <v>0</v>
      </c>
      <c r="BI169" s="38">
        <f t="shared" si="211"/>
        <v>0</v>
      </c>
      <c r="BJ169" s="38">
        <f t="shared" si="211"/>
        <v>0</v>
      </c>
      <c r="BK169" s="38">
        <f t="shared" si="211"/>
        <v>0</v>
      </c>
      <c r="BL169" s="38">
        <f t="shared" si="211"/>
        <v>0</v>
      </c>
      <c r="BM169" s="38">
        <f t="shared" si="211"/>
        <v>0</v>
      </c>
      <c r="BN169" s="38">
        <f t="shared" si="211"/>
        <v>0</v>
      </c>
      <c r="BO169" s="38">
        <f t="shared" ref="BO169:CT169" si="212">BO$120*BO52</f>
        <v>0</v>
      </c>
      <c r="BP169" s="38">
        <f t="shared" si="212"/>
        <v>0</v>
      </c>
      <c r="BQ169" s="38">
        <f t="shared" si="212"/>
        <v>0</v>
      </c>
      <c r="BR169" s="38">
        <f t="shared" si="212"/>
        <v>0</v>
      </c>
      <c r="BS169" s="38">
        <f t="shared" si="212"/>
        <v>0</v>
      </c>
      <c r="BT169" s="38">
        <f t="shared" si="212"/>
        <v>0</v>
      </c>
      <c r="BU169" s="38">
        <f t="shared" si="212"/>
        <v>0</v>
      </c>
      <c r="BV169" s="38">
        <f t="shared" si="212"/>
        <v>0</v>
      </c>
      <c r="BW169" s="38">
        <f t="shared" si="212"/>
        <v>0</v>
      </c>
      <c r="BX169" s="38">
        <f t="shared" si="212"/>
        <v>0</v>
      </c>
      <c r="BY169" s="38">
        <f t="shared" si="212"/>
        <v>0</v>
      </c>
      <c r="BZ169" s="38">
        <f t="shared" si="212"/>
        <v>0</v>
      </c>
      <c r="CA169" s="38">
        <f t="shared" si="212"/>
        <v>0</v>
      </c>
      <c r="CB169" s="38">
        <f t="shared" si="212"/>
        <v>0</v>
      </c>
      <c r="CC169" s="38">
        <f t="shared" si="212"/>
        <v>0</v>
      </c>
      <c r="CD169" s="38">
        <f t="shared" si="212"/>
        <v>0</v>
      </c>
      <c r="CE169" s="38">
        <f t="shared" si="212"/>
        <v>0</v>
      </c>
      <c r="CF169" s="38">
        <f t="shared" si="212"/>
        <v>0</v>
      </c>
      <c r="CG169" s="38">
        <f t="shared" si="212"/>
        <v>0</v>
      </c>
      <c r="CH169" s="38">
        <f t="shared" si="212"/>
        <v>0</v>
      </c>
      <c r="CI169" s="38">
        <f t="shared" si="212"/>
        <v>0</v>
      </c>
      <c r="CJ169" s="38">
        <f t="shared" si="212"/>
        <v>0</v>
      </c>
      <c r="CK169" s="38">
        <f t="shared" si="212"/>
        <v>0</v>
      </c>
      <c r="CL169" s="38">
        <f t="shared" si="212"/>
        <v>0</v>
      </c>
      <c r="CM169" s="38">
        <f t="shared" si="212"/>
        <v>0</v>
      </c>
      <c r="CN169" s="38">
        <f t="shared" si="212"/>
        <v>0</v>
      </c>
      <c r="CO169" s="38">
        <f t="shared" si="212"/>
        <v>0</v>
      </c>
      <c r="CP169" s="38">
        <f t="shared" si="212"/>
        <v>0</v>
      </c>
      <c r="CQ169" s="38">
        <f t="shared" si="212"/>
        <v>0</v>
      </c>
      <c r="CR169" s="38">
        <f t="shared" si="212"/>
        <v>0</v>
      </c>
      <c r="CS169" s="38">
        <f t="shared" si="212"/>
        <v>0</v>
      </c>
      <c r="CT169" s="38">
        <f t="shared" si="212"/>
        <v>0</v>
      </c>
      <c r="CU169" s="38">
        <f t="shared" ref="CU169:DI169" si="213">CU$120*CU52</f>
        <v>0</v>
      </c>
      <c r="CV169" s="38">
        <f t="shared" si="213"/>
        <v>0</v>
      </c>
      <c r="CW169" s="38">
        <f t="shared" si="213"/>
        <v>0</v>
      </c>
      <c r="CX169" s="38">
        <f t="shared" si="213"/>
        <v>0</v>
      </c>
      <c r="CY169" s="38">
        <f t="shared" si="213"/>
        <v>0</v>
      </c>
      <c r="CZ169" s="38">
        <f t="shared" si="213"/>
        <v>0</v>
      </c>
      <c r="DA169" s="38">
        <f t="shared" si="213"/>
        <v>0</v>
      </c>
      <c r="DB169" s="38">
        <f t="shared" si="213"/>
        <v>0</v>
      </c>
      <c r="DC169" s="38">
        <f t="shared" si="213"/>
        <v>0</v>
      </c>
      <c r="DD169" s="38">
        <f t="shared" si="213"/>
        <v>0</v>
      </c>
      <c r="DE169" s="38">
        <f t="shared" si="213"/>
        <v>0</v>
      </c>
      <c r="DF169" s="38">
        <f t="shared" si="213"/>
        <v>0</v>
      </c>
      <c r="DG169" s="38">
        <f t="shared" si="213"/>
        <v>0</v>
      </c>
      <c r="DH169" s="38">
        <f t="shared" si="213"/>
        <v>0</v>
      </c>
      <c r="DI169" s="38">
        <f t="shared" si="213"/>
        <v>0</v>
      </c>
      <c r="DJ169" s="38">
        <f t="shared" si="145"/>
        <v>0</v>
      </c>
    </row>
    <row r="170" spans="2:114" x14ac:dyDescent="0.15">
      <c r="B170" s="33" t="s">
        <v>280</v>
      </c>
      <c r="C170" s="92" t="s">
        <v>759</v>
      </c>
      <c r="D170" s="40">
        <f t="shared" ref="D170:AH170" si="214">D$120*D53</f>
        <v>0</v>
      </c>
      <c r="E170" s="40">
        <f t="shared" si="214"/>
        <v>0</v>
      </c>
      <c r="F170" s="40">
        <f t="shared" si="214"/>
        <v>0</v>
      </c>
      <c r="G170" s="40">
        <f t="shared" si="214"/>
        <v>0</v>
      </c>
      <c r="H170" s="40">
        <f t="shared" si="214"/>
        <v>0</v>
      </c>
      <c r="I170" s="40">
        <f t="shared" si="214"/>
        <v>0</v>
      </c>
      <c r="J170" s="40">
        <f t="shared" si="214"/>
        <v>0</v>
      </c>
      <c r="K170" s="40">
        <f t="shared" si="214"/>
        <v>0</v>
      </c>
      <c r="L170" s="40">
        <f t="shared" si="214"/>
        <v>0</v>
      </c>
      <c r="M170" s="40">
        <f t="shared" si="214"/>
        <v>0</v>
      </c>
      <c r="N170" s="40">
        <f t="shared" si="214"/>
        <v>0</v>
      </c>
      <c r="O170" s="40">
        <f t="shared" si="214"/>
        <v>0</v>
      </c>
      <c r="P170" s="40">
        <f t="shared" si="214"/>
        <v>0</v>
      </c>
      <c r="Q170" s="40">
        <f t="shared" si="214"/>
        <v>0</v>
      </c>
      <c r="R170" s="40">
        <f t="shared" si="214"/>
        <v>0</v>
      </c>
      <c r="S170" s="40">
        <f t="shared" si="214"/>
        <v>0</v>
      </c>
      <c r="T170" s="40">
        <f t="shared" si="214"/>
        <v>0</v>
      </c>
      <c r="U170" s="40">
        <f t="shared" si="214"/>
        <v>0</v>
      </c>
      <c r="V170" s="40">
        <f t="shared" si="214"/>
        <v>0</v>
      </c>
      <c r="W170" s="40">
        <f t="shared" si="214"/>
        <v>0</v>
      </c>
      <c r="X170" s="40">
        <f t="shared" si="214"/>
        <v>0</v>
      </c>
      <c r="Y170" s="40">
        <f t="shared" si="214"/>
        <v>0</v>
      </c>
      <c r="Z170" s="40">
        <f t="shared" si="214"/>
        <v>0</v>
      </c>
      <c r="AA170" s="40">
        <f t="shared" si="214"/>
        <v>0</v>
      </c>
      <c r="AB170" s="40">
        <f t="shared" si="214"/>
        <v>0</v>
      </c>
      <c r="AC170" s="40">
        <f t="shared" si="214"/>
        <v>0</v>
      </c>
      <c r="AD170" s="40">
        <f t="shared" si="214"/>
        <v>0</v>
      </c>
      <c r="AE170" s="40">
        <f t="shared" si="214"/>
        <v>0</v>
      </c>
      <c r="AF170" s="40">
        <f t="shared" si="214"/>
        <v>0</v>
      </c>
      <c r="AG170" s="40">
        <f t="shared" si="214"/>
        <v>0</v>
      </c>
      <c r="AH170" s="40">
        <f t="shared" si="214"/>
        <v>0</v>
      </c>
      <c r="AI170" s="40">
        <f t="shared" ref="AI170:BN170" si="215">AI$120*AI53</f>
        <v>0</v>
      </c>
      <c r="AJ170" s="40">
        <f t="shared" si="215"/>
        <v>0</v>
      </c>
      <c r="AK170" s="40">
        <f t="shared" si="215"/>
        <v>0</v>
      </c>
      <c r="AL170" s="40">
        <f t="shared" si="215"/>
        <v>0</v>
      </c>
      <c r="AM170" s="40">
        <f t="shared" si="215"/>
        <v>0</v>
      </c>
      <c r="AN170" s="40">
        <f t="shared" si="215"/>
        <v>0</v>
      </c>
      <c r="AO170" s="40">
        <f t="shared" si="215"/>
        <v>0</v>
      </c>
      <c r="AP170" s="40">
        <f t="shared" si="215"/>
        <v>0</v>
      </c>
      <c r="AQ170" s="40">
        <f t="shared" si="215"/>
        <v>0</v>
      </c>
      <c r="AR170" s="40">
        <f t="shared" si="215"/>
        <v>0</v>
      </c>
      <c r="AS170" s="40">
        <f t="shared" si="215"/>
        <v>0</v>
      </c>
      <c r="AT170" s="40">
        <f t="shared" si="215"/>
        <v>0</v>
      </c>
      <c r="AU170" s="40">
        <f t="shared" si="215"/>
        <v>0</v>
      </c>
      <c r="AV170" s="40">
        <f t="shared" si="215"/>
        <v>0</v>
      </c>
      <c r="AW170" s="40">
        <f t="shared" si="215"/>
        <v>0</v>
      </c>
      <c r="AX170" s="40">
        <f t="shared" si="215"/>
        <v>0</v>
      </c>
      <c r="AY170" s="40">
        <f t="shared" si="215"/>
        <v>0</v>
      </c>
      <c r="AZ170" s="40">
        <f t="shared" si="215"/>
        <v>0</v>
      </c>
      <c r="BA170" s="40">
        <f t="shared" si="215"/>
        <v>0</v>
      </c>
      <c r="BB170" s="40">
        <f t="shared" si="215"/>
        <v>0</v>
      </c>
      <c r="BC170" s="40">
        <f t="shared" si="215"/>
        <v>0</v>
      </c>
      <c r="BD170" s="40">
        <f t="shared" si="215"/>
        <v>0</v>
      </c>
      <c r="BE170" s="40">
        <f t="shared" si="215"/>
        <v>0</v>
      </c>
      <c r="BF170" s="40">
        <f t="shared" si="215"/>
        <v>0</v>
      </c>
      <c r="BG170" s="40">
        <f t="shared" si="215"/>
        <v>0</v>
      </c>
      <c r="BH170" s="40">
        <f t="shared" si="215"/>
        <v>0</v>
      </c>
      <c r="BI170" s="40">
        <f t="shared" si="215"/>
        <v>0</v>
      </c>
      <c r="BJ170" s="40">
        <f t="shared" si="215"/>
        <v>0</v>
      </c>
      <c r="BK170" s="40">
        <f t="shared" si="215"/>
        <v>0</v>
      </c>
      <c r="BL170" s="40">
        <f t="shared" si="215"/>
        <v>0</v>
      </c>
      <c r="BM170" s="40">
        <f t="shared" si="215"/>
        <v>0</v>
      </c>
      <c r="BN170" s="40">
        <f t="shared" si="215"/>
        <v>0</v>
      </c>
      <c r="BO170" s="40">
        <f t="shared" ref="BO170:CT170" si="216">BO$120*BO53</f>
        <v>0</v>
      </c>
      <c r="BP170" s="40">
        <f t="shared" si="216"/>
        <v>0</v>
      </c>
      <c r="BQ170" s="40">
        <f t="shared" si="216"/>
        <v>0</v>
      </c>
      <c r="BR170" s="40">
        <f t="shared" si="216"/>
        <v>0</v>
      </c>
      <c r="BS170" s="40">
        <f t="shared" si="216"/>
        <v>0</v>
      </c>
      <c r="BT170" s="40">
        <f t="shared" si="216"/>
        <v>0</v>
      </c>
      <c r="BU170" s="40">
        <f t="shared" si="216"/>
        <v>0</v>
      </c>
      <c r="BV170" s="40">
        <f t="shared" si="216"/>
        <v>0</v>
      </c>
      <c r="BW170" s="40">
        <f t="shared" si="216"/>
        <v>0</v>
      </c>
      <c r="BX170" s="40">
        <f t="shared" si="216"/>
        <v>0</v>
      </c>
      <c r="BY170" s="40">
        <f t="shared" si="216"/>
        <v>0</v>
      </c>
      <c r="BZ170" s="40">
        <f t="shared" si="216"/>
        <v>0</v>
      </c>
      <c r="CA170" s="40">
        <f t="shared" si="216"/>
        <v>0</v>
      </c>
      <c r="CB170" s="40">
        <f t="shared" si="216"/>
        <v>0</v>
      </c>
      <c r="CC170" s="40">
        <f t="shared" si="216"/>
        <v>0</v>
      </c>
      <c r="CD170" s="40">
        <f t="shared" si="216"/>
        <v>0</v>
      </c>
      <c r="CE170" s="40">
        <f t="shared" si="216"/>
        <v>0</v>
      </c>
      <c r="CF170" s="40">
        <f t="shared" si="216"/>
        <v>0</v>
      </c>
      <c r="CG170" s="40">
        <f t="shared" si="216"/>
        <v>0</v>
      </c>
      <c r="CH170" s="40">
        <f t="shared" si="216"/>
        <v>0</v>
      </c>
      <c r="CI170" s="40">
        <f t="shared" si="216"/>
        <v>0</v>
      </c>
      <c r="CJ170" s="40">
        <f t="shared" si="216"/>
        <v>0</v>
      </c>
      <c r="CK170" s="40">
        <f t="shared" si="216"/>
        <v>0</v>
      </c>
      <c r="CL170" s="40">
        <f t="shared" si="216"/>
        <v>0</v>
      </c>
      <c r="CM170" s="40">
        <f t="shared" si="216"/>
        <v>0</v>
      </c>
      <c r="CN170" s="40">
        <f t="shared" si="216"/>
        <v>0</v>
      </c>
      <c r="CO170" s="40">
        <f t="shared" si="216"/>
        <v>0</v>
      </c>
      <c r="CP170" s="40">
        <f t="shared" si="216"/>
        <v>0</v>
      </c>
      <c r="CQ170" s="40">
        <f t="shared" si="216"/>
        <v>0</v>
      </c>
      <c r="CR170" s="40">
        <f t="shared" si="216"/>
        <v>0</v>
      </c>
      <c r="CS170" s="40">
        <f t="shared" si="216"/>
        <v>0</v>
      </c>
      <c r="CT170" s="40">
        <f t="shared" si="216"/>
        <v>0</v>
      </c>
      <c r="CU170" s="40">
        <f t="shared" ref="CU170:DI170" si="217">CU$120*CU53</f>
        <v>0</v>
      </c>
      <c r="CV170" s="40">
        <f t="shared" si="217"/>
        <v>0</v>
      </c>
      <c r="CW170" s="40">
        <f t="shared" si="217"/>
        <v>0</v>
      </c>
      <c r="CX170" s="40">
        <f t="shared" si="217"/>
        <v>0</v>
      </c>
      <c r="CY170" s="40">
        <f t="shared" si="217"/>
        <v>0</v>
      </c>
      <c r="CZ170" s="40">
        <f t="shared" si="217"/>
        <v>0</v>
      </c>
      <c r="DA170" s="40">
        <f t="shared" si="217"/>
        <v>0</v>
      </c>
      <c r="DB170" s="40">
        <f t="shared" si="217"/>
        <v>0</v>
      </c>
      <c r="DC170" s="40">
        <f t="shared" si="217"/>
        <v>0</v>
      </c>
      <c r="DD170" s="40">
        <f t="shared" si="217"/>
        <v>0</v>
      </c>
      <c r="DE170" s="40">
        <f t="shared" si="217"/>
        <v>0</v>
      </c>
      <c r="DF170" s="40">
        <f t="shared" si="217"/>
        <v>0</v>
      </c>
      <c r="DG170" s="40">
        <f t="shared" si="217"/>
        <v>0</v>
      </c>
      <c r="DH170" s="40">
        <f t="shared" si="217"/>
        <v>0</v>
      </c>
      <c r="DI170" s="40">
        <f t="shared" si="217"/>
        <v>0</v>
      </c>
      <c r="DJ170" s="40">
        <f t="shared" si="145"/>
        <v>0</v>
      </c>
    </row>
    <row r="171" spans="2:114" x14ac:dyDescent="0.15">
      <c r="B171" s="29" t="s">
        <v>281</v>
      </c>
      <c r="C171" s="91" t="s">
        <v>760</v>
      </c>
      <c r="D171" s="38">
        <f t="shared" ref="D171:AH171" si="218">D$120*D54</f>
        <v>0</v>
      </c>
      <c r="E171" s="38">
        <f t="shared" si="218"/>
        <v>0</v>
      </c>
      <c r="F171" s="38">
        <f t="shared" si="218"/>
        <v>0</v>
      </c>
      <c r="G171" s="38">
        <f t="shared" si="218"/>
        <v>0</v>
      </c>
      <c r="H171" s="38">
        <f t="shared" si="218"/>
        <v>0</v>
      </c>
      <c r="I171" s="38">
        <f t="shared" si="218"/>
        <v>0</v>
      </c>
      <c r="J171" s="38">
        <f t="shared" si="218"/>
        <v>0</v>
      </c>
      <c r="K171" s="38">
        <f t="shared" si="218"/>
        <v>0</v>
      </c>
      <c r="L171" s="38">
        <f t="shared" si="218"/>
        <v>0</v>
      </c>
      <c r="M171" s="38">
        <f t="shared" si="218"/>
        <v>0</v>
      </c>
      <c r="N171" s="38">
        <f t="shared" si="218"/>
        <v>0</v>
      </c>
      <c r="O171" s="38">
        <f t="shared" si="218"/>
        <v>0</v>
      </c>
      <c r="P171" s="38">
        <f t="shared" si="218"/>
        <v>0</v>
      </c>
      <c r="Q171" s="38">
        <f t="shared" si="218"/>
        <v>0</v>
      </c>
      <c r="R171" s="38">
        <f t="shared" si="218"/>
        <v>0</v>
      </c>
      <c r="S171" s="38">
        <f t="shared" si="218"/>
        <v>0</v>
      </c>
      <c r="T171" s="38">
        <f t="shared" si="218"/>
        <v>0</v>
      </c>
      <c r="U171" s="38">
        <f t="shared" si="218"/>
        <v>0</v>
      </c>
      <c r="V171" s="38">
        <f t="shared" si="218"/>
        <v>0</v>
      </c>
      <c r="W171" s="38">
        <f t="shared" si="218"/>
        <v>0</v>
      </c>
      <c r="X171" s="38">
        <f t="shared" si="218"/>
        <v>0</v>
      </c>
      <c r="Y171" s="38">
        <f t="shared" si="218"/>
        <v>0</v>
      </c>
      <c r="Z171" s="38">
        <f t="shared" si="218"/>
        <v>0</v>
      </c>
      <c r="AA171" s="38">
        <f t="shared" si="218"/>
        <v>0</v>
      </c>
      <c r="AB171" s="38">
        <f t="shared" si="218"/>
        <v>0</v>
      </c>
      <c r="AC171" s="38">
        <f t="shared" si="218"/>
        <v>0</v>
      </c>
      <c r="AD171" s="38">
        <f t="shared" si="218"/>
        <v>0</v>
      </c>
      <c r="AE171" s="38">
        <f t="shared" si="218"/>
        <v>0</v>
      </c>
      <c r="AF171" s="38">
        <f t="shared" si="218"/>
        <v>0</v>
      </c>
      <c r="AG171" s="38">
        <f t="shared" si="218"/>
        <v>0</v>
      </c>
      <c r="AH171" s="38">
        <f t="shared" si="218"/>
        <v>0</v>
      </c>
      <c r="AI171" s="38">
        <f t="shared" ref="AI171:BN171" si="219">AI$120*AI54</f>
        <v>0</v>
      </c>
      <c r="AJ171" s="38">
        <f t="shared" si="219"/>
        <v>0</v>
      </c>
      <c r="AK171" s="38">
        <f t="shared" si="219"/>
        <v>0</v>
      </c>
      <c r="AL171" s="38">
        <f t="shared" si="219"/>
        <v>0</v>
      </c>
      <c r="AM171" s="38">
        <f t="shared" si="219"/>
        <v>0</v>
      </c>
      <c r="AN171" s="38">
        <f t="shared" si="219"/>
        <v>0</v>
      </c>
      <c r="AO171" s="38">
        <f t="shared" si="219"/>
        <v>0</v>
      </c>
      <c r="AP171" s="38">
        <f t="shared" si="219"/>
        <v>0</v>
      </c>
      <c r="AQ171" s="38">
        <f t="shared" si="219"/>
        <v>0</v>
      </c>
      <c r="AR171" s="38">
        <f t="shared" si="219"/>
        <v>0</v>
      </c>
      <c r="AS171" s="38">
        <f t="shared" si="219"/>
        <v>0</v>
      </c>
      <c r="AT171" s="38">
        <f t="shared" si="219"/>
        <v>0</v>
      </c>
      <c r="AU171" s="38">
        <f t="shared" si="219"/>
        <v>0</v>
      </c>
      <c r="AV171" s="38">
        <f t="shared" si="219"/>
        <v>0</v>
      </c>
      <c r="AW171" s="38">
        <f t="shared" si="219"/>
        <v>0</v>
      </c>
      <c r="AX171" s="38">
        <f t="shared" si="219"/>
        <v>0</v>
      </c>
      <c r="AY171" s="38">
        <f t="shared" si="219"/>
        <v>0</v>
      </c>
      <c r="AZ171" s="38">
        <f t="shared" si="219"/>
        <v>0</v>
      </c>
      <c r="BA171" s="38">
        <f t="shared" si="219"/>
        <v>0</v>
      </c>
      <c r="BB171" s="38">
        <f t="shared" si="219"/>
        <v>0</v>
      </c>
      <c r="BC171" s="38">
        <f t="shared" si="219"/>
        <v>0</v>
      </c>
      <c r="BD171" s="38">
        <f t="shared" si="219"/>
        <v>0</v>
      </c>
      <c r="BE171" s="38">
        <f t="shared" si="219"/>
        <v>0</v>
      </c>
      <c r="BF171" s="38">
        <f t="shared" si="219"/>
        <v>0</v>
      </c>
      <c r="BG171" s="38">
        <f t="shared" si="219"/>
        <v>0</v>
      </c>
      <c r="BH171" s="38">
        <f t="shared" si="219"/>
        <v>0</v>
      </c>
      <c r="BI171" s="38">
        <f t="shared" si="219"/>
        <v>0</v>
      </c>
      <c r="BJ171" s="38">
        <f t="shared" si="219"/>
        <v>0</v>
      </c>
      <c r="BK171" s="38">
        <f t="shared" si="219"/>
        <v>0</v>
      </c>
      <c r="BL171" s="38">
        <f t="shared" si="219"/>
        <v>0</v>
      </c>
      <c r="BM171" s="38">
        <f t="shared" si="219"/>
        <v>0</v>
      </c>
      <c r="BN171" s="38">
        <f t="shared" si="219"/>
        <v>0</v>
      </c>
      <c r="BO171" s="38">
        <f t="shared" ref="BO171:CT171" si="220">BO$120*BO54</f>
        <v>0</v>
      </c>
      <c r="BP171" s="38">
        <f t="shared" si="220"/>
        <v>0</v>
      </c>
      <c r="BQ171" s="38">
        <f t="shared" si="220"/>
        <v>0</v>
      </c>
      <c r="BR171" s="38">
        <f t="shared" si="220"/>
        <v>0</v>
      </c>
      <c r="BS171" s="38">
        <f t="shared" si="220"/>
        <v>0</v>
      </c>
      <c r="BT171" s="38">
        <f t="shared" si="220"/>
        <v>0</v>
      </c>
      <c r="BU171" s="38">
        <f t="shared" si="220"/>
        <v>0</v>
      </c>
      <c r="BV171" s="38">
        <f t="shared" si="220"/>
        <v>0</v>
      </c>
      <c r="BW171" s="38">
        <f t="shared" si="220"/>
        <v>0</v>
      </c>
      <c r="BX171" s="38">
        <f t="shared" si="220"/>
        <v>0</v>
      </c>
      <c r="BY171" s="38">
        <f t="shared" si="220"/>
        <v>0</v>
      </c>
      <c r="BZ171" s="38">
        <f t="shared" si="220"/>
        <v>0</v>
      </c>
      <c r="CA171" s="38">
        <f t="shared" si="220"/>
        <v>0</v>
      </c>
      <c r="CB171" s="38">
        <f t="shared" si="220"/>
        <v>0</v>
      </c>
      <c r="CC171" s="38">
        <f t="shared" si="220"/>
        <v>0</v>
      </c>
      <c r="CD171" s="38">
        <f t="shared" si="220"/>
        <v>0</v>
      </c>
      <c r="CE171" s="38">
        <f t="shared" si="220"/>
        <v>0</v>
      </c>
      <c r="CF171" s="38">
        <f t="shared" si="220"/>
        <v>0</v>
      </c>
      <c r="CG171" s="38">
        <f t="shared" si="220"/>
        <v>0</v>
      </c>
      <c r="CH171" s="38">
        <f t="shared" si="220"/>
        <v>0</v>
      </c>
      <c r="CI171" s="38">
        <f t="shared" si="220"/>
        <v>0</v>
      </c>
      <c r="CJ171" s="38">
        <f t="shared" si="220"/>
        <v>0</v>
      </c>
      <c r="CK171" s="38">
        <f t="shared" si="220"/>
        <v>0</v>
      </c>
      <c r="CL171" s="38">
        <f t="shared" si="220"/>
        <v>0</v>
      </c>
      <c r="CM171" s="38">
        <f t="shared" si="220"/>
        <v>0</v>
      </c>
      <c r="CN171" s="38">
        <f t="shared" si="220"/>
        <v>0</v>
      </c>
      <c r="CO171" s="38">
        <f t="shared" si="220"/>
        <v>0</v>
      </c>
      <c r="CP171" s="38">
        <f t="shared" si="220"/>
        <v>0</v>
      </c>
      <c r="CQ171" s="38">
        <f t="shared" si="220"/>
        <v>0</v>
      </c>
      <c r="CR171" s="38">
        <f t="shared" si="220"/>
        <v>0</v>
      </c>
      <c r="CS171" s="38">
        <f t="shared" si="220"/>
        <v>0</v>
      </c>
      <c r="CT171" s="38">
        <f t="shared" si="220"/>
        <v>0</v>
      </c>
      <c r="CU171" s="38">
        <f t="shared" ref="CU171:DI171" si="221">CU$120*CU54</f>
        <v>0</v>
      </c>
      <c r="CV171" s="38">
        <f t="shared" si="221"/>
        <v>0</v>
      </c>
      <c r="CW171" s="38">
        <f t="shared" si="221"/>
        <v>0</v>
      </c>
      <c r="CX171" s="38">
        <f t="shared" si="221"/>
        <v>0</v>
      </c>
      <c r="CY171" s="38">
        <f t="shared" si="221"/>
        <v>0</v>
      </c>
      <c r="CZ171" s="38">
        <f t="shared" si="221"/>
        <v>0</v>
      </c>
      <c r="DA171" s="38">
        <f t="shared" si="221"/>
        <v>0</v>
      </c>
      <c r="DB171" s="38">
        <f t="shared" si="221"/>
        <v>0</v>
      </c>
      <c r="DC171" s="38">
        <f t="shared" si="221"/>
        <v>0</v>
      </c>
      <c r="DD171" s="38">
        <f t="shared" si="221"/>
        <v>0</v>
      </c>
      <c r="DE171" s="38">
        <f t="shared" si="221"/>
        <v>0</v>
      </c>
      <c r="DF171" s="38">
        <f t="shared" si="221"/>
        <v>0</v>
      </c>
      <c r="DG171" s="38">
        <f t="shared" si="221"/>
        <v>0</v>
      </c>
      <c r="DH171" s="38">
        <f t="shared" si="221"/>
        <v>0</v>
      </c>
      <c r="DI171" s="38">
        <f t="shared" si="221"/>
        <v>0</v>
      </c>
      <c r="DJ171" s="38">
        <f t="shared" si="145"/>
        <v>0</v>
      </c>
    </row>
    <row r="172" spans="2:114" x14ac:dyDescent="0.15">
      <c r="B172" s="29" t="s">
        <v>282</v>
      </c>
      <c r="C172" s="91" t="s">
        <v>761</v>
      </c>
      <c r="D172" s="38">
        <f t="shared" ref="D172:AH172" si="222">D$120*D55</f>
        <v>0</v>
      </c>
      <c r="E172" s="38">
        <f t="shared" si="222"/>
        <v>0</v>
      </c>
      <c r="F172" s="38">
        <f t="shared" si="222"/>
        <v>0</v>
      </c>
      <c r="G172" s="38">
        <f t="shared" si="222"/>
        <v>0</v>
      </c>
      <c r="H172" s="38">
        <f t="shared" si="222"/>
        <v>0</v>
      </c>
      <c r="I172" s="38">
        <f t="shared" si="222"/>
        <v>0</v>
      </c>
      <c r="J172" s="38">
        <f t="shared" si="222"/>
        <v>0</v>
      </c>
      <c r="K172" s="38">
        <f t="shared" si="222"/>
        <v>0</v>
      </c>
      <c r="L172" s="38">
        <f t="shared" si="222"/>
        <v>0</v>
      </c>
      <c r="M172" s="38">
        <f t="shared" si="222"/>
        <v>0</v>
      </c>
      <c r="N172" s="38">
        <f t="shared" si="222"/>
        <v>0</v>
      </c>
      <c r="O172" s="38">
        <f t="shared" si="222"/>
        <v>0</v>
      </c>
      <c r="P172" s="38">
        <f t="shared" si="222"/>
        <v>0</v>
      </c>
      <c r="Q172" s="38">
        <f t="shared" si="222"/>
        <v>0</v>
      </c>
      <c r="R172" s="38">
        <f t="shared" si="222"/>
        <v>0</v>
      </c>
      <c r="S172" s="38">
        <f t="shared" si="222"/>
        <v>0</v>
      </c>
      <c r="T172" s="38">
        <f t="shared" si="222"/>
        <v>0</v>
      </c>
      <c r="U172" s="38">
        <f t="shared" si="222"/>
        <v>0</v>
      </c>
      <c r="V172" s="38">
        <f t="shared" si="222"/>
        <v>0</v>
      </c>
      <c r="W172" s="38">
        <f t="shared" si="222"/>
        <v>0</v>
      </c>
      <c r="X172" s="38">
        <f t="shared" si="222"/>
        <v>0</v>
      </c>
      <c r="Y172" s="38">
        <f t="shared" si="222"/>
        <v>0</v>
      </c>
      <c r="Z172" s="38">
        <f t="shared" si="222"/>
        <v>0</v>
      </c>
      <c r="AA172" s="38">
        <f t="shared" si="222"/>
        <v>0</v>
      </c>
      <c r="AB172" s="38">
        <f t="shared" si="222"/>
        <v>0</v>
      </c>
      <c r="AC172" s="38">
        <f t="shared" si="222"/>
        <v>0</v>
      </c>
      <c r="AD172" s="38">
        <f t="shared" si="222"/>
        <v>0</v>
      </c>
      <c r="AE172" s="38">
        <f t="shared" si="222"/>
        <v>0</v>
      </c>
      <c r="AF172" s="38">
        <f t="shared" si="222"/>
        <v>0</v>
      </c>
      <c r="AG172" s="38">
        <f t="shared" si="222"/>
        <v>0</v>
      </c>
      <c r="AH172" s="38">
        <f t="shared" si="222"/>
        <v>0</v>
      </c>
      <c r="AI172" s="38">
        <f t="shared" ref="AI172:BN172" si="223">AI$120*AI55</f>
        <v>0</v>
      </c>
      <c r="AJ172" s="38">
        <f t="shared" si="223"/>
        <v>0</v>
      </c>
      <c r="AK172" s="38">
        <f t="shared" si="223"/>
        <v>0</v>
      </c>
      <c r="AL172" s="38">
        <f t="shared" si="223"/>
        <v>0</v>
      </c>
      <c r="AM172" s="38">
        <f t="shared" si="223"/>
        <v>0</v>
      </c>
      <c r="AN172" s="38">
        <f t="shared" si="223"/>
        <v>0</v>
      </c>
      <c r="AO172" s="38">
        <f t="shared" si="223"/>
        <v>0</v>
      </c>
      <c r="AP172" s="38">
        <f t="shared" si="223"/>
        <v>0</v>
      </c>
      <c r="AQ172" s="38">
        <f t="shared" si="223"/>
        <v>0</v>
      </c>
      <c r="AR172" s="38">
        <f t="shared" si="223"/>
        <v>0</v>
      </c>
      <c r="AS172" s="38">
        <f t="shared" si="223"/>
        <v>0</v>
      </c>
      <c r="AT172" s="38">
        <f t="shared" si="223"/>
        <v>0</v>
      </c>
      <c r="AU172" s="38">
        <f t="shared" si="223"/>
        <v>0</v>
      </c>
      <c r="AV172" s="38">
        <f t="shared" si="223"/>
        <v>0</v>
      </c>
      <c r="AW172" s="38">
        <f t="shared" si="223"/>
        <v>0</v>
      </c>
      <c r="AX172" s="38">
        <f t="shared" si="223"/>
        <v>0</v>
      </c>
      <c r="AY172" s="38">
        <f t="shared" si="223"/>
        <v>0</v>
      </c>
      <c r="AZ172" s="38">
        <f t="shared" si="223"/>
        <v>0</v>
      </c>
      <c r="BA172" s="38">
        <f t="shared" si="223"/>
        <v>0</v>
      </c>
      <c r="BB172" s="38">
        <f t="shared" si="223"/>
        <v>0</v>
      </c>
      <c r="BC172" s="38">
        <f t="shared" si="223"/>
        <v>0</v>
      </c>
      <c r="BD172" s="38">
        <f t="shared" si="223"/>
        <v>0</v>
      </c>
      <c r="BE172" s="38">
        <f t="shared" si="223"/>
        <v>0</v>
      </c>
      <c r="BF172" s="38">
        <f t="shared" si="223"/>
        <v>0</v>
      </c>
      <c r="BG172" s="38">
        <f t="shared" si="223"/>
        <v>0</v>
      </c>
      <c r="BH172" s="38">
        <f t="shared" si="223"/>
        <v>0</v>
      </c>
      <c r="BI172" s="38">
        <f t="shared" si="223"/>
        <v>0</v>
      </c>
      <c r="BJ172" s="38">
        <f t="shared" si="223"/>
        <v>0</v>
      </c>
      <c r="BK172" s="38">
        <f t="shared" si="223"/>
        <v>0</v>
      </c>
      <c r="BL172" s="38">
        <f t="shared" si="223"/>
        <v>0</v>
      </c>
      <c r="BM172" s="38">
        <f t="shared" si="223"/>
        <v>0</v>
      </c>
      <c r="BN172" s="38">
        <f t="shared" si="223"/>
        <v>0</v>
      </c>
      <c r="BO172" s="38">
        <f t="shared" ref="BO172:CT172" si="224">BO$120*BO55</f>
        <v>0</v>
      </c>
      <c r="BP172" s="38">
        <f t="shared" si="224"/>
        <v>0</v>
      </c>
      <c r="BQ172" s="38">
        <f t="shared" si="224"/>
        <v>0</v>
      </c>
      <c r="BR172" s="38">
        <f t="shared" si="224"/>
        <v>0</v>
      </c>
      <c r="BS172" s="38">
        <f t="shared" si="224"/>
        <v>0</v>
      </c>
      <c r="BT172" s="38">
        <f t="shared" si="224"/>
        <v>0</v>
      </c>
      <c r="BU172" s="38">
        <f t="shared" si="224"/>
        <v>0</v>
      </c>
      <c r="BV172" s="38">
        <f t="shared" si="224"/>
        <v>0</v>
      </c>
      <c r="BW172" s="38">
        <f t="shared" si="224"/>
        <v>0</v>
      </c>
      <c r="BX172" s="38">
        <f t="shared" si="224"/>
        <v>0</v>
      </c>
      <c r="BY172" s="38">
        <f t="shared" si="224"/>
        <v>0</v>
      </c>
      <c r="BZ172" s="38">
        <f t="shared" si="224"/>
        <v>0</v>
      </c>
      <c r="CA172" s="38">
        <f t="shared" si="224"/>
        <v>0</v>
      </c>
      <c r="CB172" s="38">
        <f t="shared" si="224"/>
        <v>0</v>
      </c>
      <c r="CC172" s="38">
        <f t="shared" si="224"/>
        <v>0</v>
      </c>
      <c r="CD172" s="38">
        <f t="shared" si="224"/>
        <v>0</v>
      </c>
      <c r="CE172" s="38">
        <f t="shared" si="224"/>
        <v>0</v>
      </c>
      <c r="CF172" s="38">
        <f t="shared" si="224"/>
        <v>0</v>
      </c>
      <c r="CG172" s="38">
        <f t="shared" si="224"/>
        <v>0</v>
      </c>
      <c r="CH172" s="38">
        <f t="shared" si="224"/>
        <v>0</v>
      </c>
      <c r="CI172" s="38">
        <f t="shared" si="224"/>
        <v>0</v>
      </c>
      <c r="CJ172" s="38">
        <f t="shared" si="224"/>
        <v>0</v>
      </c>
      <c r="CK172" s="38">
        <f t="shared" si="224"/>
        <v>0</v>
      </c>
      <c r="CL172" s="38">
        <f t="shared" si="224"/>
        <v>0</v>
      </c>
      <c r="CM172" s="38">
        <f t="shared" si="224"/>
        <v>0</v>
      </c>
      <c r="CN172" s="38">
        <f t="shared" si="224"/>
        <v>0</v>
      </c>
      <c r="CO172" s="38">
        <f t="shared" si="224"/>
        <v>0</v>
      </c>
      <c r="CP172" s="38">
        <f t="shared" si="224"/>
        <v>0</v>
      </c>
      <c r="CQ172" s="38">
        <f t="shared" si="224"/>
        <v>0</v>
      </c>
      <c r="CR172" s="38">
        <f t="shared" si="224"/>
        <v>0</v>
      </c>
      <c r="CS172" s="38">
        <f t="shared" si="224"/>
        <v>0</v>
      </c>
      <c r="CT172" s="38">
        <f t="shared" si="224"/>
        <v>0</v>
      </c>
      <c r="CU172" s="38">
        <f t="shared" ref="CU172:DI172" si="225">CU$120*CU55</f>
        <v>0</v>
      </c>
      <c r="CV172" s="38">
        <f t="shared" si="225"/>
        <v>0</v>
      </c>
      <c r="CW172" s="38">
        <f t="shared" si="225"/>
        <v>0</v>
      </c>
      <c r="CX172" s="38">
        <f t="shared" si="225"/>
        <v>0</v>
      </c>
      <c r="CY172" s="38">
        <f t="shared" si="225"/>
        <v>0</v>
      </c>
      <c r="CZ172" s="38">
        <f t="shared" si="225"/>
        <v>0</v>
      </c>
      <c r="DA172" s="38">
        <f t="shared" si="225"/>
        <v>0</v>
      </c>
      <c r="DB172" s="38">
        <f t="shared" si="225"/>
        <v>0</v>
      </c>
      <c r="DC172" s="38">
        <f t="shared" si="225"/>
        <v>0</v>
      </c>
      <c r="DD172" s="38">
        <f t="shared" si="225"/>
        <v>0</v>
      </c>
      <c r="DE172" s="38">
        <f t="shared" si="225"/>
        <v>0</v>
      </c>
      <c r="DF172" s="38">
        <f t="shared" si="225"/>
        <v>0</v>
      </c>
      <c r="DG172" s="38">
        <f t="shared" si="225"/>
        <v>0</v>
      </c>
      <c r="DH172" s="38">
        <f t="shared" si="225"/>
        <v>0</v>
      </c>
      <c r="DI172" s="38">
        <f t="shared" si="225"/>
        <v>0</v>
      </c>
      <c r="DJ172" s="38">
        <f t="shared" si="145"/>
        <v>0</v>
      </c>
    </row>
    <row r="173" spans="2:114" x14ac:dyDescent="0.15">
      <c r="B173" s="29" t="s">
        <v>283</v>
      </c>
      <c r="C173" s="91" t="s">
        <v>204</v>
      </c>
      <c r="D173" s="38">
        <f t="shared" ref="D173:AH173" si="226">D$120*D56</f>
        <v>0</v>
      </c>
      <c r="E173" s="38">
        <f t="shared" si="226"/>
        <v>0</v>
      </c>
      <c r="F173" s="38">
        <f t="shared" si="226"/>
        <v>0</v>
      </c>
      <c r="G173" s="38">
        <f t="shared" si="226"/>
        <v>0</v>
      </c>
      <c r="H173" s="38">
        <f t="shared" si="226"/>
        <v>0</v>
      </c>
      <c r="I173" s="38">
        <f t="shared" si="226"/>
        <v>0</v>
      </c>
      <c r="J173" s="38">
        <f t="shared" si="226"/>
        <v>0</v>
      </c>
      <c r="K173" s="38">
        <f t="shared" si="226"/>
        <v>0</v>
      </c>
      <c r="L173" s="38">
        <f t="shared" si="226"/>
        <v>0</v>
      </c>
      <c r="M173" s="38">
        <f t="shared" si="226"/>
        <v>0</v>
      </c>
      <c r="N173" s="38">
        <f t="shared" si="226"/>
        <v>0</v>
      </c>
      <c r="O173" s="38">
        <f t="shared" si="226"/>
        <v>0</v>
      </c>
      <c r="P173" s="38">
        <f t="shared" si="226"/>
        <v>0</v>
      </c>
      <c r="Q173" s="38">
        <f t="shared" si="226"/>
        <v>0</v>
      </c>
      <c r="R173" s="38">
        <f t="shared" si="226"/>
        <v>0</v>
      </c>
      <c r="S173" s="38">
        <f t="shared" si="226"/>
        <v>0</v>
      </c>
      <c r="T173" s="38">
        <f t="shared" si="226"/>
        <v>0</v>
      </c>
      <c r="U173" s="38">
        <f t="shared" si="226"/>
        <v>0</v>
      </c>
      <c r="V173" s="38">
        <f t="shared" si="226"/>
        <v>0</v>
      </c>
      <c r="W173" s="38">
        <f t="shared" si="226"/>
        <v>0</v>
      </c>
      <c r="X173" s="38">
        <f t="shared" si="226"/>
        <v>0</v>
      </c>
      <c r="Y173" s="38">
        <f t="shared" si="226"/>
        <v>0</v>
      </c>
      <c r="Z173" s="38">
        <f t="shared" si="226"/>
        <v>0</v>
      </c>
      <c r="AA173" s="38">
        <f t="shared" si="226"/>
        <v>0</v>
      </c>
      <c r="AB173" s="38">
        <f t="shared" si="226"/>
        <v>0</v>
      </c>
      <c r="AC173" s="38">
        <f t="shared" si="226"/>
        <v>0</v>
      </c>
      <c r="AD173" s="38">
        <f t="shared" si="226"/>
        <v>0</v>
      </c>
      <c r="AE173" s="38">
        <f t="shared" si="226"/>
        <v>0</v>
      </c>
      <c r="AF173" s="38">
        <f t="shared" si="226"/>
        <v>0</v>
      </c>
      <c r="AG173" s="38">
        <f t="shared" si="226"/>
        <v>0</v>
      </c>
      <c r="AH173" s="38">
        <f t="shared" si="226"/>
        <v>0</v>
      </c>
      <c r="AI173" s="38">
        <f t="shared" ref="AI173:BN173" si="227">AI$120*AI56</f>
        <v>0</v>
      </c>
      <c r="AJ173" s="38">
        <f t="shared" si="227"/>
        <v>0</v>
      </c>
      <c r="AK173" s="38">
        <f t="shared" si="227"/>
        <v>0</v>
      </c>
      <c r="AL173" s="38">
        <f t="shared" si="227"/>
        <v>0</v>
      </c>
      <c r="AM173" s="38">
        <f t="shared" si="227"/>
        <v>0</v>
      </c>
      <c r="AN173" s="38">
        <f t="shared" si="227"/>
        <v>0</v>
      </c>
      <c r="AO173" s="38">
        <f t="shared" si="227"/>
        <v>0</v>
      </c>
      <c r="AP173" s="38">
        <f t="shared" si="227"/>
        <v>0</v>
      </c>
      <c r="AQ173" s="38">
        <f t="shared" si="227"/>
        <v>0</v>
      </c>
      <c r="AR173" s="38">
        <f t="shared" si="227"/>
        <v>0</v>
      </c>
      <c r="AS173" s="38">
        <f t="shared" si="227"/>
        <v>0</v>
      </c>
      <c r="AT173" s="38">
        <f t="shared" si="227"/>
        <v>0</v>
      </c>
      <c r="AU173" s="38">
        <f t="shared" si="227"/>
        <v>0</v>
      </c>
      <c r="AV173" s="38">
        <f t="shared" si="227"/>
        <v>0</v>
      </c>
      <c r="AW173" s="38">
        <f t="shared" si="227"/>
        <v>0</v>
      </c>
      <c r="AX173" s="38">
        <f t="shared" si="227"/>
        <v>0</v>
      </c>
      <c r="AY173" s="38">
        <f t="shared" si="227"/>
        <v>0</v>
      </c>
      <c r="AZ173" s="38">
        <f t="shared" si="227"/>
        <v>0</v>
      </c>
      <c r="BA173" s="38">
        <f t="shared" si="227"/>
        <v>0</v>
      </c>
      <c r="BB173" s="38">
        <f t="shared" si="227"/>
        <v>0</v>
      </c>
      <c r="BC173" s="38">
        <f t="shared" si="227"/>
        <v>0</v>
      </c>
      <c r="BD173" s="38">
        <f t="shared" si="227"/>
        <v>0</v>
      </c>
      <c r="BE173" s="38">
        <f t="shared" si="227"/>
        <v>0</v>
      </c>
      <c r="BF173" s="38">
        <f t="shared" si="227"/>
        <v>0</v>
      </c>
      <c r="BG173" s="38">
        <f t="shared" si="227"/>
        <v>0</v>
      </c>
      <c r="BH173" s="38">
        <f t="shared" si="227"/>
        <v>0</v>
      </c>
      <c r="BI173" s="38">
        <f t="shared" si="227"/>
        <v>0</v>
      </c>
      <c r="BJ173" s="38">
        <f t="shared" si="227"/>
        <v>0</v>
      </c>
      <c r="BK173" s="38">
        <f t="shared" si="227"/>
        <v>0</v>
      </c>
      <c r="BL173" s="38">
        <f t="shared" si="227"/>
        <v>0</v>
      </c>
      <c r="BM173" s="38">
        <f t="shared" si="227"/>
        <v>0</v>
      </c>
      <c r="BN173" s="38">
        <f t="shared" si="227"/>
        <v>0</v>
      </c>
      <c r="BO173" s="38">
        <f t="shared" ref="BO173:CT173" si="228">BO$120*BO56</f>
        <v>0</v>
      </c>
      <c r="BP173" s="38">
        <f t="shared" si="228"/>
        <v>0</v>
      </c>
      <c r="BQ173" s="38">
        <f t="shared" si="228"/>
        <v>0</v>
      </c>
      <c r="BR173" s="38">
        <f t="shared" si="228"/>
        <v>0</v>
      </c>
      <c r="BS173" s="38">
        <f t="shared" si="228"/>
        <v>0</v>
      </c>
      <c r="BT173" s="38">
        <f t="shared" si="228"/>
        <v>0</v>
      </c>
      <c r="BU173" s="38">
        <f t="shared" si="228"/>
        <v>0</v>
      </c>
      <c r="BV173" s="38">
        <f t="shared" si="228"/>
        <v>0</v>
      </c>
      <c r="BW173" s="38">
        <f t="shared" si="228"/>
        <v>0</v>
      </c>
      <c r="BX173" s="38">
        <f t="shared" si="228"/>
        <v>0</v>
      </c>
      <c r="BY173" s="38">
        <f t="shared" si="228"/>
        <v>0</v>
      </c>
      <c r="BZ173" s="38">
        <f t="shared" si="228"/>
        <v>0</v>
      </c>
      <c r="CA173" s="38">
        <f t="shared" si="228"/>
        <v>0</v>
      </c>
      <c r="CB173" s="38">
        <f t="shared" si="228"/>
        <v>0</v>
      </c>
      <c r="CC173" s="38">
        <f t="shared" si="228"/>
        <v>0</v>
      </c>
      <c r="CD173" s="38">
        <f t="shared" si="228"/>
        <v>0</v>
      </c>
      <c r="CE173" s="38">
        <f t="shared" si="228"/>
        <v>0</v>
      </c>
      <c r="CF173" s="38">
        <f t="shared" si="228"/>
        <v>0</v>
      </c>
      <c r="CG173" s="38">
        <f t="shared" si="228"/>
        <v>0</v>
      </c>
      <c r="CH173" s="38">
        <f t="shared" si="228"/>
        <v>0</v>
      </c>
      <c r="CI173" s="38">
        <f t="shared" si="228"/>
        <v>0</v>
      </c>
      <c r="CJ173" s="38">
        <f t="shared" si="228"/>
        <v>0</v>
      </c>
      <c r="CK173" s="38">
        <f t="shared" si="228"/>
        <v>0</v>
      </c>
      <c r="CL173" s="38">
        <f t="shared" si="228"/>
        <v>0</v>
      </c>
      <c r="CM173" s="38">
        <f t="shared" si="228"/>
        <v>0</v>
      </c>
      <c r="CN173" s="38">
        <f t="shared" si="228"/>
        <v>0</v>
      </c>
      <c r="CO173" s="38">
        <f t="shared" si="228"/>
        <v>0</v>
      </c>
      <c r="CP173" s="38">
        <f t="shared" si="228"/>
        <v>0</v>
      </c>
      <c r="CQ173" s="38">
        <f t="shared" si="228"/>
        <v>0</v>
      </c>
      <c r="CR173" s="38">
        <f t="shared" si="228"/>
        <v>0</v>
      </c>
      <c r="CS173" s="38">
        <f t="shared" si="228"/>
        <v>0</v>
      </c>
      <c r="CT173" s="38">
        <f t="shared" si="228"/>
        <v>0</v>
      </c>
      <c r="CU173" s="38">
        <f t="shared" ref="CU173:DI173" si="229">CU$120*CU56</f>
        <v>0</v>
      </c>
      <c r="CV173" s="38">
        <f t="shared" si="229"/>
        <v>0</v>
      </c>
      <c r="CW173" s="38">
        <f t="shared" si="229"/>
        <v>0</v>
      </c>
      <c r="CX173" s="38">
        <f t="shared" si="229"/>
        <v>0</v>
      </c>
      <c r="CY173" s="38">
        <f t="shared" si="229"/>
        <v>0</v>
      </c>
      <c r="CZ173" s="38">
        <f t="shared" si="229"/>
        <v>0</v>
      </c>
      <c r="DA173" s="38">
        <f t="shared" si="229"/>
        <v>0</v>
      </c>
      <c r="DB173" s="38">
        <f t="shared" si="229"/>
        <v>0</v>
      </c>
      <c r="DC173" s="38">
        <f t="shared" si="229"/>
        <v>0</v>
      </c>
      <c r="DD173" s="38">
        <f t="shared" si="229"/>
        <v>0</v>
      </c>
      <c r="DE173" s="38">
        <f t="shared" si="229"/>
        <v>0</v>
      </c>
      <c r="DF173" s="38">
        <f t="shared" si="229"/>
        <v>0</v>
      </c>
      <c r="DG173" s="38">
        <f t="shared" si="229"/>
        <v>0</v>
      </c>
      <c r="DH173" s="38">
        <f t="shared" si="229"/>
        <v>0</v>
      </c>
      <c r="DI173" s="38">
        <f t="shared" si="229"/>
        <v>0</v>
      </c>
      <c r="DJ173" s="38">
        <f t="shared" si="145"/>
        <v>0</v>
      </c>
    </row>
    <row r="174" spans="2:114" x14ac:dyDescent="0.15">
      <c r="B174" s="29" t="s">
        <v>284</v>
      </c>
      <c r="C174" s="91" t="s">
        <v>762</v>
      </c>
      <c r="D174" s="38">
        <f t="shared" ref="D174:AH174" si="230">D$120*D57</f>
        <v>0</v>
      </c>
      <c r="E174" s="38">
        <f t="shared" si="230"/>
        <v>0</v>
      </c>
      <c r="F174" s="38">
        <f t="shared" si="230"/>
        <v>0</v>
      </c>
      <c r="G174" s="38">
        <f t="shared" si="230"/>
        <v>0</v>
      </c>
      <c r="H174" s="38">
        <f t="shared" si="230"/>
        <v>0</v>
      </c>
      <c r="I174" s="38">
        <f t="shared" si="230"/>
        <v>0</v>
      </c>
      <c r="J174" s="38">
        <f t="shared" si="230"/>
        <v>0</v>
      </c>
      <c r="K174" s="38">
        <f t="shared" si="230"/>
        <v>0</v>
      </c>
      <c r="L174" s="38">
        <f t="shared" si="230"/>
        <v>0</v>
      </c>
      <c r="M174" s="38">
        <f t="shared" si="230"/>
        <v>0</v>
      </c>
      <c r="N174" s="38">
        <f t="shared" si="230"/>
        <v>0</v>
      </c>
      <c r="O174" s="38">
        <f t="shared" si="230"/>
        <v>0</v>
      </c>
      <c r="P174" s="38">
        <f t="shared" si="230"/>
        <v>0</v>
      </c>
      <c r="Q174" s="38">
        <f t="shared" si="230"/>
        <v>0</v>
      </c>
      <c r="R174" s="38">
        <f t="shared" si="230"/>
        <v>0</v>
      </c>
      <c r="S174" s="38">
        <f t="shared" si="230"/>
        <v>0</v>
      </c>
      <c r="T174" s="38">
        <f t="shared" si="230"/>
        <v>0</v>
      </c>
      <c r="U174" s="38">
        <f t="shared" si="230"/>
        <v>0</v>
      </c>
      <c r="V174" s="38">
        <f t="shared" si="230"/>
        <v>0</v>
      </c>
      <c r="W174" s="38">
        <f t="shared" si="230"/>
        <v>0</v>
      </c>
      <c r="X174" s="38">
        <f t="shared" si="230"/>
        <v>0</v>
      </c>
      <c r="Y174" s="38">
        <f t="shared" si="230"/>
        <v>0</v>
      </c>
      <c r="Z174" s="38">
        <f t="shared" si="230"/>
        <v>0</v>
      </c>
      <c r="AA174" s="38">
        <f t="shared" si="230"/>
        <v>0</v>
      </c>
      <c r="AB174" s="38">
        <f t="shared" si="230"/>
        <v>0</v>
      </c>
      <c r="AC174" s="38">
        <f t="shared" si="230"/>
        <v>0</v>
      </c>
      <c r="AD174" s="38">
        <f t="shared" si="230"/>
        <v>0</v>
      </c>
      <c r="AE174" s="38">
        <f t="shared" si="230"/>
        <v>0</v>
      </c>
      <c r="AF174" s="38">
        <f t="shared" si="230"/>
        <v>0</v>
      </c>
      <c r="AG174" s="38">
        <f t="shared" si="230"/>
        <v>0</v>
      </c>
      <c r="AH174" s="38">
        <f t="shared" si="230"/>
        <v>0</v>
      </c>
      <c r="AI174" s="38">
        <f t="shared" ref="AI174:BN174" si="231">AI$120*AI57</f>
        <v>0</v>
      </c>
      <c r="AJ174" s="38">
        <f t="shared" si="231"/>
        <v>0</v>
      </c>
      <c r="AK174" s="38">
        <f t="shared" si="231"/>
        <v>0</v>
      </c>
      <c r="AL174" s="38">
        <f t="shared" si="231"/>
        <v>0</v>
      </c>
      <c r="AM174" s="38">
        <f t="shared" si="231"/>
        <v>0</v>
      </c>
      <c r="AN174" s="38">
        <f t="shared" si="231"/>
        <v>0</v>
      </c>
      <c r="AO174" s="38">
        <f t="shared" si="231"/>
        <v>0</v>
      </c>
      <c r="AP174" s="38">
        <f t="shared" si="231"/>
        <v>0</v>
      </c>
      <c r="AQ174" s="38">
        <f t="shared" si="231"/>
        <v>0</v>
      </c>
      <c r="AR174" s="38">
        <f t="shared" si="231"/>
        <v>0</v>
      </c>
      <c r="AS174" s="38">
        <f t="shared" si="231"/>
        <v>0</v>
      </c>
      <c r="AT174" s="38">
        <f t="shared" si="231"/>
        <v>0</v>
      </c>
      <c r="AU174" s="38">
        <f t="shared" si="231"/>
        <v>0</v>
      </c>
      <c r="AV174" s="38">
        <f t="shared" si="231"/>
        <v>0</v>
      </c>
      <c r="AW174" s="38">
        <f t="shared" si="231"/>
        <v>0</v>
      </c>
      <c r="AX174" s="38">
        <f t="shared" si="231"/>
        <v>0</v>
      </c>
      <c r="AY174" s="38">
        <f t="shared" si="231"/>
        <v>0</v>
      </c>
      <c r="AZ174" s="38">
        <f t="shared" si="231"/>
        <v>0</v>
      </c>
      <c r="BA174" s="38">
        <f t="shared" si="231"/>
        <v>0</v>
      </c>
      <c r="BB174" s="38">
        <f t="shared" si="231"/>
        <v>0</v>
      </c>
      <c r="BC174" s="38">
        <f t="shared" si="231"/>
        <v>0</v>
      </c>
      <c r="BD174" s="38">
        <f t="shared" si="231"/>
        <v>0</v>
      </c>
      <c r="BE174" s="38">
        <f t="shared" si="231"/>
        <v>0</v>
      </c>
      <c r="BF174" s="38">
        <f t="shared" si="231"/>
        <v>0</v>
      </c>
      <c r="BG174" s="38">
        <f t="shared" si="231"/>
        <v>0</v>
      </c>
      <c r="BH174" s="38">
        <f t="shared" si="231"/>
        <v>0</v>
      </c>
      <c r="BI174" s="38">
        <f t="shared" si="231"/>
        <v>0</v>
      </c>
      <c r="BJ174" s="38">
        <f t="shared" si="231"/>
        <v>0</v>
      </c>
      <c r="BK174" s="38">
        <f t="shared" si="231"/>
        <v>0</v>
      </c>
      <c r="BL174" s="38">
        <f t="shared" si="231"/>
        <v>0</v>
      </c>
      <c r="BM174" s="38">
        <f t="shared" si="231"/>
        <v>0</v>
      </c>
      <c r="BN174" s="38">
        <f t="shared" si="231"/>
        <v>0</v>
      </c>
      <c r="BO174" s="38">
        <f t="shared" ref="BO174:CT174" si="232">BO$120*BO57</f>
        <v>0</v>
      </c>
      <c r="BP174" s="38">
        <f t="shared" si="232"/>
        <v>0</v>
      </c>
      <c r="BQ174" s="38">
        <f t="shared" si="232"/>
        <v>0</v>
      </c>
      <c r="BR174" s="38">
        <f t="shared" si="232"/>
        <v>0</v>
      </c>
      <c r="BS174" s="38">
        <f t="shared" si="232"/>
        <v>0</v>
      </c>
      <c r="BT174" s="38">
        <f t="shared" si="232"/>
        <v>0</v>
      </c>
      <c r="BU174" s="38">
        <f t="shared" si="232"/>
        <v>0</v>
      </c>
      <c r="BV174" s="38">
        <f t="shared" si="232"/>
        <v>0</v>
      </c>
      <c r="BW174" s="38">
        <f t="shared" si="232"/>
        <v>0</v>
      </c>
      <c r="BX174" s="38">
        <f t="shared" si="232"/>
        <v>0</v>
      </c>
      <c r="BY174" s="38">
        <f t="shared" si="232"/>
        <v>0</v>
      </c>
      <c r="BZ174" s="38">
        <f t="shared" si="232"/>
        <v>0</v>
      </c>
      <c r="CA174" s="38">
        <f t="shared" si="232"/>
        <v>0</v>
      </c>
      <c r="CB174" s="38">
        <f t="shared" si="232"/>
        <v>0</v>
      </c>
      <c r="CC174" s="38">
        <f t="shared" si="232"/>
        <v>0</v>
      </c>
      <c r="CD174" s="38">
        <f t="shared" si="232"/>
        <v>0</v>
      </c>
      <c r="CE174" s="38">
        <f t="shared" si="232"/>
        <v>0</v>
      </c>
      <c r="CF174" s="38">
        <f t="shared" si="232"/>
        <v>0</v>
      </c>
      <c r="CG174" s="38">
        <f t="shared" si="232"/>
        <v>0</v>
      </c>
      <c r="CH174" s="38">
        <f t="shared" si="232"/>
        <v>0</v>
      </c>
      <c r="CI174" s="38">
        <f t="shared" si="232"/>
        <v>0</v>
      </c>
      <c r="CJ174" s="38">
        <f t="shared" si="232"/>
        <v>0</v>
      </c>
      <c r="CK174" s="38">
        <f t="shared" si="232"/>
        <v>0</v>
      </c>
      <c r="CL174" s="38">
        <f t="shared" si="232"/>
        <v>0</v>
      </c>
      <c r="CM174" s="38">
        <f t="shared" si="232"/>
        <v>0</v>
      </c>
      <c r="CN174" s="38">
        <f t="shared" si="232"/>
        <v>0</v>
      </c>
      <c r="CO174" s="38">
        <f t="shared" si="232"/>
        <v>0</v>
      </c>
      <c r="CP174" s="38">
        <f t="shared" si="232"/>
        <v>0</v>
      </c>
      <c r="CQ174" s="38">
        <f t="shared" si="232"/>
        <v>0</v>
      </c>
      <c r="CR174" s="38">
        <f t="shared" si="232"/>
        <v>0</v>
      </c>
      <c r="CS174" s="38">
        <f t="shared" si="232"/>
        <v>0</v>
      </c>
      <c r="CT174" s="38">
        <f t="shared" si="232"/>
        <v>0</v>
      </c>
      <c r="CU174" s="38">
        <f t="shared" ref="CU174:DI174" si="233">CU$120*CU57</f>
        <v>0</v>
      </c>
      <c r="CV174" s="38">
        <f t="shared" si="233"/>
        <v>0</v>
      </c>
      <c r="CW174" s="38">
        <f t="shared" si="233"/>
        <v>0</v>
      </c>
      <c r="CX174" s="38">
        <f t="shared" si="233"/>
        <v>0</v>
      </c>
      <c r="CY174" s="38">
        <f t="shared" si="233"/>
        <v>0</v>
      </c>
      <c r="CZ174" s="38">
        <f t="shared" si="233"/>
        <v>0</v>
      </c>
      <c r="DA174" s="38">
        <f t="shared" si="233"/>
        <v>0</v>
      </c>
      <c r="DB174" s="38">
        <f t="shared" si="233"/>
        <v>0</v>
      </c>
      <c r="DC174" s="38">
        <f t="shared" si="233"/>
        <v>0</v>
      </c>
      <c r="DD174" s="38">
        <f t="shared" si="233"/>
        <v>0</v>
      </c>
      <c r="DE174" s="38">
        <f t="shared" si="233"/>
        <v>0</v>
      </c>
      <c r="DF174" s="38">
        <f t="shared" si="233"/>
        <v>0</v>
      </c>
      <c r="DG174" s="38">
        <f t="shared" si="233"/>
        <v>0</v>
      </c>
      <c r="DH174" s="38">
        <f t="shared" si="233"/>
        <v>0</v>
      </c>
      <c r="DI174" s="38">
        <f t="shared" si="233"/>
        <v>0</v>
      </c>
      <c r="DJ174" s="38">
        <f t="shared" si="145"/>
        <v>0</v>
      </c>
    </row>
    <row r="175" spans="2:114" x14ac:dyDescent="0.15">
      <c r="B175" s="33" t="s">
        <v>285</v>
      </c>
      <c r="C175" s="276" t="s">
        <v>206</v>
      </c>
      <c r="D175" s="40">
        <f t="shared" ref="D175:AH175" si="234">D$120*D58</f>
        <v>0</v>
      </c>
      <c r="E175" s="40">
        <f t="shared" si="234"/>
        <v>0</v>
      </c>
      <c r="F175" s="40">
        <f t="shared" si="234"/>
        <v>0</v>
      </c>
      <c r="G175" s="40">
        <f t="shared" si="234"/>
        <v>0</v>
      </c>
      <c r="H175" s="40">
        <f t="shared" si="234"/>
        <v>0</v>
      </c>
      <c r="I175" s="40">
        <f t="shared" si="234"/>
        <v>0</v>
      </c>
      <c r="J175" s="40">
        <f t="shared" si="234"/>
        <v>0</v>
      </c>
      <c r="K175" s="40">
        <f t="shared" si="234"/>
        <v>0</v>
      </c>
      <c r="L175" s="40">
        <f t="shared" si="234"/>
        <v>0</v>
      </c>
      <c r="M175" s="40">
        <f t="shared" si="234"/>
        <v>0</v>
      </c>
      <c r="N175" s="40">
        <f t="shared" si="234"/>
        <v>0</v>
      </c>
      <c r="O175" s="40">
        <f t="shared" si="234"/>
        <v>0</v>
      </c>
      <c r="P175" s="40">
        <f t="shared" si="234"/>
        <v>0</v>
      </c>
      <c r="Q175" s="40">
        <f t="shared" si="234"/>
        <v>0</v>
      </c>
      <c r="R175" s="40">
        <f t="shared" si="234"/>
        <v>0</v>
      </c>
      <c r="S175" s="40">
        <f t="shared" si="234"/>
        <v>0</v>
      </c>
      <c r="T175" s="40">
        <f t="shared" si="234"/>
        <v>0</v>
      </c>
      <c r="U175" s="40">
        <f t="shared" si="234"/>
        <v>0</v>
      </c>
      <c r="V175" s="40">
        <f t="shared" si="234"/>
        <v>0</v>
      </c>
      <c r="W175" s="40">
        <f t="shared" si="234"/>
        <v>0</v>
      </c>
      <c r="X175" s="40">
        <f t="shared" si="234"/>
        <v>0</v>
      </c>
      <c r="Y175" s="40">
        <f t="shared" si="234"/>
        <v>0</v>
      </c>
      <c r="Z175" s="40">
        <f t="shared" si="234"/>
        <v>0</v>
      </c>
      <c r="AA175" s="40">
        <f t="shared" si="234"/>
        <v>0</v>
      </c>
      <c r="AB175" s="40">
        <f t="shared" si="234"/>
        <v>0</v>
      </c>
      <c r="AC175" s="40">
        <f t="shared" si="234"/>
        <v>0</v>
      </c>
      <c r="AD175" s="40">
        <f t="shared" si="234"/>
        <v>0</v>
      </c>
      <c r="AE175" s="40">
        <f t="shared" si="234"/>
        <v>0</v>
      </c>
      <c r="AF175" s="40">
        <f t="shared" si="234"/>
        <v>0</v>
      </c>
      <c r="AG175" s="40">
        <f t="shared" si="234"/>
        <v>0</v>
      </c>
      <c r="AH175" s="40">
        <f t="shared" si="234"/>
        <v>0</v>
      </c>
      <c r="AI175" s="40">
        <f t="shared" ref="AI175:BN175" si="235">AI$120*AI58</f>
        <v>0</v>
      </c>
      <c r="AJ175" s="40">
        <f t="shared" si="235"/>
        <v>0</v>
      </c>
      <c r="AK175" s="40">
        <f t="shared" si="235"/>
        <v>0</v>
      </c>
      <c r="AL175" s="40">
        <f t="shared" si="235"/>
        <v>0</v>
      </c>
      <c r="AM175" s="40">
        <f t="shared" si="235"/>
        <v>0</v>
      </c>
      <c r="AN175" s="40">
        <f t="shared" si="235"/>
        <v>0</v>
      </c>
      <c r="AO175" s="40">
        <f t="shared" si="235"/>
        <v>0</v>
      </c>
      <c r="AP175" s="40">
        <f t="shared" si="235"/>
        <v>0</v>
      </c>
      <c r="AQ175" s="40">
        <f t="shared" si="235"/>
        <v>0</v>
      </c>
      <c r="AR175" s="40">
        <f t="shared" si="235"/>
        <v>0</v>
      </c>
      <c r="AS175" s="40">
        <f t="shared" si="235"/>
        <v>0</v>
      </c>
      <c r="AT175" s="40">
        <f t="shared" si="235"/>
        <v>0</v>
      </c>
      <c r="AU175" s="40">
        <f t="shared" si="235"/>
        <v>0</v>
      </c>
      <c r="AV175" s="40">
        <f t="shared" si="235"/>
        <v>0</v>
      </c>
      <c r="AW175" s="40">
        <f t="shared" si="235"/>
        <v>0</v>
      </c>
      <c r="AX175" s="40">
        <f t="shared" si="235"/>
        <v>0</v>
      </c>
      <c r="AY175" s="40">
        <f t="shared" si="235"/>
        <v>0</v>
      </c>
      <c r="AZ175" s="40">
        <f t="shared" si="235"/>
        <v>0</v>
      </c>
      <c r="BA175" s="40">
        <f t="shared" si="235"/>
        <v>0</v>
      </c>
      <c r="BB175" s="40">
        <f t="shared" si="235"/>
        <v>0</v>
      </c>
      <c r="BC175" s="40">
        <f t="shared" si="235"/>
        <v>0</v>
      </c>
      <c r="BD175" s="40">
        <f t="shared" si="235"/>
        <v>0</v>
      </c>
      <c r="BE175" s="40">
        <f t="shared" si="235"/>
        <v>0</v>
      </c>
      <c r="BF175" s="40">
        <f t="shared" si="235"/>
        <v>0</v>
      </c>
      <c r="BG175" s="40">
        <f t="shared" si="235"/>
        <v>0</v>
      </c>
      <c r="BH175" s="40">
        <f t="shared" si="235"/>
        <v>0</v>
      </c>
      <c r="BI175" s="40">
        <f t="shared" si="235"/>
        <v>0</v>
      </c>
      <c r="BJ175" s="40">
        <f t="shared" si="235"/>
        <v>0</v>
      </c>
      <c r="BK175" s="40">
        <f t="shared" si="235"/>
        <v>0</v>
      </c>
      <c r="BL175" s="40">
        <f t="shared" si="235"/>
        <v>0</v>
      </c>
      <c r="BM175" s="40">
        <f t="shared" si="235"/>
        <v>0</v>
      </c>
      <c r="BN175" s="40">
        <f t="shared" si="235"/>
        <v>0</v>
      </c>
      <c r="BO175" s="40">
        <f t="shared" ref="BO175:CT175" si="236">BO$120*BO58</f>
        <v>0</v>
      </c>
      <c r="BP175" s="40">
        <f t="shared" si="236"/>
        <v>0</v>
      </c>
      <c r="BQ175" s="40">
        <f t="shared" si="236"/>
        <v>0</v>
      </c>
      <c r="BR175" s="40">
        <f t="shared" si="236"/>
        <v>0</v>
      </c>
      <c r="BS175" s="40">
        <f t="shared" si="236"/>
        <v>0</v>
      </c>
      <c r="BT175" s="40">
        <f t="shared" si="236"/>
        <v>0</v>
      </c>
      <c r="BU175" s="40">
        <f t="shared" si="236"/>
        <v>0</v>
      </c>
      <c r="BV175" s="40">
        <f t="shared" si="236"/>
        <v>0</v>
      </c>
      <c r="BW175" s="40">
        <f t="shared" si="236"/>
        <v>0</v>
      </c>
      <c r="BX175" s="40">
        <f t="shared" si="236"/>
        <v>0</v>
      </c>
      <c r="BY175" s="40">
        <f t="shared" si="236"/>
        <v>0</v>
      </c>
      <c r="BZ175" s="40">
        <f t="shared" si="236"/>
        <v>0</v>
      </c>
      <c r="CA175" s="40">
        <f t="shared" si="236"/>
        <v>0</v>
      </c>
      <c r="CB175" s="40">
        <f t="shared" si="236"/>
        <v>0</v>
      </c>
      <c r="CC175" s="40">
        <f t="shared" si="236"/>
        <v>0</v>
      </c>
      <c r="CD175" s="40">
        <f t="shared" si="236"/>
        <v>0</v>
      </c>
      <c r="CE175" s="40">
        <f t="shared" si="236"/>
        <v>0</v>
      </c>
      <c r="CF175" s="40">
        <f t="shared" si="236"/>
        <v>0</v>
      </c>
      <c r="CG175" s="40">
        <f t="shared" si="236"/>
        <v>0</v>
      </c>
      <c r="CH175" s="40">
        <f t="shared" si="236"/>
        <v>0</v>
      </c>
      <c r="CI175" s="40">
        <f t="shared" si="236"/>
        <v>0</v>
      </c>
      <c r="CJ175" s="40">
        <f t="shared" si="236"/>
        <v>0</v>
      </c>
      <c r="CK175" s="40">
        <f t="shared" si="236"/>
        <v>0</v>
      </c>
      <c r="CL175" s="40">
        <f t="shared" si="236"/>
        <v>0</v>
      </c>
      <c r="CM175" s="40">
        <f t="shared" si="236"/>
        <v>0</v>
      </c>
      <c r="CN175" s="40">
        <f t="shared" si="236"/>
        <v>0</v>
      </c>
      <c r="CO175" s="40">
        <f t="shared" si="236"/>
        <v>0</v>
      </c>
      <c r="CP175" s="40">
        <f t="shared" si="236"/>
        <v>0</v>
      </c>
      <c r="CQ175" s="40">
        <f t="shared" si="236"/>
        <v>0</v>
      </c>
      <c r="CR175" s="40">
        <f t="shared" si="236"/>
        <v>0</v>
      </c>
      <c r="CS175" s="40">
        <f t="shared" si="236"/>
        <v>0</v>
      </c>
      <c r="CT175" s="40">
        <f t="shared" si="236"/>
        <v>0</v>
      </c>
      <c r="CU175" s="40">
        <f t="shared" ref="CU175:DI175" si="237">CU$120*CU58</f>
        <v>0</v>
      </c>
      <c r="CV175" s="40">
        <f t="shared" si="237"/>
        <v>0</v>
      </c>
      <c r="CW175" s="40">
        <f t="shared" si="237"/>
        <v>0</v>
      </c>
      <c r="CX175" s="40">
        <f t="shared" si="237"/>
        <v>0</v>
      </c>
      <c r="CY175" s="40">
        <f t="shared" si="237"/>
        <v>0</v>
      </c>
      <c r="CZ175" s="40">
        <f t="shared" si="237"/>
        <v>0</v>
      </c>
      <c r="DA175" s="40">
        <f t="shared" si="237"/>
        <v>0</v>
      </c>
      <c r="DB175" s="40">
        <f t="shared" si="237"/>
        <v>0</v>
      </c>
      <c r="DC175" s="40">
        <f t="shared" si="237"/>
        <v>0</v>
      </c>
      <c r="DD175" s="40">
        <f t="shared" si="237"/>
        <v>0</v>
      </c>
      <c r="DE175" s="40">
        <f t="shared" si="237"/>
        <v>0</v>
      </c>
      <c r="DF175" s="40">
        <f t="shared" si="237"/>
        <v>0</v>
      </c>
      <c r="DG175" s="40">
        <f t="shared" si="237"/>
        <v>0</v>
      </c>
      <c r="DH175" s="40">
        <f t="shared" si="237"/>
        <v>0</v>
      </c>
      <c r="DI175" s="40">
        <f t="shared" si="237"/>
        <v>0</v>
      </c>
      <c r="DJ175" s="40">
        <f t="shared" si="145"/>
        <v>0</v>
      </c>
    </row>
    <row r="176" spans="2:114" x14ac:dyDescent="0.15">
      <c r="B176" s="29" t="s">
        <v>286</v>
      </c>
      <c r="C176" s="12" t="s">
        <v>207</v>
      </c>
      <c r="D176" s="38">
        <f t="shared" ref="D176:AH176" si="238">D$120*D59</f>
        <v>0</v>
      </c>
      <c r="E176" s="38">
        <f t="shared" si="238"/>
        <v>0</v>
      </c>
      <c r="F176" s="38">
        <f t="shared" si="238"/>
        <v>0</v>
      </c>
      <c r="G176" s="38">
        <f t="shared" si="238"/>
        <v>0</v>
      </c>
      <c r="H176" s="38">
        <f t="shared" si="238"/>
        <v>0</v>
      </c>
      <c r="I176" s="38">
        <f t="shared" si="238"/>
        <v>0</v>
      </c>
      <c r="J176" s="38">
        <f t="shared" si="238"/>
        <v>0</v>
      </c>
      <c r="K176" s="38">
        <f t="shared" si="238"/>
        <v>0</v>
      </c>
      <c r="L176" s="38">
        <f t="shared" si="238"/>
        <v>0</v>
      </c>
      <c r="M176" s="38">
        <f t="shared" si="238"/>
        <v>0</v>
      </c>
      <c r="N176" s="38">
        <f t="shared" si="238"/>
        <v>0</v>
      </c>
      <c r="O176" s="38">
        <f t="shared" si="238"/>
        <v>0</v>
      </c>
      <c r="P176" s="38">
        <f t="shared" si="238"/>
        <v>0</v>
      </c>
      <c r="Q176" s="38">
        <f t="shared" si="238"/>
        <v>0</v>
      </c>
      <c r="R176" s="38">
        <f t="shared" si="238"/>
        <v>0</v>
      </c>
      <c r="S176" s="38">
        <f t="shared" si="238"/>
        <v>0</v>
      </c>
      <c r="T176" s="38">
        <f t="shared" si="238"/>
        <v>0</v>
      </c>
      <c r="U176" s="38">
        <f t="shared" si="238"/>
        <v>0</v>
      </c>
      <c r="V176" s="38">
        <f t="shared" si="238"/>
        <v>0</v>
      </c>
      <c r="W176" s="38">
        <f t="shared" si="238"/>
        <v>0</v>
      </c>
      <c r="X176" s="38">
        <f t="shared" si="238"/>
        <v>0</v>
      </c>
      <c r="Y176" s="38">
        <f t="shared" si="238"/>
        <v>0</v>
      </c>
      <c r="Z176" s="38">
        <f t="shared" si="238"/>
        <v>0</v>
      </c>
      <c r="AA176" s="38">
        <f t="shared" si="238"/>
        <v>0</v>
      </c>
      <c r="AB176" s="38">
        <f t="shared" si="238"/>
        <v>0</v>
      </c>
      <c r="AC176" s="38">
        <f t="shared" si="238"/>
        <v>0</v>
      </c>
      <c r="AD176" s="38">
        <f t="shared" si="238"/>
        <v>0</v>
      </c>
      <c r="AE176" s="38">
        <f t="shared" si="238"/>
        <v>0</v>
      </c>
      <c r="AF176" s="38">
        <f t="shared" si="238"/>
        <v>0</v>
      </c>
      <c r="AG176" s="38">
        <f t="shared" si="238"/>
        <v>0</v>
      </c>
      <c r="AH176" s="38">
        <f t="shared" si="238"/>
        <v>0</v>
      </c>
      <c r="AI176" s="38">
        <f t="shared" ref="AI176:BN176" si="239">AI$120*AI59</f>
        <v>0</v>
      </c>
      <c r="AJ176" s="38">
        <f t="shared" si="239"/>
        <v>0</v>
      </c>
      <c r="AK176" s="38">
        <f t="shared" si="239"/>
        <v>0</v>
      </c>
      <c r="AL176" s="38">
        <f t="shared" si="239"/>
        <v>0</v>
      </c>
      <c r="AM176" s="38">
        <f t="shared" si="239"/>
        <v>0</v>
      </c>
      <c r="AN176" s="38">
        <f t="shared" si="239"/>
        <v>0</v>
      </c>
      <c r="AO176" s="38">
        <f t="shared" si="239"/>
        <v>0</v>
      </c>
      <c r="AP176" s="38">
        <f t="shared" si="239"/>
        <v>0</v>
      </c>
      <c r="AQ176" s="38">
        <f t="shared" si="239"/>
        <v>0</v>
      </c>
      <c r="AR176" s="38">
        <f t="shared" si="239"/>
        <v>0</v>
      </c>
      <c r="AS176" s="38">
        <f t="shared" si="239"/>
        <v>0</v>
      </c>
      <c r="AT176" s="38">
        <f t="shared" si="239"/>
        <v>0</v>
      </c>
      <c r="AU176" s="38">
        <f t="shared" si="239"/>
        <v>0</v>
      </c>
      <c r="AV176" s="38">
        <f t="shared" si="239"/>
        <v>0</v>
      </c>
      <c r="AW176" s="38">
        <f t="shared" si="239"/>
        <v>0</v>
      </c>
      <c r="AX176" s="38">
        <f t="shared" si="239"/>
        <v>0</v>
      </c>
      <c r="AY176" s="38">
        <f t="shared" si="239"/>
        <v>0</v>
      </c>
      <c r="AZ176" s="38">
        <f t="shared" si="239"/>
        <v>0</v>
      </c>
      <c r="BA176" s="38">
        <f t="shared" si="239"/>
        <v>0</v>
      </c>
      <c r="BB176" s="38">
        <f t="shared" si="239"/>
        <v>0</v>
      </c>
      <c r="BC176" s="38">
        <f t="shared" si="239"/>
        <v>0</v>
      </c>
      <c r="BD176" s="38">
        <f t="shared" si="239"/>
        <v>0</v>
      </c>
      <c r="BE176" s="38">
        <f t="shared" si="239"/>
        <v>0</v>
      </c>
      <c r="BF176" s="38">
        <f t="shared" si="239"/>
        <v>0</v>
      </c>
      <c r="BG176" s="38">
        <f t="shared" si="239"/>
        <v>0</v>
      </c>
      <c r="BH176" s="38">
        <f t="shared" si="239"/>
        <v>0</v>
      </c>
      <c r="BI176" s="38">
        <f t="shared" si="239"/>
        <v>0</v>
      </c>
      <c r="BJ176" s="38">
        <f t="shared" si="239"/>
        <v>0</v>
      </c>
      <c r="BK176" s="38">
        <f t="shared" si="239"/>
        <v>0</v>
      </c>
      <c r="BL176" s="38">
        <f t="shared" si="239"/>
        <v>0</v>
      </c>
      <c r="BM176" s="38">
        <f t="shared" si="239"/>
        <v>0</v>
      </c>
      <c r="BN176" s="38">
        <f t="shared" si="239"/>
        <v>0</v>
      </c>
      <c r="BO176" s="38">
        <f t="shared" ref="BO176:CT176" si="240">BO$120*BO59</f>
        <v>0</v>
      </c>
      <c r="BP176" s="38">
        <f t="shared" si="240"/>
        <v>0</v>
      </c>
      <c r="BQ176" s="38">
        <f t="shared" si="240"/>
        <v>0</v>
      </c>
      <c r="BR176" s="38">
        <f t="shared" si="240"/>
        <v>0</v>
      </c>
      <c r="BS176" s="38">
        <f t="shared" si="240"/>
        <v>0</v>
      </c>
      <c r="BT176" s="38">
        <f t="shared" si="240"/>
        <v>0</v>
      </c>
      <c r="BU176" s="38">
        <f t="shared" si="240"/>
        <v>0</v>
      </c>
      <c r="BV176" s="38">
        <f t="shared" si="240"/>
        <v>0</v>
      </c>
      <c r="BW176" s="38">
        <f t="shared" si="240"/>
        <v>0</v>
      </c>
      <c r="BX176" s="38">
        <f t="shared" si="240"/>
        <v>0</v>
      </c>
      <c r="BY176" s="38">
        <f t="shared" si="240"/>
        <v>0</v>
      </c>
      <c r="BZ176" s="38">
        <f t="shared" si="240"/>
        <v>0</v>
      </c>
      <c r="CA176" s="38">
        <f t="shared" si="240"/>
        <v>0</v>
      </c>
      <c r="CB176" s="38">
        <f t="shared" si="240"/>
        <v>0</v>
      </c>
      <c r="CC176" s="38">
        <f t="shared" si="240"/>
        <v>0</v>
      </c>
      <c r="CD176" s="38">
        <f t="shared" si="240"/>
        <v>0</v>
      </c>
      <c r="CE176" s="38">
        <f t="shared" si="240"/>
        <v>0</v>
      </c>
      <c r="CF176" s="38">
        <f t="shared" si="240"/>
        <v>0</v>
      </c>
      <c r="CG176" s="38">
        <f t="shared" si="240"/>
        <v>0</v>
      </c>
      <c r="CH176" s="38">
        <f t="shared" si="240"/>
        <v>0</v>
      </c>
      <c r="CI176" s="38">
        <f t="shared" si="240"/>
        <v>0</v>
      </c>
      <c r="CJ176" s="38">
        <f t="shared" si="240"/>
        <v>0</v>
      </c>
      <c r="CK176" s="38">
        <f t="shared" si="240"/>
        <v>0</v>
      </c>
      <c r="CL176" s="38">
        <f t="shared" si="240"/>
        <v>0</v>
      </c>
      <c r="CM176" s="38">
        <f t="shared" si="240"/>
        <v>0</v>
      </c>
      <c r="CN176" s="38">
        <f t="shared" si="240"/>
        <v>0</v>
      </c>
      <c r="CO176" s="38">
        <f t="shared" si="240"/>
        <v>0</v>
      </c>
      <c r="CP176" s="38">
        <f t="shared" si="240"/>
        <v>0</v>
      </c>
      <c r="CQ176" s="38">
        <f t="shared" si="240"/>
        <v>0</v>
      </c>
      <c r="CR176" s="38">
        <f t="shared" si="240"/>
        <v>0</v>
      </c>
      <c r="CS176" s="38">
        <f t="shared" si="240"/>
        <v>0</v>
      </c>
      <c r="CT176" s="38">
        <f t="shared" si="240"/>
        <v>0</v>
      </c>
      <c r="CU176" s="38">
        <f t="shared" ref="CU176:DI176" si="241">CU$120*CU59</f>
        <v>0</v>
      </c>
      <c r="CV176" s="38">
        <f t="shared" si="241"/>
        <v>0</v>
      </c>
      <c r="CW176" s="38">
        <f t="shared" si="241"/>
        <v>0</v>
      </c>
      <c r="CX176" s="38">
        <f t="shared" si="241"/>
        <v>0</v>
      </c>
      <c r="CY176" s="38">
        <f t="shared" si="241"/>
        <v>0</v>
      </c>
      <c r="CZ176" s="38">
        <f t="shared" si="241"/>
        <v>0</v>
      </c>
      <c r="DA176" s="38">
        <f t="shared" si="241"/>
        <v>0</v>
      </c>
      <c r="DB176" s="38">
        <f t="shared" si="241"/>
        <v>0</v>
      </c>
      <c r="DC176" s="38">
        <f t="shared" si="241"/>
        <v>0</v>
      </c>
      <c r="DD176" s="38">
        <f t="shared" si="241"/>
        <v>0</v>
      </c>
      <c r="DE176" s="38">
        <f t="shared" si="241"/>
        <v>0</v>
      </c>
      <c r="DF176" s="38">
        <f t="shared" si="241"/>
        <v>0</v>
      </c>
      <c r="DG176" s="38">
        <f t="shared" si="241"/>
        <v>0</v>
      </c>
      <c r="DH176" s="38">
        <f t="shared" si="241"/>
        <v>0</v>
      </c>
      <c r="DI176" s="38">
        <f t="shared" si="241"/>
        <v>0</v>
      </c>
      <c r="DJ176" s="38">
        <f t="shared" si="145"/>
        <v>0</v>
      </c>
    </row>
    <row r="177" spans="2:114" x14ac:dyDescent="0.15">
      <c r="B177" s="29" t="s">
        <v>287</v>
      </c>
      <c r="C177" s="12" t="s">
        <v>625</v>
      </c>
      <c r="D177" s="38">
        <f t="shared" ref="D177:AH177" si="242">D$120*D60</f>
        <v>0</v>
      </c>
      <c r="E177" s="38">
        <f t="shared" si="242"/>
        <v>0</v>
      </c>
      <c r="F177" s="38">
        <f t="shared" si="242"/>
        <v>0</v>
      </c>
      <c r="G177" s="38">
        <f t="shared" si="242"/>
        <v>0</v>
      </c>
      <c r="H177" s="38">
        <f t="shared" si="242"/>
        <v>0</v>
      </c>
      <c r="I177" s="38">
        <f t="shared" si="242"/>
        <v>0</v>
      </c>
      <c r="J177" s="38">
        <f t="shared" si="242"/>
        <v>0</v>
      </c>
      <c r="K177" s="38">
        <f t="shared" si="242"/>
        <v>0</v>
      </c>
      <c r="L177" s="38">
        <f t="shared" si="242"/>
        <v>0</v>
      </c>
      <c r="M177" s="38">
        <f t="shared" si="242"/>
        <v>0</v>
      </c>
      <c r="N177" s="38">
        <f t="shared" si="242"/>
        <v>0</v>
      </c>
      <c r="O177" s="38">
        <f t="shared" si="242"/>
        <v>0</v>
      </c>
      <c r="P177" s="38">
        <f t="shared" si="242"/>
        <v>0</v>
      </c>
      <c r="Q177" s="38">
        <f t="shared" si="242"/>
        <v>0</v>
      </c>
      <c r="R177" s="38">
        <f t="shared" si="242"/>
        <v>0</v>
      </c>
      <c r="S177" s="38">
        <f t="shared" si="242"/>
        <v>0</v>
      </c>
      <c r="T177" s="38">
        <f t="shared" si="242"/>
        <v>0</v>
      </c>
      <c r="U177" s="38">
        <f t="shared" si="242"/>
        <v>0</v>
      </c>
      <c r="V177" s="38">
        <f t="shared" si="242"/>
        <v>0</v>
      </c>
      <c r="W177" s="38">
        <f t="shared" si="242"/>
        <v>0</v>
      </c>
      <c r="X177" s="38">
        <f t="shared" si="242"/>
        <v>0</v>
      </c>
      <c r="Y177" s="38">
        <f t="shared" si="242"/>
        <v>0</v>
      </c>
      <c r="Z177" s="38">
        <f t="shared" si="242"/>
        <v>0</v>
      </c>
      <c r="AA177" s="38">
        <f t="shared" si="242"/>
        <v>0</v>
      </c>
      <c r="AB177" s="38">
        <f t="shared" si="242"/>
        <v>0</v>
      </c>
      <c r="AC177" s="38">
        <f t="shared" si="242"/>
        <v>0</v>
      </c>
      <c r="AD177" s="38">
        <f t="shared" si="242"/>
        <v>0</v>
      </c>
      <c r="AE177" s="38">
        <f t="shared" si="242"/>
        <v>0</v>
      </c>
      <c r="AF177" s="38">
        <f t="shared" si="242"/>
        <v>0</v>
      </c>
      <c r="AG177" s="38">
        <f t="shared" si="242"/>
        <v>0</v>
      </c>
      <c r="AH177" s="38">
        <f t="shared" si="242"/>
        <v>0</v>
      </c>
      <c r="AI177" s="38">
        <f t="shared" ref="AI177:BN177" si="243">AI$120*AI60</f>
        <v>0</v>
      </c>
      <c r="AJ177" s="38">
        <f t="shared" si="243"/>
        <v>0</v>
      </c>
      <c r="AK177" s="38">
        <f t="shared" si="243"/>
        <v>0</v>
      </c>
      <c r="AL177" s="38">
        <f t="shared" si="243"/>
        <v>0</v>
      </c>
      <c r="AM177" s="38">
        <f t="shared" si="243"/>
        <v>0</v>
      </c>
      <c r="AN177" s="38">
        <f t="shared" si="243"/>
        <v>0</v>
      </c>
      <c r="AO177" s="38">
        <f t="shared" si="243"/>
        <v>0</v>
      </c>
      <c r="AP177" s="38">
        <f t="shared" si="243"/>
        <v>0</v>
      </c>
      <c r="AQ177" s="38">
        <f t="shared" si="243"/>
        <v>0</v>
      </c>
      <c r="AR177" s="38">
        <f t="shared" si="243"/>
        <v>0</v>
      </c>
      <c r="AS177" s="38">
        <f t="shared" si="243"/>
        <v>0</v>
      </c>
      <c r="AT177" s="38">
        <f t="shared" si="243"/>
        <v>0</v>
      </c>
      <c r="AU177" s="38">
        <f t="shared" si="243"/>
        <v>0</v>
      </c>
      <c r="AV177" s="38">
        <f t="shared" si="243"/>
        <v>0</v>
      </c>
      <c r="AW177" s="38">
        <f t="shared" si="243"/>
        <v>0</v>
      </c>
      <c r="AX177" s="38">
        <f t="shared" si="243"/>
        <v>0</v>
      </c>
      <c r="AY177" s="38">
        <f t="shared" si="243"/>
        <v>0</v>
      </c>
      <c r="AZ177" s="38">
        <f t="shared" si="243"/>
        <v>0</v>
      </c>
      <c r="BA177" s="38">
        <f t="shared" si="243"/>
        <v>0</v>
      </c>
      <c r="BB177" s="38">
        <f t="shared" si="243"/>
        <v>0</v>
      </c>
      <c r="BC177" s="38">
        <f t="shared" si="243"/>
        <v>0</v>
      </c>
      <c r="BD177" s="38">
        <f t="shared" si="243"/>
        <v>0</v>
      </c>
      <c r="BE177" s="38">
        <f t="shared" si="243"/>
        <v>0</v>
      </c>
      <c r="BF177" s="38">
        <f t="shared" si="243"/>
        <v>0</v>
      </c>
      <c r="BG177" s="38">
        <f t="shared" si="243"/>
        <v>0</v>
      </c>
      <c r="BH177" s="38">
        <f t="shared" si="243"/>
        <v>0</v>
      </c>
      <c r="BI177" s="38">
        <f t="shared" si="243"/>
        <v>0</v>
      </c>
      <c r="BJ177" s="38">
        <f t="shared" si="243"/>
        <v>0</v>
      </c>
      <c r="BK177" s="38">
        <f t="shared" si="243"/>
        <v>0</v>
      </c>
      <c r="BL177" s="38">
        <f t="shared" si="243"/>
        <v>0</v>
      </c>
      <c r="BM177" s="38">
        <f t="shared" si="243"/>
        <v>0</v>
      </c>
      <c r="BN177" s="38">
        <f t="shared" si="243"/>
        <v>0</v>
      </c>
      <c r="BO177" s="38">
        <f t="shared" ref="BO177:CT177" si="244">BO$120*BO60</f>
        <v>0</v>
      </c>
      <c r="BP177" s="38">
        <f t="shared" si="244"/>
        <v>0</v>
      </c>
      <c r="BQ177" s="38">
        <f t="shared" si="244"/>
        <v>0</v>
      </c>
      <c r="BR177" s="38">
        <f t="shared" si="244"/>
        <v>0</v>
      </c>
      <c r="BS177" s="38">
        <f t="shared" si="244"/>
        <v>0</v>
      </c>
      <c r="BT177" s="38">
        <f t="shared" si="244"/>
        <v>0</v>
      </c>
      <c r="BU177" s="38">
        <f t="shared" si="244"/>
        <v>0</v>
      </c>
      <c r="BV177" s="38">
        <f t="shared" si="244"/>
        <v>0</v>
      </c>
      <c r="BW177" s="38">
        <f t="shared" si="244"/>
        <v>0</v>
      </c>
      <c r="BX177" s="38">
        <f t="shared" si="244"/>
        <v>0</v>
      </c>
      <c r="BY177" s="38">
        <f t="shared" si="244"/>
        <v>0</v>
      </c>
      <c r="BZ177" s="38">
        <f t="shared" si="244"/>
        <v>0</v>
      </c>
      <c r="CA177" s="38">
        <f t="shared" si="244"/>
        <v>0</v>
      </c>
      <c r="CB177" s="38">
        <f t="shared" si="244"/>
        <v>0</v>
      </c>
      <c r="CC177" s="38">
        <f t="shared" si="244"/>
        <v>0</v>
      </c>
      <c r="CD177" s="38">
        <f t="shared" si="244"/>
        <v>0</v>
      </c>
      <c r="CE177" s="38">
        <f t="shared" si="244"/>
        <v>0</v>
      </c>
      <c r="CF177" s="38">
        <f t="shared" si="244"/>
        <v>0</v>
      </c>
      <c r="CG177" s="38">
        <f t="shared" si="244"/>
        <v>0</v>
      </c>
      <c r="CH177" s="38">
        <f t="shared" si="244"/>
        <v>0</v>
      </c>
      <c r="CI177" s="38">
        <f t="shared" si="244"/>
        <v>0</v>
      </c>
      <c r="CJ177" s="38">
        <f t="shared" si="244"/>
        <v>0</v>
      </c>
      <c r="CK177" s="38">
        <f t="shared" si="244"/>
        <v>0</v>
      </c>
      <c r="CL177" s="38">
        <f t="shared" si="244"/>
        <v>0</v>
      </c>
      <c r="CM177" s="38">
        <f t="shared" si="244"/>
        <v>0</v>
      </c>
      <c r="CN177" s="38">
        <f t="shared" si="244"/>
        <v>0</v>
      </c>
      <c r="CO177" s="38">
        <f t="shared" si="244"/>
        <v>0</v>
      </c>
      <c r="CP177" s="38">
        <f t="shared" si="244"/>
        <v>0</v>
      </c>
      <c r="CQ177" s="38">
        <f t="shared" si="244"/>
        <v>0</v>
      </c>
      <c r="CR177" s="38">
        <f t="shared" si="244"/>
        <v>0</v>
      </c>
      <c r="CS177" s="38">
        <f t="shared" si="244"/>
        <v>0</v>
      </c>
      <c r="CT177" s="38">
        <f t="shared" si="244"/>
        <v>0</v>
      </c>
      <c r="CU177" s="38">
        <f t="shared" ref="CU177:DI177" si="245">CU$120*CU60</f>
        <v>0</v>
      </c>
      <c r="CV177" s="38">
        <f t="shared" si="245"/>
        <v>0</v>
      </c>
      <c r="CW177" s="38">
        <f t="shared" si="245"/>
        <v>0</v>
      </c>
      <c r="CX177" s="38">
        <f t="shared" si="245"/>
        <v>0</v>
      </c>
      <c r="CY177" s="38">
        <f t="shared" si="245"/>
        <v>0</v>
      </c>
      <c r="CZ177" s="38">
        <f t="shared" si="245"/>
        <v>0</v>
      </c>
      <c r="DA177" s="38">
        <f t="shared" si="245"/>
        <v>0</v>
      </c>
      <c r="DB177" s="38">
        <f t="shared" si="245"/>
        <v>0</v>
      </c>
      <c r="DC177" s="38">
        <f t="shared" si="245"/>
        <v>0</v>
      </c>
      <c r="DD177" s="38">
        <f t="shared" si="245"/>
        <v>0</v>
      </c>
      <c r="DE177" s="38">
        <f t="shared" si="245"/>
        <v>0</v>
      </c>
      <c r="DF177" s="38">
        <f t="shared" si="245"/>
        <v>0</v>
      </c>
      <c r="DG177" s="38">
        <f t="shared" si="245"/>
        <v>0</v>
      </c>
      <c r="DH177" s="38">
        <f t="shared" si="245"/>
        <v>0</v>
      </c>
      <c r="DI177" s="38">
        <f t="shared" si="245"/>
        <v>0</v>
      </c>
      <c r="DJ177" s="38">
        <f t="shared" si="145"/>
        <v>0</v>
      </c>
    </row>
    <row r="178" spans="2:114" x14ac:dyDescent="0.15">
      <c r="B178" s="29" t="s">
        <v>288</v>
      </c>
      <c r="C178" s="12" t="s">
        <v>209</v>
      </c>
      <c r="D178" s="38">
        <f t="shared" ref="D178:AH178" si="246">D$120*D61</f>
        <v>0</v>
      </c>
      <c r="E178" s="38">
        <f t="shared" si="246"/>
        <v>0</v>
      </c>
      <c r="F178" s="38">
        <f t="shared" si="246"/>
        <v>0</v>
      </c>
      <c r="G178" s="38">
        <f t="shared" si="246"/>
        <v>0</v>
      </c>
      <c r="H178" s="38">
        <f t="shared" si="246"/>
        <v>0</v>
      </c>
      <c r="I178" s="38">
        <f t="shared" si="246"/>
        <v>0</v>
      </c>
      <c r="J178" s="38">
        <f t="shared" si="246"/>
        <v>0</v>
      </c>
      <c r="K178" s="38">
        <f t="shared" si="246"/>
        <v>0</v>
      </c>
      <c r="L178" s="38">
        <f t="shared" si="246"/>
        <v>0</v>
      </c>
      <c r="M178" s="38">
        <f t="shared" si="246"/>
        <v>0</v>
      </c>
      <c r="N178" s="38">
        <f t="shared" si="246"/>
        <v>0</v>
      </c>
      <c r="O178" s="38">
        <f t="shared" si="246"/>
        <v>0</v>
      </c>
      <c r="P178" s="38">
        <f t="shared" si="246"/>
        <v>0</v>
      </c>
      <c r="Q178" s="38">
        <f t="shared" si="246"/>
        <v>0</v>
      </c>
      <c r="R178" s="38">
        <f t="shared" si="246"/>
        <v>0</v>
      </c>
      <c r="S178" s="38">
        <f t="shared" si="246"/>
        <v>0</v>
      </c>
      <c r="T178" s="38">
        <f t="shared" si="246"/>
        <v>0</v>
      </c>
      <c r="U178" s="38">
        <f t="shared" si="246"/>
        <v>0</v>
      </c>
      <c r="V178" s="38">
        <f t="shared" si="246"/>
        <v>0</v>
      </c>
      <c r="W178" s="38">
        <f t="shared" si="246"/>
        <v>0</v>
      </c>
      <c r="X178" s="38">
        <f t="shared" si="246"/>
        <v>0</v>
      </c>
      <c r="Y178" s="38">
        <f t="shared" si="246"/>
        <v>0</v>
      </c>
      <c r="Z178" s="38">
        <f t="shared" si="246"/>
        <v>0</v>
      </c>
      <c r="AA178" s="38">
        <f t="shared" si="246"/>
        <v>0</v>
      </c>
      <c r="AB178" s="38">
        <f t="shared" si="246"/>
        <v>0</v>
      </c>
      <c r="AC178" s="38">
        <f t="shared" si="246"/>
        <v>0</v>
      </c>
      <c r="AD178" s="38">
        <f t="shared" si="246"/>
        <v>0</v>
      </c>
      <c r="AE178" s="38">
        <f t="shared" si="246"/>
        <v>0</v>
      </c>
      <c r="AF178" s="38">
        <f t="shared" si="246"/>
        <v>0</v>
      </c>
      <c r="AG178" s="38">
        <f t="shared" si="246"/>
        <v>0</v>
      </c>
      <c r="AH178" s="38">
        <f t="shared" si="246"/>
        <v>0</v>
      </c>
      <c r="AI178" s="38">
        <f t="shared" ref="AI178:BN178" si="247">AI$120*AI61</f>
        <v>0</v>
      </c>
      <c r="AJ178" s="38">
        <f t="shared" si="247"/>
        <v>0</v>
      </c>
      <c r="AK178" s="38">
        <f t="shared" si="247"/>
        <v>0</v>
      </c>
      <c r="AL178" s="38">
        <f t="shared" si="247"/>
        <v>0</v>
      </c>
      <c r="AM178" s="38">
        <f t="shared" si="247"/>
        <v>0</v>
      </c>
      <c r="AN178" s="38">
        <f t="shared" si="247"/>
        <v>0</v>
      </c>
      <c r="AO178" s="38">
        <f t="shared" si="247"/>
        <v>0</v>
      </c>
      <c r="AP178" s="38">
        <f t="shared" si="247"/>
        <v>0</v>
      </c>
      <c r="AQ178" s="38">
        <f t="shared" si="247"/>
        <v>0</v>
      </c>
      <c r="AR178" s="38">
        <f t="shared" si="247"/>
        <v>0</v>
      </c>
      <c r="AS178" s="38">
        <f t="shared" si="247"/>
        <v>0</v>
      </c>
      <c r="AT178" s="38">
        <f t="shared" si="247"/>
        <v>0</v>
      </c>
      <c r="AU178" s="38">
        <f t="shared" si="247"/>
        <v>0</v>
      </c>
      <c r="AV178" s="38">
        <f t="shared" si="247"/>
        <v>0</v>
      </c>
      <c r="AW178" s="38">
        <f t="shared" si="247"/>
        <v>0</v>
      </c>
      <c r="AX178" s="38">
        <f t="shared" si="247"/>
        <v>0</v>
      </c>
      <c r="AY178" s="38">
        <f t="shared" si="247"/>
        <v>0</v>
      </c>
      <c r="AZ178" s="38">
        <f t="shared" si="247"/>
        <v>0</v>
      </c>
      <c r="BA178" s="38">
        <f t="shared" si="247"/>
        <v>0</v>
      </c>
      <c r="BB178" s="38">
        <f t="shared" si="247"/>
        <v>0</v>
      </c>
      <c r="BC178" s="38">
        <f t="shared" si="247"/>
        <v>0</v>
      </c>
      <c r="BD178" s="38">
        <f t="shared" si="247"/>
        <v>0</v>
      </c>
      <c r="BE178" s="38">
        <f t="shared" si="247"/>
        <v>0</v>
      </c>
      <c r="BF178" s="38">
        <f t="shared" si="247"/>
        <v>0</v>
      </c>
      <c r="BG178" s="38">
        <f t="shared" si="247"/>
        <v>0</v>
      </c>
      <c r="BH178" s="38">
        <f t="shared" si="247"/>
        <v>0</v>
      </c>
      <c r="BI178" s="38">
        <f t="shared" si="247"/>
        <v>0</v>
      </c>
      <c r="BJ178" s="38">
        <f t="shared" si="247"/>
        <v>0</v>
      </c>
      <c r="BK178" s="38">
        <f t="shared" si="247"/>
        <v>0</v>
      </c>
      <c r="BL178" s="38">
        <f t="shared" si="247"/>
        <v>0</v>
      </c>
      <c r="BM178" s="38">
        <f t="shared" si="247"/>
        <v>0</v>
      </c>
      <c r="BN178" s="38">
        <f t="shared" si="247"/>
        <v>0</v>
      </c>
      <c r="BO178" s="38">
        <f t="shared" ref="BO178:CT178" si="248">BO$120*BO61</f>
        <v>0</v>
      </c>
      <c r="BP178" s="38">
        <f t="shared" si="248"/>
        <v>0</v>
      </c>
      <c r="BQ178" s="38">
        <f t="shared" si="248"/>
        <v>0</v>
      </c>
      <c r="BR178" s="38">
        <f t="shared" si="248"/>
        <v>0</v>
      </c>
      <c r="BS178" s="38">
        <f t="shared" si="248"/>
        <v>0</v>
      </c>
      <c r="BT178" s="38">
        <f t="shared" si="248"/>
        <v>0</v>
      </c>
      <c r="BU178" s="38">
        <f t="shared" si="248"/>
        <v>0</v>
      </c>
      <c r="BV178" s="38">
        <f t="shared" si="248"/>
        <v>0</v>
      </c>
      <c r="BW178" s="38">
        <f t="shared" si="248"/>
        <v>0</v>
      </c>
      <c r="BX178" s="38">
        <f t="shared" si="248"/>
        <v>0</v>
      </c>
      <c r="BY178" s="38">
        <f t="shared" si="248"/>
        <v>0</v>
      </c>
      <c r="BZ178" s="38">
        <f t="shared" si="248"/>
        <v>0</v>
      </c>
      <c r="CA178" s="38">
        <f t="shared" si="248"/>
        <v>0</v>
      </c>
      <c r="CB178" s="38">
        <f t="shared" si="248"/>
        <v>0</v>
      </c>
      <c r="CC178" s="38">
        <f t="shared" si="248"/>
        <v>0</v>
      </c>
      <c r="CD178" s="38">
        <f t="shared" si="248"/>
        <v>0</v>
      </c>
      <c r="CE178" s="38">
        <f t="shared" si="248"/>
        <v>0</v>
      </c>
      <c r="CF178" s="38">
        <f t="shared" si="248"/>
        <v>0</v>
      </c>
      <c r="CG178" s="38">
        <f t="shared" si="248"/>
        <v>0</v>
      </c>
      <c r="CH178" s="38">
        <f t="shared" si="248"/>
        <v>0</v>
      </c>
      <c r="CI178" s="38">
        <f t="shared" si="248"/>
        <v>0</v>
      </c>
      <c r="CJ178" s="38">
        <f t="shared" si="248"/>
        <v>0</v>
      </c>
      <c r="CK178" s="38">
        <f t="shared" si="248"/>
        <v>0</v>
      </c>
      <c r="CL178" s="38">
        <f t="shared" si="248"/>
        <v>0</v>
      </c>
      <c r="CM178" s="38">
        <f t="shared" si="248"/>
        <v>0</v>
      </c>
      <c r="CN178" s="38">
        <f t="shared" si="248"/>
        <v>0</v>
      </c>
      <c r="CO178" s="38">
        <f t="shared" si="248"/>
        <v>0</v>
      </c>
      <c r="CP178" s="38">
        <f t="shared" si="248"/>
        <v>0</v>
      </c>
      <c r="CQ178" s="38">
        <f t="shared" si="248"/>
        <v>0</v>
      </c>
      <c r="CR178" s="38">
        <f t="shared" si="248"/>
        <v>0</v>
      </c>
      <c r="CS178" s="38">
        <f t="shared" si="248"/>
        <v>0</v>
      </c>
      <c r="CT178" s="38">
        <f t="shared" si="248"/>
        <v>0</v>
      </c>
      <c r="CU178" s="38">
        <f t="shared" ref="CU178:DI178" si="249">CU$120*CU61</f>
        <v>0</v>
      </c>
      <c r="CV178" s="38">
        <f t="shared" si="249"/>
        <v>0</v>
      </c>
      <c r="CW178" s="38">
        <f t="shared" si="249"/>
        <v>0</v>
      </c>
      <c r="CX178" s="38">
        <f t="shared" si="249"/>
        <v>0</v>
      </c>
      <c r="CY178" s="38">
        <f t="shared" si="249"/>
        <v>0</v>
      </c>
      <c r="CZ178" s="38">
        <f t="shared" si="249"/>
        <v>0</v>
      </c>
      <c r="DA178" s="38">
        <f t="shared" si="249"/>
        <v>0</v>
      </c>
      <c r="DB178" s="38">
        <f t="shared" si="249"/>
        <v>0</v>
      </c>
      <c r="DC178" s="38">
        <f t="shared" si="249"/>
        <v>0</v>
      </c>
      <c r="DD178" s="38">
        <f t="shared" si="249"/>
        <v>0</v>
      </c>
      <c r="DE178" s="38">
        <f t="shared" si="249"/>
        <v>0</v>
      </c>
      <c r="DF178" s="38">
        <f t="shared" si="249"/>
        <v>0</v>
      </c>
      <c r="DG178" s="38">
        <f t="shared" si="249"/>
        <v>0</v>
      </c>
      <c r="DH178" s="38">
        <f t="shared" si="249"/>
        <v>0</v>
      </c>
      <c r="DI178" s="38">
        <f t="shared" si="249"/>
        <v>0</v>
      </c>
      <c r="DJ178" s="38">
        <f t="shared" si="145"/>
        <v>0</v>
      </c>
    </row>
    <row r="179" spans="2:114" x14ac:dyDescent="0.15">
      <c r="B179" s="29" t="s">
        <v>289</v>
      </c>
      <c r="C179" s="12" t="s">
        <v>210</v>
      </c>
      <c r="D179" s="38">
        <f t="shared" ref="D179:AH179" si="250">D$120*D62</f>
        <v>0</v>
      </c>
      <c r="E179" s="38">
        <f t="shared" si="250"/>
        <v>0</v>
      </c>
      <c r="F179" s="38">
        <f t="shared" si="250"/>
        <v>0</v>
      </c>
      <c r="G179" s="38">
        <f t="shared" si="250"/>
        <v>0</v>
      </c>
      <c r="H179" s="38">
        <f t="shared" si="250"/>
        <v>0</v>
      </c>
      <c r="I179" s="38">
        <f t="shared" si="250"/>
        <v>0</v>
      </c>
      <c r="J179" s="38">
        <f t="shared" si="250"/>
        <v>0</v>
      </c>
      <c r="K179" s="38">
        <f t="shared" si="250"/>
        <v>0</v>
      </c>
      <c r="L179" s="38">
        <f t="shared" si="250"/>
        <v>0</v>
      </c>
      <c r="M179" s="38">
        <f t="shared" si="250"/>
        <v>0</v>
      </c>
      <c r="N179" s="38">
        <f t="shared" si="250"/>
        <v>0</v>
      </c>
      <c r="O179" s="38">
        <f t="shared" si="250"/>
        <v>0</v>
      </c>
      <c r="P179" s="38">
        <f t="shared" si="250"/>
        <v>0</v>
      </c>
      <c r="Q179" s="38">
        <f t="shared" si="250"/>
        <v>0</v>
      </c>
      <c r="R179" s="38">
        <f t="shared" si="250"/>
        <v>0</v>
      </c>
      <c r="S179" s="38">
        <f t="shared" si="250"/>
        <v>0</v>
      </c>
      <c r="T179" s="38">
        <f t="shared" si="250"/>
        <v>0</v>
      </c>
      <c r="U179" s="38">
        <f t="shared" si="250"/>
        <v>0</v>
      </c>
      <c r="V179" s="38">
        <f t="shared" si="250"/>
        <v>0</v>
      </c>
      <c r="W179" s="38">
        <f t="shared" si="250"/>
        <v>0</v>
      </c>
      <c r="X179" s="38">
        <f t="shared" si="250"/>
        <v>0</v>
      </c>
      <c r="Y179" s="38">
        <f t="shared" si="250"/>
        <v>0</v>
      </c>
      <c r="Z179" s="38">
        <f t="shared" si="250"/>
        <v>0</v>
      </c>
      <c r="AA179" s="38">
        <f t="shared" si="250"/>
        <v>0</v>
      </c>
      <c r="AB179" s="38">
        <f t="shared" si="250"/>
        <v>0</v>
      </c>
      <c r="AC179" s="38">
        <f t="shared" si="250"/>
        <v>0</v>
      </c>
      <c r="AD179" s="38">
        <f t="shared" si="250"/>
        <v>0</v>
      </c>
      <c r="AE179" s="38">
        <f t="shared" si="250"/>
        <v>0</v>
      </c>
      <c r="AF179" s="38">
        <f t="shared" si="250"/>
        <v>0</v>
      </c>
      <c r="AG179" s="38">
        <f t="shared" si="250"/>
        <v>0</v>
      </c>
      <c r="AH179" s="38">
        <f t="shared" si="250"/>
        <v>0</v>
      </c>
      <c r="AI179" s="38">
        <f t="shared" ref="AI179:BN179" si="251">AI$120*AI62</f>
        <v>0</v>
      </c>
      <c r="AJ179" s="38">
        <f t="shared" si="251"/>
        <v>0</v>
      </c>
      <c r="AK179" s="38">
        <f t="shared" si="251"/>
        <v>0</v>
      </c>
      <c r="AL179" s="38">
        <f t="shared" si="251"/>
        <v>0</v>
      </c>
      <c r="AM179" s="38">
        <f t="shared" si="251"/>
        <v>0</v>
      </c>
      <c r="AN179" s="38">
        <f t="shared" si="251"/>
        <v>0</v>
      </c>
      <c r="AO179" s="38">
        <f t="shared" si="251"/>
        <v>0</v>
      </c>
      <c r="AP179" s="38">
        <f t="shared" si="251"/>
        <v>0</v>
      </c>
      <c r="AQ179" s="38">
        <f t="shared" si="251"/>
        <v>0</v>
      </c>
      <c r="AR179" s="38">
        <f t="shared" si="251"/>
        <v>0</v>
      </c>
      <c r="AS179" s="38">
        <f t="shared" si="251"/>
        <v>0</v>
      </c>
      <c r="AT179" s="38">
        <f t="shared" si="251"/>
        <v>0</v>
      </c>
      <c r="AU179" s="38">
        <f t="shared" si="251"/>
        <v>0</v>
      </c>
      <c r="AV179" s="38">
        <f t="shared" si="251"/>
        <v>0</v>
      </c>
      <c r="AW179" s="38">
        <f t="shared" si="251"/>
        <v>0</v>
      </c>
      <c r="AX179" s="38">
        <f t="shared" si="251"/>
        <v>0</v>
      </c>
      <c r="AY179" s="38">
        <f t="shared" si="251"/>
        <v>0</v>
      </c>
      <c r="AZ179" s="38">
        <f t="shared" si="251"/>
        <v>0</v>
      </c>
      <c r="BA179" s="38">
        <f t="shared" si="251"/>
        <v>0</v>
      </c>
      <c r="BB179" s="38">
        <f t="shared" si="251"/>
        <v>0</v>
      </c>
      <c r="BC179" s="38">
        <f t="shared" si="251"/>
        <v>0</v>
      </c>
      <c r="BD179" s="38">
        <f t="shared" si="251"/>
        <v>0</v>
      </c>
      <c r="BE179" s="38">
        <f t="shared" si="251"/>
        <v>0</v>
      </c>
      <c r="BF179" s="38">
        <f t="shared" si="251"/>
        <v>0</v>
      </c>
      <c r="BG179" s="38">
        <f t="shared" si="251"/>
        <v>0</v>
      </c>
      <c r="BH179" s="38">
        <f t="shared" si="251"/>
        <v>0</v>
      </c>
      <c r="BI179" s="38">
        <f t="shared" si="251"/>
        <v>0</v>
      </c>
      <c r="BJ179" s="38">
        <f t="shared" si="251"/>
        <v>0</v>
      </c>
      <c r="BK179" s="38">
        <f t="shared" si="251"/>
        <v>0</v>
      </c>
      <c r="BL179" s="38">
        <f t="shared" si="251"/>
        <v>0</v>
      </c>
      <c r="BM179" s="38">
        <f t="shared" si="251"/>
        <v>0</v>
      </c>
      <c r="BN179" s="38">
        <f t="shared" si="251"/>
        <v>0</v>
      </c>
      <c r="BO179" s="38">
        <f t="shared" ref="BO179:CT179" si="252">BO$120*BO62</f>
        <v>0</v>
      </c>
      <c r="BP179" s="38">
        <f t="shared" si="252"/>
        <v>0</v>
      </c>
      <c r="BQ179" s="38">
        <f t="shared" si="252"/>
        <v>0</v>
      </c>
      <c r="BR179" s="38">
        <f t="shared" si="252"/>
        <v>0</v>
      </c>
      <c r="BS179" s="38">
        <f t="shared" si="252"/>
        <v>0</v>
      </c>
      <c r="BT179" s="38">
        <f t="shared" si="252"/>
        <v>0</v>
      </c>
      <c r="BU179" s="38">
        <f t="shared" si="252"/>
        <v>0</v>
      </c>
      <c r="BV179" s="38">
        <f t="shared" si="252"/>
        <v>0</v>
      </c>
      <c r="BW179" s="38">
        <f t="shared" si="252"/>
        <v>0</v>
      </c>
      <c r="BX179" s="38">
        <f t="shared" si="252"/>
        <v>0</v>
      </c>
      <c r="BY179" s="38">
        <f t="shared" si="252"/>
        <v>0</v>
      </c>
      <c r="BZ179" s="38">
        <f t="shared" si="252"/>
        <v>0</v>
      </c>
      <c r="CA179" s="38">
        <f t="shared" si="252"/>
        <v>0</v>
      </c>
      <c r="CB179" s="38">
        <f t="shared" si="252"/>
        <v>0</v>
      </c>
      <c r="CC179" s="38">
        <f t="shared" si="252"/>
        <v>0</v>
      </c>
      <c r="CD179" s="38">
        <f t="shared" si="252"/>
        <v>0</v>
      </c>
      <c r="CE179" s="38">
        <f t="shared" si="252"/>
        <v>0</v>
      </c>
      <c r="CF179" s="38">
        <f t="shared" si="252"/>
        <v>0</v>
      </c>
      <c r="CG179" s="38">
        <f t="shared" si="252"/>
        <v>0</v>
      </c>
      <c r="CH179" s="38">
        <f t="shared" si="252"/>
        <v>0</v>
      </c>
      <c r="CI179" s="38">
        <f t="shared" si="252"/>
        <v>0</v>
      </c>
      <c r="CJ179" s="38">
        <f t="shared" si="252"/>
        <v>0</v>
      </c>
      <c r="CK179" s="38">
        <f t="shared" si="252"/>
        <v>0</v>
      </c>
      <c r="CL179" s="38">
        <f t="shared" si="252"/>
        <v>0</v>
      </c>
      <c r="CM179" s="38">
        <f t="shared" si="252"/>
        <v>0</v>
      </c>
      <c r="CN179" s="38">
        <f t="shared" si="252"/>
        <v>0</v>
      </c>
      <c r="CO179" s="38">
        <f t="shared" si="252"/>
        <v>0</v>
      </c>
      <c r="CP179" s="38">
        <f t="shared" si="252"/>
        <v>0</v>
      </c>
      <c r="CQ179" s="38">
        <f t="shared" si="252"/>
        <v>0</v>
      </c>
      <c r="CR179" s="38">
        <f t="shared" si="252"/>
        <v>0</v>
      </c>
      <c r="CS179" s="38">
        <f t="shared" si="252"/>
        <v>0</v>
      </c>
      <c r="CT179" s="38">
        <f t="shared" si="252"/>
        <v>0</v>
      </c>
      <c r="CU179" s="38">
        <f t="shared" ref="CU179:DI179" si="253">CU$120*CU62</f>
        <v>0</v>
      </c>
      <c r="CV179" s="38">
        <f t="shared" si="253"/>
        <v>0</v>
      </c>
      <c r="CW179" s="38">
        <f t="shared" si="253"/>
        <v>0</v>
      </c>
      <c r="CX179" s="38">
        <f t="shared" si="253"/>
        <v>0</v>
      </c>
      <c r="CY179" s="38">
        <f t="shared" si="253"/>
        <v>0</v>
      </c>
      <c r="CZ179" s="38">
        <f t="shared" si="253"/>
        <v>0</v>
      </c>
      <c r="DA179" s="38">
        <f t="shared" si="253"/>
        <v>0</v>
      </c>
      <c r="DB179" s="38">
        <f t="shared" si="253"/>
        <v>0</v>
      </c>
      <c r="DC179" s="38">
        <f t="shared" si="253"/>
        <v>0</v>
      </c>
      <c r="DD179" s="38">
        <f t="shared" si="253"/>
        <v>0</v>
      </c>
      <c r="DE179" s="38">
        <f t="shared" si="253"/>
        <v>0</v>
      </c>
      <c r="DF179" s="38">
        <f t="shared" si="253"/>
        <v>0</v>
      </c>
      <c r="DG179" s="38">
        <f t="shared" si="253"/>
        <v>0</v>
      </c>
      <c r="DH179" s="38">
        <f t="shared" si="253"/>
        <v>0</v>
      </c>
      <c r="DI179" s="38">
        <f t="shared" si="253"/>
        <v>0</v>
      </c>
      <c r="DJ179" s="38">
        <f t="shared" si="145"/>
        <v>0</v>
      </c>
    </row>
    <row r="180" spans="2:114" x14ac:dyDescent="0.15">
      <c r="B180" s="33" t="s">
        <v>290</v>
      </c>
      <c r="C180" s="276" t="s">
        <v>2</v>
      </c>
      <c r="D180" s="40">
        <f t="shared" ref="D180:AH180" si="254">D$120*D63</f>
        <v>0</v>
      </c>
      <c r="E180" s="40">
        <f t="shared" si="254"/>
        <v>0</v>
      </c>
      <c r="F180" s="40">
        <f t="shared" si="254"/>
        <v>0</v>
      </c>
      <c r="G180" s="40">
        <f t="shared" si="254"/>
        <v>0</v>
      </c>
      <c r="H180" s="40">
        <f t="shared" si="254"/>
        <v>0</v>
      </c>
      <c r="I180" s="40">
        <f t="shared" si="254"/>
        <v>0</v>
      </c>
      <c r="J180" s="40">
        <f t="shared" si="254"/>
        <v>0</v>
      </c>
      <c r="K180" s="40">
        <f t="shared" si="254"/>
        <v>0</v>
      </c>
      <c r="L180" s="40">
        <f t="shared" si="254"/>
        <v>0</v>
      </c>
      <c r="M180" s="40">
        <f t="shared" si="254"/>
        <v>0</v>
      </c>
      <c r="N180" s="40">
        <f t="shared" si="254"/>
        <v>0</v>
      </c>
      <c r="O180" s="40">
        <f t="shared" si="254"/>
        <v>0</v>
      </c>
      <c r="P180" s="40">
        <f t="shared" si="254"/>
        <v>0</v>
      </c>
      <c r="Q180" s="40">
        <f t="shared" si="254"/>
        <v>0</v>
      </c>
      <c r="R180" s="40">
        <f t="shared" si="254"/>
        <v>0</v>
      </c>
      <c r="S180" s="40">
        <f t="shared" si="254"/>
        <v>0</v>
      </c>
      <c r="T180" s="40">
        <f t="shared" si="254"/>
        <v>0</v>
      </c>
      <c r="U180" s="40">
        <f t="shared" si="254"/>
        <v>0</v>
      </c>
      <c r="V180" s="40">
        <f t="shared" si="254"/>
        <v>0</v>
      </c>
      <c r="W180" s="40">
        <f t="shared" si="254"/>
        <v>0</v>
      </c>
      <c r="X180" s="40">
        <f t="shared" si="254"/>
        <v>0</v>
      </c>
      <c r="Y180" s="40">
        <f t="shared" si="254"/>
        <v>0</v>
      </c>
      <c r="Z180" s="40">
        <f t="shared" si="254"/>
        <v>0</v>
      </c>
      <c r="AA180" s="40">
        <f t="shared" si="254"/>
        <v>0</v>
      </c>
      <c r="AB180" s="40">
        <f t="shared" si="254"/>
        <v>0</v>
      </c>
      <c r="AC180" s="40">
        <f t="shared" si="254"/>
        <v>0</v>
      </c>
      <c r="AD180" s="40">
        <f t="shared" si="254"/>
        <v>0</v>
      </c>
      <c r="AE180" s="40">
        <f t="shared" si="254"/>
        <v>0</v>
      </c>
      <c r="AF180" s="40">
        <f t="shared" si="254"/>
        <v>0</v>
      </c>
      <c r="AG180" s="40">
        <f t="shared" si="254"/>
        <v>0</v>
      </c>
      <c r="AH180" s="40">
        <f t="shared" si="254"/>
        <v>0</v>
      </c>
      <c r="AI180" s="40">
        <f t="shared" ref="AI180:BN180" si="255">AI$120*AI63</f>
        <v>0</v>
      </c>
      <c r="AJ180" s="40">
        <f t="shared" si="255"/>
        <v>0</v>
      </c>
      <c r="AK180" s="40">
        <f t="shared" si="255"/>
        <v>0</v>
      </c>
      <c r="AL180" s="40">
        <f t="shared" si="255"/>
        <v>0</v>
      </c>
      <c r="AM180" s="40">
        <f t="shared" si="255"/>
        <v>0</v>
      </c>
      <c r="AN180" s="40">
        <f t="shared" si="255"/>
        <v>0</v>
      </c>
      <c r="AO180" s="40">
        <f t="shared" si="255"/>
        <v>0</v>
      </c>
      <c r="AP180" s="40">
        <f t="shared" si="255"/>
        <v>0</v>
      </c>
      <c r="AQ180" s="40">
        <f t="shared" si="255"/>
        <v>0</v>
      </c>
      <c r="AR180" s="40">
        <f t="shared" si="255"/>
        <v>0</v>
      </c>
      <c r="AS180" s="40">
        <f t="shared" si="255"/>
        <v>0</v>
      </c>
      <c r="AT180" s="40">
        <f t="shared" si="255"/>
        <v>0</v>
      </c>
      <c r="AU180" s="40">
        <f t="shared" si="255"/>
        <v>0</v>
      </c>
      <c r="AV180" s="40">
        <f t="shared" si="255"/>
        <v>0</v>
      </c>
      <c r="AW180" s="40">
        <f t="shared" si="255"/>
        <v>0</v>
      </c>
      <c r="AX180" s="40">
        <f t="shared" si="255"/>
        <v>0</v>
      </c>
      <c r="AY180" s="40">
        <f t="shared" si="255"/>
        <v>0</v>
      </c>
      <c r="AZ180" s="40">
        <f t="shared" si="255"/>
        <v>0</v>
      </c>
      <c r="BA180" s="40">
        <f t="shared" si="255"/>
        <v>0</v>
      </c>
      <c r="BB180" s="40">
        <f t="shared" si="255"/>
        <v>0</v>
      </c>
      <c r="BC180" s="40">
        <f t="shared" si="255"/>
        <v>0</v>
      </c>
      <c r="BD180" s="40">
        <f t="shared" si="255"/>
        <v>0</v>
      </c>
      <c r="BE180" s="40">
        <f t="shared" si="255"/>
        <v>0</v>
      </c>
      <c r="BF180" s="40">
        <f t="shared" si="255"/>
        <v>0</v>
      </c>
      <c r="BG180" s="40">
        <f t="shared" si="255"/>
        <v>0</v>
      </c>
      <c r="BH180" s="40">
        <f t="shared" si="255"/>
        <v>0</v>
      </c>
      <c r="BI180" s="40">
        <f t="shared" si="255"/>
        <v>0</v>
      </c>
      <c r="BJ180" s="40">
        <f t="shared" si="255"/>
        <v>0</v>
      </c>
      <c r="BK180" s="40">
        <f t="shared" si="255"/>
        <v>0</v>
      </c>
      <c r="BL180" s="40">
        <f t="shared" si="255"/>
        <v>0</v>
      </c>
      <c r="BM180" s="40">
        <f t="shared" si="255"/>
        <v>0</v>
      </c>
      <c r="BN180" s="40">
        <f t="shared" si="255"/>
        <v>0</v>
      </c>
      <c r="BO180" s="40">
        <f t="shared" ref="BO180:CT180" si="256">BO$120*BO63</f>
        <v>0</v>
      </c>
      <c r="BP180" s="40">
        <f t="shared" si="256"/>
        <v>0</v>
      </c>
      <c r="BQ180" s="40">
        <f t="shared" si="256"/>
        <v>0</v>
      </c>
      <c r="BR180" s="40">
        <f t="shared" si="256"/>
        <v>0</v>
      </c>
      <c r="BS180" s="40">
        <f t="shared" si="256"/>
        <v>0</v>
      </c>
      <c r="BT180" s="40">
        <f t="shared" si="256"/>
        <v>0</v>
      </c>
      <c r="BU180" s="40">
        <f t="shared" si="256"/>
        <v>0</v>
      </c>
      <c r="BV180" s="40">
        <f t="shared" si="256"/>
        <v>0</v>
      </c>
      <c r="BW180" s="40">
        <f t="shared" si="256"/>
        <v>0</v>
      </c>
      <c r="BX180" s="40">
        <f t="shared" si="256"/>
        <v>0</v>
      </c>
      <c r="BY180" s="40">
        <f t="shared" si="256"/>
        <v>0</v>
      </c>
      <c r="BZ180" s="40">
        <f t="shared" si="256"/>
        <v>0</v>
      </c>
      <c r="CA180" s="40">
        <f t="shared" si="256"/>
        <v>0</v>
      </c>
      <c r="CB180" s="40">
        <f t="shared" si="256"/>
        <v>0</v>
      </c>
      <c r="CC180" s="40">
        <f t="shared" si="256"/>
        <v>0</v>
      </c>
      <c r="CD180" s="40">
        <f t="shared" si="256"/>
        <v>0</v>
      </c>
      <c r="CE180" s="40">
        <f t="shared" si="256"/>
        <v>0</v>
      </c>
      <c r="CF180" s="40">
        <f t="shared" si="256"/>
        <v>0</v>
      </c>
      <c r="CG180" s="40">
        <f t="shared" si="256"/>
        <v>0</v>
      </c>
      <c r="CH180" s="40">
        <f t="shared" si="256"/>
        <v>0</v>
      </c>
      <c r="CI180" s="40">
        <f t="shared" si="256"/>
        <v>0</v>
      </c>
      <c r="CJ180" s="40">
        <f t="shared" si="256"/>
        <v>0</v>
      </c>
      <c r="CK180" s="40">
        <f t="shared" si="256"/>
        <v>0</v>
      </c>
      <c r="CL180" s="40">
        <f t="shared" si="256"/>
        <v>0</v>
      </c>
      <c r="CM180" s="40">
        <f t="shared" si="256"/>
        <v>0</v>
      </c>
      <c r="CN180" s="40">
        <f t="shared" si="256"/>
        <v>0</v>
      </c>
      <c r="CO180" s="40">
        <f t="shared" si="256"/>
        <v>0</v>
      </c>
      <c r="CP180" s="40">
        <f t="shared" si="256"/>
        <v>0</v>
      </c>
      <c r="CQ180" s="40">
        <f t="shared" si="256"/>
        <v>0</v>
      </c>
      <c r="CR180" s="40">
        <f t="shared" si="256"/>
        <v>0</v>
      </c>
      <c r="CS180" s="40">
        <f t="shared" si="256"/>
        <v>0</v>
      </c>
      <c r="CT180" s="40">
        <f t="shared" si="256"/>
        <v>0</v>
      </c>
      <c r="CU180" s="40">
        <f t="shared" ref="CU180:DI180" si="257">CU$120*CU63</f>
        <v>0</v>
      </c>
      <c r="CV180" s="40">
        <f t="shared" si="257"/>
        <v>0</v>
      </c>
      <c r="CW180" s="40">
        <f t="shared" si="257"/>
        <v>0</v>
      </c>
      <c r="CX180" s="40">
        <f t="shared" si="257"/>
        <v>0</v>
      </c>
      <c r="CY180" s="40">
        <f t="shared" si="257"/>
        <v>0</v>
      </c>
      <c r="CZ180" s="40">
        <f t="shared" si="257"/>
        <v>0</v>
      </c>
      <c r="DA180" s="40">
        <f t="shared" si="257"/>
        <v>0</v>
      </c>
      <c r="DB180" s="40">
        <f t="shared" si="257"/>
        <v>0</v>
      </c>
      <c r="DC180" s="40">
        <f t="shared" si="257"/>
        <v>0</v>
      </c>
      <c r="DD180" s="40">
        <f t="shared" si="257"/>
        <v>0</v>
      </c>
      <c r="DE180" s="40">
        <f t="shared" si="257"/>
        <v>0</v>
      </c>
      <c r="DF180" s="40">
        <f t="shared" si="257"/>
        <v>0</v>
      </c>
      <c r="DG180" s="40">
        <f t="shared" si="257"/>
        <v>0</v>
      </c>
      <c r="DH180" s="40">
        <f t="shared" si="257"/>
        <v>0</v>
      </c>
      <c r="DI180" s="40">
        <f t="shared" si="257"/>
        <v>0</v>
      </c>
      <c r="DJ180" s="40">
        <f t="shared" si="145"/>
        <v>0</v>
      </c>
    </row>
    <row r="181" spans="2:114" x14ac:dyDescent="0.15">
      <c r="B181" s="29" t="s">
        <v>291</v>
      </c>
      <c r="C181" s="12" t="s">
        <v>211</v>
      </c>
      <c r="D181" s="38">
        <f t="shared" ref="D181:AH181" si="258">D$120*D64</f>
        <v>0</v>
      </c>
      <c r="E181" s="38">
        <f t="shared" si="258"/>
        <v>0</v>
      </c>
      <c r="F181" s="38">
        <f t="shared" si="258"/>
        <v>0</v>
      </c>
      <c r="G181" s="38">
        <f t="shared" si="258"/>
        <v>0</v>
      </c>
      <c r="H181" s="38">
        <f t="shared" si="258"/>
        <v>0</v>
      </c>
      <c r="I181" s="38">
        <f t="shared" si="258"/>
        <v>0</v>
      </c>
      <c r="J181" s="38">
        <f t="shared" si="258"/>
        <v>0</v>
      </c>
      <c r="K181" s="38">
        <f t="shared" si="258"/>
        <v>0</v>
      </c>
      <c r="L181" s="38">
        <f t="shared" si="258"/>
        <v>0</v>
      </c>
      <c r="M181" s="38">
        <f t="shared" si="258"/>
        <v>0</v>
      </c>
      <c r="N181" s="38">
        <f t="shared" si="258"/>
        <v>0</v>
      </c>
      <c r="O181" s="38">
        <f t="shared" si="258"/>
        <v>0</v>
      </c>
      <c r="P181" s="38">
        <f t="shared" si="258"/>
        <v>0</v>
      </c>
      <c r="Q181" s="38">
        <f t="shared" si="258"/>
        <v>0</v>
      </c>
      <c r="R181" s="38">
        <f t="shared" si="258"/>
        <v>0</v>
      </c>
      <c r="S181" s="38">
        <f t="shared" si="258"/>
        <v>0</v>
      </c>
      <c r="T181" s="38">
        <f t="shared" si="258"/>
        <v>0</v>
      </c>
      <c r="U181" s="38">
        <f t="shared" si="258"/>
        <v>0</v>
      </c>
      <c r="V181" s="38">
        <f t="shared" si="258"/>
        <v>0</v>
      </c>
      <c r="W181" s="38">
        <f t="shared" si="258"/>
        <v>0</v>
      </c>
      <c r="X181" s="38">
        <f t="shared" si="258"/>
        <v>0</v>
      </c>
      <c r="Y181" s="38">
        <f t="shared" si="258"/>
        <v>0</v>
      </c>
      <c r="Z181" s="38">
        <f t="shared" si="258"/>
        <v>0</v>
      </c>
      <c r="AA181" s="38">
        <f t="shared" si="258"/>
        <v>0</v>
      </c>
      <c r="AB181" s="38">
        <f t="shared" si="258"/>
        <v>0</v>
      </c>
      <c r="AC181" s="38">
        <f t="shared" si="258"/>
        <v>0</v>
      </c>
      <c r="AD181" s="38">
        <f t="shared" si="258"/>
        <v>0</v>
      </c>
      <c r="AE181" s="38">
        <f t="shared" si="258"/>
        <v>0</v>
      </c>
      <c r="AF181" s="38">
        <f t="shared" si="258"/>
        <v>0</v>
      </c>
      <c r="AG181" s="38">
        <f t="shared" si="258"/>
        <v>0</v>
      </c>
      <c r="AH181" s="38">
        <f t="shared" si="258"/>
        <v>0</v>
      </c>
      <c r="AI181" s="38">
        <f t="shared" ref="AI181:BN181" si="259">AI$120*AI64</f>
        <v>0</v>
      </c>
      <c r="AJ181" s="38">
        <f t="shared" si="259"/>
        <v>0</v>
      </c>
      <c r="AK181" s="38">
        <f t="shared" si="259"/>
        <v>0</v>
      </c>
      <c r="AL181" s="38">
        <f t="shared" si="259"/>
        <v>0</v>
      </c>
      <c r="AM181" s="38">
        <f t="shared" si="259"/>
        <v>0</v>
      </c>
      <c r="AN181" s="38">
        <f t="shared" si="259"/>
        <v>0</v>
      </c>
      <c r="AO181" s="38">
        <f t="shared" si="259"/>
        <v>0</v>
      </c>
      <c r="AP181" s="38">
        <f t="shared" si="259"/>
        <v>0</v>
      </c>
      <c r="AQ181" s="38">
        <f t="shared" si="259"/>
        <v>0</v>
      </c>
      <c r="AR181" s="38">
        <f t="shared" si="259"/>
        <v>0</v>
      </c>
      <c r="AS181" s="38">
        <f t="shared" si="259"/>
        <v>0</v>
      </c>
      <c r="AT181" s="38">
        <f t="shared" si="259"/>
        <v>0</v>
      </c>
      <c r="AU181" s="38">
        <f t="shared" si="259"/>
        <v>0</v>
      </c>
      <c r="AV181" s="38">
        <f t="shared" si="259"/>
        <v>0</v>
      </c>
      <c r="AW181" s="38">
        <f t="shared" si="259"/>
        <v>0</v>
      </c>
      <c r="AX181" s="38">
        <f t="shared" si="259"/>
        <v>0</v>
      </c>
      <c r="AY181" s="38">
        <f t="shared" si="259"/>
        <v>0</v>
      </c>
      <c r="AZ181" s="38">
        <f t="shared" si="259"/>
        <v>0</v>
      </c>
      <c r="BA181" s="38">
        <f t="shared" si="259"/>
        <v>0</v>
      </c>
      <c r="BB181" s="38">
        <f t="shared" si="259"/>
        <v>0</v>
      </c>
      <c r="BC181" s="38">
        <f t="shared" si="259"/>
        <v>0</v>
      </c>
      <c r="BD181" s="38">
        <f t="shared" si="259"/>
        <v>0</v>
      </c>
      <c r="BE181" s="38">
        <f t="shared" si="259"/>
        <v>0</v>
      </c>
      <c r="BF181" s="38">
        <f t="shared" si="259"/>
        <v>0</v>
      </c>
      <c r="BG181" s="38">
        <f t="shared" si="259"/>
        <v>0</v>
      </c>
      <c r="BH181" s="38">
        <f t="shared" si="259"/>
        <v>0</v>
      </c>
      <c r="BI181" s="38">
        <f t="shared" si="259"/>
        <v>0</v>
      </c>
      <c r="BJ181" s="38">
        <f t="shared" si="259"/>
        <v>0</v>
      </c>
      <c r="BK181" s="38">
        <f t="shared" si="259"/>
        <v>0</v>
      </c>
      <c r="BL181" s="38">
        <f t="shared" si="259"/>
        <v>0</v>
      </c>
      <c r="BM181" s="38">
        <f t="shared" si="259"/>
        <v>0</v>
      </c>
      <c r="BN181" s="38">
        <f t="shared" si="259"/>
        <v>0</v>
      </c>
      <c r="BO181" s="38">
        <f t="shared" ref="BO181:CT181" si="260">BO$120*BO64</f>
        <v>0</v>
      </c>
      <c r="BP181" s="38">
        <f t="shared" si="260"/>
        <v>0</v>
      </c>
      <c r="BQ181" s="38">
        <f t="shared" si="260"/>
        <v>0</v>
      </c>
      <c r="BR181" s="38">
        <f t="shared" si="260"/>
        <v>0</v>
      </c>
      <c r="BS181" s="38">
        <f t="shared" si="260"/>
        <v>0</v>
      </c>
      <c r="BT181" s="38">
        <f t="shared" si="260"/>
        <v>0</v>
      </c>
      <c r="BU181" s="38">
        <f t="shared" si="260"/>
        <v>0</v>
      </c>
      <c r="BV181" s="38">
        <f t="shared" si="260"/>
        <v>0</v>
      </c>
      <c r="BW181" s="38">
        <f t="shared" si="260"/>
        <v>0</v>
      </c>
      <c r="BX181" s="38">
        <f t="shared" si="260"/>
        <v>0</v>
      </c>
      <c r="BY181" s="38">
        <f t="shared" si="260"/>
        <v>0</v>
      </c>
      <c r="BZ181" s="38">
        <f t="shared" si="260"/>
        <v>0</v>
      </c>
      <c r="CA181" s="38">
        <f t="shared" si="260"/>
        <v>0</v>
      </c>
      <c r="CB181" s="38">
        <f t="shared" si="260"/>
        <v>0</v>
      </c>
      <c r="CC181" s="38">
        <f t="shared" si="260"/>
        <v>0</v>
      </c>
      <c r="CD181" s="38">
        <f t="shared" si="260"/>
        <v>0</v>
      </c>
      <c r="CE181" s="38">
        <f t="shared" si="260"/>
        <v>0</v>
      </c>
      <c r="CF181" s="38">
        <f t="shared" si="260"/>
        <v>0</v>
      </c>
      <c r="CG181" s="38">
        <f t="shared" si="260"/>
        <v>0</v>
      </c>
      <c r="CH181" s="38">
        <f t="shared" si="260"/>
        <v>0</v>
      </c>
      <c r="CI181" s="38">
        <f t="shared" si="260"/>
        <v>0</v>
      </c>
      <c r="CJ181" s="38">
        <f t="shared" si="260"/>
        <v>0</v>
      </c>
      <c r="CK181" s="38">
        <f t="shared" si="260"/>
        <v>0</v>
      </c>
      <c r="CL181" s="38">
        <f t="shared" si="260"/>
        <v>0</v>
      </c>
      <c r="CM181" s="38">
        <f t="shared" si="260"/>
        <v>0</v>
      </c>
      <c r="CN181" s="38">
        <f t="shared" si="260"/>
        <v>0</v>
      </c>
      <c r="CO181" s="38">
        <f t="shared" si="260"/>
        <v>0</v>
      </c>
      <c r="CP181" s="38">
        <f t="shared" si="260"/>
        <v>0</v>
      </c>
      <c r="CQ181" s="38">
        <f t="shared" si="260"/>
        <v>0</v>
      </c>
      <c r="CR181" s="38">
        <f t="shared" si="260"/>
        <v>0</v>
      </c>
      <c r="CS181" s="38">
        <f t="shared" si="260"/>
        <v>0</v>
      </c>
      <c r="CT181" s="38">
        <f t="shared" si="260"/>
        <v>0</v>
      </c>
      <c r="CU181" s="38">
        <f t="shared" ref="CU181:DI181" si="261">CU$120*CU64</f>
        <v>0</v>
      </c>
      <c r="CV181" s="38">
        <f t="shared" si="261"/>
        <v>0</v>
      </c>
      <c r="CW181" s="38">
        <f t="shared" si="261"/>
        <v>0</v>
      </c>
      <c r="CX181" s="38">
        <f t="shared" si="261"/>
        <v>0</v>
      </c>
      <c r="CY181" s="38">
        <f t="shared" si="261"/>
        <v>0</v>
      </c>
      <c r="CZ181" s="38">
        <f t="shared" si="261"/>
        <v>0</v>
      </c>
      <c r="DA181" s="38">
        <f t="shared" si="261"/>
        <v>0</v>
      </c>
      <c r="DB181" s="38">
        <f t="shared" si="261"/>
        <v>0</v>
      </c>
      <c r="DC181" s="38">
        <f t="shared" si="261"/>
        <v>0</v>
      </c>
      <c r="DD181" s="38">
        <f t="shared" si="261"/>
        <v>0</v>
      </c>
      <c r="DE181" s="38">
        <f t="shared" si="261"/>
        <v>0</v>
      </c>
      <c r="DF181" s="38">
        <f t="shared" si="261"/>
        <v>0</v>
      </c>
      <c r="DG181" s="38">
        <f t="shared" si="261"/>
        <v>0</v>
      </c>
      <c r="DH181" s="38">
        <f t="shared" si="261"/>
        <v>0</v>
      </c>
      <c r="DI181" s="38">
        <f t="shared" si="261"/>
        <v>0</v>
      </c>
      <c r="DJ181" s="38">
        <f t="shared" si="145"/>
        <v>0</v>
      </c>
    </row>
    <row r="182" spans="2:114" x14ac:dyDescent="0.15">
      <c r="B182" s="29" t="s">
        <v>292</v>
      </c>
      <c r="C182" s="12" t="s">
        <v>6</v>
      </c>
      <c r="D182" s="38">
        <f t="shared" ref="D182:AH182" si="262">D$120*D65</f>
        <v>0</v>
      </c>
      <c r="E182" s="38">
        <f t="shared" si="262"/>
        <v>0</v>
      </c>
      <c r="F182" s="38">
        <f t="shared" si="262"/>
        <v>0</v>
      </c>
      <c r="G182" s="38">
        <f t="shared" si="262"/>
        <v>0</v>
      </c>
      <c r="H182" s="38">
        <f t="shared" si="262"/>
        <v>0</v>
      </c>
      <c r="I182" s="38">
        <f t="shared" si="262"/>
        <v>0</v>
      </c>
      <c r="J182" s="38">
        <f t="shared" si="262"/>
        <v>0</v>
      </c>
      <c r="K182" s="38">
        <f t="shared" si="262"/>
        <v>0</v>
      </c>
      <c r="L182" s="38">
        <f t="shared" si="262"/>
        <v>0</v>
      </c>
      <c r="M182" s="38">
        <f t="shared" si="262"/>
        <v>0</v>
      </c>
      <c r="N182" s="38">
        <f t="shared" si="262"/>
        <v>0</v>
      </c>
      <c r="O182" s="38">
        <f t="shared" si="262"/>
        <v>0</v>
      </c>
      <c r="P182" s="38">
        <f t="shared" si="262"/>
        <v>0</v>
      </c>
      <c r="Q182" s="38">
        <f t="shared" si="262"/>
        <v>0</v>
      </c>
      <c r="R182" s="38">
        <f t="shared" si="262"/>
        <v>0</v>
      </c>
      <c r="S182" s="38">
        <f t="shared" si="262"/>
        <v>0</v>
      </c>
      <c r="T182" s="38">
        <f t="shared" si="262"/>
        <v>0</v>
      </c>
      <c r="U182" s="38">
        <f t="shared" si="262"/>
        <v>0</v>
      </c>
      <c r="V182" s="38">
        <f t="shared" si="262"/>
        <v>0</v>
      </c>
      <c r="W182" s="38">
        <f t="shared" si="262"/>
        <v>0</v>
      </c>
      <c r="X182" s="38">
        <f t="shared" si="262"/>
        <v>0</v>
      </c>
      <c r="Y182" s="38">
        <f t="shared" si="262"/>
        <v>0</v>
      </c>
      <c r="Z182" s="38">
        <f t="shared" si="262"/>
        <v>0</v>
      </c>
      <c r="AA182" s="38">
        <f t="shared" si="262"/>
        <v>0</v>
      </c>
      <c r="AB182" s="38">
        <f t="shared" si="262"/>
        <v>0</v>
      </c>
      <c r="AC182" s="38">
        <f t="shared" si="262"/>
        <v>0</v>
      </c>
      <c r="AD182" s="38">
        <f t="shared" si="262"/>
        <v>0</v>
      </c>
      <c r="AE182" s="38">
        <f t="shared" si="262"/>
        <v>0</v>
      </c>
      <c r="AF182" s="38">
        <f t="shared" si="262"/>
        <v>0</v>
      </c>
      <c r="AG182" s="38">
        <f t="shared" si="262"/>
        <v>0</v>
      </c>
      <c r="AH182" s="38">
        <f t="shared" si="262"/>
        <v>0</v>
      </c>
      <c r="AI182" s="38">
        <f t="shared" ref="AI182:BN182" si="263">AI$120*AI65</f>
        <v>0</v>
      </c>
      <c r="AJ182" s="38">
        <f t="shared" si="263"/>
        <v>0</v>
      </c>
      <c r="AK182" s="38">
        <f t="shared" si="263"/>
        <v>0</v>
      </c>
      <c r="AL182" s="38">
        <f t="shared" si="263"/>
        <v>0</v>
      </c>
      <c r="AM182" s="38">
        <f t="shared" si="263"/>
        <v>0</v>
      </c>
      <c r="AN182" s="38">
        <f t="shared" si="263"/>
        <v>0</v>
      </c>
      <c r="AO182" s="38">
        <f t="shared" si="263"/>
        <v>0</v>
      </c>
      <c r="AP182" s="38">
        <f t="shared" si="263"/>
        <v>0</v>
      </c>
      <c r="AQ182" s="38">
        <f t="shared" si="263"/>
        <v>0</v>
      </c>
      <c r="AR182" s="38">
        <f t="shared" si="263"/>
        <v>0</v>
      </c>
      <c r="AS182" s="38">
        <f t="shared" si="263"/>
        <v>0</v>
      </c>
      <c r="AT182" s="38">
        <f t="shared" si="263"/>
        <v>0</v>
      </c>
      <c r="AU182" s="38">
        <f t="shared" si="263"/>
        <v>0</v>
      </c>
      <c r="AV182" s="38">
        <f t="shared" si="263"/>
        <v>0</v>
      </c>
      <c r="AW182" s="38">
        <f t="shared" si="263"/>
        <v>0</v>
      </c>
      <c r="AX182" s="38">
        <f t="shared" si="263"/>
        <v>0</v>
      </c>
      <c r="AY182" s="38">
        <f t="shared" si="263"/>
        <v>0</v>
      </c>
      <c r="AZ182" s="38">
        <f t="shared" si="263"/>
        <v>0</v>
      </c>
      <c r="BA182" s="38">
        <f t="shared" si="263"/>
        <v>0</v>
      </c>
      <c r="BB182" s="38">
        <f t="shared" si="263"/>
        <v>0</v>
      </c>
      <c r="BC182" s="38">
        <f t="shared" si="263"/>
        <v>0</v>
      </c>
      <c r="BD182" s="38">
        <f t="shared" si="263"/>
        <v>0</v>
      </c>
      <c r="BE182" s="38">
        <f t="shared" si="263"/>
        <v>0</v>
      </c>
      <c r="BF182" s="38">
        <f t="shared" si="263"/>
        <v>0</v>
      </c>
      <c r="BG182" s="38">
        <f t="shared" si="263"/>
        <v>0</v>
      </c>
      <c r="BH182" s="38">
        <f t="shared" si="263"/>
        <v>0</v>
      </c>
      <c r="BI182" s="38">
        <f t="shared" si="263"/>
        <v>0</v>
      </c>
      <c r="BJ182" s="38">
        <f t="shared" si="263"/>
        <v>0</v>
      </c>
      <c r="BK182" s="38">
        <f t="shared" si="263"/>
        <v>0</v>
      </c>
      <c r="BL182" s="38">
        <f t="shared" si="263"/>
        <v>0</v>
      </c>
      <c r="BM182" s="38">
        <f t="shared" si="263"/>
        <v>0</v>
      </c>
      <c r="BN182" s="38">
        <f t="shared" si="263"/>
        <v>0</v>
      </c>
      <c r="BO182" s="38">
        <f t="shared" ref="BO182:CT182" si="264">BO$120*BO65</f>
        <v>0</v>
      </c>
      <c r="BP182" s="38">
        <f t="shared" si="264"/>
        <v>0</v>
      </c>
      <c r="BQ182" s="38">
        <f t="shared" si="264"/>
        <v>0</v>
      </c>
      <c r="BR182" s="38">
        <f t="shared" si="264"/>
        <v>0</v>
      </c>
      <c r="BS182" s="38">
        <f t="shared" si="264"/>
        <v>0</v>
      </c>
      <c r="BT182" s="38">
        <f t="shared" si="264"/>
        <v>0</v>
      </c>
      <c r="BU182" s="38">
        <f t="shared" si="264"/>
        <v>0</v>
      </c>
      <c r="BV182" s="38">
        <f t="shared" si="264"/>
        <v>0</v>
      </c>
      <c r="BW182" s="38">
        <f t="shared" si="264"/>
        <v>0</v>
      </c>
      <c r="BX182" s="38">
        <f t="shared" si="264"/>
        <v>0</v>
      </c>
      <c r="BY182" s="38">
        <f t="shared" si="264"/>
        <v>0</v>
      </c>
      <c r="BZ182" s="38">
        <f t="shared" si="264"/>
        <v>0</v>
      </c>
      <c r="CA182" s="38">
        <f t="shared" si="264"/>
        <v>0</v>
      </c>
      <c r="CB182" s="38">
        <f t="shared" si="264"/>
        <v>0</v>
      </c>
      <c r="CC182" s="38">
        <f t="shared" si="264"/>
        <v>0</v>
      </c>
      <c r="CD182" s="38">
        <f t="shared" si="264"/>
        <v>0</v>
      </c>
      <c r="CE182" s="38">
        <f t="shared" si="264"/>
        <v>0</v>
      </c>
      <c r="CF182" s="38">
        <f t="shared" si="264"/>
        <v>0</v>
      </c>
      <c r="CG182" s="38">
        <f t="shared" si="264"/>
        <v>0</v>
      </c>
      <c r="CH182" s="38">
        <f t="shared" si="264"/>
        <v>0</v>
      </c>
      <c r="CI182" s="38">
        <f t="shared" si="264"/>
        <v>0</v>
      </c>
      <c r="CJ182" s="38">
        <f t="shared" si="264"/>
        <v>0</v>
      </c>
      <c r="CK182" s="38">
        <f t="shared" si="264"/>
        <v>0</v>
      </c>
      <c r="CL182" s="38">
        <f t="shared" si="264"/>
        <v>0</v>
      </c>
      <c r="CM182" s="38">
        <f t="shared" si="264"/>
        <v>0</v>
      </c>
      <c r="CN182" s="38">
        <f t="shared" si="264"/>
        <v>0</v>
      </c>
      <c r="CO182" s="38">
        <f t="shared" si="264"/>
        <v>0</v>
      </c>
      <c r="CP182" s="38">
        <f t="shared" si="264"/>
        <v>0</v>
      </c>
      <c r="CQ182" s="38">
        <f t="shared" si="264"/>
        <v>0</v>
      </c>
      <c r="CR182" s="38">
        <f t="shared" si="264"/>
        <v>0</v>
      </c>
      <c r="CS182" s="38">
        <f t="shared" si="264"/>
        <v>0</v>
      </c>
      <c r="CT182" s="38">
        <f t="shared" si="264"/>
        <v>0</v>
      </c>
      <c r="CU182" s="38">
        <f t="shared" ref="CU182:DI182" si="265">CU$120*CU65</f>
        <v>0</v>
      </c>
      <c r="CV182" s="38">
        <f t="shared" si="265"/>
        <v>0</v>
      </c>
      <c r="CW182" s="38">
        <f t="shared" si="265"/>
        <v>0</v>
      </c>
      <c r="CX182" s="38">
        <f t="shared" si="265"/>
        <v>0</v>
      </c>
      <c r="CY182" s="38">
        <f t="shared" si="265"/>
        <v>0</v>
      </c>
      <c r="CZ182" s="38">
        <f t="shared" si="265"/>
        <v>0</v>
      </c>
      <c r="DA182" s="38">
        <f t="shared" si="265"/>
        <v>0</v>
      </c>
      <c r="DB182" s="38">
        <f t="shared" si="265"/>
        <v>0</v>
      </c>
      <c r="DC182" s="38">
        <f t="shared" si="265"/>
        <v>0</v>
      </c>
      <c r="DD182" s="38">
        <f t="shared" si="265"/>
        <v>0</v>
      </c>
      <c r="DE182" s="38">
        <f t="shared" si="265"/>
        <v>0</v>
      </c>
      <c r="DF182" s="38">
        <f t="shared" si="265"/>
        <v>0</v>
      </c>
      <c r="DG182" s="38">
        <f t="shared" si="265"/>
        <v>0</v>
      </c>
      <c r="DH182" s="38">
        <f t="shared" si="265"/>
        <v>0</v>
      </c>
      <c r="DI182" s="38">
        <f t="shared" si="265"/>
        <v>0</v>
      </c>
      <c r="DJ182" s="38">
        <f t="shared" si="145"/>
        <v>0</v>
      </c>
    </row>
    <row r="183" spans="2:114" x14ac:dyDescent="0.15">
      <c r="B183" s="29" t="s">
        <v>293</v>
      </c>
      <c r="C183" s="12" t="s">
        <v>7</v>
      </c>
      <c r="D183" s="38">
        <f t="shared" ref="D183:AH183" si="266">D$120*D66</f>
        <v>0</v>
      </c>
      <c r="E183" s="38">
        <f t="shared" si="266"/>
        <v>0</v>
      </c>
      <c r="F183" s="38">
        <f t="shared" si="266"/>
        <v>0</v>
      </c>
      <c r="G183" s="38">
        <f t="shared" si="266"/>
        <v>0</v>
      </c>
      <c r="H183" s="38">
        <f t="shared" si="266"/>
        <v>0</v>
      </c>
      <c r="I183" s="38">
        <f t="shared" si="266"/>
        <v>0</v>
      </c>
      <c r="J183" s="38">
        <f t="shared" si="266"/>
        <v>0</v>
      </c>
      <c r="K183" s="38">
        <f t="shared" si="266"/>
        <v>0</v>
      </c>
      <c r="L183" s="38">
        <f t="shared" si="266"/>
        <v>0</v>
      </c>
      <c r="M183" s="38">
        <f t="shared" si="266"/>
        <v>0</v>
      </c>
      <c r="N183" s="38">
        <f t="shared" si="266"/>
        <v>0</v>
      </c>
      <c r="O183" s="38">
        <f t="shared" si="266"/>
        <v>0</v>
      </c>
      <c r="P183" s="38">
        <f t="shared" si="266"/>
        <v>0</v>
      </c>
      <c r="Q183" s="38">
        <f t="shared" si="266"/>
        <v>0</v>
      </c>
      <c r="R183" s="38">
        <f t="shared" si="266"/>
        <v>0</v>
      </c>
      <c r="S183" s="38">
        <f t="shared" si="266"/>
        <v>0</v>
      </c>
      <c r="T183" s="38">
        <f t="shared" si="266"/>
        <v>0</v>
      </c>
      <c r="U183" s="38">
        <f t="shared" si="266"/>
        <v>0</v>
      </c>
      <c r="V183" s="38">
        <f t="shared" si="266"/>
        <v>0</v>
      </c>
      <c r="W183" s="38">
        <f t="shared" si="266"/>
        <v>0</v>
      </c>
      <c r="X183" s="38">
        <f t="shared" si="266"/>
        <v>0</v>
      </c>
      <c r="Y183" s="38">
        <f t="shared" si="266"/>
        <v>0</v>
      </c>
      <c r="Z183" s="38">
        <f t="shared" si="266"/>
        <v>0</v>
      </c>
      <c r="AA183" s="38">
        <f t="shared" si="266"/>
        <v>0</v>
      </c>
      <c r="AB183" s="38">
        <f t="shared" si="266"/>
        <v>0</v>
      </c>
      <c r="AC183" s="38">
        <f t="shared" si="266"/>
        <v>0</v>
      </c>
      <c r="AD183" s="38">
        <f t="shared" si="266"/>
        <v>0</v>
      </c>
      <c r="AE183" s="38">
        <f t="shared" si="266"/>
        <v>0</v>
      </c>
      <c r="AF183" s="38">
        <f t="shared" si="266"/>
        <v>0</v>
      </c>
      <c r="AG183" s="38">
        <f t="shared" si="266"/>
        <v>0</v>
      </c>
      <c r="AH183" s="38">
        <f t="shared" si="266"/>
        <v>0</v>
      </c>
      <c r="AI183" s="38">
        <f t="shared" ref="AI183:BN183" si="267">AI$120*AI66</f>
        <v>0</v>
      </c>
      <c r="AJ183" s="38">
        <f t="shared" si="267"/>
        <v>0</v>
      </c>
      <c r="AK183" s="38">
        <f t="shared" si="267"/>
        <v>0</v>
      </c>
      <c r="AL183" s="38">
        <f t="shared" si="267"/>
        <v>0</v>
      </c>
      <c r="AM183" s="38">
        <f t="shared" si="267"/>
        <v>0</v>
      </c>
      <c r="AN183" s="38">
        <f t="shared" si="267"/>
        <v>0</v>
      </c>
      <c r="AO183" s="38">
        <f t="shared" si="267"/>
        <v>0</v>
      </c>
      <c r="AP183" s="38">
        <f t="shared" si="267"/>
        <v>0</v>
      </c>
      <c r="AQ183" s="38">
        <f t="shared" si="267"/>
        <v>0</v>
      </c>
      <c r="AR183" s="38">
        <f t="shared" si="267"/>
        <v>0</v>
      </c>
      <c r="AS183" s="38">
        <f t="shared" si="267"/>
        <v>0</v>
      </c>
      <c r="AT183" s="38">
        <f t="shared" si="267"/>
        <v>0</v>
      </c>
      <c r="AU183" s="38">
        <f t="shared" si="267"/>
        <v>0</v>
      </c>
      <c r="AV183" s="38">
        <f t="shared" si="267"/>
        <v>0</v>
      </c>
      <c r="AW183" s="38">
        <f t="shared" si="267"/>
        <v>0</v>
      </c>
      <c r="AX183" s="38">
        <f t="shared" si="267"/>
        <v>0</v>
      </c>
      <c r="AY183" s="38">
        <f t="shared" si="267"/>
        <v>0</v>
      </c>
      <c r="AZ183" s="38">
        <f t="shared" si="267"/>
        <v>0</v>
      </c>
      <c r="BA183" s="38">
        <f t="shared" si="267"/>
        <v>0</v>
      </c>
      <c r="BB183" s="38">
        <f t="shared" si="267"/>
        <v>0</v>
      </c>
      <c r="BC183" s="38">
        <f t="shared" si="267"/>
        <v>0</v>
      </c>
      <c r="BD183" s="38">
        <f t="shared" si="267"/>
        <v>0</v>
      </c>
      <c r="BE183" s="38">
        <f t="shared" si="267"/>
        <v>0</v>
      </c>
      <c r="BF183" s="38">
        <f t="shared" si="267"/>
        <v>0</v>
      </c>
      <c r="BG183" s="38">
        <f t="shared" si="267"/>
        <v>0</v>
      </c>
      <c r="BH183" s="38">
        <f t="shared" si="267"/>
        <v>0</v>
      </c>
      <c r="BI183" s="38">
        <f t="shared" si="267"/>
        <v>0</v>
      </c>
      <c r="BJ183" s="38">
        <f t="shared" si="267"/>
        <v>0</v>
      </c>
      <c r="BK183" s="38">
        <f t="shared" si="267"/>
        <v>0</v>
      </c>
      <c r="BL183" s="38">
        <f t="shared" si="267"/>
        <v>0</v>
      </c>
      <c r="BM183" s="38">
        <f t="shared" si="267"/>
        <v>0</v>
      </c>
      <c r="BN183" s="38">
        <f t="shared" si="267"/>
        <v>0</v>
      </c>
      <c r="BO183" s="38">
        <f t="shared" ref="BO183:CT183" si="268">BO$120*BO66</f>
        <v>0</v>
      </c>
      <c r="BP183" s="38">
        <f t="shared" si="268"/>
        <v>0</v>
      </c>
      <c r="BQ183" s="38">
        <f t="shared" si="268"/>
        <v>0</v>
      </c>
      <c r="BR183" s="38">
        <f t="shared" si="268"/>
        <v>0</v>
      </c>
      <c r="BS183" s="38">
        <f t="shared" si="268"/>
        <v>0</v>
      </c>
      <c r="BT183" s="38">
        <f t="shared" si="268"/>
        <v>0</v>
      </c>
      <c r="BU183" s="38">
        <f t="shared" si="268"/>
        <v>0</v>
      </c>
      <c r="BV183" s="38">
        <f t="shared" si="268"/>
        <v>0</v>
      </c>
      <c r="BW183" s="38">
        <f t="shared" si="268"/>
        <v>0</v>
      </c>
      <c r="BX183" s="38">
        <f t="shared" si="268"/>
        <v>0</v>
      </c>
      <c r="BY183" s="38">
        <f t="shared" si="268"/>
        <v>0</v>
      </c>
      <c r="BZ183" s="38">
        <f t="shared" si="268"/>
        <v>0</v>
      </c>
      <c r="CA183" s="38">
        <f t="shared" si="268"/>
        <v>0</v>
      </c>
      <c r="CB183" s="38">
        <f t="shared" si="268"/>
        <v>0</v>
      </c>
      <c r="CC183" s="38">
        <f t="shared" si="268"/>
        <v>0</v>
      </c>
      <c r="CD183" s="38">
        <f t="shared" si="268"/>
        <v>0</v>
      </c>
      <c r="CE183" s="38">
        <f t="shared" si="268"/>
        <v>0</v>
      </c>
      <c r="CF183" s="38">
        <f t="shared" si="268"/>
        <v>0</v>
      </c>
      <c r="CG183" s="38">
        <f t="shared" si="268"/>
        <v>0</v>
      </c>
      <c r="CH183" s="38">
        <f t="shared" si="268"/>
        <v>0</v>
      </c>
      <c r="CI183" s="38">
        <f t="shared" si="268"/>
        <v>0</v>
      </c>
      <c r="CJ183" s="38">
        <f t="shared" si="268"/>
        <v>0</v>
      </c>
      <c r="CK183" s="38">
        <f t="shared" si="268"/>
        <v>0</v>
      </c>
      <c r="CL183" s="38">
        <f t="shared" si="268"/>
        <v>0</v>
      </c>
      <c r="CM183" s="38">
        <f t="shared" si="268"/>
        <v>0</v>
      </c>
      <c r="CN183" s="38">
        <f t="shared" si="268"/>
        <v>0</v>
      </c>
      <c r="CO183" s="38">
        <f t="shared" si="268"/>
        <v>0</v>
      </c>
      <c r="CP183" s="38">
        <f t="shared" si="268"/>
        <v>0</v>
      </c>
      <c r="CQ183" s="38">
        <f t="shared" si="268"/>
        <v>0</v>
      </c>
      <c r="CR183" s="38">
        <f t="shared" si="268"/>
        <v>0</v>
      </c>
      <c r="CS183" s="38">
        <f t="shared" si="268"/>
        <v>0</v>
      </c>
      <c r="CT183" s="38">
        <f t="shared" si="268"/>
        <v>0</v>
      </c>
      <c r="CU183" s="38">
        <f t="shared" ref="CU183:DI183" si="269">CU$120*CU66</f>
        <v>0</v>
      </c>
      <c r="CV183" s="38">
        <f t="shared" si="269"/>
        <v>0</v>
      </c>
      <c r="CW183" s="38">
        <f t="shared" si="269"/>
        <v>0</v>
      </c>
      <c r="CX183" s="38">
        <f t="shared" si="269"/>
        <v>0</v>
      </c>
      <c r="CY183" s="38">
        <f t="shared" si="269"/>
        <v>0</v>
      </c>
      <c r="CZ183" s="38">
        <f t="shared" si="269"/>
        <v>0</v>
      </c>
      <c r="DA183" s="38">
        <f t="shared" si="269"/>
        <v>0</v>
      </c>
      <c r="DB183" s="38">
        <f t="shared" si="269"/>
        <v>0</v>
      </c>
      <c r="DC183" s="38">
        <f t="shared" si="269"/>
        <v>0</v>
      </c>
      <c r="DD183" s="38">
        <f t="shared" si="269"/>
        <v>0</v>
      </c>
      <c r="DE183" s="38">
        <f t="shared" si="269"/>
        <v>0</v>
      </c>
      <c r="DF183" s="38">
        <f t="shared" si="269"/>
        <v>0</v>
      </c>
      <c r="DG183" s="38">
        <f t="shared" si="269"/>
        <v>0</v>
      </c>
      <c r="DH183" s="38">
        <f t="shared" si="269"/>
        <v>0</v>
      </c>
      <c r="DI183" s="38">
        <f t="shared" si="269"/>
        <v>0</v>
      </c>
      <c r="DJ183" s="38">
        <f t="shared" si="145"/>
        <v>0</v>
      </c>
    </row>
    <row r="184" spans="2:114" x14ac:dyDescent="0.15">
      <c r="B184" s="29" t="s">
        <v>294</v>
      </c>
      <c r="C184" s="12" t="s">
        <v>212</v>
      </c>
      <c r="D184" s="38">
        <f t="shared" ref="D184:AH184" si="270">D$120*D67</f>
        <v>0</v>
      </c>
      <c r="E184" s="38">
        <f t="shared" si="270"/>
        <v>0</v>
      </c>
      <c r="F184" s="38">
        <f t="shared" si="270"/>
        <v>0</v>
      </c>
      <c r="G184" s="38">
        <f t="shared" si="270"/>
        <v>0</v>
      </c>
      <c r="H184" s="38">
        <f t="shared" si="270"/>
        <v>0</v>
      </c>
      <c r="I184" s="38">
        <f t="shared" si="270"/>
        <v>0</v>
      </c>
      <c r="J184" s="38">
        <f t="shared" si="270"/>
        <v>0</v>
      </c>
      <c r="K184" s="38">
        <f t="shared" si="270"/>
        <v>0</v>
      </c>
      <c r="L184" s="38">
        <f t="shared" si="270"/>
        <v>0</v>
      </c>
      <c r="M184" s="38">
        <f t="shared" si="270"/>
        <v>0</v>
      </c>
      <c r="N184" s="38">
        <f t="shared" si="270"/>
        <v>0</v>
      </c>
      <c r="O184" s="38">
        <f t="shared" si="270"/>
        <v>0</v>
      </c>
      <c r="P184" s="38">
        <f t="shared" si="270"/>
        <v>0</v>
      </c>
      <c r="Q184" s="38">
        <f t="shared" si="270"/>
        <v>0</v>
      </c>
      <c r="R184" s="38">
        <f t="shared" si="270"/>
        <v>0</v>
      </c>
      <c r="S184" s="38">
        <f t="shared" si="270"/>
        <v>0</v>
      </c>
      <c r="T184" s="38">
        <f t="shared" si="270"/>
        <v>0</v>
      </c>
      <c r="U184" s="38">
        <f t="shared" si="270"/>
        <v>0</v>
      </c>
      <c r="V184" s="38">
        <f t="shared" si="270"/>
        <v>0</v>
      </c>
      <c r="W184" s="38">
        <f t="shared" si="270"/>
        <v>0</v>
      </c>
      <c r="X184" s="38">
        <f t="shared" si="270"/>
        <v>0</v>
      </c>
      <c r="Y184" s="38">
        <f t="shared" si="270"/>
        <v>0</v>
      </c>
      <c r="Z184" s="38">
        <f t="shared" si="270"/>
        <v>0</v>
      </c>
      <c r="AA184" s="38">
        <f t="shared" si="270"/>
        <v>0</v>
      </c>
      <c r="AB184" s="38">
        <f t="shared" si="270"/>
        <v>0</v>
      </c>
      <c r="AC184" s="38">
        <f t="shared" si="270"/>
        <v>0</v>
      </c>
      <c r="AD184" s="38">
        <f t="shared" si="270"/>
        <v>0</v>
      </c>
      <c r="AE184" s="38">
        <f t="shared" si="270"/>
        <v>0</v>
      </c>
      <c r="AF184" s="38">
        <f t="shared" si="270"/>
        <v>0</v>
      </c>
      <c r="AG184" s="38">
        <f t="shared" si="270"/>
        <v>0</v>
      </c>
      <c r="AH184" s="38">
        <f t="shared" si="270"/>
        <v>0</v>
      </c>
      <c r="AI184" s="38">
        <f t="shared" ref="AI184:BN184" si="271">AI$120*AI67</f>
        <v>0</v>
      </c>
      <c r="AJ184" s="38">
        <f t="shared" si="271"/>
        <v>0</v>
      </c>
      <c r="AK184" s="38">
        <f t="shared" si="271"/>
        <v>0</v>
      </c>
      <c r="AL184" s="38">
        <f t="shared" si="271"/>
        <v>0</v>
      </c>
      <c r="AM184" s="38">
        <f t="shared" si="271"/>
        <v>0</v>
      </c>
      <c r="AN184" s="38">
        <f t="shared" si="271"/>
        <v>0</v>
      </c>
      <c r="AO184" s="38">
        <f t="shared" si="271"/>
        <v>0</v>
      </c>
      <c r="AP184" s="38">
        <f t="shared" si="271"/>
        <v>0</v>
      </c>
      <c r="AQ184" s="38">
        <f t="shared" si="271"/>
        <v>0</v>
      </c>
      <c r="AR184" s="38">
        <f t="shared" si="271"/>
        <v>0</v>
      </c>
      <c r="AS184" s="38">
        <f t="shared" si="271"/>
        <v>0</v>
      </c>
      <c r="AT184" s="38">
        <f t="shared" si="271"/>
        <v>0</v>
      </c>
      <c r="AU184" s="38">
        <f t="shared" si="271"/>
        <v>0</v>
      </c>
      <c r="AV184" s="38">
        <f t="shared" si="271"/>
        <v>0</v>
      </c>
      <c r="AW184" s="38">
        <f t="shared" si="271"/>
        <v>0</v>
      </c>
      <c r="AX184" s="38">
        <f t="shared" si="271"/>
        <v>0</v>
      </c>
      <c r="AY184" s="38">
        <f t="shared" si="271"/>
        <v>0</v>
      </c>
      <c r="AZ184" s="38">
        <f t="shared" si="271"/>
        <v>0</v>
      </c>
      <c r="BA184" s="38">
        <f t="shared" si="271"/>
        <v>0</v>
      </c>
      <c r="BB184" s="38">
        <f t="shared" si="271"/>
        <v>0</v>
      </c>
      <c r="BC184" s="38">
        <f t="shared" si="271"/>
        <v>0</v>
      </c>
      <c r="BD184" s="38">
        <f t="shared" si="271"/>
        <v>0</v>
      </c>
      <c r="BE184" s="38">
        <f t="shared" si="271"/>
        <v>0</v>
      </c>
      <c r="BF184" s="38">
        <f t="shared" si="271"/>
        <v>0</v>
      </c>
      <c r="BG184" s="38">
        <f t="shared" si="271"/>
        <v>0</v>
      </c>
      <c r="BH184" s="38">
        <f t="shared" si="271"/>
        <v>0</v>
      </c>
      <c r="BI184" s="38">
        <f t="shared" si="271"/>
        <v>0</v>
      </c>
      <c r="BJ184" s="38">
        <f t="shared" si="271"/>
        <v>0</v>
      </c>
      <c r="BK184" s="38">
        <f t="shared" si="271"/>
        <v>0</v>
      </c>
      <c r="BL184" s="38">
        <f t="shared" si="271"/>
        <v>0</v>
      </c>
      <c r="BM184" s="38">
        <f t="shared" si="271"/>
        <v>0</v>
      </c>
      <c r="BN184" s="38">
        <f t="shared" si="271"/>
        <v>0</v>
      </c>
      <c r="BO184" s="38">
        <f t="shared" ref="BO184:CT184" si="272">BO$120*BO67</f>
        <v>0</v>
      </c>
      <c r="BP184" s="38">
        <f t="shared" si="272"/>
        <v>0</v>
      </c>
      <c r="BQ184" s="38">
        <f t="shared" si="272"/>
        <v>0</v>
      </c>
      <c r="BR184" s="38">
        <f t="shared" si="272"/>
        <v>0</v>
      </c>
      <c r="BS184" s="38">
        <f t="shared" si="272"/>
        <v>0</v>
      </c>
      <c r="BT184" s="38">
        <f t="shared" si="272"/>
        <v>0</v>
      </c>
      <c r="BU184" s="38">
        <f t="shared" si="272"/>
        <v>0</v>
      </c>
      <c r="BV184" s="38">
        <f t="shared" si="272"/>
        <v>0</v>
      </c>
      <c r="BW184" s="38">
        <f t="shared" si="272"/>
        <v>0</v>
      </c>
      <c r="BX184" s="38">
        <f t="shared" si="272"/>
        <v>0</v>
      </c>
      <c r="BY184" s="38">
        <f t="shared" si="272"/>
        <v>0</v>
      </c>
      <c r="BZ184" s="38">
        <f t="shared" si="272"/>
        <v>0</v>
      </c>
      <c r="CA184" s="38">
        <f t="shared" si="272"/>
        <v>0</v>
      </c>
      <c r="CB184" s="38">
        <f t="shared" si="272"/>
        <v>0</v>
      </c>
      <c r="CC184" s="38">
        <f t="shared" si="272"/>
        <v>0</v>
      </c>
      <c r="CD184" s="38">
        <f t="shared" si="272"/>
        <v>0</v>
      </c>
      <c r="CE184" s="38">
        <f t="shared" si="272"/>
        <v>0</v>
      </c>
      <c r="CF184" s="38">
        <f t="shared" si="272"/>
        <v>0</v>
      </c>
      <c r="CG184" s="38">
        <f t="shared" si="272"/>
        <v>0</v>
      </c>
      <c r="CH184" s="38">
        <f t="shared" si="272"/>
        <v>0</v>
      </c>
      <c r="CI184" s="38">
        <f t="shared" si="272"/>
        <v>0</v>
      </c>
      <c r="CJ184" s="38">
        <f t="shared" si="272"/>
        <v>0</v>
      </c>
      <c r="CK184" s="38">
        <f t="shared" si="272"/>
        <v>0</v>
      </c>
      <c r="CL184" s="38">
        <f t="shared" si="272"/>
        <v>0</v>
      </c>
      <c r="CM184" s="38">
        <f t="shared" si="272"/>
        <v>0</v>
      </c>
      <c r="CN184" s="38">
        <f t="shared" si="272"/>
        <v>0</v>
      </c>
      <c r="CO184" s="38">
        <f t="shared" si="272"/>
        <v>0</v>
      </c>
      <c r="CP184" s="38">
        <f t="shared" si="272"/>
        <v>0</v>
      </c>
      <c r="CQ184" s="38">
        <f t="shared" si="272"/>
        <v>0</v>
      </c>
      <c r="CR184" s="38">
        <f t="shared" si="272"/>
        <v>0</v>
      </c>
      <c r="CS184" s="38">
        <f t="shared" si="272"/>
        <v>0</v>
      </c>
      <c r="CT184" s="38">
        <f t="shared" si="272"/>
        <v>0</v>
      </c>
      <c r="CU184" s="38">
        <f t="shared" ref="CU184:DI184" si="273">CU$120*CU67</f>
        <v>0</v>
      </c>
      <c r="CV184" s="38">
        <f t="shared" si="273"/>
        <v>0</v>
      </c>
      <c r="CW184" s="38">
        <f t="shared" si="273"/>
        <v>0</v>
      </c>
      <c r="CX184" s="38">
        <f t="shared" si="273"/>
        <v>0</v>
      </c>
      <c r="CY184" s="38">
        <f t="shared" si="273"/>
        <v>0</v>
      </c>
      <c r="CZ184" s="38">
        <f t="shared" si="273"/>
        <v>0</v>
      </c>
      <c r="DA184" s="38">
        <f t="shared" si="273"/>
        <v>0</v>
      </c>
      <c r="DB184" s="38">
        <f t="shared" si="273"/>
        <v>0</v>
      </c>
      <c r="DC184" s="38">
        <f t="shared" si="273"/>
        <v>0</v>
      </c>
      <c r="DD184" s="38">
        <f t="shared" si="273"/>
        <v>0</v>
      </c>
      <c r="DE184" s="38">
        <f t="shared" si="273"/>
        <v>0</v>
      </c>
      <c r="DF184" s="38">
        <f t="shared" si="273"/>
        <v>0</v>
      </c>
      <c r="DG184" s="38">
        <f t="shared" si="273"/>
        <v>0</v>
      </c>
      <c r="DH184" s="38">
        <f t="shared" si="273"/>
        <v>0</v>
      </c>
      <c r="DI184" s="38">
        <f t="shared" si="273"/>
        <v>0</v>
      </c>
      <c r="DJ184" s="38">
        <f t="shared" ref="DJ184:DJ215" si="274">SUM(D184:DI184)</f>
        <v>0</v>
      </c>
    </row>
    <row r="185" spans="2:114" x14ac:dyDescent="0.15">
      <c r="B185" s="33" t="s">
        <v>295</v>
      </c>
      <c r="C185" s="276" t="s">
        <v>8</v>
      </c>
      <c r="D185" s="40">
        <f t="shared" ref="D185:AH185" si="275">D$120*D68</f>
        <v>0</v>
      </c>
      <c r="E185" s="40">
        <f t="shared" si="275"/>
        <v>0</v>
      </c>
      <c r="F185" s="40">
        <f t="shared" si="275"/>
        <v>0</v>
      </c>
      <c r="G185" s="40">
        <f t="shared" si="275"/>
        <v>0</v>
      </c>
      <c r="H185" s="40">
        <f t="shared" si="275"/>
        <v>0</v>
      </c>
      <c r="I185" s="40">
        <f t="shared" si="275"/>
        <v>0</v>
      </c>
      <c r="J185" s="40">
        <f t="shared" si="275"/>
        <v>0</v>
      </c>
      <c r="K185" s="40">
        <f t="shared" si="275"/>
        <v>0</v>
      </c>
      <c r="L185" s="40">
        <f t="shared" si="275"/>
        <v>0</v>
      </c>
      <c r="M185" s="40">
        <f t="shared" si="275"/>
        <v>0</v>
      </c>
      <c r="N185" s="40">
        <f t="shared" si="275"/>
        <v>0</v>
      </c>
      <c r="O185" s="40">
        <f t="shared" si="275"/>
        <v>0</v>
      </c>
      <c r="P185" s="40">
        <f t="shared" si="275"/>
        <v>0</v>
      </c>
      <c r="Q185" s="40">
        <f t="shared" si="275"/>
        <v>0</v>
      </c>
      <c r="R185" s="40">
        <f t="shared" si="275"/>
        <v>0</v>
      </c>
      <c r="S185" s="40">
        <f t="shared" si="275"/>
        <v>0</v>
      </c>
      <c r="T185" s="40">
        <f t="shared" si="275"/>
        <v>0</v>
      </c>
      <c r="U185" s="40">
        <f t="shared" si="275"/>
        <v>0</v>
      </c>
      <c r="V185" s="40">
        <f t="shared" si="275"/>
        <v>0</v>
      </c>
      <c r="W185" s="40">
        <f t="shared" si="275"/>
        <v>0</v>
      </c>
      <c r="X185" s="40">
        <f t="shared" si="275"/>
        <v>0</v>
      </c>
      <c r="Y185" s="40">
        <f t="shared" si="275"/>
        <v>0</v>
      </c>
      <c r="Z185" s="40">
        <f t="shared" si="275"/>
        <v>0</v>
      </c>
      <c r="AA185" s="40">
        <f t="shared" si="275"/>
        <v>0</v>
      </c>
      <c r="AB185" s="40">
        <f t="shared" si="275"/>
        <v>0</v>
      </c>
      <c r="AC185" s="40">
        <f t="shared" si="275"/>
        <v>0</v>
      </c>
      <c r="AD185" s="40">
        <f t="shared" si="275"/>
        <v>0</v>
      </c>
      <c r="AE185" s="40">
        <f t="shared" si="275"/>
        <v>0</v>
      </c>
      <c r="AF185" s="40">
        <f t="shared" si="275"/>
        <v>0</v>
      </c>
      <c r="AG185" s="40">
        <f t="shared" si="275"/>
        <v>0</v>
      </c>
      <c r="AH185" s="40">
        <f t="shared" si="275"/>
        <v>0</v>
      </c>
      <c r="AI185" s="40">
        <f t="shared" ref="AI185:BN185" si="276">AI$120*AI68</f>
        <v>0</v>
      </c>
      <c r="AJ185" s="40">
        <f t="shared" si="276"/>
        <v>0</v>
      </c>
      <c r="AK185" s="40">
        <f t="shared" si="276"/>
        <v>0</v>
      </c>
      <c r="AL185" s="40">
        <f t="shared" si="276"/>
        <v>0</v>
      </c>
      <c r="AM185" s="40">
        <f t="shared" si="276"/>
        <v>0</v>
      </c>
      <c r="AN185" s="40">
        <f t="shared" si="276"/>
        <v>0</v>
      </c>
      <c r="AO185" s="40">
        <f t="shared" si="276"/>
        <v>0</v>
      </c>
      <c r="AP185" s="40">
        <f t="shared" si="276"/>
        <v>0</v>
      </c>
      <c r="AQ185" s="40">
        <f t="shared" si="276"/>
        <v>0</v>
      </c>
      <c r="AR185" s="40">
        <f t="shared" si="276"/>
        <v>0</v>
      </c>
      <c r="AS185" s="40">
        <f t="shared" si="276"/>
        <v>0</v>
      </c>
      <c r="AT185" s="40">
        <f t="shared" si="276"/>
        <v>0</v>
      </c>
      <c r="AU185" s="40">
        <f t="shared" si="276"/>
        <v>0</v>
      </c>
      <c r="AV185" s="40">
        <f t="shared" si="276"/>
        <v>0</v>
      </c>
      <c r="AW185" s="40">
        <f t="shared" si="276"/>
        <v>0</v>
      </c>
      <c r="AX185" s="40">
        <f t="shared" si="276"/>
        <v>0</v>
      </c>
      <c r="AY185" s="40">
        <f t="shared" si="276"/>
        <v>0</v>
      </c>
      <c r="AZ185" s="40">
        <f t="shared" si="276"/>
        <v>0</v>
      </c>
      <c r="BA185" s="40">
        <f t="shared" si="276"/>
        <v>0</v>
      </c>
      <c r="BB185" s="40">
        <f t="shared" si="276"/>
        <v>0</v>
      </c>
      <c r="BC185" s="40">
        <f t="shared" si="276"/>
        <v>0</v>
      </c>
      <c r="BD185" s="40">
        <f t="shared" si="276"/>
        <v>0</v>
      </c>
      <c r="BE185" s="40">
        <f t="shared" si="276"/>
        <v>0</v>
      </c>
      <c r="BF185" s="40">
        <f t="shared" si="276"/>
        <v>0</v>
      </c>
      <c r="BG185" s="40">
        <f t="shared" si="276"/>
        <v>0</v>
      </c>
      <c r="BH185" s="40">
        <f t="shared" si="276"/>
        <v>0</v>
      </c>
      <c r="BI185" s="40">
        <f t="shared" si="276"/>
        <v>0</v>
      </c>
      <c r="BJ185" s="40">
        <f t="shared" si="276"/>
        <v>0</v>
      </c>
      <c r="BK185" s="40">
        <f t="shared" si="276"/>
        <v>0</v>
      </c>
      <c r="BL185" s="40">
        <f t="shared" si="276"/>
        <v>0</v>
      </c>
      <c r="BM185" s="40">
        <f t="shared" si="276"/>
        <v>0</v>
      </c>
      <c r="BN185" s="40">
        <f t="shared" si="276"/>
        <v>0</v>
      </c>
      <c r="BO185" s="40">
        <f t="shared" ref="BO185:CT185" si="277">BO$120*BO68</f>
        <v>0</v>
      </c>
      <c r="BP185" s="40">
        <f t="shared" si="277"/>
        <v>0</v>
      </c>
      <c r="BQ185" s="40">
        <f t="shared" si="277"/>
        <v>0</v>
      </c>
      <c r="BR185" s="40">
        <f t="shared" si="277"/>
        <v>0</v>
      </c>
      <c r="BS185" s="40">
        <f t="shared" si="277"/>
        <v>0</v>
      </c>
      <c r="BT185" s="40">
        <f t="shared" si="277"/>
        <v>0</v>
      </c>
      <c r="BU185" s="40">
        <f t="shared" si="277"/>
        <v>0</v>
      </c>
      <c r="BV185" s="40">
        <f t="shared" si="277"/>
        <v>0</v>
      </c>
      <c r="BW185" s="40">
        <f t="shared" si="277"/>
        <v>0</v>
      </c>
      <c r="BX185" s="40">
        <f t="shared" si="277"/>
        <v>0</v>
      </c>
      <c r="BY185" s="40">
        <f t="shared" si="277"/>
        <v>0</v>
      </c>
      <c r="BZ185" s="40">
        <f t="shared" si="277"/>
        <v>0</v>
      </c>
      <c r="CA185" s="40">
        <f t="shared" si="277"/>
        <v>0</v>
      </c>
      <c r="CB185" s="40">
        <f t="shared" si="277"/>
        <v>0</v>
      </c>
      <c r="CC185" s="40">
        <f t="shared" si="277"/>
        <v>0</v>
      </c>
      <c r="CD185" s="40">
        <f t="shared" si="277"/>
        <v>0</v>
      </c>
      <c r="CE185" s="40">
        <f t="shared" si="277"/>
        <v>0</v>
      </c>
      <c r="CF185" s="40">
        <f t="shared" si="277"/>
        <v>0</v>
      </c>
      <c r="CG185" s="40">
        <f t="shared" si="277"/>
        <v>0</v>
      </c>
      <c r="CH185" s="40">
        <f t="shared" si="277"/>
        <v>0</v>
      </c>
      <c r="CI185" s="40">
        <f t="shared" si="277"/>
        <v>0</v>
      </c>
      <c r="CJ185" s="40">
        <f t="shared" si="277"/>
        <v>0</v>
      </c>
      <c r="CK185" s="40">
        <f t="shared" si="277"/>
        <v>0</v>
      </c>
      <c r="CL185" s="40">
        <f t="shared" si="277"/>
        <v>0</v>
      </c>
      <c r="CM185" s="40">
        <f t="shared" si="277"/>
        <v>0</v>
      </c>
      <c r="CN185" s="40">
        <f t="shared" si="277"/>
        <v>0</v>
      </c>
      <c r="CO185" s="40">
        <f t="shared" si="277"/>
        <v>0</v>
      </c>
      <c r="CP185" s="40">
        <f t="shared" si="277"/>
        <v>0</v>
      </c>
      <c r="CQ185" s="40">
        <f t="shared" si="277"/>
        <v>0</v>
      </c>
      <c r="CR185" s="40">
        <f t="shared" si="277"/>
        <v>0</v>
      </c>
      <c r="CS185" s="40">
        <f t="shared" si="277"/>
        <v>0</v>
      </c>
      <c r="CT185" s="40">
        <f t="shared" si="277"/>
        <v>0</v>
      </c>
      <c r="CU185" s="40">
        <f t="shared" ref="CU185:DI185" si="278">CU$120*CU68</f>
        <v>0</v>
      </c>
      <c r="CV185" s="40">
        <f t="shared" si="278"/>
        <v>0</v>
      </c>
      <c r="CW185" s="40">
        <f t="shared" si="278"/>
        <v>0</v>
      </c>
      <c r="CX185" s="40">
        <f t="shared" si="278"/>
        <v>0</v>
      </c>
      <c r="CY185" s="40">
        <f t="shared" si="278"/>
        <v>0</v>
      </c>
      <c r="CZ185" s="40">
        <f t="shared" si="278"/>
        <v>0</v>
      </c>
      <c r="DA185" s="40">
        <f t="shared" si="278"/>
        <v>0</v>
      </c>
      <c r="DB185" s="40">
        <f t="shared" si="278"/>
        <v>0</v>
      </c>
      <c r="DC185" s="40">
        <f t="shared" si="278"/>
        <v>0</v>
      </c>
      <c r="DD185" s="40">
        <f t="shared" si="278"/>
        <v>0</v>
      </c>
      <c r="DE185" s="40">
        <f t="shared" si="278"/>
        <v>0</v>
      </c>
      <c r="DF185" s="40">
        <f t="shared" si="278"/>
        <v>0</v>
      </c>
      <c r="DG185" s="40">
        <f t="shared" si="278"/>
        <v>0</v>
      </c>
      <c r="DH185" s="40">
        <f t="shared" si="278"/>
        <v>0</v>
      </c>
      <c r="DI185" s="40">
        <f t="shared" si="278"/>
        <v>0</v>
      </c>
      <c r="DJ185" s="40">
        <f t="shared" si="274"/>
        <v>0</v>
      </c>
    </row>
    <row r="186" spans="2:114" x14ac:dyDescent="0.15">
      <c r="B186" s="29" t="s">
        <v>296</v>
      </c>
      <c r="C186" s="12" t="s">
        <v>213</v>
      </c>
      <c r="D186" s="38">
        <f t="shared" ref="D186:AH186" si="279">D$120*D69</f>
        <v>0</v>
      </c>
      <c r="E186" s="38">
        <f t="shared" si="279"/>
        <v>0</v>
      </c>
      <c r="F186" s="38">
        <f t="shared" si="279"/>
        <v>0</v>
      </c>
      <c r="G186" s="38">
        <f t="shared" si="279"/>
        <v>0</v>
      </c>
      <c r="H186" s="38">
        <f t="shared" si="279"/>
        <v>0</v>
      </c>
      <c r="I186" s="38">
        <f t="shared" si="279"/>
        <v>0</v>
      </c>
      <c r="J186" s="38">
        <f t="shared" si="279"/>
        <v>0</v>
      </c>
      <c r="K186" s="38">
        <f t="shared" si="279"/>
        <v>0</v>
      </c>
      <c r="L186" s="38">
        <f t="shared" si="279"/>
        <v>0</v>
      </c>
      <c r="M186" s="38">
        <f t="shared" si="279"/>
        <v>0</v>
      </c>
      <c r="N186" s="38">
        <f t="shared" si="279"/>
        <v>0</v>
      </c>
      <c r="O186" s="38">
        <f t="shared" si="279"/>
        <v>0</v>
      </c>
      <c r="P186" s="38">
        <f t="shared" si="279"/>
        <v>0</v>
      </c>
      <c r="Q186" s="38">
        <f t="shared" si="279"/>
        <v>0</v>
      </c>
      <c r="R186" s="38">
        <f t="shared" si="279"/>
        <v>0</v>
      </c>
      <c r="S186" s="38">
        <f t="shared" si="279"/>
        <v>0</v>
      </c>
      <c r="T186" s="38">
        <f t="shared" si="279"/>
        <v>0</v>
      </c>
      <c r="U186" s="38">
        <f t="shared" si="279"/>
        <v>0</v>
      </c>
      <c r="V186" s="38">
        <f t="shared" si="279"/>
        <v>0</v>
      </c>
      <c r="W186" s="38">
        <f t="shared" si="279"/>
        <v>0</v>
      </c>
      <c r="X186" s="38">
        <f t="shared" si="279"/>
        <v>0</v>
      </c>
      <c r="Y186" s="38">
        <f t="shared" si="279"/>
        <v>0</v>
      </c>
      <c r="Z186" s="38">
        <f t="shared" si="279"/>
        <v>0</v>
      </c>
      <c r="AA186" s="38">
        <f t="shared" si="279"/>
        <v>0</v>
      </c>
      <c r="AB186" s="38">
        <f t="shared" si="279"/>
        <v>0</v>
      </c>
      <c r="AC186" s="38">
        <f t="shared" si="279"/>
        <v>0</v>
      </c>
      <c r="AD186" s="38">
        <f t="shared" si="279"/>
        <v>0</v>
      </c>
      <c r="AE186" s="38">
        <f t="shared" si="279"/>
        <v>0</v>
      </c>
      <c r="AF186" s="38">
        <f t="shared" si="279"/>
        <v>0</v>
      </c>
      <c r="AG186" s="38">
        <f t="shared" si="279"/>
        <v>0</v>
      </c>
      <c r="AH186" s="38">
        <f t="shared" si="279"/>
        <v>0</v>
      </c>
      <c r="AI186" s="38">
        <f t="shared" ref="AI186:BN186" si="280">AI$120*AI69</f>
        <v>0</v>
      </c>
      <c r="AJ186" s="38">
        <f t="shared" si="280"/>
        <v>0</v>
      </c>
      <c r="AK186" s="38">
        <f t="shared" si="280"/>
        <v>0</v>
      </c>
      <c r="AL186" s="38">
        <f t="shared" si="280"/>
        <v>0</v>
      </c>
      <c r="AM186" s="38">
        <f t="shared" si="280"/>
        <v>0</v>
      </c>
      <c r="AN186" s="38">
        <f t="shared" si="280"/>
        <v>0</v>
      </c>
      <c r="AO186" s="38">
        <f t="shared" si="280"/>
        <v>0</v>
      </c>
      <c r="AP186" s="38">
        <f t="shared" si="280"/>
        <v>0</v>
      </c>
      <c r="AQ186" s="38">
        <f t="shared" si="280"/>
        <v>0</v>
      </c>
      <c r="AR186" s="38">
        <f t="shared" si="280"/>
        <v>0</v>
      </c>
      <c r="AS186" s="38">
        <f t="shared" si="280"/>
        <v>0</v>
      </c>
      <c r="AT186" s="38">
        <f t="shared" si="280"/>
        <v>0</v>
      </c>
      <c r="AU186" s="38">
        <f t="shared" si="280"/>
        <v>0</v>
      </c>
      <c r="AV186" s="38">
        <f t="shared" si="280"/>
        <v>0</v>
      </c>
      <c r="AW186" s="38">
        <f t="shared" si="280"/>
        <v>0</v>
      </c>
      <c r="AX186" s="38">
        <f t="shared" si="280"/>
        <v>0</v>
      </c>
      <c r="AY186" s="38">
        <f t="shared" si="280"/>
        <v>0</v>
      </c>
      <c r="AZ186" s="38">
        <f t="shared" si="280"/>
        <v>0</v>
      </c>
      <c r="BA186" s="38">
        <f t="shared" si="280"/>
        <v>0</v>
      </c>
      <c r="BB186" s="38">
        <f t="shared" si="280"/>
        <v>0</v>
      </c>
      <c r="BC186" s="38">
        <f t="shared" si="280"/>
        <v>0</v>
      </c>
      <c r="BD186" s="38">
        <f t="shared" si="280"/>
        <v>0</v>
      </c>
      <c r="BE186" s="38">
        <f t="shared" si="280"/>
        <v>0</v>
      </c>
      <c r="BF186" s="38">
        <f t="shared" si="280"/>
        <v>0</v>
      </c>
      <c r="BG186" s="38">
        <f t="shared" si="280"/>
        <v>0</v>
      </c>
      <c r="BH186" s="38">
        <f t="shared" si="280"/>
        <v>0</v>
      </c>
      <c r="BI186" s="38">
        <f t="shared" si="280"/>
        <v>0</v>
      </c>
      <c r="BJ186" s="38">
        <f t="shared" si="280"/>
        <v>0</v>
      </c>
      <c r="BK186" s="38">
        <f t="shared" si="280"/>
        <v>0</v>
      </c>
      <c r="BL186" s="38">
        <f t="shared" si="280"/>
        <v>0</v>
      </c>
      <c r="BM186" s="38">
        <f t="shared" si="280"/>
        <v>0</v>
      </c>
      <c r="BN186" s="38">
        <f t="shared" si="280"/>
        <v>0</v>
      </c>
      <c r="BO186" s="38">
        <f t="shared" ref="BO186:CT186" si="281">BO$120*BO69</f>
        <v>0</v>
      </c>
      <c r="BP186" s="38">
        <f t="shared" si="281"/>
        <v>0</v>
      </c>
      <c r="BQ186" s="38">
        <f t="shared" si="281"/>
        <v>0</v>
      </c>
      <c r="BR186" s="38">
        <f t="shared" si="281"/>
        <v>0</v>
      </c>
      <c r="BS186" s="38">
        <f t="shared" si="281"/>
        <v>0</v>
      </c>
      <c r="BT186" s="38">
        <f t="shared" si="281"/>
        <v>0</v>
      </c>
      <c r="BU186" s="38">
        <f t="shared" si="281"/>
        <v>0</v>
      </c>
      <c r="BV186" s="38">
        <f t="shared" si="281"/>
        <v>0</v>
      </c>
      <c r="BW186" s="38">
        <f t="shared" si="281"/>
        <v>0</v>
      </c>
      <c r="BX186" s="38">
        <f t="shared" si="281"/>
        <v>0</v>
      </c>
      <c r="BY186" s="38">
        <f t="shared" si="281"/>
        <v>0</v>
      </c>
      <c r="BZ186" s="38">
        <f t="shared" si="281"/>
        <v>0</v>
      </c>
      <c r="CA186" s="38">
        <f t="shared" si="281"/>
        <v>0</v>
      </c>
      <c r="CB186" s="38">
        <f t="shared" si="281"/>
        <v>0</v>
      </c>
      <c r="CC186" s="38">
        <f t="shared" si="281"/>
        <v>0</v>
      </c>
      <c r="CD186" s="38">
        <f t="shared" si="281"/>
        <v>0</v>
      </c>
      <c r="CE186" s="38">
        <f t="shared" si="281"/>
        <v>0</v>
      </c>
      <c r="CF186" s="38">
        <f t="shared" si="281"/>
        <v>0</v>
      </c>
      <c r="CG186" s="38">
        <f t="shared" si="281"/>
        <v>0</v>
      </c>
      <c r="CH186" s="38">
        <f t="shared" si="281"/>
        <v>0</v>
      </c>
      <c r="CI186" s="38">
        <f t="shared" si="281"/>
        <v>0</v>
      </c>
      <c r="CJ186" s="38">
        <f t="shared" si="281"/>
        <v>0</v>
      </c>
      <c r="CK186" s="38">
        <f t="shared" si="281"/>
        <v>0</v>
      </c>
      <c r="CL186" s="38">
        <f t="shared" si="281"/>
        <v>0</v>
      </c>
      <c r="CM186" s="38">
        <f t="shared" si="281"/>
        <v>0</v>
      </c>
      <c r="CN186" s="38">
        <f t="shared" si="281"/>
        <v>0</v>
      </c>
      <c r="CO186" s="38">
        <f t="shared" si="281"/>
        <v>0</v>
      </c>
      <c r="CP186" s="38">
        <f t="shared" si="281"/>
        <v>0</v>
      </c>
      <c r="CQ186" s="38">
        <f t="shared" si="281"/>
        <v>0</v>
      </c>
      <c r="CR186" s="38">
        <f t="shared" si="281"/>
        <v>0</v>
      </c>
      <c r="CS186" s="38">
        <f t="shared" si="281"/>
        <v>0</v>
      </c>
      <c r="CT186" s="38">
        <f t="shared" si="281"/>
        <v>0</v>
      </c>
      <c r="CU186" s="38">
        <f t="shared" ref="CU186:DI186" si="282">CU$120*CU69</f>
        <v>0</v>
      </c>
      <c r="CV186" s="38">
        <f t="shared" si="282"/>
        <v>0</v>
      </c>
      <c r="CW186" s="38">
        <f t="shared" si="282"/>
        <v>0</v>
      </c>
      <c r="CX186" s="38">
        <f t="shared" si="282"/>
        <v>0</v>
      </c>
      <c r="CY186" s="38">
        <f t="shared" si="282"/>
        <v>0</v>
      </c>
      <c r="CZ186" s="38">
        <f t="shared" si="282"/>
        <v>0</v>
      </c>
      <c r="DA186" s="38">
        <f t="shared" si="282"/>
        <v>0</v>
      </c>
      <c r="DB186" s="38">
        <f t="shared" si="282"/>
        <v>0</v>
      </c>
      <c r="DC186" s="38">
        <f t="shared" si="282"/>
        <v>0</v>
      </c>
      <c r="DD186" s="38">
        <f t="shared" si="282"/>
        <v>0</v>
      </c>
      <c r="DE186" s="38">
        <f t="shared" si="282"/>
        <v>0</v>
      </c>
      <c r="DF186" s="38">
        <f t="shared" si="282"/>
        <v>0</v>
      </c>
      <c r="DG186" s="38">
        <f t="shared" si="282"/>
        <v>0</v>
      </c>
      <c r="DH186" s="38">
        <f t="shared" si="282"/>
        <v>0</v>
      </c>
      <c r="DI186" s="38">
        <f t="shared" si="282"/>
        <v>0</v>
      </c>
      <c r="DJ186" s="38">
        <f t="shared" si="274"/>
        <v>0</v>
      </c>
    </row>
    <row r="187" spans="2:114" x14ac:dyDescent="0.15">
      <c r="B187" s="29" t="s">
        <v>297</v>
      </c>
      <c r="C187" s="12" t="s">
        <v>214</v>
      </c>
      <c r="D187" s="38">
        <f t="shared" ref="D187:AH187" si="283">D$120*D70</f>
        <v>0</v>
      </c>
      <c r="E187" s="38">
        <f t="shared" si="283"/>
        <v>0</v>
      </c>
      <c r="F187" s="38">
        <f t="shared" si="283"/>
        <v>0</v>
      </c>
      <c r="G187" s="38">
        <f t="shared" si="283"/>
        <v>0</v>
      </c>
      <c r="H187" s="38">
        <f t="shared" si="283"/>
        <v>0</v>
      </c>
      <c r="I187" s="38">
        <f t="shared" si="283"/>
        <v>0</v>
      </c>
      <c r="J187" s="38">
        <f t="shared" si="283"/>
        <v>0</v>
      </c>
      <c r="K187" s="38">
        <f t="shared" si="283"/>
        <v>0</v>
      </c>
      <c r="L187" s="38">
        <f t="shared" si="283"/>
        <v>0</v>
      </c>
      <c r="M187" s="38">
        <f t="shared" si="283"/>
        <v>0</v>
      </c>
      <c r="N187" s="38">
        <f t="shared" si="283"/>
        <v>0</v>
      </c>
      <c r="O187" s="38">
        <f t="shared" si="283"/>
        <v>0</v>
      </c>
      <c r="P187" s="38">
        <f t="shared" si="283"/>
        <v>0</v>
      </c>
      <c r="Q187" s="38">
        <f t="shared" si="283"/>
        <v>0</v>
      </c>
      <c r="R187" s="38">
        <f t="shared" si="283"/>
        <v>0</v>
      </c>
      <c r="S187" s="38">
        <f t="shared" si="283"/>
        <v>0</v>
      </c>
      <c r="T187" s="38">
        <f t="shared" si="283"/>
        <v>0</v>
      </c>
      <c r="U187" s="38">
        <f t="shared" si="283"/>
        <v>0</v>
      </c>
      <c r="V187" s="38">
        <f t="shared" si="283"/>
        <v>0</v>
      </c>
      <c r="W187" s="38">
        <f t="shared" si="283"/>
        <v>0</v>
      </c>
      <c r="X187" s="38">
        <f t="shared" si="283"/>
        <v>0</v>
      </c>
      <c r="Y187" s="38">
        <f t="shared" si="283"/>
        <v>0</v>
      </c>
      <c r="Z187" s="38">
        <f t="shared" si="283"/>
        <v>0</v>
      </c>
      <c r="AA187" s="38">
        <f t="shared" si="283"/>
        <v>0</v>
      </c>
      <c r="AB187" s="38">
        <f t="shared" si="283"/>
        <v>0</v>
      </c>
      <c r="AC187" s="38">
        <f t="shared" si="283"/>
        <v>0</v>
      </c>
      <c r="AD187" s="38">
        <f t="shared" si="283"/>
        <v>0</v>
      </c>
      <c r="AE187" s="38">
        <f t="shared" si="283"/>
        <v>0</v>
      </c>
      <c r="AF187" s="38">
        <f t="shared" si="283"/>
        <v>0</v>
      </c>
      <c r="AG187" s="38">
        <f t="shared" si="283"/>
        <v>0</v>
      </c>
      <c r="AH187" s="38">
        <f t="shared" si="283"/>
        <v>0</v>
      </c>
      <c r="AI187" s="38">
        <f t="shared" ref="AI187:BN187" si="284">AI$120*AI70</f>
        <v>0</v>
      </c>
      <c r="AJ187" s="38">
        <f t="shared" si="284"/>
        <v>0</v>
      </c>
      <c r="AK187" s="38">
        <f t="shared" si="284"/>
        <v>0</v>
      </c>
      <c r="AL187" s="38">
        <f t="shared" si="284"/>
        <v>0</v>
      </c>
      <c r="AM187" s="38">
        <f t="shared" si="284"/>
        <v>0</v>
      </c>
      <c r="AN187" s="38">
        <f t="shared" si="284"/>
        <v>0</v>
      </c>
      <c r="AO187" s="38">
        <f t="shared" si="284"/>
        <v>0</v>
      </c>
      <c r="AP187" s="38">
        <f t="shared" si="284"/>
        <v>0</v>
      </c>
      <c r="AQ187" s="38">
        <f t="shared" si="284"/>
        <v>0</v>
      </c>
      <c r="AR187" s="38">
        <f t="shared" si="284"/>
        <v>0</v>
      </c>
      <c r="AS187" s="38">
        <f t="shared" si="284"/>
        <v>0</v>
      </c>
      <c r="AT187" s="38">
        <f t="shared" si="284"/>
        <v>0</v>
      </c>
      <c r="AU187" s="38">
        <f t="shared" si="284"/>
        <v>0</v>
      </c>
      <c r="AV187" s="38">
        <f t="shared" si="284"/>
        <v>0</v>
      </c>
      <c r="AW187" s="38">
        <f t="shared" si="284"/>
        <v>0</v>
      </c>
      <c r="AX187" s="38">
        <f t="shared" si="284"/>
        <v>0</v>
      </c>
      <c r="AY187" s="38">
        <f t="shared" si="284"/>
        <v>0</v>
      </c>
      <c r="AZ187" s="38">
        <f t="shared" si="284"/>
        <v>0</v>
      </c>
      <c r="BA187" s="38">
        <f t="shared" si="284"/>
        <v>0</v>
      </c>
      <c r="BB187" s="38">
        <f t="shared" si="284"/>
        <v>0</v>
      </c>
      <c r="BC187" s="38">
        <f t="shared" si="284"/>
        <v>0</v>
      </c>
      <c r="BD187" s="38">
        <f t="shared" si="284"/>
        <v>0</v>
      </c>
      <c r="BE187" s="38">
        <f t="shared" si="284"/>
        <v>0</v>
      </c>
      <c r="BF187" s="38">
        <f t="shared" si="284"/>
        <v>0</v>
      </c>
      <c r="BG187" s="38">
        <f t="shared" si="284"/>
        <v>0</v>
      </c>
      <c r="BH187" s="38">
        <f t="shared" si="284"/>
        <v>0</v>
      </c>
      <c r="BI187" s="38">
        <f t="shared" si="284"/>
        <v>0</v>
      </c>
      <c r="BJ187" s="38">
        <f t="shared" si="284"/>
        <v>0</v>
      </c>
      <c r="BK187" s="38">
        <f t="shared" si="284"/>
        <v>0</v>
      </c>
      <c r="BL187" s="38">
        <f t="shared" si="284"/>
        <v>0</v>
      </c>
      <c r="BM187" s="38">
        <f t="shared" si="284"/>
        <v>0</v>
      </c>
      <c r="BN187" s="38">
        <f t="shared" si="284"/>
        <v>0</v>
      </c>
      <c r="BO187" s="38">
        <f t="shared" ref="BO187:CT187" si="285">BO$120*BO70</f>
        <v>0</v>
      </c>
      <c r="BP187" s="38">
        <f t="shared" si="285"/>
        <v>0</v>
      </c>
      <c r="BQ187" s="38">
        <f t="shared" si="285"/>
        <v>0</v>
      </c>
      <c r="BR187" s="38">
        <f t="shared" si="285"/>
        <v>0</v>
      </c>
      <c r="BS187" s="38">
        <f t="shared" si="285"/>
        <v>0</v>
      </c>
      <c r="BT187" s="38">
        <f t="shared" si="285"/>
        <v>0</v>
      </c>
      <c r="BU187" s="38">
        <f t="shared" si="285"/>
        <v>0</v>
      </c>
      <c r="BV187" s="38">
        <f t="shared" si="285"/>
        <v>0</v>
      </c>
      <c r="BW187" s="38">
        <f t="shared" si="285"/>
        <v>0</v>
      </c>
      <c r="BX187" s="38">
        <f t="shared" si="285"/>
        <v>0</v>
      </c>
      <c r="BY187" s="38">
        <f t="shared" si="285"/>
        <v>0</v>
      </c>
      <c r="BZ187" s="38">
        <f t="shared" si="285"/>
        <v>0</v>
      </c>
      <c r="CA187" s="38">
        <f t="shared" si="285"/>
        <v>0</v>
      </c>
      <c r="CB187" s="38">
        <f t="shared" si="285"/>
        <v>0</v>
      </c>
      <c r="CC187" s="38">
        <f t="shared" si="285"/>
        <v>0</v>
      </c>
      <c r="CD187" s="38">
        <f t="shared" si="285"/>
        <v>0</v>
      </c>
      <c r="CE187" s="38">
        <f t="shared" si="285"/>
        <v>0</v>
      </c>
      <c r="CF187" s="38">
        <f t="shared" si="285"/>
        <v>0</v>
      </c>
      <c r="CG187" s="38">
        <f t="shared" si="285"/>
        <v>0</v>
      </c>
      <c r="CH187" s="38">
        <f t="shared" si="285"/>
        <v>0</v>
      </c>
      <c r="CI187" s="38">
        <f t="shared" si="285"/>
        <v>0</v>
      </c>
      <c r="CJ187" s="38">
        <f t="shared" si="285"/>
        <v>0</v>
      </c>
      <c r="CK187" s="38">
        <f t="shared" si="285"/>
        <v>0</v>
      </c>
      <c r="CL187" s="38">
        <f t="shared" si="285"/>
        <v>0</v>
      </c>
      <c r="CM187" s="38">
        <f t="shared" si="285"/>
        <v>0</v>
      </c>
      <c r="CN187" s="38">
        <f t="shared" si="285"/>
        <v>0</v>
      </c>
      <c r="CO187" s="38">
        <f t="shared" si="285"/>
        <v>0</v>
      </c>
      <c r="CP187" s="38">
        <f t="shared" si="285"/>
        <v>0</v>
      </c>
      <c r="CQ187" s="38">
        <f t="shared" si="285"/>
        <v>0</v>
      </c>
      <c r="CR187" s="38">
        <f t="shared" si="285"/>
        <v>0</v>
      </c>
      <c r="CS187" s="38">
        <f t="shared" si="285"/>
        <v>0</v>
      </c>
      <c r="CT187" s="38">
        <f t="shared" si="285"/>
        <v>0</v>
      </c>
      <c r="CU187" s="38">
        <f t="shared" ref="CU187:DI187" si="286">CU$120*CU70</f>
        <v>0</v>
      </c>
      <c r="CV187" s="38">
        <f t="shared" si="286"/>
        <v>0</v>
      </c>
      <c r="CW187" s="38">
        <f t="shared" si="286"/>
        <v>0</v>
      </c>
      <c r="CX187" s="38">
        <f t="shared" si="286"/>
        <v>0</v>
      </c>
      <c r="CY187" s="38">
        <f t="shared" si="286"/>
        <v>0</v>
      </c>
      <c r="CZ187" s="38">
        <f t="shared" si="286"/>
        <v>0</v>
      </c>
      <c r="DA187" s="38">
        <f t="shared" si="286"/>
        <v>0</v>
      </c>
      <c r="DB187" s="38">
        <f t="shared" si="286"/>
        <v>0</v>
      </c>
      <c r="DC187" s="38">
        <f t="shared" si="286"/>
        <v>0</v>
      </c>
      <c r="DD187" s="38">
        <f t="shared" si="286"/>
        <v>0</v>
      </c>
      <c r="DE187" s="38">
        <f t="shared" si="286"/>
        <v>0</v>
      </c>
      <c r="DF187" s="38">
        <f t="shared" si="286"/>
        <v>0</v>
      </c>
      <c r="DG187" s="38">
        <f t="shared" si="286"/>
        <v>0</v>
      </c>
      <c r="DH187" s="38">
        <f t="shared" si="286"/>
        <v>0</v>
      </c>
      <c r="DI187" s="38">
        <f t="shared" si="286"/>
        <v>0</v>
      </c>
      <c r="DJ187" s="38">
        <f t="shared" si="274"/>
        <v>0</v>
      </c>
    </row>
    <row r="188" spans="2:114" x14ac:dyDescent="0.15">
      <c r="B188" s="29" t="s">
        <v>298</v>
      </c>
      <c r="C188" s="12" t="s">
        <v>215</v>
      </c>
      <c r="D188" s="38">
        <f t="shared" ref="D188:AH188" si="287">D$120*D71</f>
        <v>0</v>
      </c>
      <c r="E188" s="38">
        <f t="shared" si="287"/>
        <v>0</v>
      </c>
      <c r="F188" s="38">
        <f t="shared" si="287"/>
        <v>0</v>
      </c>
      <c r="G188" s="38">
        <f t="shared" si="287"/>
        <v>0</v>
      </c>
      <c r="H188" s="38">
        <f t="shared" si="287"/>
        <v>0</v>
      </c>
      <c r="I188" s="38">
        <f t="shared" si="287"/>
        <v>0</v>
      </c>
      <c r="J188" s="38">
        <f t="shared" si="287"/>
        <v>0</v>
      </c>
      <c r="K188" s="38">
        <f t="shared" si="287"/>
        <v>0</v>
      </c>
      <c r="L188" s="38">
        <f t="shared" si="287"/>
        <v>0</v>
      </c>
      <c r="M188" s="38">
        <f t="shared" si="287"/>
        <v>0</v>
      </c>
      <c r="N188" s="38">
        <f t="shared" si="287"/>
        <v>0</v>
      </c>
      <c r="O188" s="38">
        <f t="shared" si="287"/>
        <v>0</v>
      </c>
      <c r="P188" s="38">
        <f t="shared" si="287"/>
        <v>0</v>
      </c>
      <c r="Q188" s="38">
        <f t="shared" si="287"/>
        <v>0</v>
      </c>
      <c r="R188" s="38">
        <f t="shared" si="287"/>
        <v>0</v>
      </c>
      <c r="S188" s="38">
        <f t="shared" si="287"/>
        <v>0</v>
      </c>
      <c r="T188" s="38">
        <f t="shared" si="287"/>
        <v>0</v>
      </c>
      <c r="U188" s="38">
        <f t="shared" si="287"/>
        <v>0</v>
      </c>
      <c r="V188" s="38">
        <f t="shared" si="287"/>
        <v>0</v>
      </c>
      <c r="W188" s="38">
        <f t="shared" si="287"/>
        <v>0</v>
      </c>
      <c r="X188" s="38">
        <f t="shared" si="287"/>
        <v>0</v>
      </c>
      <c r="Y188" s="38">
        <f t="shared" si="287"/>
        <v>0</v>
      </c>
      <c r="Z188" s="38">
        <f t="shared" si="287"/>
        <v>0</v>
      </c>
      <c r="AA188" s="38">
        <f t="shared" si="287"/>
        <v>0</v>
      </c>
      <c r="AB188" s="38">
        <f t="shared" si="287"/>
        <v>0</v>
      </c>
      <c r="AC188" s="38">
        <f t="shared" si="287"/>
        <v>0</v>
      </c>
      <c r="AD188" s="38">
        <f t="shared" si="287"/>
        <v>0</v>
      </c>
      <c r="AE188" s="38">
        <f t="shared" si="287"/>
        <v>0</v>
      </c>
      <c r="AF188" s="38">
        <f t="shared" si="287"/>
        <v>0</v>
      </c>
      <c r="AG188" s="38">
        <f t="shared" si="287"/>
        <v>0</v>
      </c>
      <c r="AH188" s="38">
        <f t="shared" si="287"/>
        <v>0</v>
      </c>
      <c r="AI188" s="38">
        <f t="shared" ref="AI188:BN188" si="288">AI$120*AI71</f>
        <v>0</v>
      </c>
      <c r="AJ188" s="38">
        <f t="shared" si="288"/>
        <v>0</v>
      </c>
      <c r="AK188" s="38">
        <f t="shared" si="288"/>
        <v>0</v>
      </c>
      <c r="AL188" s="38">
        <f t="shared" si="288"/>
        <v>0</v>
      </c>
      <c r="AM188" s="38">
        <f t="shared" si="288"/>
        <v>0</v>
      </c>
      <c r="AN188" s="38">
        <f t="shared" si="288"/>
        <v>0</v>
      </c>
      <c r="AO188" s="38">
        <f t="shared" si="288"/>
        <v>0</v>
      </c>
      <c r="AP188" s="38">
        <f t="shared" si="288"/>
        <v>0</v>
      </c>
      <c r="AQ188" s="38">
        <f t="shared" si="288"/>
        <v>0</v>
      </c>
      <c r="AR188" s="38">
        <f t="shared" si="288"/>
        <v>0</v>
      </c>
      <c r="AS188" s="38">
        <f t="shared" si="288"/>
        <v>0</v>
      </c>
      <c r="AT188" s="38">
        <f t="shared" si="288"/>
        <v>0</v>
      </c>
      <c r="AU188" s="38">
        <f t="shared" si="288"/>
        <v>0</v>
      </c>
      <c r="AV188" s="38">
        <f t="shared" si="288"/>
        <v>0</v>
      </c>
      <c r="AW188" s="38">
        <f t="shared" si="288"/>
        <v>0</v>
      </c>
      <c r="AX188" s="38">
        <f t="shared" si="288"/>
        <v>0</v>
      </c>
      <c r="AY188" s="38">
        <f t="shared" si="288"/>
        <v>0</v>
      </c>
      <c r="AZ188" s="38">
        <f t="shared" si="288"/>
        <v>0</v>
      </c>
      <c r="BA188" s="38">
        <f t="shared" si="288"/>
        <v>0</v>
      </c>
      <c r="BB188" s="38">
        <f t="shared" si="288"/>
        <v>0</v>
      </c>
      <c r="BC188" s="38">
        <f t="shared" si="288"/>
        <v>0</v>
      </c>
      <c r="BD188" s="38">
        <f t="shared" si="288"/>
        <v>0</v>
      </c>
      <c r="BE188" s="38">
        <f t="shared" si="288"/>
        <v>0</v>
      </c>
      <c r="BF188" s="38">
        <f t="shared" si="288"/>
        <v>0</v>
      </c>
      <c r="BG188" s="38">
        <f t="shared" si="288"/>
        <v>0</v>
      </c>
      <c r="BH188" s="38">
        <f t="shared" si="288"/>
        <v>0</v>
      </c>
      <c r="BI188" s="38">
        <f t="shared" si="288"/>
        <v>0</v>
      </c>
      <c r="BJ188" s="38">
        <f t="shared" si="288"/>
        <v>0</v>
      </c>
      <c r="BK188" s="38">
        <f t="shared" si="288"/>
        <v>0</v>
      </c>
      <c r="BL188" s="38">
        <f t="shared" si="288"/>
        <v>0</v>
      </c>
      <c r="BM188" s="38">
        <f t="shared" si="288"/>
        <v>0</v>
      </c>
      <c r="BN188" s="38">
        <f t="shared" si="288"/>
        <v>0</v>
      </c>
      <c r="BO188" s="38">
        <f t="shared" ref="BO188:CT188" si="289">BO$120*BO71</f>
        <v>0</v>
      </c>
      <c r="BP188" s="38">
        <f t="shared" si="289"/>
        <v>0</v>
      </c>
      <c r="BQ188" s="38">
        <f t="shared" si="289"/>
        <v>0</v>
      </c>
      <c r="BR188" s="38">
        <f t="shared" si="289"/>
        <v>0</v>
      </c>
      <c r="BS188" s="38">
        <f t="shared" si="289"/>
        <v>0</v>
      </c>
      <c r="BT188" s="38">
        <f t="shared" si="289"/>
        <v>0</v>
      </c>
      <c r="BU188" s="38">
        <f t="shared" si="289"/>
        <v>0</v>
      </c>
      <c r="BV188" s="38">
        <f t="shared" si="289"/>
        <v>0</v>
      </c>
      <c r="BW188" s="38">
        <f t="shared" si="289"/>
        <v>0</v>
      </c>
      <c r="BX188" s="38">
        <f t="shared" si="289"/>
        <v>0</v>
      </c>
      <c r="BY188" s="38">
        <f t="shared" si="289"/>
        <v>0</v>
      </c>
      <c r="BZ188" s="38">
        <f t="shared" si="289"/>
        <v>0</v>
      </c>
      <c r="CA188" s="38">
        <f t="shared" si="289"/>
        <v>0</v>
      </c>
      <c r="CB188" s="38">
        <f t="shared" si="289"/>
        <v>0</v>
      </c>
      <c r="CC188" s="38">
        <f t="shared" si="289"/>
        <v>0</v>
      </c>
      <c r="CD188" s="38">
        <f t="shared" si="289"/>
        <v>0</v>
      </c>
      <c r="CE188" s="38">
        <f t="shared" si="289"/>
        <v>0</v>
      </c>
      <c r="CF188" s="38">
        <f t="shared" si="289"/>
        <v>0</v>
      </c>
      <c r="CG188" s="38">
        <f t="shared" si="289"/>
        <v>0</v>
      </c>
      <c r="CH188" s="38">
        <f t="shared" si="289"/>
        <v>0</v>
      </c>
      <c r="CI188" s="38">
        <f t="shared" si="289"/>
        <v>0</v>
      </c>
      <c r="CJ188" s="38">
        <f t="shared" si="289"/>
        <v>0</v>
      </c>
      <c r="CK188" s="38">
        <f t="shared" si="289"/>
        <v>0</v>
      </c>
      <c r="CL188" s="38">
        <f t="shared" si="289"/>
        <v>0</v>
      </c>
      <c r="CM188" s="38">
        <f t="shared" si="289"/>
        <v>0</v>
      </c>
      <c r="CN188" s="38">
        <f t="shared" si="289"/>
        <v>0</v>
      </c>
      <c r="CO188" s="38">
        <f t="shared" si="289"/>
        <v>0</v>
      </c>
      <c r="CP188" s="38">
        <f t="shared" si="289"/>
        <v>0</v>
      </c>
      <c r="CQ188" s="38">
        <f t="shared" si="289"/>
        <v>0</v>
      </c>
      <c r="CR188" s="38">
        <f t="shared" si="289"/>
        <v>0</v>
      </c>
      <c r="CS188" s="38">
        <f t="shared" si="289"/>
        <v>0</v>
      </c>
      <c r="CT188" s="38">
        <f t="shared" si="289"/>
        <v>0</v>
      </c>
      <c r="CU188" s="38">
        <f t="shared" ref="CU188:DI188" si="290">CU$120*CU71</f>
        <v>0</v>
      </c>
      <c r="CV188" s="38">
        <f t="shared" si="290"/>
        <v>0</v>
      </c>
      <c r="CW188" s="38">
        <f t="shared" si="290"/>
        <v>0</v>
      </c>
      <c r="CX188" s="38">
        <f t="shared" si="290"/>
        <v>0</v>
      </c>
      <c r="CY188" s="38">
        <f t="shared" si="290"/>
        <v>0</v>
      </c>
      <c r="CZ188" s="38">
        <f t="shared" si="290"/>
        <v>0</v>
      </c>
      <c r="DA188" s="38">
        <f t="shared" si="290"/>
        <v>0</v>
      </c>
      <c r="DB188" s="38">
        <f t="shared" si="290"/>
        <v>0</v>
      </c>
      <c r="DC188" s="38">
        <f t="shared" si="290"/>
        <v>0</v>
      </c>
      <c r="DD188" s="38">
        <f t="shared" si="290"/>
        <v>0</v>
      </c>
      <c r="DE188" s="38">
        <f t="shared" si="290"/>
        <v>0</v>
      </c>
      <c r="DF188" s="38">
        <f t="shared" si="290"/>
        <v>0</v>
      </c>
      <c r="DG188" s="38">
        <f t="shared" si="290"/>
        <v>0</v>
      </c>
      <c r="DH188" s="38">
        <f t="shared" si="290"/>
        <v>0</v>
      </c>
      <c r="DI188" s="38">
        <f t="shared" si="290"/>
        <v>0</v>
      </c>
      <c r="DJ188" s="38">
        <f t="shared" si="274"/>
        <v>0</v>
      </c>
    </row>
    <row r="189" spans="2:114" x14ac:dyDescent="0.15">
      <c r="B189" s="29" t="s">
        <v>299</v>
      </c>
      <c r="C189" s="12" t="s">
        <v>216</v>
      </c>
      <c r="D189" s="38">
        <f t="shared" ref="D189:AH189" si="291">D$120*D72</f>
        <v>0</v>
      </c>
      <c r="E189" s="38">
        <f t="shared" si="291"/>
        <v>0</v>
      </c>
      <c r="F189" s="38">
        <f t="shared" si="291"/>
        <v>0</v>
      </c>
      <c r="G189" s="38">
        <f t="shared" si="291"/>
        <v>0</v>
      </c>
      <c r="H189" s="38">
        <f t="shared" si="291"/>
        <v>0</v>
      </c>
      <c r="I189" s="38">
        <f t="shared" si="291"/>
        <v>0</v>
      </c>
      <c r="J189" s="38">
        <f t="shared" si="291"/>
        <v>0</v>
      </c>
      <c r="K189" s="38">
        <f t="shared" si="291"/>
        <v>0</v>
      </c>
      <c r="L189" s="38">
        <f t="shared" si="291"/>
        <v>0</v>
      </c>
      <c r="M189" s="38">
        <f t="shared" si="291"/>
        <v>0</v>
      </c>
      <c r="N189" s="38">
        <f t="shared" si="291"/>
        <v>0</v>
      </c>
      <c r="O189" s="38">
        <f t="shared" si="291"/>
        <v>0</v>
      </c>
      <c r="P189" s="38">
        <f t="shared" si="291"/>
        <v>0</v>
      </c>
      <c r="Q189" s="38">
        <f t="shared" si="291"/>
        <v>0</v>
      </c>
      <c r="R189" s="38">
        <f t="shared" si="291"/>
        <v>0</v>
      </c>
      <c r="S189" s="38">
        <f t="shared" si="291"/>
        <v>0</v>
      </c>
      <c r="T189" s="38">
        <f t="shared" si="291"/>
        <v>0</v>
      </c>
      <c r="U189" s="38">
        <f t="shared" si="291"/>
        <v>0</v>
      </c>
      <c r="V189" s="38">
        <f t="shared" si="291"/>
        <v>0</v>
      </c>
      <c r="W189" s="38">
        <f t="shared" si="291"/>
        <v>0</v>
      </c>
      <c r="X189" s="38">
        <f t="shared" si="291"/>
        <v>0</v>
      </c>
      <c r="Y189" s="38">
        <f t="shared" si="291"/>
        <v>0</v>
      </c>
      <c r="Z189" s="38">
        <f t="shared" si="291"/>
        <v>0</v>
      </c>
      <c r="AA189" s="38">
        <f t="shared" si="291"/>
        <v>0</v>
      </c>
      <c r="AB189" s="38">
        <f t="shared" si="291"/>
        <v>0</v>
      </c>
      <c r="AC189" s="38">
        <f t="shared" si="291"/>
        <v>0</v>
      </c>
      <c r="AD189" s="38">
        <f t="shared" si="291"/>
        <v>0</v>
      </c>
      <c r="AE189" s="38">
        <f t="shared" si="291"/>
        <v>0</v>
      </c>
      <c r="AF189" s="38">
        <f t="shared" si="291"/>
        <v>0</v>
      </c>
      <c r="AG189" s="38">
        <f t="shared" si="291"/>
        <v>0</v>
      </c>
      <c r="AH189" s="38">
        <f t="shared" si="291"/>
        <v>0</v>
      </c>
      <c r="AI189" s="38">
        <f t="shared" ref="AI189:BN189" si="292">AI$120*AI72</f>
        <v>0</v>
      </c>
      <c r="AJ189" s="38">
        <f t="shared" si="292"/>
        <v>0</v>
      </c>
      <c r="AK189" s="38">
        <f t="shared" si="292"/>
        <v>0</v>
      </c>
      <c r="AL189" s="38">
        <f t="shared" si="292"/>
        <v>0</v>
      </c>
      <c r="AM189" s="38">
        <f t="shared" si="292"/>
        <v>0</v>
      </c>
      <c r="AN189" s="38">
        <f t="shared" si="292"/>
        <v>0</v>
      </c>
      <c r="AO189" s="38">
        <f t="shared" si="292"/>
        <v>0</v>
      </c>
      <c r="AP189" s="38">
        <f t="shared" si="292"/>
        <v>0</v>
      </c>
      <c r="AQ189" s="38">
        <f t="shared" si="292"/>
        <v>0</v>
      </c>
      <c r="AR189" s="38">
        <f t="shared" si="292"/>
        <v>0</v>
      </c>
      <c r="AS189" s="38">
        <f t="shared" si="292"/>
        <v>0</v>
      </c>
      <c r="AT189" s="38">
        <f t="shared" si="292"/>
        <v>0</v>
      </c>
      <c r="AU189" s="38">
        <f t="shared" si="292"/>
        <v>0</v>
      </c>
      <c r="AV189" s="38">
        <f t="shared" si="292"/>
        <v>0</v>
      </c>
      <c r="AW189" s="38">
        <f t="shared" si="292"/>
        <v>0</v>
      </c>
      <c r="AX189" s="38">
        <f t="shared" si="292"/>
        <v>0</v>
      </c>
      <c r="AY189" s="38">
        <f t="shared" si="292"/>
        <v>0</v>
      </c>
      <c r="AZ189" s="38">
        <f t="shared" si="292"/>
        <v>0</v>
      </c>
      <c r="BA189" s="38">
        <f t="shared" si="292"/>
        <v>0</v>
      </c>
      <c r="BB189" s="38">
        <f t="shared" si="292"/>
        <v>0</v>
      </c>
      <c r="BC189" s="38">
        <f t="shared" si="292"/>
        <v>0</v>
      </c>
      <c r="BD189" s="38">
        <f t="shared" si="292"/>
        <v>0</v>
      </c>
      <c r="BE189" s="38">
        <f t="shared" si="292"/>
        <v>0</v>
      </c>
      <c r="BF189" s="38">
        <f t="shared" si="292"/>
        <v>0</v>
      </c>
      <c r="BG189" s="38">
        <f t="shared" si="292"/>
        <v>0</v>
      </c>
      <c r="BH189" s="38">
        <f t="shared" si="292"/>
        <v>0</v>
      </c>
      <c r="BI189" s="38">
        <f t="shared" si="292"/>
        <v>0</v>
      </c>
      <c r="BJ189" s="38">
        <f t="shared" si="292"/>
        <v>0</v>
      </c>
      <c r="BK189" s="38">
        <f t="shared" si="292"/>
        <v>0</v>
      </c>
      <c r="BL189" s="38">
        <f t="shared" si="292"/>
        <v>0</v>
      </c>
      <c r="BM189" s="38">
        <f t="shared" si="292"/>
        <v>0</v>
      </c>
      <c r="BN189" s="38">
        <f t="shared" si="292"/>
        <v>0</v>
      </c>
      <c r="BO189" s="38">
        <f t="shared" ref="BO189:CT189" si="293">BO$120*BO72</f>
        <v>0</v>
      </c>
      <c r="BP189" s="38">
        <f t="shared" si="293"/>
        <v>0</v>
      </c>
      <c r="BQ189" s="38">
        <f t="shared" si="293"/>
        <v>0</v>
      </c>
      <c r="BR189" s="38">
        <f t="shared" si="293"/>
        <v>0</v>
      </c>
      <c r="BS189" s="38">
        <f t="shared" si="293"/>
        <v>0</v>
      </c>
      <c r="BT189" s="38">
        <f t="shared" si="293"/>
        <v>0</v>
      </c>
      <c r="BU189" s="38">
        <f t="shared" si="293"/>
        <v>0</v>
      </c>
      <c r="BV189" s="38">
        <f t="shared" si="293"/>
        <v>0</v>
      </c>
      <c r="BW189" s="38">
        <f t="shared" si="293"/>
        <v>0</v>
      </c>
      <c r="BX189" s="38">
        <f t="shared" si="293"/>
        <v>0</v>
      </c>
      <c r="BY189" s="38">
        <f t="shared" si="293"/>
        <v>0</v>
      </c>
      <c r="BZ189" s="38">
        <f t="shared" si="293"/>
        <v>0</v>
      </c>
      <c r="CA189" s="38">
        <f t="shared" si="293"/>
        <v>0</v>
      </c>
      <c r="CB189" s="38">
        <f t="shared" si="293"/>
        <v>0</v>
      </c>
      <c r="CC189" s="38">
        <f t="shared" si="293"/>
        <v>0</v>
      </c>
      <c r="CD189" s="38">
        <f t="shared" si="293"/>
        <v>0</v>
      </c>
      <c r="CE189" s="38">
        <f t="shared" si="293"/>
        <v>0</v>
      </c>
      <c r="CF189" s="38">
        <f t="shared" si="293"/>
        <v>0</v>
      </c>
      <c r="CG189" s="38">
        <f t="shared" si="293"/>
        <v>0</v>
      </c>
      <c r="CH189" s="38">
        <f t="shared" si="293"/>
        <v>0</v>
      </c>
      <c r="CI189" s="38">
        <f t="shared" si="293"/>
        <v>0</v>
      </c>
      <c r="CJ189" s="38">
        <f t="shared" si="293"/>
        <v>0</v>
      </c>
      <c r="CK189" s="38">
        <f t="shared" si="293"/>
        <v>0</v>
      </c>
      <c r="CL189" s="38">
        <f t="shared" si="293"/>
        <v>0</v>
      </c>
      <c r="CM189" s="38">
        <f t="shared" si="293"/>
        <v>0</v>
      </c>
      <c r="CN189" s="38">
        <f t="shared" si="293"/>
        <v>0</v>
      </c>
      <c r="CO189" s="38">
        <f t="shared" si="293"/>
        <v>0</v>
      </c>
      <c r="CP189" s="38">
        <f t="shared" si="293"/>
        <v>0</v>
      </c>
      <c r="CQ189" s="38">
        <f t="shared" si="293"/>
        <v>0</v>
      </c>
      <c r="CR189" s="38">
        <f t="shared" si="293"/>
        <v>0</v>
      </c>
      <c r="CS189" s="38">
        <f t="shared" si="293"/>
        <v>0</v>
      </c>
      <c r="CT189" s="38">
        <f t="shared" si="293"/>
        <v>0</v>
      </c>
      <c r="CU189" s="38">
        <f t="shared" ref="CU189:DI189" si="294">CU$120*CU72</f>
        <v>0</v>
      </c>
      <c r="CV189" s="38">
        <f t="shared" si="294"/>
        <v>0</v>
      </c>
      <c r="CW189" s="38">
        <f t="shared" si="294"/>
        <v>0</v>
      </c>
      <c r="CX189" s="38">
        <f t="shared" si="294"/>
        <v>0</v>
      </c>
      <c r="CY189" s="38">
        <f t="shared" si="294"/>
        <v>0</v>
      </c>
      <c r="CZ189" s="38">
        <f t="shared" si="294"/>
        <v>0</v>
      </c>
      <c r="DA189" s="38">
        <f t="shared" si="294"/>
        <v>0</v>
      </c>
      <c r="DB189" s="38">
        <f t="shared" si="294"/>
        <v>0</v>
      </c>
      <c r="DC189" s="38">
        <f t="shared" si="294"/>
        <v>0</v>
      </c>
      <c r="DD189" s="38">
        <f t="shared" si="294"/>
        <v>0</v>
      </c>
      <c r="DE189" s="38">
        <f t="shared" si="294"/>
        <v>0</v>
      </c>
      <c r="DF189" s="38">
        <f t="shared" si="294"/>
        <v>0</v>
      </c>
      <c r="DG189" s="38">
        <f t="shared" si="294"/>
        <v>0</v>
      </c>
      <c r="DH189" s="38">
        <f t="shared" si="294"/>
        <v>0</v>
      </c>
      <c r="DI189" s="38">
        <f t="shared" si="294"/>
        <v>0</v>
      </c>
      <c r="DJ189" s="38">
        <f t="shared" si="274"/>
        <v>0</v>
      </c>
    </row>
    <row r="190" spans="2:114" x14ac:dyDescent="0.15">
      <c r="B190" s="33" t="s">
        <v>300</v>
      </c>
      <c r="C190" s="276" t="s">
        <v>217</v>
      </c>
      <c r="D190" s="40">
        <f t="shared" ref="D190:AH190" si="295">D$120*D73</f>
        <v>0</v>
      </c>
      <c r="E190" s="40">
        <f t="shared" si="295"/>
        <v>0</v>
      </c>
      <c r="F190" s="40">
        <f t="shared" si="295"/>
        <v>0</v>
      </c>
      <c r="G190" s="40">
        <f t="shared" si="295"/>
        <v>0</v>
      </c>
      <c r="H190" s="40">
        <f t="shared" si="295"/>
        <v>0</v>
      </c>
      <c r="I190" s="40">
        <f t="shared" si="295"/>
        <v>0</v>
      </c>
      <c r="J190" s="40">
        <f t="shared" si="295"/>
        <v>0</v>
      </c>
      <c r="K190" s="40">
        <f t="shared" si="295"/>
        <v>0</v>
      </c>
      <c r="L190" s="40">
        <f t="shared" si="295"/>
        <v>0</v>
      </c>
      <c r="M190" s="40">
        <f t="shared" si="295"/>
        <v>0</v>
      </c>
      <c r="N190" s="40">
        <f t="shared" si="295"/>
        <v>0</v>
      </c>
      <c r="O190" s="40">
        <f t="shared" si="295"/>
        <v>0</v>
      </c>
      <c r="P190" s="40">
        <f t="shared" si="295"/>
        <v>0</v>
      </c>
      <c r="Q190" s="40">
        <f t="shared" si="295"/>
        <v>0</v>
      </c>
      <c r="R190" s="40">
        <f t="shared" si="295"/>
        <v>0</v>
      </c>
      <c r="S190" s="40">
        <f t="shared" si="295"/>
        <v>0</v>
      </c>
      <c r="T190" s="40">
        <f t="shared" si="295"/>
        <v>0</v>
      </c>
      <c r="U190" s="40">
        <f t="shared" si="295"/>
        <v>0</v>
      </c>
      <c r="V190" s="40">
        <f t="shared" si="295"/>
        <v>0</v>
      </c>
      <c r="W190" s="40">
        <f t="shared" si="295"/>
        <v>0</v>
      </c>
      <c r="X190" s="40">
        <f t="shared" si="295"/>
        <v>0</v>
      </c>
      <c r="Y190" s="40">
        <f t="shared" si="295"/>
        <v>0</v>
      </c>
      <c r="Z190" s="40">
        <f t="shared" si="295"/>
        <v>0</v>
      </c>
      <c r="AA190" s="40">
        <f t="shared" si="295"/>
        <v>0</v>
      </c>
      <c r="AB190" s="40">
        <f t="shared" si="295"/>
        <v>0</v>
      </c>
      <c r="AC190" s="40">
        <f t="shared" si="295"/>
        <v>0</v>
      </c>
      <c r="AD190" s="40">
        <f t="shared" si="295"/>
        <v>0</v>
      </c>
      <c r="AE190" s="40">
        <f t="shared" si="295"/>
        <v>0</v>
      </c>
      <c r="AF190" s="40">
        <f t="shared" si="295"/>
        <v>0</v>
      </c>
      <c r="AG190" s="40">
        <f t="shared" si="295"/>
        <v>0</v>
      </c>
      <c r="AH190" s="40">
        <f t="shared" si="295"/>
        <v>0</v>
      </c>
      <c r="AI190" s="40">
        <f t="shared" ref="AI190:BN190" si="296">AI$120*AI73</f>
        <v>0</v>
      </c>
      <c r="AJ190" s="40">
        <f t="shared" si="296"/>
        <v>0</v>
      </c>
      <c r="AK190" s="40">
        <f t="shared" si="296"/>
        <v>0</v>
      </c>
      <c r="AL190" s="40">
        <f t="shared" si="296"/>
        <v>0</v>
      </c>
      <c r="AM190" s="40">
        <f t="shared" si="296"/>
        <v>0</v>
      </c>
      <c r="AN190" s="40">
        <f t="shared" si="296"/>
        <v>0</v>
      </c>
      <c r="AO190" s="40">
        <f t="shared" si="296"/>
        <v>0</v>
      </c>
      <c r="AP190" s="40">
        <f t="shared" si="296"/>
        <v>0</v>
      </c>
      <c r="AQ190" s="40">
        <f t="shared" si="296"/>
        <v>0</v>
      </c>
      <c r="AR190" s="40">
        <f t="shared" si="296"/>
        <v>0</v>
      </c>
      <c r="AS190" s="40">
        <f t="shared" si="296"/>
        <v>0</v>
      </c>
      <c r="AT190" s="40">
        <f t="shared" si="296"/>
        <v>0</v>
      </c>
      <c r="AU190" s="40">
        <f t="shared" si="296"/>
        <v>0</v>
      </c>
      <c r="AV190" s="40">
        <f t="shared" si="296"/>
        <v>0</v>
      </c>
      <c r="AW190" s="40">
        <f t="shared" si="296"/>
        <v>0</v>
      </c>
      <c r="AX190" s="40">
        <f t="shared" si="296"/>
        <v>0</v>
      </c>
      <c r="AY190" s="40">
        <f t="shared" si="296"/>
        <v>0</v>
      </c>
      <c r="AZ190" s="40">
        <f t="shared" si="296"/>
        <v>0</v>
      </c>
      <c r="BA190" s="40">
        <f t="shared" si="296"/>
        <v>0</v>
      </c>
      <c r="BB190" s="40">
        <f t="shared" si="296"/>
        <v>0</v>
      </c>
      <c r="BC190" s="40">
        <f t="shared" si="296"/>
        <v>0</v>
      </c>
      <c r="BD190" s="40">
        <f t="shared" si="296"/>
        <v>0</v>
      </c>
      <c r="BE190" s="40">
        <f t="shared" si="296"/>
        <v>0</v>
      </c>
      <c r="BF190" s="40">
        <f t="shared" si="296"/>
        <v>0</v>
      </c>
      <c r="BG190" s="40">
        <f t="shared" si="296"/>
        <v>0</v>
      </c>
      <c r="BH190" s="40">
        <f t="shared" si="296"/>
        <v>0</v>
      </c>
      <c r="BI190" s="40">
        <f t="shared" si="296"/>
        <v>0</v>
      </c>
      <c r="BJ190" s="40">
        <f t="shared" si="296"/>
        <v>0</v>
      </c>
      <c r="BK190" s="40">
        <f t="shared" si="296"/>
        <v>0</v>
      </c>
      <c r="BL190" s="40">
        <f t="shared" si="296"/>
        <v>0</v>
      </c>
      <c r="BM190" s="40">
        <f t="shared" si="296"/>
        <v>0</v>
      </c>
      <c r="BN190" s="40">
        <f t="shared" si="296"/>
        <v>0</v>
      </c>
      <c r="BO190" s="40">
        <f t="shared" ref="BO190:CT190" si="297">BO$120*BO73</f>
        <v>0</v>
      </c>
      <c r="BP190" s="40">
        <f t="shared" si="297"/>
        <v>0</v>
      </c>
      <c r="BQ190" s="40">
        <f t="shared" si="297"/>
        <v>0</v>
      </c>
      <c r="BR190" s="40">
        <f t="shared" si="297"/>
        <v>0</v>
      </c>
      <c r="BS190" s="40">
        <f t="shared" si="297"/>
        <v>0</v>
      </c>
      <c r="BT190" s="40">
        <f t="shared" si="297"/>
        <v>0</v>
      </c>
      <c r="BU190" s="40">
        <f t="shared" si="297"/>
        <v>0</v>
      </c>
      <c r="BV190" s="40">
        <f t="shared" si="297"/>
        <v>0</v>
      </c>
      <c r="BW190" s="40">
        <f t="shared" si="297"/>
        <v>0</v>
      </c>
      <c r="BX190" s="40">
        <f t="shared" si="297"/>
        <v>0</v>
      </c>
      <c r="BY190" s="40">
        <f t="shared" si="297"/>
        <v>0</v>
      </c>
      <c r="BZ190" s="40">
        <f t="shared" si="297"/>
        <v>0</v>
      </c>
      <c r="CA190" s="40">
        <f t="shared" si="297"/>
        <v>0</v>
      </c>
      <c r="CB190" s="40">
        <f t="shared" si="297"/>
        <v>0</v>
      </c>
      <c r="CC190" s="40">
        <f t="shared" si="297"/>
        <v>0</v>
      </c>
      <c r="CD190" s="40">
        <f t="shared" si="297"/>
        <v>0</v>
      </c>
      <c r="CE190" s="40">
        <f t="shared" si="297"/>
        <v>0</v>
      </c>
      <c r="CF190" s="40">
        <f t="shared" si="297"/>
        <v>0</v>
      </c>
      <c r="CG190" s="40">
        <f t="shared" si="297"/>
        <v>0</v>
      </c>
      <c r="CH190" s="40">
        <f t="shared" si="297"/>
        <v>0</v>
      </c>
      <c r="CI190" s="40">
        <f t="shared" si="297"/>
        <v>0</v>
      </c>
      <c r="CJ190" s="40">
        <f t="shared" si="297"/>
        <v>0</v>
      </c>
      <c r="CK190" s="40">
        <f t="shared" si="297"/>
        <v>0</v>
      </c>
      <c r="CL190" s="40">
        <f t="shared" si="297"/>
        <v>0</v>
      </c>
      <c r="CM190" s="40">
        <f t="shared" si="297"/>
        <v>0</v>
      </c>
      <c r="CN190" s="40">
        <f t="shared" si="297"/>
        <v>0</v>
      </c>
      <c r="CO190" s="40">
        <f t="shared" si="297"/>
        <v>0</v>
      </c>
      <c r="CP190" s="40">
        <f t="shared" si="297"/>
        <v>0</v>
      </c>
      <c r="CQ190" s="40">
        <f t="shared" si="297"/>
        <v>0</v>
      </c>
      <c r="CR190" s="40">
        <f t="shared" si="297"/>
        <v>0</v>
      </c>
      <c r="CS190" s="40">
        <f t="shared" si="297"/>
        <v>0</v>
      </c>
      <c r="CT190" s="40">
        <f t="shared" si="297"/>
        <v>0</v>
      </c>
      <c r="CU190" s="40">
        <f t="shared" ref="CU190:DI190" si="298">CU$120*CU73</f>
        <v>0</v>
      </c>
      <c r="CV190" s="40">
        <f t="shared" si="298"/>
        <v>0</v>
      </c>
      <c r="CW190" s="40">
        <f t="shared" si="298"/>
        <v>0</v>
      </c>
      <c r="CX190" s="40">
        <f t="shared" si="298"/>
        <v>0</v>
      </c>
      <c r="CY190" s="40">
        <f t="shared" si="298"/>
        <v>0</v>
      </c>
      <c r="CZ190" s="40">
        <f t="shared" si="298"/>
        <v>0</v>
      </c>
      <c r="DA190" s="40">
        <f t="shared" si="298"/>
        <v>0</v>
      </c>
      <c r="DB190" s="40">
        <f t="shared" si="298"/>
        <v>0</v>
      </c>
      <c r="DC190" s="40">
        <f t="shared" si="298"/>
        <v>0</v>
      </c>
      <c r="DD190" s="40">
        <f t="shared" si="298"/>
        <v>0</v>
      </c>
      <c r="DE190" s="40">
        <f t="shared" si="298"/>
        <v>0</v>
      </c>
      <c r="DF190" s="40">
        <f t="shared" si="298"/>
        <v>0</v>
      </c>
      <c r="DG190" s="40">
        <f t="shared" si="298"/>
        <v>0</v>
      </c>
      <c r="DH190" s="40">
        <f t="shared" si="298"/>
        <v>0</v>
      </c>
      <c r="DI190" s="40">
        <f t="shared" si="298"/>
        <v>0</v>
      </c>
      <c r="DJ190" s="40">
        <f t="shared" si="274"/>
        <v>0</v>
      </c>
    </row>
    <row r="191" spans="2:114" x14ac:dyDescent="0.15">
      <c r="B191" s="29" t="s">
        <v>301</v>
      </c>
      <c r="C191" s="12" t="s">
        <v>9</v>
      </c>
      <c r="D191" s="38">
        <f t="shared" ref="D191:AH191" si="299">D$120*D74</f>
        <v>0</v>
      </c>
      <c r="E191" s="38">
        <f t="shared" si="299"/>
        <v>0</v>
      </c>
      <c r="F191" s="38">
        <f t="shared" si="299"/>
        <v>0</v>
      </c>
      <c r="G191" s="38">
        <f t="shared" si="299"/>
        <v>0</v>
      </c>
      <c r="H191" s="38">
        <f t="shared" si="299"/>
        <v>0</v>
      </c>
      <c r="I191" s="38">
        <f t="shared" si="299"/>
        <v>0</v>
      </c>
      <c r="J191" s="38">
        <f t="shared" si="299"/>
        <v>0</v>
      </c>
      <c r="K191" s="38">
        <f t="shared" si="299"/>
        <v>0</v>
      </c>
      <c r="L191" s="38">
        <f t="shared" si="299"/>
        <v>0</v>
      </c>
      <c r="M191" s="38">
        <f t="shared" si="299"/>
        <v>0</v>
      </c>
      <c r="N191" s="38">
        <f t="shared" si="299"/>
        <v>0</v>
      </c>
      <c r="O191" s="38">
        <f t="shared" si="299"/>
        <v>0</v>
      </c>
      <c r="P191" s="38">
        <f t="shared" si="299"/>
        <v>0</v>
      </c>
      <c r="Q191" s="38">
        <f t="shared" si="299"/>
        <v>0</v>
      </c>
      <c r="R191" s="38">
        <f t="shared" si="299"/>
        <v>0</v>
      </c>
      <c r="S191" s="38">
        <f t="shared" si="299"/>
        <v>0</v>
      </c>
      <c r="T191" s="38">
        <f t="shared" si="299"/>
        <v>0</v>
      </c>
      <c r="U191" s="38">
        <f t="shared" si="299"/>
        <v>0</v>
      </c>
      <c r="V191" s="38">
        <f t="shared" si="299"/>
        <v>0</v>
      </c>
      <c r="W191" s="38">
        <f t="shared" si="299"/>
        <v>0</v>
      </c>
      <c r="X191" s="38">
        <f t="shared" si="299"/>
        <v>0</v>
      </c>
      <c r="Y191" s="38">
        <f t="shared" si="299"/>
        <v>0</v>
      </c>
      <c r="Z191" s="38">
        <f t="shared" si="299"/>
        <v>0</v>
      </c>
      <c r="AA191" s="38">
        <f t="shared" si="299"/>
        <v>0</v>
      </c>
      <c r="AB191" s="38">
        <f t="shared" si="299"/>
        <v>0</v>
      </c>
      <c r="AC191" s="38">
        <f t="shared" si="299"/>
        <v>0</v>
      </c>
      <c r="AD191" s="38">
        <f t="shared" si="299"/>
        <v>0</v>
      </c>
      <c r="AE191" s="38">
        <f t="shared" si="299"/>
        <v>0</v>
      </c>
      <c r="AF191" s="38">
        <f t="shared" si="299"/>
        <v>0</v>
      </c>
      <c r="AG191" s="38">
        <f t="shared" si="299"/>
        <v>0</v>
      </c>
      <c r="AH191" s="38">
        <f t="shared" si="299"/>
        <v>0</v>
      </c>
      <c r="AI191" s="38">
        <f t="shared" ref="AI191:BN191" si="300">AI$120*AI74</f>
        <v>0</v>
      </c>
      <c r="AJ191" s="38">
        <f t="shared" si="300"/>
        <v>0</v>
      </c>
      <c r="AK191" s="38">
        <f t="shared" si="300"/>
        <v>0</v>
      </c>
      <c r="AL191" s="38">
        <f t="shared" si="300"/>
        <v>0</v>
      </c>
      <c r="AM191" s="38">
        <f t="shared" si="300"/>
        <v>0</v>
      </c>
      <c r="AN191" s="38">
        <f t="shared" si="300"/>
        <v>0</v>
      </c>
      <c r="AO191" s="38">
        <f t="shared" si="300"/>
        <v>0</v>
      </c>
      <c r="AP191" s="38">
        <f t="shared" si="300"/>
        <v>0</v>
      </c>
      <c r="AQ191" s="38">
        <f t="shared" si="300"/>
        <v>0</v>
      </c>
      <c r="AR191" s="38">
        <f t="shared" si="300"/>
        <v>0</v>
      </c>
      <c r="AS191" s="38">
        <f t="shared" si="300"/>
        <v>0</v>
      </c>
      <c r="AT191" s="38">
        <f t="shared" si="300"/>
        <v>0</v>
      </c>
      <c r="AU191" s="38">
        <f t="shared" si="300"/>
        <v>0</v>
      </c>
      <c r="AV191" s="38">
        <f t="shared" si="300"/>
        <v>0</v>
      </c>
      <c r="AW191" s="38">
        <f t="shared" si="300"/>
        <v>0</v>
      </c>
      <c r="AX191" s="38">
        <f t="shared" si="300"/>
        <v>0</v>
      </c>
      <c r="AY191" s="38">
        <f t="shared" si="300"/>
        <v>0</v>
      </c>
      <c r="AZ191" s="38">
        <f t="shared" si="300"/>
        <v>0</v>
      </c>
      <c r="BA191" s="38">
        <f t="shared" si="300"/>
        <v>0</v>
      </c>
      <c r="BB191" s="38">
        <f t="shared" si="300"/>
        <v>0</v>
      </c>
      <c r="BC191" s="38">
        <f t="shared" si="300"/>
        <v>0</v>
      </c>
      <c r="BD191" s="38">
        <f t="shared" si="300"/>
        <v>0</v>
      </c>
      <c r="BE191" s="38">
        <f t="shared" si="300"/>
        <v>0</v>
      </c>
      <c r="BF191" s="38">
        <f t="shared" si="300"/>
        <v>0</v>
      </c>
      <c r="BG191" s="38">
        <f t="shared" si="300"/>
        <v>0</v>
      </c>
      <c r="BH191" s="38">
        <f t="shared" si="300"/>
        <v>0</v>
      </c>
      <c r="BI191" s="38">
        <f t="shared" si="300"/>
        <v>0</v>
      </c>
      <c r="BJ191" s="38">
        <f t="shared" si="300"/>
        <v>0</v>
      </c>
      <c r="BK191" s="38">
        <f t="shared" si="300"/>
        <v>0</v>
      </c>
      <c r="BL191" s="38">
        <f t="shared" si="300"/>
        <v>0</v>
      </c>
      <c r="BM191" s="38">
        <f t="shared" si="300"/>
        <v>0</v>
      </c>
      <c r="BN191" s="38">
        <f t="shared" si="300"/>
        <v>0</v>
      </c>
      <c r="BO191" s="38">
        <f t="shared" ref="BO191:CT191" si="301">BO$120*BO74</f>
        <v>0</v>
      </c>
      <c r="BP191" s="38">
        <f t="shared" si="301"/>
        <v>0</v>
      </c>
      <c r="BQ191" s="38">
        <f t="shared" si="301"/>
        <v>0</v>
      </c>
      <c r="BR191" s="38">
        <f t="shared" si="301"/>
        <v>0</v>
      </c>
      <c r="BS191" s="38">
        <f t="shared" si="301"/>
        <v>0</v>
      </c>
      <c r="BT191" s="38">
        <f t="shared" si="301"/>
        <v>0</v>
      </c>
      <c r="BU191" s="38">
        <f t="shared" si="301"/>
        <v>0</v>
      </c>
      <c r="BV191" s="38">
        <f t="shared" si="301"/>
        <v>0</v>
      </c>
      <c r="BW191" s="38">
        <f t="shared" si="301"/>
        <v>0</v>
      </c>
      <c r="BX191" s="38">
        <f t="shared" si="301"/>
        <v>0</v>
      </c>
      <c r="BY191" s="38">
        <f t="shared" si="301"/>
        <v>0</v>
      </c>
      <c r="BZ191" s="38">
        <f t="shared" si="301"/>
        <v>0</v>
      </c>
      <c r="CA191" s="38">
        <f t="shared" si="301"/>
        <v>0</v>
      </c>
      <c r="CB191" s="38">
        <f t="shared" si="301"/>
        <v>0</v>
      </c>
      <c r="CC191" s="38">
        <f t="shared" si="301"/>
        <v>0</v>
      </c>
      <c r="CD191" s="38">
        <f t="shared" si="301"/>
        <v>0</v>
      </c>
      <c r="CE191" s="38">
        <f t="shared" si="301"/>
        <v>0</v>
      </c>
      <c r="CF191" s="38">
        <f t="shared" si="301"/>
        <v>0</v>
      </c>
      <c r="CG191" s="38">
        <f t="shared" si="301"/>
        <v>0</v>
      </c>
      <c r="CH191" s="38">
        <f t="shared" si="301"/>
        <v>0</v>
      </c>
      <c r="CI191" s="38">
        <f t="shared" si="301"/>
        <v>0</v>
      </c>
      <c r="CJ191" s="38">
        <f t="shared" si="301"/>
        <v>0</v>
      </c>
      <c r="CK191" s="38">
        <f t="shared" si="301"/>
        <v>0</v>
      </c>
      <c r="CL191" s="38">
        <f t="shared" si="301"/>
        <v>0</v>
      </c>
      <c r="CM191" s="38">
        <f t="shared" si="301"/>
        <v>0</v>
      </c>
      <c r="CN191" s="38">
        <f t="shared" si="301"/>
        <v>0</v>
      </c>
      <c r="CO191" s="38">
        <f t="shared" si="301"/>
        <v>0</v>
      </c>
      <c r="CP191" s="38">
        <f t="shared" si="301"/>
        <v>0</v>
      </c>
      <c r="CQ191" s="38">
        <f t="shared" si="301"/>
        <v>0</v>
      </c>
      <c r="CR191" s="38">
        <f t="shared" si="301"/>
        <v>0</v>
      </c>
      <c r="CS191" s="38">
        <f t="shared" si="301"/>
        <v>0</v>
      </c>
      <c r="CT191" s="38">
        <f t="shared" si="301"/>
        <v>0</v>
      </c>
      <c r="CU191" s="38">
        <f t="shared" ref="CU191:DI191" si="302">CU$120*CU74</f>
        <v>0</v>
      </c>
      <c r="CV191" s="38">
        <f t="shared" si="302"/>
        <v>0</v>
      </c>
      <c r="CW191" s="38">
        <f t="shared" si="302"/>
        <v>0</v>
      </c>
      <c r="CX191" s="38">
        <f t="shared" si="302"/>
        <v>0</v>
      </c>
      <c r="CY191" s="38">
        <f t="shared" si="302"/>
        <v>0</v>
      </c>
      <c r="CZ191" s="38">
        <f t="shared" si="302"/>
        <v>0</v>
      </c>
      <c r="DA191" s="38">
        <f t="shared" si="302"/>
        <v>0</v>
      </c>
      <c r="DB191" s="38">
        <f t="shared" si="302"/>
        <v>0</v>
      </c>
      <c r="DC191" s="38">
        <f t="shared" si="302"/>
        <v>0</v>
      </c>
      <c r="DD191" s="38">
        <f t="shared" si="302"/>
        <v>0</v>
      </c>
      <c r="DE191" s="38">
        <f t="shared" si="302"/>
        <v>0</v>
      </c>
      <c r="DF191" s="38">
        <f t="shared" si="302"/>
        <v>0</v>
      </c>
      <c r="DG191" s="38">
        <f t="shared" si="302"/>
        <v>0</v>
      </c>
      <c r="DH191" s="38">
        <f t="shared" si="302"/>
        <v>0</v>
      </c>
      <c r="DI191" s="38">
        <f t="shared" si="302"/>
        <v>0</v>
      </c>
      <c r="DJ191" s="38">
        <f t="shared" si="274"/>
        <v>0</v>
      </c>
    </row>
    <row r="192" spans="2:114" x14ac:dyDescent="0.15">
      <c r="B192" s="29" t="s">
        <v>302</v>
      </c>
      <c r="C192" s="12" t="s">
        <v>10</v>
      </c>
      <c r="D192" s="38">
        <f t="shared" ref="D192:AH192" si="303">D$120*D75</f>
        <v>0</v>
      </c>
      <c r="E192" s="38">
        <f t="shared" si="303"/>
        <v>0</v>
      </c>
      <c r="F192" s="38">
        <f t="shared" si="303"/>
        <v>0</v>
      </c>
      <c r="G192" s="38">
        <f t="shared" si="303"/>
        <v>0</v>
      </c>
      <c r="H192" s="38">
        <f t="shared" si="303"/>
        <v>0</v>
      </c>
      <c r="I192" s="38">
        <f t="shared" si="303"/>
        <v>0</v>
      </c>
      <c r="J192" s="38">
        <f t="shared" si="303"/>
        <v>0</v>
      </c>
      <c r="K192" s="38">
        <f t="shared" si="303"/>
        <v>0</v>
      </c>
      <c r="L192" s="38">
        <f t="shared" si="303"/>
        <v>0</v>
      </c>
      <c r="M192" s="38">
        <f t="shared" si="303"/>
        <v>0</v>
      </c>
      <c r="N192" s="38">
        <f t="shared" si="303"/>
        <v>0</v>
      </c>
      <c r="O192" s="38">
        <f t="shared" si="303"/>
        <v>0</v>
      </c>
      <c r="P192" s="38">
        <f t="shared" si="303"/>
        <v>0</v>
      </c>
      <c r="Q192" s="38">
        <f t="shared" si="303"/>
        <v>0</v>
      </c>
      <c r="R192" s="38">
        <f t="shared" si="303"/>
        <v>0</v>
      </c>
      <c r="S192" s="38">
        <f t="shared" si="303"/>
        <v>0</v>
      </c>
      <c r="T192" s="38">
        <f t="shared" si="303"/>
        <v>0</v>
      </c>
      <c r="U192" s="38">
        <f t="shared" si="303"/>
        <v>0</v>
      </c>
      <c r="V192" s="38">
        <f t="shared" si="303"/>
        <v>0</v>
      </c>
      <c r="W192" s="38">
        <f t="shared" si="303"/>
        <v>0</v>
      </c>
      <c r="X192" s="38">
        <f t="shared" si="303"/>
        <v>0</v>
      </c>
      <c r="Y192" s="38">
        <f t="shared" si="303"/>
        <v>0</v>
      </c>
      <c r="Z192" s="38">
        <f t="shared" si="303"/>
        <v>0</v>
      </c>
      <c r="AA192" s="38">
        <f t="shared" si="303"/>
        <v>0</v>
      </c>
      <c r="AB192" s="38">
        <f t="shared" si="303"/>
        <v>0</v>
      </c>
      <c r="AC192" s="38">
        <f t="shared" si="303"/>
        <v>0</v>
      </c>
      <c r="AD192" s="38">
        <f t="shared" si="303"/>
        <v>0</v>
      </c>
      <c r="AE192" s="38">
        <f t="shared" si="303"/>
        <v>0</v>
      </c>
      <c r="AF192" s="38">
        <f t="shared" si="303"/>
        <v>0</v>
      </c>
      <c r="AG192" s="38">
        <f t="shared" si="303"/>
        <v>0</v>
      </c>
      <c r="AH192" s="38">
        <f t="shared" si="303"/>
        <v>0</v>
      </c>
      <c r="AI192" s="38">
        <f t="shared" ref="AI192:BN192" si="304">AI$120*AI75</f>
        <v>0</v>
      </c>
      <c r="AJ192" s="38">
        <f t="shared" si="304"/>
        <v>0</v>
      </c>
      <c r="AK192" s="38">
        <f t="shared" si="304"/>
        <v>0</v>
      </c>
      <c r="AL192" s="38">
        <f t="shared" si="304"/>
        <v>0</v>
      </c>
      <c r="AM192" s="38">
        <f t="shared" si="304"/>
        <v>0</v>
      </c>
      <c r="AN192" s="38">
        <f t="shared" si="304"/>
        <v>0</v>
      </c>
      <c r="AO192" s="38">
        <f t="shared" si="304"/>
        <v>0</v>
      </c>
      <c r="AP192" s="38">
        <f t="shared" si="304"/>
        <v>0</v>
      </c>
      <c r="AQ192" s="38">
        <f t="shared" si="304"/>
        <v>0</v>
      </c>
      <c r="AR192" s="38">
        <f t="shared" si="304"/>
        <v>0</v>
      </c>
      <c r="AS192" s="38">
        <f t="shared" si="304"/>
        <v>0</v>
      </c>
      <c r="AT192" s="38">
        <f t="shared" si="304"/>
        <v>0</v>
      </c>
      <c r="AU192" s="38">
        <f t="shared" si="304"/>
        <v>0</v>
      </c>
      <c r="AV192" s="38">
        <f t="shared" si="304"/>
        <v>0</v>
      </c>
      <c r="AW192" s="38">
        <f t="shared" si="304"/>
        <v>0</v>
      </c>
      <c r="AX192" s="38">
        <f t="shared" si="304"/>
        <v>0</v>
      </c>
      <c r="AY192" s="38">
        <f t="shared" si="304"/>
        <v>0</v>
      </c>
      <c r="AZ192" s="38">
        <f t="shared" si="304"/>
        <v>0</v>
      </c>
      <c r="BA192" s="38">
        <f t="shared" si="304"/>
        <v>0</v>
      </c>
      <c r="BB192" s="38">
        <f t="shared" si="304"/>
        <v>0</v>
      </c>
      <c r="BC192" s="38">
        <f t="shared" si="304"/>
        <v>0</v>
      </c>
      <c r="BD192" s="38">
        <f t="shared" si="304"/>
        <v>0</v>
      </c>
      <c r="BE192" s="38">
        <f t="shared" si="304"/>
        <v>0</v>
      </c>
      <c r="BF192" s="38">
        <f t="shared" si="304"/>
        <v>0</v>
      </c>
      <c r="BG192" s="38">
        <f t="shared" si="304"/>
        <v>0</v>
      </c>
      <c r="BH192" s="38">
        <f t="shared" si="304"/>
        <v>0</v>
      </c>
      <c r="BI192" s="38">
        <f t="shared" si="304"/>
        <v>0</v>
      </c>
      <c r="BJ192" s="38">
        <f t="shared" si="304"/>
        <v>0</v>
      </c>
      <c r="BK192" s="38">
        <f t="shared" si="304"/>
        <v>0</v>
      </c>
      <c r="BL192" s="38">
        <f t="shared" si="304"/>
        <v>0</v>
      </c>
      <c r="BM192" s="38">
        <f t="shared" si="304"/>
        <v>0</v>
      </c>
      <c r="BN192" s="38">
        <f t="shared" si="304"/>
        <v>0</v>
      </c>
      <c r="BO192" s="38">
        <f t="shared" ref="BO192:CT192" si="305">BO$120*BO75</f>
        <v>0</v>
      </c>
      <c r="BP192" s="38">
        <f t="shared" si="305"/>
        <v>0</v>
      </c>
      <c r="BQ192" s="38">
        <f t="shared" si="305"/>
        <v>0</v>
      </c>
      <c r="BR192" s="38">
        <f t="shared" si="305"/>
        <v>0</v>
      </c>
      <c r="BS192" s="38">
        <f t="shared" si="305"/>
        <v>0</v>
      </c>
      <c r="BT192" s="38">
        <f t="shared" si="305"/>
        <v>0</v>
      </c>
      <c r="BU192" s="38">
        <f t="shared" si="305"/>
        <v>0</v>
      </c>
      <c r="BV192" s="38">
        <f t="shared" si="305"/>
        <v>0</v>
      </c>
      <c r="BW192" s="38">
        <f t="shared" si="305"/>
        <v>0</v>
      </c>
      <c r="BX192" s="38">
        <f t="shared" si="305"/>
        <v>0</v>
      </c>
      <c r="BY192" s="38">
        <f t="shared" si="305"/>
        <v>0</v>
      </c>
      <c r="BZ192" s="38">
        <f t="shared" si="305"/>
        <v>0</v>
      </c>
      <c r="CA192" s="38">
        <f t="shared" si="305"/>
        <v>0</v>
      </c>
      <c r="CB192" s="38">
        <f t="shared" si="305"/>
        <v>0</v>
      </c>
      <c r="CC192" s="38">
        <f t="shared" si="305"/>
        <v>0</v>
      </c>
      <c r="CD192" s="38">
        <f t="shared" si="305"/>
        <v>0</v>
      </c>
      <c r="CE192" s="38">
        <f t="shared" si="305"/>
        <v>0</v>
      </c>
      <c r="CF192" s="38">
        <f t="shared" si="305"/>
        <v>0</v>
      </c>
      <c r="CG192" s="38">
        <f t="shared" si="305"/>
        <v>0</v>
      </c>
      <c r="CH192" s="38">
        <f t="shared" si="305"/>
        <v>0</v>
      </c>
      <c r="CI192" s="38">
        <f t="shared" si="305"/>
        <v>0</v>
      </c>
      <c r="CJ192" s="38">
        <f t="shared" si="305"/>
        <v>0</v>
      </c>
      <c r="CK192" s="38">
        <f t="shared" si="305"/>
        <v>0</v>
      </c>
      <c r="CL192" s="38">
        <f t="shared" si="305"/>
        <v>0</v>
      </c>
      <c r="CM192" s="38">
        <f t="shared" si="305"/>
        <v>0</v>
      </c>
      <c r="CN192" s="38">
        <f t="shared" si="305"/>
        <v>0</v>
      </c>
      <c r="CO192" s="38">
        <f t="shared" si="305"/>
        <v>0</v>
      </c>
      <c r="CP192" s="38">
        <f t="shared" si="305"/>
        <v>0</v>
      </c>
      <c r="CQ192" s="38">
        <f t="shared" si="305"/>
        <v>0</v>
      </c>
      <c r="CR192" s="38">
        <f t="shared" si="305"/>
        <v>0</v>
      </c>
      <c r="CS192" s="38">
        <f t="shared" si="305"/>
        <v>0</v>
      </c>
      <c r="CT192" s="38">
        <f t="shared" si="305"/>
        <v>0</v>
      </c>
      <c r="CU192" s="38">
        <f t="shared" ref="CU192:DI192" si="306">CU$120*CU75</f>
        <v>0</v>
      </c>
      <c r="CV192" s="38">
        <f t="shared" si="306"/>
        <v>0</v>
      </c>
      <c r="CW192" s="38">
        <f t="shared" si="306"/>
        <v>0</v>
      </c>
      <c r="CX192" s="38">
        <f t="shared" si="306"/>
        <v>0</v>
      </c>
      <c r="CY192" s="38">
        <f t="shared" si="306"/>
        <v>0</v>
      </c>
      <c r="CZ192" s="38">
        <f t="shared" si="306"/>
        <v>0</v>
      </c>
      <c r="DA192" s="38">
        <f t="shared" si="306"/>
        <v>0</v>
      </c>
      <c r="DB192" s="38">
        <f t="shared" si="306"/>
        <v>0</v>
      </c>
      <c r="DC192" s="38">
        <f t="shared" si="306"/>
        <v>0</v>
      </c>
      <c r="DD192" s="38">
        <f t="shared" si="306"/>
        <v>0</v>
      </c>
      <c r="DE192" s="38">
        <f t="shared" si="306"/>
        <v>0</v>
      </c>
      <c r="DF192" s="38">
        <f t="shared" si="306"/>
        <v>0</v>
      </c>
      <c r="DG192" s="38">
        <f t="shared" si="306"/>
        <v>0</v>
      </c>
      <c r="DH192" s="38">
        <f t="shared" si="306"/>
        <v>0</v>
      </c>
      <c r="DI192" s="38">
        <f t="shared" si="306"/>
        <v>0</v>
      </c>
      <c r="DJ192" s="38">
        <f t="shared" si="274"/>
        <v>0</v>
      </c>
    </row>
    <row r="193" spans="2:114" x14ac:dyDescent="0.15">
      <c r="B193" s="29" t="s">
        <v>303</v>
      </c>
      <c r="C193" s="12" t="s">
        <v>3</v>
      </c>
      <c r="D193" s="38">
        <f t="shared" ref="D193:AH193" si="307">D$120*D76</f>
        <v>0</v>
      </c>
      <c r="E193" s="38">
        <f t="shared" si="307"/>
        <v>0</v>
      </c>
      <c r="F193" s="38">
        <f t="shared" si="307"/>
        <v>0</v>
      </c>
      <c r="G193" s="38">
        <f t="shared" si="307"/>
        <v>0</v>
      </c>
      <c r="H193" s="38">
        <f t="shared" si="307"/>
        <v>0</v>
      </c>
      <c r="I193" s="38">
        <f t="shared" si="307"/>
        <v>0</v>
      </c>
      <c r="J193" s="38">
        <f t="shared" si="307"/>
        <v>0</v>
      </c>
      <c r="K193" s="38">
        <f t="shared" si="307"/>
        <v>0</v>
      </c>
      <c r="L193" s="38">
        <f t="shared" si="307"/>
        <v>0</v>
      </c>
      <c r="M193" s="38">
        <f t="shared" si="307"/>
        <v>0</v>
      </c>
      <c r="N193" s="38">
        <f t="shared" si="307"/>
        <v>0</v>
      </c>
      <c r="O193" s="38">
        <f t="shared" si="307"/>
        <v>0</v>
      </c>
      <c r="P193" s="38">
        <f t="shared" si="307"/>
        <v>0</v>
      </c>
      <c r="Q193" s="38">
        <f t="shared" si="307"/>
        <v>0</v>
      </c>
      <c r="R193" s="38">
        <f t="shared" si="307"/>
        <v>0</v>
      </c>
      <c r="S193" s="38">
        <f t="shared" si="307"/>
        <v>0</v>
      </c>
      <c r="T193" s="38">
        <f t="shared" si="307"/>
        <v>0</v>
      </c>
      <c r="U193" s="38">
        <f t="shared" si="307"/>
        <v>0</v>
      </c>
      <c r="V193" s="38">
        <f t="shared" si="307"/>
        <v>0</v>
      </c>
      <c r="W193" s="38">
        <f t="shared" si="307"/>
        <v>0</v>
      </c>
      <c r="X193" s="38">
        <f t="shared" si="307"/>
        <v>0</v>
      </c>
      <c r="Y193" s="38">
        <f t="shared" si="307"/>
        <v>0</v>
      </c>
      <c r="Z193" s="38">
        <f t="shared" si="307"/>
        <v>0</v>
      </c>
      <c r="AA193" s="38">
        <f t="shared" si="307"/>
        <v>0</v>
      </c>
      <c r="AB193" s="38">
        <f t="shared" si="307"/>
        <v>0</v>
      </c>
      <c r="AC193" s="38">
        <f t="shared" si="307"/>
        <v>0</v>
      </c>
      <c r="AD193" s="38">
        <f t="shared" si="307"/>
        <v>0</v>
      </c>
      <c r="AE193" s="38">
        <f t="shared" si="307"/>
        <v>0</v>
      </c>
      <c r="AF193" s="38">
        <f t="shared" si="307"/>
        <v>0</v>
      </c>
      <c r="AG193" s="38">
        <f t="shared" si="307"/>
        <v>0</v>
      </c>
      <c r="AH193" s="38">
        <f t="shared" si="307"/>
        <v>0</v>
      </c>
      <c r="AI193" s="38">
        <f t="shared" ref="AI193:BN193" si="308">AI$120*AI76</f>
        <v>0</v>
      </c>
      <c r="AJ193" s="38">
        <f t="shared" si="308"/>
        <v>0</v>
      </c>
      <c r="AK193" s="38">
        <f t="shared" si="308"/>
        <v>0</v>
      </c>
      <c r="AL193" s="38">
        <f t="shared" si="308"/>
        <v>0</v>
      </c>
      <c r="AM193" s="38">
        <f t="shared" si="308"/>
        <v>0</v>
      </c>
      <c r="AN193" s="38">
        <f t="shared" si="308"/>
        <v>0</v>
      </c>
      <c r="AO193" s="38">
        <f t="shared" si="308"/>
        <v>0</v>
      </c>
      <c r="AP193" s="38">
        <f t="shared" si="308"/>
        <v>0</v>
      </c>
      <c r="AQ193" s="38">
        <f t="shared" si="308"/>
        <v>0</v>
      </c>
      <c r="AR193" s="38">
        <f t="shared" si="308"/>
        <v>0</v>
      </c>
      <c r="AS193" s="38">
        <f t="shared" si="308"/>
        <v>0</v>
      </c>
      <c r="AT193" s="38">
        <f t="shared" si="308"/>
        <v>0</v>
      </c>
      <c r="AU193" s="38">
        <f t="shared" si="308"/>
        <v>0</v>
      </c>
      <c r="AV193" s="38">
        <f t="shared" si="308"/>
        <v>0</v>
      </c>
      <c r="AW193" s="38">
        <f t="shared" si="308"/>
        <v>0</v>
      </c>
      <c r="AX193" s="38">
        <f t="shared" si="308"/>
        <v>0</v>
      </c>
      <c r="AY193" s="38">
        <f t="shared" si="308"/>
        <v>0</v>
      </c>
      <c r="AZ193" s="38">
        <f t="shared" si="308"/>
        <v>0</v>
      </c>
      <c r="BA193" s="38">
        <f t="shared" si="308"/>
        <v>0</v>
      </c>
      <c r="BB193" s="38">
        <f t="shared" si="308"/>
        <v>0</v>
      </c>
      <c r="BC193" s="38">
        <f t="shared" si="308"/>
        <v>0</v>
      </c>
      <c r="BD193" s="38">
        <f t="shared" si="308"/>
        <v>0</v>
      </c>
      <c r="BE193" s="38">
        <f t="shared" si="308"/>
        <v>0</v>
      </c>
      <c r="BF193" s="38">
        <f t="shared" si="308"/>
        <v>0</v>
      </c>
      <c r="BG193" s="38">
        <f t="shared" si="308"/>
        <v>0</v>
      </c>
      <c r="BH193" s="38">
        <f t="shared" si="308"/>
        <v>0</v>
      </c>
      <c r="BI193" s="38">
        <f t="shared" si="308"/>
        <v>0</v>
      </c>
      <c r="BJ193" s="38">
        <f t="shared" si="308"/>
        <v>0</v>
      </c>
      <c r="BK193" s="38">
        <f t="shared" si="308"/>
        <v>0</v>
      </c>
      <c r="BL193" s="38">
        <f t="shared" si="308"/>
        <v>0</v>
      </c>
      <c r="BM193" s="38">
        <f t="shared" si="308"/>
        <v>0</v>
      </c>
      <c r="BN193" s="38">
        <f t="shared" si="308"/>
        <v>0</v>
      </c>
      <c r="BO193" s="38">
        <f t="shared" ref="BO193:CT193" si="309">BO$120*BO76</f>
        <v>0</v>
      </c>
      <c r="BP193" s="38">
        <f t="shared" si="309"/>
        <v>0</v>
      </c>
      <c r="BQ193" s="38">
        <f t="shared" si="309"/>
        <v>0</v>
      </c>
      <c r="BR193" s="38">
        <f t="shared" si="309"/>
        <v>0</v>
      </c>
      <c r="BS193" s="38">
        <f t="shared" si="309"/>
        <v>0</v>
      </c>
      <c r="BT193" s="38">
        <f t="shared" si="309"/>
        <v>0</v>
      </c>
      <c r="BU193" s="38">
        <f t="shared" si="309"/>
        <v>0</v>
      </c>
      <c r="BV193" s="38">
        <f t="shared" si="309"/>
        <v>0</v>
      </c>
      <c r="BW193" s="38">
        <f t="shared" si="309"/>
        <v>0</v>
      </c>
      <c r="BX193" s="38">
        <f t="shared" si="309"/>
        <v>0</v>
      </c>
      <c r="BY193" s="38">
        <f t="shared" si="309"/>
        <v>0</v>
      </c>
      <c r="BZ193" s="38">
        <f t="shared" si="309"/>
        <v>0</v>
      </c>
      <c r="CA193" s="38">
        <f t="shared" si="309"/>
        <v>0</v>
      </c>
      <c r="CB193" s="38">
        <f t="shared" si="309"/>
        <v>0</v>
      </c>
      <c r="CC193" s="38">
        <f t="shared" si="309"/>
        <v>0</v>
      </c>
      <c r="CD193" s="38">
        <f t="shared" si="309"/>
        <v>0</v>
      </c>
      <c r="CE193" s="38">
        <f t="shared" si="309"/>
        <v>0</v>
      </c>
      <c r="CF193" s="38">
        <f t="shared" si="309"/>
        <v>0</v>
      </c>
      <c r="CG193" s="38">
        <f t="shared" si="309"/>
        <v>0</v>
      </c>
      <c r="CH193" s="38">
        <f t="shared" si="309"/>
        <v>0</v>
      </c>
      <c r="CI193" s="38">
        <f t="shared" si="309"/>
        <v>0</v>
      </c>
      <c r="CJ193" s="38">
        <f t="shared" si="309"/>
        <v>0</v>
      </c>
      <c r="CK193" s="38">
        <f t="shared" si="309"/>
        <v>0</v>
      </c>
      <c r="CL193" s="38">
        <f t="shared" si="309"/>
        <v>0</v>
      </c>
      <c r="CM193" s="38">
        <f t="shared" si="309"/>
        <v>0</v>
      </c>
      <c r="CN193" s="38">
        <f t="shared" si="309"/>
        <v>0</v>
      </c>
      <c r="CO193" s="38">
        <f t="shared" si="309"/>
        <v>0</v>
      </c>
      <c r="CP193" s="38">
        <f t="shared" si="309"/>
        <v>0</v>
      </c>
      <c r="CQ193" s="38">
        <f t="shared" si="309"/>
        <v>0</v>
      </c>
      <c r="CR193" s="38">
        <f t="shared" si="309"/>
        <v>0</v>
      </c>
      <c r="CS193" s="38">
        <f t="shared" si="309"/>
        <v>0</v>
      </c>
      <c r="CT193" s="38">
        <f t="shared" si="309"/>
        <v>0</v>
      </c>
      <c r="CU193" s="38">
        <f t="shared" ref="CU193:DI193" si="310">CU$120*CU76</f>
        <v>0</v>
      </c>
      <c r="CV193" s="38">
        <f t="shared" si="310"/>
        <v>0</v>
      </c>
      <c r="CW193" s="38">
        <f t="shared" si="310"/>
        <v>0</v>
      </c>
      <c r="CX193" s="38">
        <f t="shared" si="310"/>
        <v>0</v>
      </c>
      <c r="CY193" s="38">
        <f t="shared" si="310"/>
        <v>0</v>
      </c>
      <c r="CZ193" s="38">
        <f t="shared" si="310"/>
        <v>0</v>
      </c>
      <c r="DA193" s="38">
        <f t="shared" si="310"/>
        <v>0</v>
      </c>
      <c r="DB193" s="38">
        <f t="shared" si="310"/>
        <v>0</v>
      </c>
      <c r="DC193" s="38">
        <f t="shared" si="310"/>
        <v>0</v>
      </c>
      <c r="DD193" s="38">
        <f t="shared" si="310"/>
        <v>0</v>
      </c>
      <c r="DE193" s="38">
        <f t="shared" si="310"/>
        <v>0</v>
      </c>
      <c r="DF193" s="38">
        <f t="shared" si="310"/>
        <v>0</v>
      </c>
      <c r="DG193" s="38">
        <f t="shared" si="310"/>
        <v>0</v>
      </c>
      <c r="DH193" s="38">
        <f t="shared" si="310"/>
        <v>0</v>
      </c>
      <c r="DI193" s="38">
        <f t="shared" si="310"/>
        <v>0</v>
      </c>
      <c r="DJ193" s="38">
        <f t="shared" si="274"/>
        <v>0</v>
      </c>
    </row>
    <row r="194" spans="2:114" x14ac:dyDescent="0.15">
      <c r="B194" s="29" t="s">
        <v>304</v>
      </c>
      <c r="C194" s="12" t="s">
        <v>218</v>
      </c>
      <c r="D194" s="38">
        <f t="shared" ref="D194:AH194" si="311">D$120*D77</f>
        <v>0</v>
      </c>
      <c r="E194" s="38">
        <f t="shared" si="311"/>
        <v>0</v>
      </c>
      <c r="F194" s="38">
        <f t="shared" si="311"/>
        <v>0</v>
      </c>
      <c r="G194" s="38">
        <f t="shared" si="311"/>
        <v>0</v>
      </c>
      <c r="H194" s="38">
        <f t="shared" si="311"/>
        <v>0</v>
      </c>
      <c r="I194" s="38">
        <f t="shared" si="311"/>
        <v>0</v>
      </c>
      <c r="J194" s="38">
        <f t="shared" si="311"/>
        <v>0</v>
      </c>
      <c r="K194" s="38">
        <f t="shared" si="311"/>
        <v>0</v>
      </c>
      <c r="L194" s="38">
        <f t="shared" si="311"/>
        <v>0</v>
      </c>
      <c r="M194" s="38">
        <f t="shared" si="311"/>
        <v>0</v>
      </c>
      <c r="N194" s="38">
        <f t="shared" si="311"/>
        <v>0</v>
      </c>
      <c r="O194" s="38">
        <f t="shared" si="311"/>
        <v>0</v>
      </c>
      <c r="P194" s="38">
        <f t="shared" si="311"/>
        <v>0</v>
      </c>
      <c r="Q194" s="38">
        <f t="shared" si="311"/>
        <v>0</v>
      </c>
      <c r="R194" s="38">
        <f t="shared" si="311"/>
        <v>0</v>
      </c>
      <c r="S194" s="38">
        <f t="shared" si="311"/>
        <v>0</v>
      </c>
      <c r="T194" s="38">
        <f t="shared" si="311"/>
        <v>0</v>
      </c>
      <c r="U194" s="38">
        <f t="shared" si="311"/>
        <v>0</v>
      </c>
      <c r="V194" s="38">
        <f t="shared" si="311"/>
        <v>0</v>
      </c>
      <c r="W194" s="38">
        <f t="shared" si="311"/>
        <v>0</v>
      </c>
      <c r="X194" s="38">
        <f t="shared" si="311"/>
        <v>0</v>
      </c>
      <c r="Y194" s="38">
        <f t="shared" si="311"/>
        <v>0</v>
      </c>
      <c r="Z194" s="38">
        <f t="shared" si="311"/>
        <v>0</v>
      </c>
      <c r="AA194" s="38">
        <f t="shared" si="311"/>
        <v>0</v>
      </c>
      <c r="AB194" s="38">
        <f t="shared" si="311"/>
        <v>0</v>
      </c>
      <c r="AC194" s="38">
        <f t="shared" si="311"/>
        <v>0</v>
      </c>
      <c r="AD194" s="38">
        <f t="shared" si="311"/>
        <v>0</v>
      </c>
      <c r="AE194" s="38">
        <f t="shared" si="311"/>
        <v>0</v>
      </c>
      <c r="AF194" s="38">
        <f t="shared" si="311"/>
        <v>0</v>
      </c>
      <c r="AG194" s="38">
        <f t="shared" si="311"/>
        <v>0</v>
      </c>
      <c r="AH194" s="38">
        <f t="shared" si="311"/>
        <v>0</v>
      </c>
      <c r="AI194" s="38">
        <f t="shared" ref="AI194:BN194" si="312">AI$120*AI77</f>
        <v>0</v>
      </c>
      <c r="AJ194" s="38">
        <f t="shared" si="312"/>
        <v>0</v>
      </c>
      <c r="AK194" s="38">
        <f t="shared" si="312"/>
        <v>0</v>
      </c>
      <c r="AL194" s="38">
        <f t="shared" si="312"/>
        <v>0</v>
      </c>
      <c r="AM194" s="38">
        <f t="shared" si="312"/>
        <v>0</v>
      </c>
      <c r="AN194" s="38">
        <f t="shared" si="312"/>
        <v>0</v>
      </c>
      <c r="AO194" s="38">
        <f t="shared" si="312"/>
        <v>0</v>
      </c>
      <c r="AP194" s="38">
        <f t="shared" si="312"/>
        <v>0</v>
      </c>
      <c r="AQ194" s="38">
        <f t="shared" si="312"/>
        <v>0</v>
      </c>
      <c r="AR194" s="38">
        <f t="shared" si="312"/>
        <v>0</v>
      </c>
      <c r="AS194" s="38">
        <f t="shared" si="312"/>
        <v>0</v>
      </c>
      <c r="AT194" s="38">
        <f t="shared" si="312"/>
        <v>0</v>
      </c>
      <c r="AU194" s="38">
        <f t="shared" si="312"/>
        <v>0</v>
      </c>
      <c r="AV194" s="38">
        <f t="shared" si="312"/>
        <v>0</v>
      </c>
      <c r="AW194" s="38">
        <f t="shared" si="312"/>
        <v>0</v>
      </c>
      <c r="AX194" s="38">
        <f t="shared" si="312"/>
        <v>0</v>
      </c>
      <c r="AY194" s="38">
        <f t="shared" si="312"/>
        <v>0</v>
      </c>
      <c r="AZ194" s="38">
        <f t="shared" si="312"/>
        <v>0</v>
      </c>
      <c r="BA194" s="38">
        <f t="shared" si="312"/>
        <v>0</v>
      </c>
      <c r="BB194" s="38">
        <f t="shared" si="312"/>
        <v>0</v>
      </c>
      <c r="BC194" s="38">
        <f t="shared" si="312"/>
        <v>0</v>
      </c>
      <c r="BD194" s="38">
        <f t="shared" si="312"/>
        <v>0</v>
      </c>
      <c r="BE194" s="38">
        <f t="shared" si="312"/>
        <v>0</v>
      </c>
      <c r="BF194" s="38">
        <f t="shared" si="312"/>
        <v>0</v>
      </c>
      <c r="BG194" s="38">
        <f t="shared" si="312"/>
        <v>0</v>
      </c>
      <c r="BH194" s="38">
        <f t="shared" si="312"/>
        <v>0</v>
      </c>
      <c r="BI194" s="38">
        <f t="shared" si="312"/>
        <v>0</v>
      </c>
      <c r="BJ194" s="38">
        <f t="shared" si="312"/>
        <v>0</v>
      </c>
      <c r="BK194" s="38">
        <f t="shared" si="312"/>
        <v>0</v>
      </c>
      <c r="BL194" s="38">
        <f t="shared" si="312"/>
        <v>0</v>
      </c>
      <c r="BM194" s="38">
        <f t="shared" si="312"/>
        <v>0</v>
      </c>
      <c r="BN194" s="38">
        <f t="shared" si="312"/>
        <v>0</v>
      </c>
      <c r="BO194" s="38">
        <f t="shared" ref="BO194:CT194" si="313">BO$120*BO77</f>
        <v>0</v>
      </c>
      <c r="BP194" s="38">
        <f t="shared" si="313"/>
        <v>0</v>
      </c>
      <c r="BQ194" s="38">
        <f t="shared" si="313"/>
        <v>0</v>
      </c>
      <c r="BR194" s="38">
        <f t="shared" si="313"/>
        <v>0</v>
      </c>
      <c r="BS194" s="38">
        <f t="shared" si="313"/>
        <v>0</v>
      </c>
      <c r="BT194" s="38">
        <f t="shared" si="313"/>
        <v>0</v>
      </c>
      <c r="BU194" s="38">
        <f t="shared" si="313"/>
        <v>0</v>
      </c>
      <c r="BV194" s="38">
        <f t="shared" si="313"/>
        <v>0</v>
      </c>
      <c r="BW194" s="38">
        <f t="shared" si="313"/>
        <v>0</v>
      </c>
      <c r="BX194" s="38">
        <f t="shared" si="313"/>
        <v>0</v>
      </c>
      <c r="BY194" s="38">
        <f t="shared" si="313"/>
        <v>0</v>
      </c>
      <c r="BZ194" s="38">
        <f t="shared" si="313"/>
        <v>0</v>
      </c>
      <c r="CA194" s="38">
        <f t="shared" si="313"/>
        <v>0</v>
      </c>
      <c r="CB194" s="38">
        <f t="shared" si="313"/>
        <v>0</v>
      </c>
      <c r="CC194" s="38">
        <f t="shared" si="313"/>
        <v>0</v>
      </c>
      <c r="CD194" s="38">
        <f t="shared" si="313"/>
        <v>0</v>
      </c>
      <c r="CE194" s="38">
        <f t="shared" si="313"/>
        <v>0</v>
      </c>
      <c r="CF194" s="38">
        <f t="shared" si="313"/>
        <v>0</v>
      </c>
      <c r="CG194" s="38">
        <f t="shared" si="313"/>
        <v>0</v>
      </c>
      <c r="CH194" s="38">
        <f t="shared" si="313"/>
        <v>0</v>
      </c>
      <c r="CI194" s="38">
        <f t="shared" si="313"/>
        <v>0</v>
      </c>
      <c r="CJ194" s="38">
        <f t="shared" si="313"/>
        <v>0</v>
      </c>
      <c r="CK194" s="38">
        <f t="shared" si="313"/>
        <v>0</v>
      </c>
      <c r="CL194" s="38">
        <f t="shared" si="313"/>
        <v>0</v>
      </c>
      <c r="CM194" s="38">
        <f t="shared" si="313"/>
        <v>0</v>
      </c>
      <c r="CN194" s="38">
        <f t="shared" si="313"/>
        <v>0</v>
      </c>
      <c r="CO194" s="38">
        <f t="shared" si="313"/>
        <v>0</v>
      </c>
      <c r="CP194" s="38">
        <f t="shared" si="313"/>
        <v>0</v>
      </c>
      <c r="CQ194" s="38">
        <f t="shared" si="313"/>
        <v>0</v>
      </c>
      <c r="CR194" s="38">
        <f t="shared" si="313"/>
        <v>0</v>
      </c>
      <c r="CS194" s="38">
        <f t="shared" si="313"/>
        <v>0</v>
      </c>
      <c r="CT194" s="38">
        <f t="shared" si="313"/>
        <v>0</v>
      </c>
      <c r="CU194" s="38">
        <f t="shared" ref="CU194:DI194" si="314">CU$120*CU77</f>
        <v>0</v>
      </c>
      <c r="CV194" s="38">
        <f t="shared" si="314"/>
        <v>0</v>
      </c>
      <c r="CW194" s="38">
        <f t="shared" si="314"/>
        <v>0</v>
      </c>
      <c r="CX194" s="38">
        <f t="shared" si="314"/>
        <v>0</v>
      </c>
      <c r="CY194" s="38">
        <f t="shared" si="314"/>
        <v>0</v>
      </c>
      <c r="CZ194" s="38">
        <f t="shared" si="314"/>
        <v>0</v>
      </c>
      <c r="DA194" s="38">
        <f t="shared" si="314"/>
        <v>0</v>
      </c>
      <c r="DB194" s="38">
        <f t="shared" si="314"/>
        <v>0</v>
      </c>
      <c r="DC194" s="38">
        <f t="shared" si="314"/>
        <v>0</v>
      </c>
      <c r="DD194" s="38">
        <f t="shared" si="314"/>
        <v>0</v>
      </c>
      <c r="DE194" s="38">
        <f t="shared" si="314"/>
        <v>0</v>
      </c>
      <c r="DF194" s="38">
        <f t="shared" si="314"/>
        <v>0</v>
      </c>
      <c r="DG194" s="38">
        <f t="shared" si="314"/>
        <v>0</v>
      </c>
      <c r="DH194" s="38">
        <f t="shared" si="314"/>
        <v>0</v>
      </c>
      <c r="DI194" s="38">
        <f t="shared" si="314"/>
        <v>0</v>
      </c>
      <c r="DJ194" s="38">
        <f t="shared" si="274"/>
        <v>0</v>
      </c>
    </row>
    <row r="195" spans="2:114" x14ac:dyDescent="0.15">
      <c r="B195" s="33" t="s">
        <v>305</v>
      </c>
      <c r="C195" s="276" t="s">
        <v>219</v>
      </c>
      <c r="D195" s="40">
        <f t="shared" ref="D195:AH195" si="315">D$120*D78</f>
        <v>0</v>
      </c>
      <c r="E195" s="40">
        <f t="shared" si="315"/>
        <v>0</v>
      </c>
      <c r="F195" s="40">
        <f t="shared" si="315"/>
        <v>0</v>
      </c>
      <c r="G195" s="40">
        <f t="shared" si="315"/>
        <v>0</v>
      </c>
      <c r="H195" s="40">
        <f t="shared" si="315"/>
        <v>0</v>
      </c>
      <c r="I195" s="40">
        <f t="shared" si="315"/>
        <v>0</v>
      </c>
      <c r="J195" s="40">
        <f t="shared" si="315"/>
        <v>0</v>
      </c>
      <c r="K195" s="40">
        <f t="shared" si="315"/>
        <v>0</v>
      </c>
      <c r="L195" s="40">
        <f t="shared" si="315"/>
        <v>0</v>
      </c>
      <c r="M195" s="40">
        <f t="shared" si="315"/>
        <v>0</v>
      </c>
      <c r="N195" s="40">
        <f t="shared" si="315"/>
        <v>0</v>
      </c>
      <c r="O195" s="40">
        <f t="shared" si="315"/>
        <v>0</v>
      </c>
      <c r="P195" s="40">
        <f t="shared" si="315"/>
        <v>0</v>
      </c>
      <c r="Q195" s="40">
        <f t="shared" si="315"/>
        <v>0</v>
      </c>
      <c r="R195" s="40">
        <f t="shared" si="315"/>
        <v>0</v>
      </c>
      <c r="S195" s="40">
        <f t="shared" si="315"/>
        <v>0</v>
      </c>
      <c r="T195" s="40">
        <f t="shared" si="315"/>
        <v>0</v>
      </c>
      <c r="U195" s="40">
        <f t="shared" si="315"/>
        <v>0</v>
      </c>
      <c r="V195" s="40">
        <f t="shared" si="315"/>
        <v>0</v>
      </c>
      <c r="W195" s="40">
        <f t="shared" si="315"/>
        <v>0</v>
      </c>
      <c r="X195" s="40">
        <f t="shared" si="315"/>
        <v>0</v>
      </c>
      <c r="Y195" s="40">
        <f t="shared" si="315"/>
        <v>0</v>
      </c>
      <c r="Z195" s="40">
        <f t="shared" si="315"/>
        <v>0</v>
      </c>
      <c r="AA195" s="40">
        <f t="shared" si="315"/>
        <v>0</v>
      </c>
      <c r="AB195" s="40">
        <f t="shared" si="315"/>
        <v>0</v>
      </c>
      <c r="AC195" s="40">
        <f t="shared" si="315"/>
        <v>0</v>
      </c>
      <c r="AD195" s="40">
        <f t="shared" si="315"/>
        <v>0</v>
      </c>
      <c r="AE195" s="40">
        <f t="shared" si="315"/>
        <v>0</v>
      </c>
      <c r="AF195" s="40">
        <f t="shared" si="315"/>
        <v>0</v>
      </c>
      <c r="AG195" s="40">
        <f t="shared" si="315"/>
        <v>0</v>
      </c>
      <c r="AH195" s="40">
        <f t="shared" si="315"/>
        <v>0</v>
      </c>
      <c r="AI195" s="40">
        <f t="shared" ref="AI195:BN195" si="316">AI$120*AI78</f>
        <v>0</v>
      </c>
      <c r="AJ195" s="40">
        <f t="shared" si="316"/>
        <v>0</v>
      </c>
      <c r="AK195" s="40">
        <f t="shared" si="316"/>
        <v>0</v>
      </c>
      <c r="AL195" s="40">
        <f t="shared" si="316"/>
        <v>0</v>
      </c>
      <c r="AM195" s="40">
        <f t="shared" si="316"/>
        <v>0</v>
      </c>
      <c r="AN195" s="40">
        <f t="shared" si="316"/>
        <v>0</v>
      </c>
      <c r="AO195" s="40">
        <f t="shared" si="316"/>
        <v>0</v>
      </c>
      <c r="AP195" s="40">
        <f t="shared" si="316"/>
        <v>0</v>
      </c>
      <c r="AQ195" s="40">
        <f t="shared" si="316"/>
        <v>0</v>
      </c>
      <c r="AR195" s="40">
        <f t="shared" si="316"/>
        <v>0</v>
      </c>
      <c r="AS195" s="40">
        <f t="shared" si="316"/>
        <v>0</v>
      </c>
      <c r="AT195" s="40">
        <f t="shared" si="316"/>
        <v>0</v>
      </c>
      <c r="AU195" s="40">
        <f t="shared" si="316"/>
        <v>0</v>
      </c>
      <c r="AV195" s="40">
        <f t="shared" si="316"/>
        <v>0</v>
      </c>
      <c r="AW195" s="40">
        <f t="shared" si="316"/>
        <v>0</v>
      </c>
      <c r="AX195" s="40">
        <f t="shared" si="316"/>
        <v>0</v>
      </c>
      <c r="AY195" s="40">
        <f t="shared" si="316"/>
        <v>0</v>
      </c>
      <c r="AZ195" s="40">
        <f t="shared" si="316"/>
        <v>0</v>
      </c>
      <c r="BA195" s="40">
        <f t="shared" si="316"/>
        <v>0</v>
      </c>
      <c r="BB195" s="40">
        <f t="shared" si="316"/>
        <v>0</v>
      </c>
      <c r="BC195" s="40">
        <f t="shared" si="316"/>
        <v>0</v>
      </c>
      <c r="BD195" s="40">
        <f t="shared" si="316"/>
        <v>0</v>
      </c>
      <c r="BE195" s="40">
        <f t="shared" si="316"/>
        <v>0</v>
      </c>
      <c r="BF195" s="40">
        <f t="shared" si="316"/>
        <v>0</v>
      </c>
      <c r="BG195" s="40">
        <f t="shared" si="316"/>
        <v>0</v>
      </c>
      <c r="BH195" s="40">
        <f t="shared" si="316"/>
        <v>0</v>
      </c>
      <c r="BI195" s="40">
        <f t="shared" si="316"/>
        <v>0</v>
      </c>
      <c r="BJ195" s="40">
        <f t="shared" si="316"/>
        <v>0</v>
      </c>
      <c r="BK195" s="40">
        <f t="shared" si="316"/>
        <v>0</v>
      </c>
      <c r="BL195" s="40">
        <f t="shared" si="316"/>
        <v>0</v>
      </c>
      <c r="BM195" s="40">
        <f t="shared" si="316"/>
        <v>0</v>
      </c>
      <c r="BN195" s="40">
        <f t="shared" si="316"/>
        <v>0</v>
      </c>
      <c r="BO195" s="40">
        <f t="shared" ref="BO195:CT195" si="317">BO$120*BO78</f>
        <v>0</v>
      </c>
      <c r="BP195" s="40">
        <f t="shared" si="317"/>
        <v>0</v>
      </c>
      <c r="BQ195" s="40">
        <f t="shared" si="317"/>
        <v>0</v>
      </c>
      <c r="BR195" s="40">
        <f t="shared" si="317"/>
        <v>0</v>
      </c>
      <c r="BS195" s="40">
        <f t="shared" si="317"/>
        <v>0</v>
      </c>
      <c r="BT195" s="40">
        <f t="shared" si="317"/>
        <v>0</v>
      </c>
      <c r="BU195" s="40">
        <f t="shared" si="317"/>
        <v>0</v>
      </c>
      <c r="BV195" s="40">
        <f t="shared" si="317"/>
        <v>0</v>
      </c>
      <c r="BW195" s="40">
        <f t="shared" si="317"/>
        <v>0</v>
      </c>
      <c r="BX195" s="40">
        <f t="shared" si="317"/>
        <v>0</v>
      </c>
      <c r="BY195" s="40">
        <f t="shared" si="317"/>
        <v>0</v>
      </c>
      <c r="BZ195" s="40">
        <f t="shared" si="317"/>
        <v>0</v>
      </c>
      <c r="CA195" s="40">
        <f t="shared" si="317"/>
        <v>0</v>
      </c>
      <c r="CB195" s="40">
        <f t="shared" si="317"/>
        <v>0</v>
      </c>
      <c r="CC195" s="40">
        <f t="shared" si="317"/>
        <v>0</v>
      </c>
      <c r="CD195" s="40">
        <f t="shared" si="317"/>
        <v>0</v>
      </c>
      <c r="CE195" s="40">
        <f t="shared" si="317"/>
        <v>0</v>
      </c>
      <c r="CF195" s="40">
        <f t="shared" si="317"/>
        <v>0</v>
      </c>
      <c r="CG195" s="40">
        <f t="shared" si="317"/>
        <v>0</v>
      </c>
      <c r="CH195" s="40">
        <f t="shared" si="317"/>
        <v>0</v>
      </c>
      <c r="CI195" s="40">
        <f t="shared" si="317"/>
        <v>0</v>
      </c>
      <c r="CJ195" s="40">
        <f t="shared" si="317"/>
        <v>0</v>
      </c>
      <c r="CK195" s="40">
        <f t="shared" si="317"/>
        <v>0</v>
      </c>
      <c r="CL195" s="40">
        <f t="shared" si="317"/>
        <v>0</v>
      </c>
      <c r="CM195" s="40">
        <f t="shared" si="317"/>
        <v>0</v>
      </c>
      <c r="CN195" s="40">
        <f t="shared" si="317"/>
        <v>0</v>
      </c>
      <c r="CO195" s="40">
        <f t="shared" si="317"/>
        <v>0</v>
      </c>
      <c r="CP195" s="40">
        <f t="shared" si="317"/>
        <v>0</v>
      </c>
      <c r="CQ195" s="40">
        <f t="shared" si="317"/>
        <v>0</v>
      </c>
      <c r="CR195" s="40">
        <f t="shared" si="317"/>
        <v>0</v>
      </c>
      <c r="CS195" s="40">
        <f t="shared" si="317"/>
        <v>0</v>
      </c>
      <c r="CT195" s="40">
        <f t="shared" si="317"/>
        <v>0</v>
      </c>
      <c r="CU195" s="40">
        <f t="shared" ref="CU195:DI195" si="318">CU$120*CU78</f>
        <v>0</v>
      </c>
      <c r="CV195" s="40">
        <f t="shared" si="318"/>
        <v>0</v>
      </c>
      <c r="CW195" s="40">
        <f t="shared" si="318"/>
        <v>0</v>
      </c>
      <c r="CX195" s="40">
        <f t="shared" si="318"/>
        <v>0</v>
      </c>
      <c r="CY195" s="40">
        <f t="shared" si="318"/>
        <v>0</v>
      </c>
      <c r="CZ195" s="40">
        <f t="shared" si="318"/>
        <v>0</v>
      </c>
      <c r="DA195" s="40">
        <f t="shared" si="318"/>
        <v>0</v>
      </c>
      <c r="DB195" s="40">
        <f t="shared" si="318"/>
        <v>0</v>
      </c>
      <c r="DC195" s="40">
        <f t="shared" si="318"/>
        <v>0</v>
      </c>
      <c r="DD195" s="40">
        <f t="shared" si="318"/>
        <v>0</v>
      </c>
      <c r="DE195" s="40">
        <f t="shared" si="318"/>
        <v>0</v>
      </c>
      <c r="DF195" s="40">
        <f t="shared" si="318"/>
        <v>0</v>
      </c>
      <c r="DG195" s="40">
        <f t="shared" si="318"/>
        <v>0</v>
      </c>
      <c r="DH195" s="40">
        <f t="shared" si="318"/>
        <v>0</v>
      </c>
      <c r="DI195" s="40">
        <f t="shared" si="318"/>
        <v>0</v>
      </c>
      <c r="DJ195" s="40">
        <f t="shared" si="274"/>
        <v>0</v>
      </c>
    </row>
    <row r="196" spans="2:114" x14ac:dyDescent="0.15">
      <c r="B196" s="29" t="s">
        <v>306</v>
      </c>
      <c r="C196" s="12" t="s">
        <v>220</v>
      </c>
      <c r="D196" s="38">
        <f t="shared" ref="D196:AH196" si="319">D$120*D79</f>
        <v>0</v>
      </c>
      <c r="E196" s="38">
        <f t="shared" si="319"/>
        <v>0</v>
      </c>
      <c r="F196" s="38">
        <f t="shared" si="319"/>
        <v>0</v>
      </c>
      <c r="G196" s="38">
        <f t="shared" si="319"/>
        <v>0</v>
      </c>
      <c r="H196" s="38">
        <f t="shared" si="319"/>
        <v>0</v>
      </c>
      <c r="I196" s="38">
        <f t="shared" si="319"/>
        <v>0</v>
      </c>
      <c r="J196" s="38">
        <f t="shared" si="319"/>
        <v>0</v>
      </c>
      <c r="K196" s="38">
        <f t="shared" si="319"/>
        <v>0</v>
      </c>
      <c r="L196" s="38">
        <f t="shared" si="319"/>
        <v>0</v>
      </c>
      <c r="M196" s="38">
        <f t="shared" si="319"/>
        <v>0</v>
      </c>
      <c r="N196" s="38">
        <f t="shared" si="319"/>
        <v>0</v>
      </c>
      <c r="O196" s="38">
        <f t="shared" si="319"/>
        <v>0</v>
      </c>
      <c r="P196" s="38">
        <f t="shared" si="319"/>
        <v>0</v>
      </c>
      <c r="Q196" s="38">
        <f t="shared" si="319"/>
        <v>0</v>
      </c>
      <c r="R196" s="38">
        <f t="shared" si="319"/>
        <v>0</v>
      </c>
      <c r="S196" s="38">
        <f t="shared" si="319"/>
        <v>0</v>
      </c>
      <c r="T196" s="38">
        <f t="shared" si="319"/>
        <v>0</v>
      </c>
      <c r="U196" s="38">
        <f t="shared" si="319"/>
        <v>0</v>
      </c>
      <c r="V196" s="38">
        <f t="shared" si="319"/>
        <v>0</v>
      </c>
      <c r="W196" s="38">
        <f t="shared" si="319"/>
        <v>0</v>
      </c>
      <c r="X196" s="38">
        <f t="shared" si="319"/>
        <v>0</v>
      </c>
      <c r="Y196" s="38">
        <f t="shared" si="319"/>
        <v>0</v>
      </c>
      <c r="Z196" s="38">
        <f t="shared" si="319"/>
        <v>0</v>
      </c>
      <c r="AA196" s="38">
        <f t="shared" si="319"/>
        <v>0</v>
      </c>
      <c r="AB196" s="38">
        <f t="shared" si="319"/>
        <v>0</v>
      </c>
      <c r="AC196" s="38">
        <f t="shared" si="319"/>
        <v>0</v>
      </c>
      <c r="AD196" s="38">
        <f t="shared" si="319"/>
        <v>0</v>
      </c>
      <c r="AE196" s="38">
        <f t="shared" si="319"/>
        <v>0</v>
      </c>
      <c r="AF196" s="38">
        <f t="shared" si="319"/>
        <v>0</v>
      </c>
      <c r="AG196" s="38">
        <f t="shared" si="319"/>
        <v>0</v>
      </c>
      <c r="AH196" s="38">
        <f t="shared" si="319"/>
        <v>0</v>
      </c>
      <c r="AI196" s="38">
        <f t="shared" ref="AI196:BN196" si="320">AI$120*AI79</f>
        <v>0</v>
      </c>
      <c r="AJ196" s="38">
        <f t="shared" si="320"/>
        <v>0</v>
      </c>
      <c r="AK196" s="38">
        <f t="shared" si="320"/>
        <v>0</v>
      </c>
      <c r="AL196" s="38">
        <f t="shared" si="320"/>
        <v>0</v>
      </c>
      <c r="AM196" s="38">
        <f t="shared" si="320"/>
        <v>0</v>
      </c>
      <c r="AN196" s="38">
        <f t="shared" si="320"/>
        <v>0</v>
      </c>
      <c r="AO196" s="38">
        <f t="shared" si="320"/>
        <v>0</v>
      </c>
      <c r="AP196" s="38">
        <f t="shared" si="320"/>
        <v>0</v>
      </c>
      <c r="AQ196" s="38">
        <f t="shared" si="320"/>
        <v>0</v>
      </c>
      <c r="AR196" s="38">
        <f t="shared" si="320"/>
        <v>0</v>
      </c>
      <c r="AS196" s="38">
        <f t="shared" si="320"/>
        <v>0</v>
      </c>
      <c r="AT196" s="38">
        <f t="shared" si="320"/>
        <v>0</v>
      </c>
      <c r="AU196" s="38">
        <f t="shared" si="320"/>
        <v>0</v>
      </c>
      <c r="AV196" s="38">
        <f t="shared" si="320"/>
        <v>0</v>
      </c>
      <c r="AW196" s="38">
        <f t="shared" si="320"/>
        <v>0</v>
      </c>
      <c r="AX196" s="38">
        <f t="shared" si="320"/>
        <v>0</v>
      </c>
      <c r="AY196" s="38">
        <f t="shared" si="320"/>
        <v>0</v>
      </c>
      <c r="AZ196" s="38">
        <f t="shared" si="320"/>
        <v>0</v>
      </c>
      <c r="BA196" s="38">
        <f t="shared" si="320"/>
        <v>0</v>
      </c>
      <c r="BB196" s="38">
        <f t="shared" si="320"/>
        <v>0</v>
      </c>
      <c r="BC196" s="38">
        <f t="shared" si="320"/>
        <v>0</v>
      </c>
      <c r="BD196" s="38">
        <f t="shared" si="320"/>
        <v>0</v>
      </c>
      <c r="BE196" s="38">
        <f t="shared" si="320"/>
        <v>0</v>
      </c>
      <c r="BF196" s="38">
        <f t="shared" si="320"/>
        <v>0</v>
      </c>
      <c r="BG196" s="38">
        <f t="shared" si="320"/>
        <v>0</v>
      </c>
      <c r="BH196" s="38">
        <f t="shared" si="320"/>
        <v>0</v>
      </c>
      <c r="BI196" s="38">
        <f t="shared" si="320"/>
        <v>0</v>
      </c>
      <c r="BJ196" s="38">
        <f t="shared" si="320"/>
        <v>0</v>
      </c>
      <c r="BK196" s="38">
        <f t="shared" si="320"/>
        <v>0</v>
      </c>
      <c r="BL196" s="38">
        <f t="shared" si="320"/>
        <v>0</v>
      </c>
      <c r="BM196" s="38">
        <f t="shared" si="320"/>
        <v>0</v>
      </c>
      <c r="BN196" s="38">
        <f t="shared" si="320"/>
        <v>0</v>
      </c>
      <c r="BO196" s="38">
        <f t="shared" ref="BO196:CT196" si="321">BO$120*BO79</f>
        <v>0</v>
      </c>
      <c r="BP196" s="38">
        <f t="shared" si="321"/>
        <v>0</v>
      </c>
      <c r="BQ196" s="38">
        <f t="shared" si="321"/>
        <v>0</v>
      </c>
      <c r="BR196" s="38">
        <f t="shared" si="321"/>
        <v>0</v>
      </c>
      <c r="BS196" s="38">
        <f t="shared" si="321"/>
        <v>0</v>
      </c>
      <c r="BT196" s="38">
        <f t="shared" si="321"/>
        <v>0</v>
      </c>
      <c r="BU196" s="38">
        <f t="shared" si="321"/>
        <v>0</v>
      </c>
      <c r="BV196" s="38">
        <f t="shared" si="321"/>
        <v>0</v>
      </c>
      <c r="BW196" s="38">
        <f t="shared" si="321"/>
        <v>0</v>
      </c>
      <c r="BX196" s="38">
        <f t="shared" si="321"/>
        <v>0</v>
      </c>
      <c r="BY196" s="38">
        <f t="shared" si="321"/>
        <v>0</v>
      </c>
      <c r="BZ196" s="38">
        <f t="shared" si="321"/>
        <v>0</v>
      </c>
      <c r="CA196" s="38">
        <f t="shared" si="321"/>
        <v>0</v>
      </c>
      <c r="CB196" s="38">
        <f t="shared" si="321"/>
        <v>0</v>
      </c>
      <c r="CC196" s="38">
        <f t="shared" si="321"/>
        <v>0</v>
      </c>
      <c r="CD196" s="38">
        <f t="shared" si="321"/>
        <v>0</v>
      </c>
      <c r="CE196" s="38">
        <f t="shared" si="321"/>
        <v>0</v>
      </c>
      <c r="CF196" s="38">
        <f t="shared" si="321"/>
        <v>0</v>
      </c>
      <c r="CG196" s="38">
        <f t="shared" si="321"/>
        <v>0</v>
      </c>
      <c r="CH196" s="38">
        <f t="shared" si="321"/>
        <v>0</v>
      </c>
      <c r="CI196" s="38">
        <f t="shared" si="321"/>
        <v>0</v>
      </c>
      <c r="CJ196" s="38">
        <f t="shared" si="321"/>
        <v>0</v>
      </c>
      <c r="CK196" s="38">
        <f t="shared" si="321"/>
        <v>0</v>
      </c>
      <c r="CL196" s="38">
        <f t="shared" si="321"/>
        <v>0</v>
      </c>
      <c r="CM196" s="38">
        <f t="shared" si="321"/>
        <v>0</v>
      </c>
      <c r="CN196" s="38">
        <f t="shared" si="321"/>
        <v>0</v>
      </c>
      <c r="CO196" s="38">
        <f t="shared" si="321"/>
        <v>0</v>
      </c>
      <c r="CP196" s="38">
        <f t="shared" si="321"/>
        <v>0</v>
      </c>
      <c r="CQ196" s="38">
        <f t="shared" si="321"/>
        <v>0</v>
      </c>
      <c r="CR196" s="38">
        <f t="shared" si="321"/>
        <v>0</v>
      </c>
      <c r="CS196" s="38">
        <f t="shared" si="321"/>
        <v>0</v>
      </c>
      <c r="CT196" s="38">
        <f t="shared" si="321"/>
        <v>0</v>
      </c>
      <c r="CU196" s="38">
        <f t="shared" ref="CU196:DI196" si="322">CU$120*CU79</f>
        <v>0</v>
      </c>
      <c r="CV196" s="38">
        <f t="shared" si="322"/>
        <v>0</v>
      </c>
      <c r="CW196" s="38">
        <f t="shared" si="322"/>
        <v>0</v>
      </c>
      <c r="CX196" s="38">
        <f t="shared" si="322"/>
        <v>0</v>
      </c>
      <c r="CY196" s="38">
        <f t="shared" si="322"/>
        <v>0</v>
      </c>
      <c r="CZ196" s="38">
        <f t="shared" si="322"/>
        <v>0</v>
      </c>
      <c r="DA196" s="38">
        <f t="shared" si="322"/>
        <v>0</v>
      </c>
      <c r="DB196" s="38">
        <f t="shared" si="322"/>
        <v>0</v>
      </c>
      <c r="DC196" s="38">
        <f t="shared" si="322"/>
        <v>0</v>
      </c>
      <c r="DD196" s="38">
        <f t="shared" si="322"/>
        <v>0</v>
      </c>
      <c r="DE196" s="38">
        <f t="shared" si="322"/>
        <v>0</v>
      </c>
      <c r="DF196" s="38">
        <f t="shared" si="322"/>
        <v>0</v>
      </c>
      <c r="DG196" s="38">
        <f t="shared" si="322"/>
        <v>0</v>
      </c>
      <c r="DH196" s="38">
        <f t="shared" si="322"/>
        <v>0</v>
      </c>
      <c r="DI196" s="38">
        <f t="shared" si="322"/>
        <v>0</v>
      </c>
      <c r="DJ196" s="38">
        <f t="shared" si="274"/>
        <v>0</v>
      </c>
    </row>
    <row r="197" spans="2:114" x14ac:dyDescent="0.15">
      <c r="B197" s="29" t="s">
        <v>307</v>
      </c>
      <c r="C197" s="12" t="s">
        <v>11</v>
      </c>
      <c r="D197" s="38">
        <f t="shared" ref="D197:AH197" si="323">D$120*D80</f>
        <v>0</v>
      </c>
      <c r="E197" s="38">
        <f t="shared" si="323"/>
        <v>0</v>
      </c>
      <c r="F197" s="38">
        <f t="shared" si="323"/>
        <v>0</v>
      </c>
      <c r="G197" s="38">
        <f t="shared" si="323"/>
        <v>0</v>
      </c>
      <c r="H197" s="38">
        <f t="shared" si="323"/>
        <v>0</v>
      </c>
      <c r="I197" s="38">
        <f t="shared" si="323"/>
        <v>0</v>
      </c>
      <c r="J197" s="38">
        <f t="shared" si="323"/>
        <v>0</v>
      </c>
      <c r="K197" s="38">
        <f t="shared" si="323"/>
        <v>0</v>
      </c>
      <c r="L197" s="38">
        <f t="shared" si="323"/>
        <v>0</v>
      </c>
      <c r="M197" s="38">
        <f t="shared" si="323"/>
        <v>0</v>
      </c>
      <c r="N197" s="38">
        <f t="shared" si="323"/>
        <v>0</v>
      </c>
      <c r="O197" s="38">
        <f t="shared" si="323"/>
        <v>0</v>
      </c>
      <c r="P197" s="38">
        <f t="shared" si="323"/>
        <v>0</v>
      </c>
      <c r="Q197" s="38">
        <f t="shared" si="323"/>
        <v>0</v>
      </c>
      <c r="R197" s="38">
        <f t="shared" si="323"/>
        <v>0</v>
      </c>
      <c r="S197" s="38">
        <f t="shared" si="323"/>
        <v>0</v>
      </c>
      <c r="T197" s="38">
        <f t="shared" si="323"/>
        <v>0</v>
      </c>
      <c r="U197" s="38">
        <f t="shared" si="323"/>
        <v>0</v>
      </c>
      <c r="V197" s="38">
        <f t="shared" si="323"/>
        <v>0</v>
      </c>
      <c r="W197" s="38">
        <f t="shared" si="323"/>
        <v>0</v>
      </c>
      <c r="X197" s="38">
        <f t="shared" si="323"/>
        <v>0</v>
      </c>
      <c r="Y197" s="38">
        <f t="shared" si="323"/>
        <v>0</v>
      </c>
      <c r="Z197" s="38">
        <f t="shared" si="323"/>
        <v>0</v>
      </c>
      <c r="AA197" s="38">
        <f t="shared" si="323"/>
        <v>0</v>
      </c>
      <c r="AB197" s="38">
        <f t="shared" si="323"/>
        <v>0</v>
      </c>
      <c r="AC197" s="38">
        <f t="shared" si="323"/>
        <v>0</v>
      </c>
      <c r="AD197" s="38">
        <f t="shared" si="323"/>
        <v>0</v>
      </c>
      <c r="AE197" s="38">
        <f t="shared" si="323"/>
        <v>0</v>
      </c>
      <c r="AF197" s="38">
        <f t="shared" si="323"/>
        <v>0</v>
      </c>
      <c r="AG197" s="38">
        <f t="shared" si="323"/>
        <v>0</v>
      </c>
      <c r="AH197" s="38">
        <f t="shared" si="323"/>
        <v>0</v>
      </c>
      <c r="AI197" s="38">
        <f t="shared" ref="AI197:BN197" si="324">AI$120*AI80</f>
        <v>0</v>
      </c>
      <c r="AJ197" s="38">
        <f t="shared" si="324"/>
        <v>0</v>
      </c>
      <c r="AK197" s="38">
        <f t="shared" si="324"/>
        <v>0</v>
      </c>
      <c r="AL197" s="38">
        <f t="shared" si="324"/>
        <v>0</v>
      </c>
      <c r="AM197" s="38">
        <f t="shared" si="324"/>
        <v>0</v>
      </c>
      <c r="AN197" s="38">
        <f t="shared" si="324"/>
        <v>0</v>
      </c>
      <c r="AO197" s="38">
        <f t="shared" si="324"/>
        <v>0</v>
      </c>
      <c r="AP197" s="38">
        <f t="shared" si="324"/>
        <v>0</v>
      </c>
      <c r="AQ197" s="38">
        <f t="shared" si="324"/>
        <v>0</v>
      </c>
      <c r="AR197" s="38">
        <f t="shared" si="324"/>
        <v>0</v>
      </c>
      <c r="AS197" s="38">
        <f t="shared" si="324"/>
        <v>0</v>
      </c>
      <c r="AT197" s="38">
        <f t="shared" si="324"/>
        <v>0</v>
      </c>
      <c r="AU197" s="38">
        <f t="shared" si="324"/>
        <v>0</v>
      </c>
      <c r="AV197" s="38">
        <f t="shared" si="324"/>
        <v>0</v>
      </c>
      <c r="AW197" s="38">
        <f t="shared" si="324"/>
        <v>0</v>
      </c>
      <c r="AX197" s="38">
        <f t="shared" si="324"/>
        <v>0</v>
      </c>
      <c r="AY197" s="38">
        <f t="shared" si="324"/>
        <v>0</v>
      </c>
      <c r="AZ197" s="38">
        <f t="shared" si="324"/>
        <v>0</v>
      </c>
      <c r="BA197" s="38">
        <f t="shared" si="324"/>
        <v>0</v>
      </c>
      <c r="BB197" s="38">
        <f t="shared" si="324"/>
        <v>0</v>
      </c>
      <c r="BC197" s="38">
        <f t="shared" si="324"/>
        <v>0</v>
      </c>
      <c r="BD197" s="38">
        <f t="shared" si="324"/>
        <v>0</v>
      </c>
      <c r="BE197" s="38">
        <f t="shared" si="324"/>
        <v>0</v>
      </c>
      <c r="BF197" s="38">
        <f t="shared" si="324"/>
        <v>0</v>
      </c>
      <c r="BG197" s="38">
        <f t="shared" si="324"/>
        <v>0</v>
      </c>
      <c r="BH197" s="38">
        <f t="shared" si="324"/>
        <v>0</v>
      </c>
      <c r="BI197" s="38">
        <f t="shared" si="324"/>
        <v>0</v>
      </c>
      <c r="BJ197" s="38">
        <f t="shared" si="324"/>
        <v>0</v>
      </c>
      <c r="BK197" s="38">
        <f t="shared" si="324"/>
        <v>0</v>
      </c>
      <c r="BL197" s="38">
        <f t="shared" si="324"/>
        <v>0</v>
      </c>
      <c r="BM197" s="38">
        <f t="shared" si="324"/>
        <v>0</v>
      </c>
      <c r="BN197" s="38">
        <f t="shared" si="324"/>
        <v>0</v>
      </c>
      <c r="BO197" s="38">
        <f t="shared" ref="BO197:CT197" si="325">BO$120*BO80</f>
        <v>0</v>
      </c>
      <c r="BP197" s="38">
        <f t="shared" si="325"/>
        <v>0</v>
      </c>
      <c r="BQ197" s="38">
        <f t="shared" si="325"/>
        <v>0</v>
      </c>
      <c r="BR197" s="38">
        <f t="shared" si="325"/>
        <v>0</v>
      </c>
      <c r="BS197" s="38">
        <f t="shared" si="325"/>
        <v>0</v>
      </c>
      <c r="BT197" s="38">
        <f t="shared" si="325"/>
        <v>0</v>
      </c>
      <c r="BU197" s="38">
        <f t="shared" si="325"/>
        <v>0</v>
      </c>
      <c r="BV197" s="38">
        <f t="shared" si="325"/>
        <v>0</v>
      </c>
      <c r="BW197" s="38">
        <f t="shared" si="325"/>
        <v>0</v>
      </c>
      <c r="BX197" s="38">
        <f t="shared" si="325"/>
        <v>0</v>
      </c>
      <c r="BY197" s="38">
        <f t="shared" si="325"/>
        <v>0</v>
      </c>
      <c r="BZ197" s="38">
        <f t="shared" si="325"/>
        <v>0</v>
      </c>
      <c r="CA197" s="38">
        <f t="shared" si="325"/>
        <v>0</v>
      </c>
      <c r="CB197" s="38">
        <f t="shared" si="325"/>
        <v>0</v>
      </c>
      <c r="CC197" s="38">
        <f t="shared" si="325"/>
        <v>0</v>
      </c>
      <c r="CD197" s="38">
        <f t="shared" si="325"/>
        <v>0</v>
      </c>
      <c r="CE197" s="38">
        <f t="shared" si="325"/>
        <v>0</v>
      </c>
      <c r="CF197" s="38">
        <f t="shared" si="325"/>
        <v>0</v>
      </c>
      <c r="CG197" s="38">
        <f t="shared" si="325"/>
        <v>0</v>
      </c>
      <c r="CH197" s="38">
        <f t="shared" si="325"/>
        <v>0</v>
      </c>
      <c r="CI197" s="38">
        <f t="shared" si="325"/>
        <v>0</v>
      </c>
      <c r="CJ197" s="38">
        <f t="shared" si="325"/>
        <v>0</v>
      </c>
      <c r="CK197" s="38">
        <f t="shared" si="325"/>
        <v>0</v>
      </c>
      <c r="CL197" s="38">
        <f t="shared" si="325"/>
        <v>0</v>
      </c>
      <c r="CM197" s="38">
        <f t="shared" si="325"/>
        <v>0</v>
      </c>
      <c r="CN197" s="38">
        <f t="shared" si="325"/>
        <v>0</v>
      </c>
      <c r="CO197" s="38">
        <f t="shared" si="325"/>
        <v>0</v>
      </c>
      <c r="CP197" s="38">
        <f t="shared" si="325"/>
        <v>0</v>
      </c>
      <c r="CQ197" s="38">
        <f t="shared" si="325"/>
        <v>0</v>
      </c>
      <c r="CR197" s="38">
        <f t="shared" si="325"/>
        <v>0</v>
      </c>
      <c r="CS197" s="38">
        <f t="shared" si="325"/>
        <v>0</v>
      </c>
      <c r="CT197" s="38">
        <f t="shared" si="325"/>
        <v>0</v>
      </c>
      <c r="CU197" s="38">
        <f t="shared" ref="CU197:DI197" si="326">CU$120*CU80</f>
        <v>0</v>
      </c>
      <c r="CV197" s="38">
        <f t="shared" si="326"/>
        <v>0</v>
      </c>
      <c r="CW197" s="38">
        <f t="shared" si="326"/>
        <v>0</v>
      </c>
      <c r="CX197" s="38">
        <f t="shared" si="326"/>
        <v>0</v>
      </c>
      <c r="CY197" s="38">
        <f t="shared" si="326"/>
        <v>0</v>
      </c>
      <c r="CZ197" s="38">
        <f t="shared" si="326"/>
        <v>0</v>
      </c>
      <c r="DA197" s="38">
        <f t="shared" si="326"/>
        <v>0</v>
      </c>
      <c r="DB197" s="38">
        <f t="shared" si="326"/>
        <v>0</v>
      </c>
      <c r="DC197" s="38">
        <f t="shared" si="326"/>
        <v>0</v>
      </c>
      <c r="DD197" s="38">
        <f t="shared" si="326"/>
        <v>0</v>
      </c>
      <c r="DE197" s="38">
        <f t="shared" si="326"/>
        <v>0</v>
      </c>
      <c r="DF197" s="38">
        <f t="shared" si="326"/>
        <v>0</v>
      </c>
      <c r="DG197" s="38">
        <f t="shared" si="326"/>
        <v>0</v>
      </c>
      <c r="DH197" s="38">
        <f t="shared" si="326"/>
        <v>0</v>
      </c>
      <c r="DI197" s="38">
        <f t="shared" si="326"/>
        <v>0</v>
      </c>
      <c r="DJ197" s="38">
        <f t="shared" si="274"/>
        <v>0</v>
      </c>
    </row>
    <row r="198" spans="2:114" x14ac:dyDescent="0.15">
      <c r="B198" s="29" t="s">
        <v>308</v>
      </c>
      <c r="C198" s="12" t="s">
        <v>763</v>
      </c>
      <c r="D198" s="38">
        <f t="shared" ref="D198:AH198" si="327">D$120*D81</f>
        <v>0</v>
      </c>
      <c r="E198" s="38">
        <f t="shared" si="327"/>
        <v>0</v>
      </c>
      <c r="F198" s="38">
        <f t="shared" si="327"/>
        <v>0</v>
      </c>
      <c r="G198" s="38">
        <f t="shared" si="327"/>
        <v>0</v>
      </c>
      <c r="H198" s="38">
        <f t="shared" si="327"/>
        <v>0</v>
      </c>
      <c r="I198" s="38">
        <f t="shared" si="327"/>
        <v>0</v>
      </c>
      <c r="J198" s="38">
        <f t="shared" si="327"/>
        <v>0</v>
      </c>
      <c r="K198" s="38">
        <f t="shared" si="327"/>
        <v>0</v>
      </c>
      <c r="L198" s="38">
        <f t="shared" si="327"/>
        <v>0</v>
      </c>
      <c r="M198" s="38">
        <f t="shared" si="327"/>
        <v>0</v>
      </c>
      <c r="N198" s="38">
        <f t="shared" si="327"/>
        <v>0</v>
      </c>
      <c r="O198" s="38">
        <f t="shared" si="327"/>
        <v>0</v>
      </c>
      <c r="P198" s="38">
        <f t="shared" si="327"/>
        <v>0</v>
      </c>
      <c r="Q198" s="38">
        <f t="shared" si="327"/>
        <v>0</v>
      </c>
      <c r="R198" s="38">
        <f t="shared" si="327"/>
        <v>0</v>
      </c>
      <c r="S198" s="38">
        <f t="shared" si="327"/>
        <v>0</v>
      </c>
      <c r="T198" s="38">
        <f t="shared" si="327"/>
        <v>0</v>
      </c>
      <c r="U198" s="38">
        <f t="shared" si="327"/>
        <v>0</v>
      </c>
      <c r="V198" s="38">
        <f t="shared" si="327"/>
        <v>0</v>
      </c>
      <c r="W198" s="38">
        <f t="shared" si="327"/>
        <v>0</v>
      </c>
      <c r="X198" s="38">
        <f t="shared" si="327"/>
        <v>0</v>
      </c>
      <c r="Y198" s="38">
        <f t="shared" si="327"/>
        <v>0</v>
      </c>
      <c r="Z198" s="38">
        <f t="shared" si="327"/>
        <v>0</v>
      </c>
      <c r="AA198" s="38">
        <f t="shared" si="327"/>
        <v>0</v>
      </c>
      <c r="AB198" s="38">
        <f t="shared" si="327"/>
        <v>0</v>
      </c>
      <c r="AC198" s="38">
        <f t="shared" si="327"/>
        <v>0</v>
      </c>
      <c r="AD198" s="38">
        <f t="shared" si="327"/>
        <v>0</v>
      </c>
      <c r="AE198" s="38">
        <f t="shared" si="327"/>
        <v>0</v>
      </c>
      <c r="AF198" s="38">
        <f t="shared" si="327"/>
        <v>0</v>
      </c>
      <c r="AG198" s="38">
        <f t="shared" si="327"/>
        <v>0</v>
      </c>
      <c r="AH198" s="38">
        <f t="shared" si="327"/>
        <v>0</v>
      </c>
      <c r="AI198" s="38">
        <f t="shared" ref="AI198:BN198" si="328">AI$120*AI81</f>
        <v>0</v>
      </c>
      <c r="AJ198" s="38">
        <f t="shared" si="328"/>
        <v>0</v>
      </c>
      <c r="AK198" s="38">
        <f t="shared" si="328"/>
        <v>0</v>
      </c>
      <c r="AL198" s="38">
        <f t="shared" si="328"/>
        <v>0</v>
      </c>
      <c r="AM198" s="38">
        <f t="shared" si="328"/>
        <v>0</v>
      </c>
      <c r="AN198" s="38">
        <f t="shared" si="328"/>
        <v>0</v>
      </c>
      <c r="AO198" s="38">
        <f t="shared" si="328"/>
        <v>0</v>
      </c>
      <c r="AP198" s="38">
        <f t="shared" si="328"/>
        <v>0</v>
      </c>
      <c r="AQ198" s="38">
        <f t="shared" si="328"/>
        <v>0</v>
      </c>
      <c r="AR198" s="38">
        <f t="shared" si="328"/>
        <v>0</v>
      </c>
      <c r="AS198" s="38">
        <f t="shared" si="328"/>
        <v>0</v>
      </c>
      <c r="AT198" s="38">
        <f t="shared" si="328"/>
        <v>0</v>
      </c>
      <c r="AU198" s="38">
        <f t="shared" si="328"/>
        <v>0</v>
      </c>
      <c r="AV198" s="38">
        <f t="shared" si="328"/>
        <v>0</v>
      </c>
      <c r="AW198" s="38">
        <f t="shared" si="328"/>
        <v>0</v>
      </c>
      <c r="AX198" s="38">
        <f t="shared" si="328"/>
        <v>0</v>
      </c>
      <c r="AY198" s="38">
        <f t="shared" si="328"/>
        <v>0</v>
      </c>
      <c r="AZ198" s="38">
        <f t="shared" si="328"/>
        <v>0</v>
      </c>
      <c r="BA198" s="38">
        <f t="shared" si="328"/>
        <v>0</v>
      </c>
      <c r="BB198" s="38">
        <f t="shared" si="328"/>
        <v>0</v>
      </c>
      <c r="BC198" s="38">
        <f t="shared" si="328"/>
        <v>0</v>
      </c>
      <c r="BD198" s="38">
        <f t="shared" si="328"/>
        <v>0</v>
      </c>
      <c r="BE198" s="38">
        <f t="shared" si="328"/>
        <v>0</v>
      </c>
      <c r="BF198" s="38">
        <f t="shared" si="328"/>
        <v>0</v>
      </c>
      <c r="BG198" s="38">
        <f t="shared" si="328"/>
        <v>0</v>
      </c>
      <c r="BH198" s="38">
        <f t="shared" si="328"/>
        <v>0</v>
      </c>
      <c r="BI198" s="38">
        <f t="shared" si="328"/>
        <v>0</v>
      </c>
      <c r="BJ198" s="38">
        <f t="shared" si="328"/>
        <v>0</v>
      </c>
      <c r="BK198" s="38">
        <f t="shared" si="328"/>
        <v>0</v>
      </c>
      <c r="BL198" s="38">
        <f t="shared" si="328"/>
        <v>0</v>
      </c>
      <c r="BM198" s="38">
        <f t="shared" si="328"/>
        <v>0</v>
      </c>
      <c r="BN198" s="38">
        <f t="shared" si="328"/>
        <v>0</v>
      </c>
      <c r="BO198" s="38">
        <f t="shared" ref="BO198:CT198" si="329">BO$120*BO81</f>
        <v>0</v>
      </c>
      <c r="BP198" s="38">
        <f t="shared" si="329"/>
        <v>0</v>
      </c>
      <c r="BQ198" s="38">
        <f t="shared" si="329"/>
        <v>0</v>
      </c>
      <c r="BR198" s="38">
        <f t="shared" si="329"/>
        <v>0</v>
      </c>
      <c r="BS198" s="38">
        <f t="shared" si="329"/>
        <v>0</v>
      </c>
      <c r="BT198" s="38">
        <f t="shared" si="329"/>
        <v>0</v>
      </c>
      <c r="BU198" s="38">
        <f t="shared" si="329"/>
        <v>0</v>
      </c>
      <c r="BV198" s="38">
        <f t="shared" si="329"/>
        <v>0</v>
      </c>
      <c r="BW198" s="38">
        <f t="shared" si="329"/>
        <v>0</v>
      </c>
      <c r="BX198" s="38">
        <f t="shared" si="329"/>
        <v>0</v>
      </c>
      <c r="BY198" s="38">
        <f t="shared" si="329"/>
        <v>0</v>
      </c>
      <c r="BZ198" s="38">
        <f t="shared" si="329"/>
        <v>0</v>
      </c>
      <c r="CA198" s="38">
        <f t="shared" si="329"/>
        <v>0</v>
      </c>
      <c r="CB198" s="38">
        <f t="shared" si="329"/>
        <v>0</v>
      </c>
      <c r="CC198" s="38">
        <f t="shared" si="329"/>
        <v>0</v>
      </c>
      <c r="CD198" s="38">
        <f t="shared" si="329"/>
        <v>0</v>
      </c>
      <c r="CE198" s="38">
        <f t="shared" si="329"/>
        <v>0</v>
      </c>
      <c r="CF198" s="38">
        <f t="shared" si="329"/>
        <v>0</v>
      </c>
      <c r="CG198" s="38">
        <f t="shared" si="329"/>
        <v>0</v>
      </c>
      <c r="CH198" s="38">
        <f t="shared" si="329"/>
        <v>0</v>
      </c>
      <c r="CI198" s="38">
        <f t="shared" si="329"/>
        <v>0</v>
      </c>
      <c r="CJ198" s="38">
        <f t="shared" si="329"/>
        <v>0</v>
      </c>
      <c r="CK198" s="38">
        <f t="shared" si="329"/>
        <v>0</v>
      </c>
      <c r="CL198" s="38">
        <f t="shared" si="329"/>
        <v>0</v>
      </c>
      <c r="CM198" s="38">
        <f t="shared" si="329"/>
        <v>0</v>
      </c>
      <c r="CN198" s="38">
        <f t="shared" si="329"/>
        <v>0</v>
      </c>
      <c r="CO198" s="38">
        <f t="shared" si="329"/>
        <v>0</v>
      </c>
      <c r="CP198" s="38">
        <f t="shared" si="329"/>
        <v>0</v>
      </c>
      <c r="CQ198" s="38">
        <f t="shared" si="329"/>
        <v>0</v>
      </c>
      <c r="CR198" s="38">
        <f t="shared" si="329"/>
        <v>0</v>
      </c>
      <c r="CS198" s="38">
        <f t="shared" si="329"/>
        <v>0</v>
      </c>
      <c r="CT198" s="38">
        <f t="shared" si="329"/>
        <v>0</v>
      </c>
      <c r="CU198" s="38">
        <f t="shared" ref="CU198:DI198" si="330">CU$120*CU81</f>
        <v>0</v>
      </c>
      <c r="CV198" s="38">
        <f t="shared" si="330"/>
        <v>0</v>
      </c>
      <c r="CW198" s="38">
        <f t="shared" si="330"/>
        <v>0</v>
      </c>
      <c r="CX198" s="38">
        <f t="shared" si="330"/>
        <v>0</v>
      </c>
      <c r="CY198" s="38">
        <f t="shared" si="330"/>
        <v>0</v>
      </c>
      <c r="CZ198" s="38">
        <f t="shared" si="330"/>
        <v>0</v>
      </c>
      <c r="DA198" s="38">
        <f t="shared" si="330"/>
        <v>0</v>
      </c>
      <c r="DB198" s="38">
        <f t="shared" si="330"/>
        <v>0</v>
      </c>
      <c r="DC198" s="38">
        <f t="shared" si="330"/>
        <v>0</v>
      </c>
      <c r="DD198" s="38">
        <f t="shared" si="330"/>
        <v>0</v>
      </c>
      <c r="DE198" s="38">
        <f t="shared" si="330"/>
        <v>0</v>
      </c>
      <c r="DF198" s="38">
        <f t="shared" si="330"/>
        <v>0</v>
      </c>
      <c r="DG198" s="38">
        <f t="shared" si="330"/>
        <v>0</v>
      </c>
      <c r="DH198" s="38">
        <f t="shared" si="330"/>
        <v>0</v>
      </c>
      <c r="DI198" s="38">
        <f t="shared" si="330"/>
        <v>0</v>
      </c>
      <c r="DJ198" s="38">
        <f t="shared" si="274"/>
        <v>0</v>
      </c>
    </row>
    <row r="199" spans="2:114" x14ac:dyDescent="0.15">
      <c r="B199" s="29" t="s">
        <v>309</v>
      </c>
      <c r="C199" s="12" t="s">
        <v>30</v>
      </c>
      <c r="D199" s="38">
        <f t="shared" ref="D199:AH199" si="331">D$120*D82</f>
        <v>0</v>
      </c>
      <c r="E199" s="38">
        <f t="shared" si="331"/>
        <v>0</v>
      </c>
      <c r="F199" s="38">
        <f t="shared" si="331"/>
        <v>0</v>
      </c>
      <c r="G199" s="38">
        <f t="shared" si="331"/>
        <v>0</v>
      </c>
      <c r="H199" s="38">
        <f t="shared" si="331"/>
        <v>0</v>
      </c>
      <c r="I199" s="38">
        <f t="shared" si="331"/>
        <v>0</v>
      </c>
      <c r="J199" s="38">
        <f t="shared" si="331"/>
        <v>0</v>
      </c>
      <c r="K199" s="38">
        <f t="shared" si="331"/>
        <v>0</v>
      </c>
      <c r="L199" s="38">
        <f t="shared" si="331"/>
        <v>0</v>
      </c>
      <c r="M199" s="38">
        <f t="shared" si="331"/>
        <v>0</v>
      </c>
      <c r="N199" s="38">
        <f t="shared" si="331"/>
        <v>0</v>
      </c>
      <c r="O199" s="38">
        <f t="shared" si="331"/>
        <v>0</v>
      </c>
      <c r="P199" s="38">
        <f t="shared" si="331"/>
        <v>0</v>
      </c>
      <c r="Q199" s="38">
        <f t="shared" si="331"/>
        <v>0</v>
      </c>
      <c r="R199" s="38">
        <f t="shared" si="331"/>
        <v>0</v>
      </c>
      <c r="S199" s="38">
        <f t="shared" si="331"/>
        <v>0</v>
      </c>
      <c r="T199" s="38">
        <f t="shared" si="331"/>
        <v>0</v>
      </c>
      <c r="U199" s="38">
        <f t="shared" si="331"/>
        <v>0</v>
      </c>
      <c r="V199" s="38">
        <f t="shared" si="331"/>
        <v>0</v>
      </c>
      <c r="W199" s="38">
        <f t="shared" si="331"/>
        <v>0</v>
      </c>
      <c r="X199" s="38">
        <f t="shared" si="331"/>
        <v>0</v>
      </c>
      <c r="Y199" s="38">
        <f t="shared" si="331"/>
        <v>0</v>
      </c>
      <c r="Z199" s="38">
        <f t="shared" si="331"/>
        <v>0</v>
      </c>
      <c r="AA199" s="38">
        <f t="shared" si="331"/>
        <v>0</v>
      </c>
      <c r="AB199" s="38">
        <f t="shared" si="331"/>
        <v>0</v>
      </c>
      <c r="AC199" s="38">
        <f t="shared" si="331"/>
        <v>0</v>
      </c>
      <c r="AD199" s="38">
        <f t="shared" si="331"/>
        <v>0</v>
      </c>
      <c r="AE199" s="38">
        <f t="shared" si="331"/>
        <v>0</v>
      </c>
      <c r="AF199" s="38">
        <f t="shared" si="331"/>
        <v>0</v>
      </c>
      <c r="AG199" s="38">
        <f t="shared" si="331"/>
        <v>0</v>
      </c>
      <c r="AH199" s="38">
        <f t="shared" si="331"/>
        <v>0</v>
      </c>
      <c r="AI199" s="38">
        <f t="shared" ref="AI199:BN199" si="332">AI$120*AI82</f>
        <v>0</v>
      </c>
      <c r="AJ199" s="38">
        <f t="shared" si="332"/>
        <v>0</v>
      </c>
      <c r="AK199" s="38">
        <f t="shared" si="332"/>
        <v>0</v>
      </c>
      <c r="AL199" s="38">
        <f t="shared" si="332"/>
        <v>0</v>
      </c>
      <c r="AM199" s="38">
        <f t="shared" si="332"/>
        <v>0</v>
      </c>
      <c r="AN199" s="38">
        <f t="shared" si="332"/>
        <v>0</v>
      </c>
      <c r="AO199" s="38">
        <f t="shared" si="332"/>
        <v>0</v>
      </c>
      <c r="AP199" s="38">
        <f t="shared" si="332"/>
        <v>0</v>
      </c>
      <c r="AQ199" s="38">
        <f t="shared" si="332"/>
        <v>0</v>
      </c>
      <c r="AR199" s="38">
        <f t="shared" si="332"/>
        <v>0</v>
      </c>
      <c r="AS199" s="38">
        <f t="shared" si="332"/>
        <v>0</v>
      </c>
      <c r="AT199" s="38">
        <f t="shared" si="332"/>
        <v>0</v>
      </c>
      <c r="AU199" s="38">
        <f t="shared" si="332"/>
        <v>0</v>
      </c>
      <c r="AV199" s="38">
        <f t="shared" si="332"/>
        <v>0</v>
      </c>
      <c r="AW199" s="38">
        <f t="shared" si="332"/>
        <v>0</v>
      </c>
      <c r="AX199" s="38">
        <f t="shared" si="332"/>
        <v>0</v>
      </c>
      <c r="AY199" s="38">
        <f t="shared" si="332"/>
        <v>0</v>
      </c>
      <c r="AZ199" s="38">
        <f t="shared" si="332"/>
        <v>0</v>
      </c>
      <c r="BA199" s="38">
        <f t="shared" si="332"/>
        <v>0</v>
      </c>
      <c r="BB199" s="38">
        <f t="shared" si="332"/>
        <v>0</v>
      </c>
      <c r="BC199" s="38">
        <f t="shared" si="332"/>
        <v>0</v>
      </c>
      <c r="BD199" s="38">
        <f t="shared" si="332"/>
        <v>0</v>
      </c>
      <c r="BE199" s="38">
        <f t="shared" si="332"/>
        <v>0</v>
      </c>
      <c r="BF199" s="38">
        <f t="shared" si="332"/>
        <v>0</v>
      </c>
      <c r="BG199" s="38">
        <f t="shared" si="332"/>
        <v>0</v>
      </c>
      <c r="BH199" s="38">
        <f t="shared" si="332"/>
        <v>0</v>
      </c>
      <c r="BI199" s="38">
        <f t="shared" si="332"/>
        <v>0</v>
      </c>
      <c r="BJ199" s="38">
        <f t="shared" si="332"/>
        <v>0</v>
      </c>
      <c r="BK199" s="38">
        <f t="shared" si="332"/>
        <v>0</v>
      </c>
      <c r="BL199" s="38">
        <f t="shared" si="332"/>
        <v>0</v>
      </c>
      <c r="BM199" s="38">
        <f t="shared" si="332"/>
        <v>0</v>
      </c>
      <c r="BN199" s="38">
        <f t="shared" si="332"/>
        <v>0</v>
      </c>
      <c r="BO199" s="38">
        <f t="shared" ref="BO199:CT199" si="333">BO$120*BO82</f>
        <v>0</v>
      </c>
      <c r="BP199" s="38">
        <f t="shared" si="333"/>
        <v>0</v>
      </c>
      <c r="BQ199" s="38">
        <f t="shared" si="333"/>
        <v>0</v>
      </c>
      <c r="BR199" s="38">
        <f t="shared" si="333"/>
        <v>0</v>
      </c>
      <c r="BS199" s="38">
        <f t="shared" si="333"/>
        <v>0</v>
      </c>
      <c r="BT199" s="38">
        <f t="shared" si="333"/>
        <v>0</v>
      </c>
      <c r="BU199" s="38">
        <f t="shared" si="333"/>
        <v>0</v>
      </c>
      <c r="BV199" s="38">
        <f t="shared" si="333"/>
        <v>0</v>
      </c>
      <c r="BW199" s="38">
        <f t="shared" si="333"/>
        <v>0</v>
      </c>
      <c r="BX199" s="38">
        <f t="shared" si="333"/>
        <v>0</v>
      </c>
      <c r="BY199" s="38">
        <f t="shared" si="333"/>
        <v>0</v>
      </c>
      <c r="BZ199" s="38">
        <f t="shared" si="333"/>
        <v>0</v>
      </c>
      <c r="CA199" s="38">
        <f t="shared" si="333"/>
        <v>0</v>
      </c>
      <c r="CB199" s="38">
        <f t="shared" si="333"/>
        <v>0</v>
      </c>
      <c r="CC199" s="38">
        <f t="shared" si="333"/>
        <v>0</v>
      </c>
      <c r="CD199" s="38">
        <f t="shared" si="333"/>
        <v>0</v>
      </c>
      <c r="CE199" s="38">
        <f t="shared" si="333"/>
        <v>0</v>
      </c>
      <c r="CF199" s="38">
        <f t="shared" si="333"/>
        <v>0</v>
      </c>
      <c r="CG199" s="38">
        <f t="shared" si="333"/>
        <v>0</v>
      </c>
      <c r="CH199" s="38">
        <f t="shared" si="333"/>
        <v>0</v>
      </c>
      <c r="CI199" s="38">
        <f t="shared" si="333"/>
        <v>0</v>
      </c>
      <c r="CJ199" s="38">
        <f t="shared" si="333"/>
        <v>0</v>
      </c>
      <c r="CK199" s="38">
        <f t="shared" si="333"/>
        <v>0</v>
      </c>
      <c r="CL199" s="38">
        <f t="shared" si="333"/>
        <v>0</v>
      </c>
      <c r="CM199" s="38">
        <f t="shared" si="333"/>
        <v>0</v>
      </c>
      <c r="CN199" s="38">
        <f t="shared" si="333"/>
        <v>0</v>
      </c>
      <c r="CO199" s="38">
        <f t="shared" si="333"/>
        <v>0</v>
      </c>
      <c r="CP199" s="38">
        <f t="shared" si="333"/>
        <v>0</v>
      </c>
      <c r="CQ199" s="38">
        <f t="shared" si="333"/>
        <v>0</v>
      </c>
      <c r="CR199" s="38">
        <f t="shared" si="333"/>
        <v>0</v>
      </c>
      <c r="CS199" s="38">
        <f t="shared" si="333"/>
        <v>0</v>
      </c>
      <c r="CT199" s="38">
        <f t="shared" si="333"/>
        <v>0</v>
      </c>
      <c r="CU199" s="38">
        <f t="shared" ref="CU199:DI199" si="334">CU$120*CU82</f>
        <v>0</v>
      </c>
      <c r="CV199" s="38">
        <f t="shared" si="334"/>
        <v>0</v>
      </c>
      <c r="CW199" s="38">
        <f t="shared" si="334"/>
        <v>0</v>
      </c>
      <c r="CX199" s="38">
        <f t="shared" si="334"/>
        <v>0</v>
      </c>
      <c r="CY199" s="38">
        <f t="shared" si="334"/>
        <v>0</v>
      </c>
      <c r="CZ199" s="38">
        <f t="shared" si="334"/>
        <v>0</v>
      </c>
      <c r="DA199" s="38">
        <f t="shared" si="334"/>
        <v>0</v>
      </c>
      <c r="DB199" s="38">
        <f t="shared" si="334"/>
        <v>0</v>
      </c>
      <c r="DC199" s="38">
        <f t="shared" si="334"/>
        <v>0</v>
      </c>
      <c r="DD199" s="38">
        <f t="shared" si="334"/>
        <v>0</v>
      </c>
      <c r="DE199" s="38">
        <f t="shared" si="334"/>
        <v>0</v>
      </c>
      <c r="DF199" s="38">
        <f t="shared" si="334"/>
        <v>0</v>
      </c>
      <c r="DG199" s="38">
        <f t="shared" si="334"/>
        <v>0</v>
      </c>
      <c r="DH199" s="38">
        <f t="shared" si="334"/>
        <v>0</v>
      </c>
      <c r="DI199" s="38">
        <f t="shared" si="334"/>
        <v>0</v>
      </c>
      <c r="DJ199" s="38">
        <f t="shared" si="274"/>
        <v>0</v>
      </c>
    </row>
    <row r="200" spans="2:114" x14ac:dyDescent="0.15">
      <c r="B200" s="33" t="s">
        <v>310</v>
      </c>
      <c r="C200" s="276" t="s">
        <v>13</v>
      </c>
      <c r="D200" s="40">
        <f t="shared" ref="D200:AH200" si="335">D$120*D83</f>
        <v>0</v>
      </c>
      <c r="E200" s="40">
        <f t="shared" si="335"/>
        <v>0</v>
      </c>
      <c r="F200" s="40">
        <f t="shared" si="335"/>
        <v>0</v>
      </c>
      <c r="G200" s="40">
        <f t="shared" si="335"/>
        <v>0</v>
      </c>
      <c r="H200" s="40">
        <f t="shared" si="335"/>
        <v>0</v>
      </c>
      <c r="I200" s="40">
        <f t="shared" si="335"/>
        <v>0</v>
      </c>
      <c r="J200" s="40">
        <f t="shared" si="335"/>
        <v>0</v>
      </c>
      <c r="K200" s="40">
        <f t="shared" si="335"/>
        <v>0</v>
      </c>
      <c r="L200" s="40">
        <f t="shared" si="335"/>
        <v>0</v>
      </c>
      <c r="M200" s="40">
        <f t="shared" si="335"/>
        <v>0</v>
      </c>
      <c r="N200" s="40">
        <f t="shared" si="335"/>
        <v>0</v>
      </c>
      <c r="O200" s="40">
        <f t="shared" si="335"/>
        <v>0</v>
      </c>
      <c r="P200" s="40">
        <f t="shared" si="335"/>
        <v>0</v>
      </c>
      <c r="Q200" s="40">
        <f t="shared" si="335"/>
        <v>0</v>
      </c>
      <c r="R200" s="40">
        <f t="shared" si="335"/>
        <v>0</v>
      </c>
      <c r="S200" s="40">
        <f t="shared" si="335"/>
        <v>0</v>
      </c>
      <c r="T200" s="40">
        <f t="shared" si="335"/>
        <v>0</v>
      </c>
      <c r="U200" s="40">
        <f t="shared" si="335"/>
        <v>0</v>
      </c>
      <c r="V200" s="40">
        <f t="shared" si="335"/>
        <v>0</v>
      </c>
      <c r="W200" s="40">
        <f t="shared" si="335"/>
        <v>0</v>
      </c>
      <c r="X200" s="40">
        <f t="shared" si="335"/>
        <v>0</v>
      </c>
      <c r="Y200" s="40">
        <f t="shared" si="335"/>
        <v>0</v>
      </c>
      <c r="Z200" s="40">
        <f t="shared" si="335"/>
        <v>0</v>
      </c>
      <c r="AA200" s="40">
        <f t="shared" si="335"/>
        <v>0</v>
      </c>
      <c r="AB200" s="40">
        <f t="shared" si="335"/>
        <v>0</v>
      </c>
      <c r="AC200" s="40">
        <f t="shared" si="335"/>
        <v>0</v>
      </c>
      <c r="AD200" s="40">
        <f t="shared" si="335"/>
        <v>0</v>
      </c>
      <c r="AE200" s="40">
        <f t="shared" si="335"/>
        <v>0</v>
      </c>
      <c r="AF200" s="40">
        <f t="shared" si="335"/>
        <v>0</v>
      </c>
      <c r="AG200" s="40">
        <f t="shared" si="335"/>
        <v>0</v>
      </c>
      <c r="AH200" s="40">
        <f t="shared" si="335"/>
        <v>0</v>
      </c>
      <c r="AI200" s="40">
        <f t="shared" ref="AI200:BN200" si="336">AI$120*AI83</f>
        <v>0</v>
      </c>
      <c r="AJ200" s="40">
        <f t="shared" si="336"/>
        <v>0</v>
      </c>
      <c r="AK200" s="40">
        <f t="shared" si="336"/>
        <v>0</v>
      </c>
      <c r="AL200" s="40">
        <f t="shared" si="336"/>
        <v>0</v>
      </c>
      <c r="AM200" s="40">
        <f t="shared" si="336"/>
        <v>0</v>
      </c>
      <c r="AN200" s="40">
        <f t="shared" si="336"/>
        <v>0</v>
      </c>
      <c r="AO200" s="40">
        <f t="shared" si="336"/>
        <v>0</v>
      </c>
      <c r="AP200" s="40">
        <f t="shared" si="336"/>
        <v>0</v>
      </c>
      <c r="AQ200" s="40">
        <f t="shared" si="336"/>
        <v>0</v>
      </c>
      <c r="AR200" s="40">
        <f t="shared" si="336"/>
        <v>0</v>
      </c>
      <c r="AS200" s="40">
        <f t="shared" si="336"/>
        <v>0</v>
      </c>
      <c r="AT200" s="40">
        <f t="shared" si="336"/>
        <v>0</v>
      </c>
      <c r="AU200" s="40">
        <f t="shared" si="336"/>
        <v>0</v>
      </c>
      <c r="AV200" s="40">
        <f t="shared" si="336"/>
        <v>0</v>
      </c>
      <c r="AW200" s="40">
        <f t="shared" si="336"/>
        <v>0</v>
      </c>
      <c r="AX200" s="40">
        <f t="shared" si="336"/>
        <v>0</v>
      </c>
      <c r="AY200" s="40">
        <f t="shared" si="336"/>
        <v>0</v>
      </c>
      <c r="AZ200" s="40">
        <f t="shared" si="336"/>
        <v>0</v>
      </c>
      <c r="BA200" s="40">
        <f t="shared" si="336"/>
        <v>0</v>
      </c>
      <c r="BB200" s="40">
        <f t="shared" si="336"/>
        <v>0</v>
      </c>
      <c r="BC200" s="40">
        <f t="shared" si="336"/>
        <v>0</v>
      </c>
      <c r="BD200" s="40">
        <f t="shared" si="336"/>
        <v>0</v>
      </c>
      <c r="BE200" s="40">
        <f t="shared" si="336"/>
        <v>0</v>
      </c>
      <c r="BF200" s="40">
        <f t="shared" si="336"/>
        <v>0</v>
      </c>
      <c r="BG200" s="40">
        <f t="shared" si="336"/>
        <v>0</v>
      </c>
      <c r="BH200" s="40">
        <f t="shared" si="336"/>
        <v>0</v>
      </c>
      <c r="BI200" s="40">
        <f t="shared" si="336"/>
        <v>0</v>
      </c>
      <c r="BJ200" s="40">
        <f t="shared" si="336"/>
        <v>0</v>
      </c>
      <c r="BK200" s="40">
        <f t="shared" si="336"/>
        <v>0</v>
      </c>
      <c r="BL200" s="40">
        <f t="shared" si="336"/>
        <v>0</v>
      </c>
      <c r="BM200" s="40">
        <f t="shared" si="336"/>
        <v>0</v>
      </c>
      <c r="BN200" s="40">
        <f t="shared" si="336"/>
        <v>0</v>
      </c>
      <c r="BO200" s="40">
        <f t="shared" ref="BO200:CT200" si="337">BO$120*BO83</f>
        <v>0</v>
      </c>
      <c r="BP200" s="40">
        <f t="shared" si="337"/>
        <v>0</v>
      </c>
      <c r="BQ200" s="40">
        <f t="shared" si="337"/>
        <v>0</v>
      </c>
      <c r="BR200" s="40">
        <f t="shared" si="337"/>
        <v>0</v>
      </c>
      <c r="BS200" s="40">
        <f t="shared" si="337"/>
        <v>0</v>
      </c>
      <c r="BT200" s="40">
        <f t="shared" si="337"/>
        <v>0</v>
      </c>
      <c r="BU200" s="40">
        <f t="shared" si="337"/>
        <v>0</v>
      </c>
      <c r="BV200" s="40">
        <f t="shared" si="337"/>
        <v>0</v>
      </c>
      <c r="BW200" s="40">
        <f t="shared" si="337"/>
        <v>0</v>
      </c>
      <c r="BX200" s="40">
        <f t="shared" si="337"/>
        <v>0</v>
      </c>
      <c r="BY200" s="40">
        <f t="shared" si="337"/>
        <v>0</v>
      </c>
      <c r="BZ200" s="40">
        <f t="shared" si="337"/>
        <v>0</v>
      </c>
      <c r="CA200" s="40">
        <f t="shared" si="337"/>
        <v>0</v>
      </c>
      <c r="CB200" s="40">
        <f t="shared" si="337"/>
        <v>0</v>
      </c>
      <c r="CC200" s="40">
        <f t="shared" si="337"/>
        <v>0</v>
      </c>
      <c r="CD200" s="40">
        <f t="shared" si="337"/>
        <v>0</v>
      </c>
      <c r="CE200" s="40">
        <f t="shared" si="337"/>
        <v>0</v>
      </c>
      <c r="CF200" s="40">
        <f t="shared" si="337"/>
        <v>0</v>
      </c>
      <c r="CG200" s="40">
        <f t="shared" si="337"/>
        <v>0</v>
      </c>
      <c r="CH200" s="40">
        <f t="shared" si="337"/>
        <v>0</v>
      </c>
      <c r="CI200" s="40">
        <f t="shared" si="337"/>
        <v>0</v>
      </c>
      <c r="CJ200" s="40">
        <f t="shared" si="337"/>
        <v>0</v>
      </c>
      <c r="CK200" s="40">
        <f t="shared" si="337"/>
        <v>0</v>
      </c>
      <c r="CL200" s="40">
        <f t="shared" si="337"/>
        <v>0</v>
      </c>
      <c r="CM200" s="40">
        <f t="shared" si="337"/>
        <v>0</v>
      </c>
      <c r="CN200" s="40">
        <f t="shared" si="337"/>
        <v>0</v>
      </c>
      <c r="CO200" s="40">
        <f t="shared" si="337"/>
        <v>0</v>
      </c>
      <c r="CP200" s="40">
        <f t="shared" si="337"/>
        <v>0</v>
      </c>
      <c r="CQ200" s="40">
        <f t="shared" si="337"/>
        <v>0</v>
      </c>
      <c r="CR200" s="40">
        <f t="shared" si="337"/>
        <v>0</v>
      </c>
      <c r="CS200" s="40">
        <f t="shared" si="337"/>
        <v>0</v>
      </c>
      <c r="CT200" s="40">
        <f t="shared" si="337"/>
        <v>0</v>
      </c>
      <c r="CU200" s="40">
        <f t="shared" ref="CU200:DI200" si="338">CU$120*CU83</f>
        <v>0</v>
      </c>
      <c r="CV200" s="40">
        <f t="shared" si="338"/>
        <v>0</v>
      </c>
      <c r="CW200" s="40">
        <f t="shared" si="338"/>
        <v>0</v>
      </c>
      <c r="CX200" s="40">
        <f t="shared" si="338"/>
        <v>0</v>
      </c>
      <c r="CY200" s="40">
        <f t="shared" si="338"/>
        <v>0</v>
      </c>
      <c r="CZ200" s="40">
        <f t="shared" si="338"/>
        <v>0</v>
      </c>
      <c r="DA200" s="40">
        <f t="shared" si="338"/>
        <v>0</v>
      </c>
      <c r="DB200" s="40">
        <f t="shared" si="338"/>
        <v>0</v>
      </c>
      <c r="DC200" s="40">
        <f t="shared" si="338"/>
        <v>0</v>
      </c>
      <c r="DD200" s="40">
        <f t="shared" si="338"/>
        <v>0</v>
      </c>
      <c r="DE200" s="40">
        <f t="shared" si="338"/>
        <v>0</v>
      </c>
      <c r="DF200" s="40">
        <f t="shared" si="338"/>
        <v>0</v>
      </c>
      <c r="DG200" s="40">
        <f t="shared" si="338"/>
        <v>0</v>
      </c>
      <c r="DH200" s="40">
        <f t="shared" si="338"/>
        <v>0</v>
      </c>
      <c r="DI200" s="40">
        <f t="shared" si="338"/>
        <v>0</v>
      </c>
      <c r="DJ200" s="40">
        <f t="shared" si="274"/>
        <v>0</v>
      </c>
    </row>
    <row r="201" spans="2:114" x14ac:dyDescent="0.15">
      <c r="B201" s="29" t="s">
        <v>311</v>
      </c>
      <c r="C201" s="12" t="s">
        <v>14</v>
      </c>
      <c r="D201" s="38">
        <f t="shared" ref="D201:AH201" si="339">D$120*D84</f>
        <v>0</v>
      </c>
      <c r="E201" s="38">
        <f t="shared" si="339"/>
        <v>0</v>
      </c>
      <c r="F201" s="38">
        <f t="shared" si="339"/>
        <v>0</v>
      </c>
      <c r="G201" s="38">
        <f t="shared" si="339"/>
        <v>0</v>
      </c>
      <c r="H201" s="38">
        <f t="shared" si="339"/>
        <v>0</v>
      </c>
      <c r="I201" s="38">
        <f t="shared" si="339"/>
        <v>0</v>
      </c>
      <c r="J201" s="38">
        <f t="shared" si="339"/>
        <v>0</v>
      </c>
      <c r="K201" s="38">
        <f t="shared" si="339"/>
        <v>0</v>
      </c>
      <c r="L201" s="38">
        <f t="shared" si="339"/>
        <v>0</v>
      </c>
      <c r="M201" s="38">
        <f t="shared" si="339"/>
        <v>0</v>
      </c>
      <c r="N201" s="38">
        <f t="shared" si="339"/>
        <v>0</v>
      </c>
      <c r="O201" s="38">
        <f t="shared" si="339"/>
        <v>0</v>
      </c>
      <c r="P201" s="38">
        <f t="shared" si="339"/>
        <v>0</v>
      </c>
      <c r="Q201" s="38">
        <f t="shared" si="339"/>
        <v>0</v>
      </c>
      <c r="R201" s="38">
        <f t="shared" si="339"/>
        <v>0</v>
      </c>
      <c r="S201" s="38">
        <f t="shared" si="339"/>
        <v>0</v>
      </c>
      <c r="T201" s="38">
        <f t="shared" si="339"/>
        <v>0</v>
      </c>
      <c r="U201" s="38">
        <f t="shared" si="339"/>
        <v>0</v>
      </c>
      <c r="V201" s="38">
        <f t="shared" si="339"/>
        <v>0</v>
      </c>
      <c r="W201" s="38">
        <f t="shared" si="339"/>
        <v>0</v>
      </c>
      <c r="X201" s="38">
        <f t="shared" si="339"/>
        <v>0</v>
      </c>
      <c r="Y201" s="38">
        <f t="shared" si="339"/>
        <v>0</v>
      </c>
      <c r="Z201" s="38">
        <f t="shared" si="339"/>
        <v>0</v>
      </c>
      <c r="AA201" s="38">
        <f t="shared" si="339"/>
        <v>0</v>
      </c>
      <c r="AB201" s="38">
        <f t="shared" si="339"/>
        <v>0</v>
      </c>
      <c r="AC201" s="38">
        <f t="shared" si="339"/>
        <v>0</v>
      </c>
      <c r="AD201" s="38">
        <f t="shared" si="339"/>
        <v>0</v>
      </c>
      <c r="AE201" s="38">
        <f t="shared" si="339"/>
        <v>0</v>
      </c>
      <c r="AF201" s="38">
        <f t="shared" si="339"/>
        <v>0</v>
      </c>
      <c r="AG201" s="38">
        <f t="shared" si="339"/>
        <v>0</v>
      </c>
      <c r="AH201" s="38">
        <f t="shared" si="339"/>
        <v>0</v>
      </c>
      <c r="AI201" s="38">
        <f t="shared" ref="AI201:BN201" si="340">AI$120*AI84</f>
        <v>0</v>
      </c>
      <c r="AJ201" s="38">
        <f t="shared" si="340"/>
        <v>0</v>
      </c>
      <c r="AK201" s="38">
        <f t="shared" si="340"/>
        <v>0</v>
      </c>
      <c r="AL201" s="38">
        <f t="shared" si="340"/>
        <v>0</v>
      </c>
      <c r="AM201" s="38">
        <f t="shared" si="340"/>
        <v>0</v>
      </c>
      <c r="AN201" s="38">
        <f t="shared" si="340"/>
        <v>0</v>
      </c>
      <c r="AO201" s="38">
        <f t="shared" si="340"/>
        <v>0</v>
      </c>
      <c r="AP201" s="38">
        <f t="shared" si="340"/>
        <v>0</v>
      </c>
      <c r="AQ201" s="38">
        <f t="shared" si="340"/>
        <v>0</v>
      </c>
      <c r="AR201" s="38">
        <f t="shared" si="340"/>
        <v>0</v>
      </c>
      <c r="AS201" s="38">
        <f t="shared" si="340"/>
        <v>0</v>
      </c>
      <c r="AT201" s="38">
        <f t="shared" si="340"/>
        <v>0</v>
      </c>
      <c r="AU201" s="38">
        <f t="shared" si="340"/>
        <v>0</v>
      </c>
      <c r="AV201" s="38">
        <f t="shared" si="340"/>
        <v>0</v>
      </c>
      <c r="AW201" s="38">
        <f t="shared" si="340"/>
        <v>0</v>
      </c>
      <c r="AX201" s="38">
        <f t="shared" si="340"/>
        <v>0</v>
      </c>
      <c r="AY201" s="38">
        <f t="shared" si="340"/>
        <v>0</v>
      </c>
      <c r="AZ201" s="38">
        <f t="shared" si="340"/>
        <v>0</v>
      </c>
      <c r="BA201" s="38">
        <f t="shared" si="340"/>
        <v>0</v>
      </c>
      <c r="BB201" s="38">
        <f t="shared" si="340"/>
        <v>0</v>
      </c>
      <c r="BC201" s="38">
        <f t="shared" si="340"/>
        <v>0</v>
      </c>
      <c r="BD201" s="38">
        <f t="shared" si="340"/>
        <v>0</v>
      </c>
      <c r="BE201" s="38">
        <f t="shared" si="340"/>
        <v>0</v>
      </c>
      <c r="BF201" s="38">
        <f t="shared" si="340"/>
        <v>0</v>
      </c>
      <c r="BG201" s="38">
        <f t="shared" si="340"/>
        <v>0</v>
      </c>
      <c r="BH201" s="38">
        <f t="shared" si="340"/>
        <v>0</v>
      </c>
      <c r="BI201" s="38">
        <f t="shared" si="340"/>
        <v>0</v>
      </c>
      <c r="BJ201" s="38">
        <f t="shared" si="340"/>
        <v>0</v>
      </c>
      <c r="BK201" s="38">
        <f t="shared" si="340"/>
        <v>0</v>
      </c>
      <c r="BL201" s="38">
        <f t="shared" si="340"/>
        <v>0</v>
      </c>
      <c r="BM201" s="38">
        <f t="shared" si="340"/>
        <v>0</v>
      </c>
      <c r="BN201" s="38">
        <f t="shared" si="340"/>
        <v>0</v>
      </c>
      <c r="BO201" s="38">
        <f t="shared" ref="BO201:CT201" si="341">BO$120*BO84</f>
        <v>0</v>
      </c>
      <c r="BP201" s="38">
        <f t="shared" si="341"/>
        <v>0</v>
      </c>
      <c r="BQ201" s="38">
        <f t="shared" si="341"/>
        <v>0</v>
      </c>
      <c r="BR201" s="38">
        <f t="shared" si="341"/>
        <v>0</v>
      </c>
      <c r="BS201" s="38">
        <f t="shared" si="341"/>
        <v>0</v>
      </c>
      <c r="BT201" s="38">
        <f t="shared" si="341"/>
        <v>0</v>
      </c>
      <c r="BU201" s="38">
        <f t="shared" si="341"/>
        <v>0</v>
      </c>
      <c r="BV201" s="38">
        <f t="shared" si="341"/>
        <v>0</v>
      </c>
      <c r="BW201" s="38">
        <f t="shared" si="341"/>
        <v>0</v>
      </c>
      <c r="BX201" s="38">
        <f t="shared" si="341"/>
        <v>0</v>
      </c>
      <c r="BY201" s="38">
        <f t="shared" si="341"/>
        <v>0</v>
      </c>
      <c r="BZ201" s="38">
        <f t="shared" si="341"/>
        <v>0</v>
      </c>
      <c r="CA201" s="38">
        <f t="shared" si="341"/>
        <v>0</v>
      </c>
      <c r="CB201" s="38">
        <f t="shared" si="341"/>
        <v>0</v>
      </c>
      <c r="CC201" s="38">
        <f t="shared" si="341"/>
        <v>0</v>
      </c>
      <c r="CD201" s="38">
        <f t="shared" si="341"/>
        <v>0</v>
      </c>
      <c r="CE201" s="38">
        <f t="shared" si="341"/>
        <v>0</v>
      </c>
      <c r="CF201" s="38">
        <f t="shared" si="341"/>
        <v>0</v>
      </c>
      <c r="CG201" s="38">
        <f t="shared" si="341"/>
        <v>0</v>
      </c>
      <c r="CH201" s="38">
        <f t="shared" si="341"/>
        <v>0</v>
      </c>
      <c r="CI201" s="38">
        <f t="shared" si="341"/>
        <v>0</v>
      </c>
      <c r="CJ201" s="38">
        <f t="shared" si="341"/>
        <v>0</v>
      </c>
      <c r="CK201" s="38">
        <f t="shared" si="341"/>
        <v>0</v>
      </c>
      <c r="CL201" s="38">
        <f t="shared" si="341"/>
        <v>0</v>
      </c>
      <c r="CM201" s="38">
        <f t="shared" si="341"/>
        <v>0</v>
      </c>
      <c r="CN201" s="38">
        <f t="shared" si="341"/>
        <v>0</v>
      </c>
      <c r="CO201" s="38">
        <f t="shared" si="341"/>
        <v>0</v>
      </c>
      <c r="CP201" s="38">
        <f t="shared" si="341"/>
        <v>0</v>
      </c>
      <c r="CQ201" s="38">
        <f t="shared" si="341"/>
        <v>0</v>
      </c>
      <c r="CR201" s="38">
        <f t="shared" si="341"/>
        <v>0</v>
      </c>
      <c r="CS201" s="38">
        <f t="shared" si="341"/>
        <v>0</v>
      </c>
      <c r="CT201" s="38">
        <f t="shared" si="341"/>
        <v>0</v>
      </c>
      <c r="CU201" s="38">
        <f t="shared" ref="CU201:DI201" si="342">CU$120*CU84</f>
        <v>0</v>
      </c>
      <c r="CV201" s="38">
        <f t="shared" si="342"/>
        <v>0</v>
      </c>
      <c r="CW201" s="38">
        <f t="shared" si="342"/>
        <v>0</v>
      </c>
      <c r="CX201" s="38">
        <f t="shared" si="342"/>
        <v>0</v>
      </c>
      <c r="CY201" s="38">
        <f t="shared" si="342"/>
        <v>0</v>
      </c>
      <c r="CZ201" s="38">
        <f t="shared" si="342"/>
        <v>0</v>
      </c>
      <c r="DA201" s="38">
        <f t="shared" si="342"/>
        <v>0</v>
      </c>
      <c r="DB201" s="38">
        <f t="shared" si="342"/>
        <v>0</v>
      </c>
      <c r="DC201" s="38">
        <f t="shared" si="342"/>
        <v>0</v>
      </c>
      <c r="DD201" s="38">
        <f t="shared" si="342"/>
        <v>0</v>
      </c>
      <c r="DE201" s="38">
        <f t="shared" si="342"/>
        <v>0</v>
      </c>
      <c r="DF201" s="38">
        <f t="shared" si="342"/>
        <v>0</v>
      </c>
      <c r="DG201" s="38">
        <f t="shared" si="342"/>
        <v>0</v>
      </c>
      <c r="DH201" s="38">
        <f t="shared" si="342"/>
        <v>0</v>
      </c>
      <c r="DI201" s="38">
        <f t="shared" si="342"/>
        <v>0</v>
      </c>
      <c r="DJ201" s="38">
        <f t="shared" si="274"/>
        <v>0</v>
      </c>
    </row>
    <row r="202" spans="2:114" x14ac:dyDescent="0.15">
      <c r="B202" s="29" t="s">
        <v>312</v>
      </c>
      <c r="C202" s="12" t="s">
        <v>221</v>
      </c>
      <c r="D202" s="38">
        <f t="shared" ref="D202:AH202" si="343">D$120*D85</f>
        <v>0</v>
      </c>
      <c r="E202" s="38">
        <f t="shared" si="343"/>
        <v>0</v>
      </c>
      <c r="F202" s="38">
        <f t="shared" si="343"/>
        <v>0</v>
      </c>
      <c r="G202" s="38">
        <f t="shared" si="343"/>
        <v>0</v>
      </c>
      <c r="H202" s="38">
        <f t="shared" si="343"/>
        <v>0</v>
      </c>
      <c r="I202" s="38">
        <f t="shared" si="343"/>
        <v>0</v>
      </c>
      <c r="J202" s="38">
        <f t="shared" si="343"/>
        <v>0</v>
      </c>
      <c r="K202" s="38">
        <f t="shared" si="343"/>
        <v>0</v>
      </c>
      <c r="L202" s="38">
        <f t="shared" si="343"/>
        <v>0</v>
      </c>
      <c r="M202" s="38">
        <f t="shared" si="343"/>
        <v>0</v>
      </c>
      <c r="N202" s="38">
        <f t="shared" si="343"/>
        <v>0</v>
      </c>
      <c r="O202" s="38">
        <f t="shared" si="343"/>
        <v>0</v>
      </c>
      <c r="P202" s="38">
        <f t="shared" si="343"/>
        <v>0</v>
      </c>
      <c r="Q202" s="38">
        <f t="shared" si="343"/>
        <v>0</v>
      </c>
      <c r="R202" s="38">
        <f t="shared" si="343"/>
        <v>0</v>
      </c>
      <c r="S202" s="38">
        <f t="shared" si="343"/>
        <v>0</v>
      </c>
      <c r="T202" s="38">
        <f t="shared" si="343"/>
        <v>0</v>
      </c>
      <c r="U202" s="38">
        <f t="shared" si="343"/>
        <v>0</v>
      </c>
      <c r="V202" s="38">
        <f t="shared" si="343"/>
        <v>0</v>
      </c>
      <c r="W202" s="38">
        <f t="shared" si="343"/>
        <v>0</v>
      </c>
      <c r="X202" s="38">
        <f t="shared" si="343"/>
        <v>0</v>
      </c>
      <c r="Y202" s="38">
        <f t="shared" si="343"/>
        <v>0</v>
      </c>
      <c r="Z202" s="38">
        <f t="shared" si="343"/>
        <v>0</v>
      </c>
      <c r="AA202" s="38">
        <f t="shared" si="343"/>
        <v>0</v>
      </c>
      <c r="AB202" s="38">
        <f t="shared" si="343"/>
        <v>0</v>
      </c>
      <c r="AC202" s="38">
        <f t="shared" si="343"/>
        <v>0</v>
      </c>
      <c r="AD202" s="38">
        <f t="shared" si="343"/>
        <v>0</v>
      </c>
      <c r="AE202" s="38">
        <f t="shared" si="343"/>
        <v>0</v>
      </c>
      <c r="AF202" s="38">
        <f t="shared" si="343"/>
        <v>0</v>
      </c>
      <c r="AG202" s="38">
        <f t="shared" si="343"/>
        <v>0</v>
      </c>
      <c r="AH202" s="38">
        <f t="shared" si="343"/>
        <v>0</v>
      </c>
      <c r="AI202" s="38">
        <f t="shared" ref="AI202:BN202" si="344">AI$120*AI85</f>
        <v>0</v>
      </c>
      <c r="AJ202" s="38">
        <f t="shared" si="344"/>
        <v>0</v>
      </c>
      <c r="AK202" s="38">
        <f t="shared" si="344"/>
        <v>0</v>
      </c>
      <c r="AL202" s="38">
        <f t="shared" si="344"/>
        <v>0</v>
      </c>
      <c r="AM202" s="38">
        <f t="shared" si="344"/>
        <v>0</v>
      </c>
      <c r="AN202" s="38">
        <f t="shared" si="344"/>
        <v>0</v>
      </c>
      <c r="AO202" s="38">
        <f t="shared" si="344"/>
        <v>0</v>
      </c>
      <c r="AP202" s="38">
        <f t="shared" si="344"/>
        <v>0</v>
      </c>
      <c r="AQ202" s="38">
        <f t="shared" si="344"/>
        <v>0</v>
      </c>
      <c r="AR202" s="38">
        <f t="shared" si="344"/>
        <v>0</v>
      </c>
      <c r="AS202" s="38">
        <f t="shared" si="344"/>
        <v>0</v>
      </c>
      <c r="AT202" s="38">
        <f t="shared" si="344"/>
        <v>0</v>
      </c>
      <c r="AU202" s="38">
        <f t="shared" si="344"/>
        <v>0</v>
      </c>
      <c r="AV202" s="38">
        <f t="shared" si="344"/>
        <v>0</v>
      </c>
      <c r="AW202" s="38">
        <f t="shared" si="344"/>
        <v>0</v>
      </c>
      <c r="AX202" s="38">
        <f t="shared" si="344"/>
        <v>0</v>
      </c>
      <c r="AY202" s="38">
        <f t="shared" si="344"/>
        <v>0</v>
      </c>
      <c r="AZ202" s="38">
        <f t="shared" si="344"/>
        <v>0</v>
      </c>
      <c r="BA202" s="38">
        <f t="shared" si="344"/>
        <v>0</v>
      </c>
      <c r="BB202" s="38">
        <f t="shared" si="344"/>
        <v>0</v>
      </c>
      <c r="BC202" s="38">
        <f t="shared" si="344"/>
        <v>0</v>
      </c>
      <c r="BD202" s="38">
        <f t="shared" si="344"/>
        <v>0</v>
      </c>
      <c r="BE202" s="38">
        <f t="shared" si="344"/>
        <v>0</v>
      </c>
      <c r="BF202" s="38">
        <f t="shared" si="344"/>
        <v>0</v>
      </c>
      <c r="BG202" s="38">
        <f t="shared" si="344"/>
        <v>0</v>
      </c>
      <c r="BH202" s="38">
        <f t="shared" si="344"/>
        <v>0</v>
      </c>
      <c r="BI202" s="38">
        <f t="shared" si="344"/>
        <v>0</v>
      </c>
      <c r="BJ202" s="38">
        <f t="shared" si="344"/>
        <v>0</v>
      </c>
      <c r="BK202" s="38">
        <f t="shared" si="344"/>
        <v>0</v>
      </c>
      <c r="BL202" s="38">
        <f t="shared" si="344"/>
        <v>0</v>
      </c>
      <c r="BM202" s="38">
        <f t="shared" si="344"/>
        <v>0</v>
      </c>
      <c r="BN202" s="38">
        <f t="shared" si="344"/>
        <v>0</v>
      </c>
      <c r="BO202" s="38">
        <f t="shared" ref="BO202:CT202" si="345">BO$120*BO85</f>
        <v>0</v>
      </c>
      <c r="BP202" s="38">
        <f t="shared" si="345"/>
        <v>0</v>
      </c>
      <c r="BQ202" s="38">
        <f t="shared" si="345"/>
        <v>0</v>
      </c>
      <c r="BR202" s="38">
        <f t="shared" si="345"/>
        <v>0</v>
      </c>
      <c r="BS202" s="38">
        <f t="shared" si="345"/>
        <v>0</v>
      </c>
      <c r="BT202" s="38">
        <f t="shared" si="345"/>
        <v>0</v>
      </c>
      <c r="BU202" s="38">
        <f t="shared" si="345"/>
        <v>0</v>
      </c>
      <c r="BV202" s="38">
        <f t="shared" si="345"/>
        <v>0</v>
      </c>
      <c r="BW202" s="38">
        <f t="shared" si="345"/>
        <v>0</v>
      </c>
      <c r="BX202" s="38">
        <f t="shared" si="345"/>
        <v>0</v>
      </c>
      <c r="BY202" s="38">
        <f t="shared" si="345"/>
        <v>0</v>
      </c>
      <c r="BZ202" s="38">
        <f t="shared" si="345"/>
        <v>0</v>
      </c>
      <c r="CA202" s="38">
        <f t="shared" si="345"/>
        <v>0</v>
      </c>
      <c r="CB202" s="38">
        <f t="shared" si="345"/>
        <v>0</v>
      </c>
      <c r="CC202" s="38">
        <f t="shared" si="345"/>
        <v>0</v>
      </c>
      <c r="CD202" s="38">
        <f t="shared" si="345"/>
        <v>0</v>
      </c>
      <c r="CE202" s="38">
        <f t="shared" si="345"/>
        <v>0</v>
      </c>
      <c r="CF202" s="38">
        <f t="shared" si="345"/>
        <v>0</v>
      </c>
      <c r="CG202" s="38">
        <f t="shared" si="345"/>
        <v>0</v>
      </c>
      <c r="CH202" s="38">
        <f t="shared" si="345"/>
        <v>0</v>
      </c>
      <c r="CI202" s="38">
        <f t="shared" si="345"/>
        <v>0</v>
      </c>
      <c r="CJ202" s="38">
        <f t="shared" si="345"/>
        <v>0</v>
      </c>
      <c r="CK202" s="38">
        <f t="shared" si="345"/>
        <v>0</v>
      </c>
      <c r="CL202" s="38">
        <f t="shared" si="345"/>
        <v>0</v>
      </c>
      <c r="CM202" s="38">
        <f t="shared" si="345"/>
        <v>0</v>
      </c>
      <c r="CN202" s="38">
        <f t="shared" si="345"/>
        <v>0</v>
      </c>
      <c r="CO202" s="38">
        <f t="shared" si="345"/>
        <v>0</v>
      </c>
      <c r="CP202" s="38">
        <f t="shared" si="345"/>
        <v>0</v>
      </c>
      <c r="CQ202" s="38">
        <f t="shared" si="345"/>
        <v>0</v>
      </c>
      <c r="CR202" s="38">
        <f t="shared" si="345"/>
        <v>0</v>
      </c>
      <c r="CS202" s="38">
        <f t="shared" si="345"/>
        <v>0</v>
      </c>
      <c r="CT202" s="38">
        <f t="shared" si="345"/>
        <v>0</v>
      </c>
      <c r="CU202" s="38">
        <f t="shared" ref="CU202:DI202" si="346">CU$120*CU85</f>
        <v>0</v>
      </c>
      <c r="CV202" s="38">
        <f t="shared" si="346"/>
        <v>0</v>
      </c>
      <c r="CW202" s="38">
        <f t="shared" si="346"/>
        <v>0</v>
      </c>
      <c r="CX202" s="38">
        <f t="shared" si="346"/>
        <v>0</v>
      </c>
      <c r="CY202" s="38">
        <f t="shared" si="346"/>
        <v>0</v>
      </c>
      <c r="CZ202" s="38">
        <f t="shared" si="346"/>
        <v>0</v>
      </c>
      <c r="DA202" s="38">
        <f t="shared" si="346"/>
        <v>0</v>
      </c>
      <c r="DB202" s="38">
        <f t="shared" si="346"/>
        <v>0</v>
      </c>
      <c r="DC202" s="38">
        <f t="shared" si="346"/>
        <v>0</v>
      </c>
      <c r="DD202" s="38">
        <f t="shared" si="346"/>
        <v>0</v>
      </c>
      <c r="DE202" s="38">
        <f t="shared" si="346"/>
        <v>0</v>
      </c>
      <c r="DF202" s="38">
        <f t="shared" si="346"/>
        <v>0</v>
      </c>
      <c r="DG202" s="38">
        <f t="shared" si="346"/>
        <v>0</v>
      </c>
      <c r="DH202" s="38">
        <f t="shared" si="346"/>
        <v>0</v>
      </c>
      <c r="DI202" s="38">
        <f t="shared" si="346"/>
        <v>0</v>
      </c>
      <c r="DJ202" s="38">
        <f t="shared" si="274"/>
        <v>0</v>
      </c>
    </row>
    <row r="203" spans="2:114" x14ac:dyDescent="0.15">
      <c r="B203" s="29" t="s">
        <v>313</v>
      </c>
      <c r="C203" s="12" t="s">
        <v>15</v>
      </c>
      <c r="D203" s="38">
        <f t="shared" ref="D203:AH203" si="347">D$120*D86</f>
        <v>0</v>
      </c>
      <c r="E203" s="38">
        <f t="shared" si="347"/>
        <v>0</v>
      </c>
      <c r="F203" s="38">
        <f t="shared" si="347"/>
        <v>0</v>
      </c>
      <c r="G203" s="38">
        <f t="shared" si="347"/>
        <v>0</v>
      </c>
      <c r="H203" s="38">
        <f t="shared" si="347"/>
        <v>0</v>
      </c>
      <c r="I203" s="38">
        <f t="shared" si="347"/>
        <v>0</v>
      </c>
      <c r="J203" s="38">
        <f t="shared" si="347"/>
        <v>0</v>
      </c>
      <c r="K203" s="38">
        <f t="shared" si="347"/>
        <v>0</v>
      </c>
      <c r="L203" s="38">
        <f t="shared" si="347"/>
        <v>0</v>
      </c>
      <c r="M203" s="38">
        <f t="shared" si="347"/>
        <v>0</v>
      </c>
      <c r="N203" s="38">
        <f t="shared" si="347"/>
        <v>0</v>
      </c>
      <c r="O203" s="38">
        <f t="shared" si="347"/>
        <v>0</v>
      </c>
      <c r="P203" s="38">
        <f t="shared" si="347"/>
        <v>0</v>
      </c>
      <c r="Q203" s="38">
        <f t="shared" si="347"/>
        <v>0</v>
      </c>
      <c r="R203" s="38">
        <f t="shared" si="347"/>
        <v>0</v>
      </c>
      <c r="S203" s="38">
        <f t="shared" si="347"/>
        <v>0</v>
      </c>
      <c r="T203" s="38">
        <f t="shared" si="347"/>
        <v>0</v>
      </c>
      <c r="U203" s="38">
        <f t="shared" si="347"/>
        <v>0</v>
      </c>
      <c r="V203" s="38">
        <f t="shared" si="347"/>
        <v>0</v>
      </c>
      <c r="W203" s="38">
        <f t="shared" si="347"/>
        <v>0</v>
      </c>
      <c r="X203" s="38">
        <f t="shared" si="347"/>
        <v>0</v>
      </c>
      <c r="Y203" s="38">
        <f t="shared" si="347"/>
        <v>0</v>
      </c>
      <c r="Z203" s="38">
        <f t="shared" si="347"/>
        <v>0</v>
      </c>
      <c r="AA203" s="38">
        <f t="shared" si="347"/>
        <v>0</v>
      </c>
      <c r="AB203" s="38">
        <f t="shared" si="347"/>
        <v>0</v>
      </c>
      <c r="AC203" s="38">
        <f t="shared" si="347"/>
        <v>0</v>
      </c>
      <c r="AD203" s="38">
        <f t="shared" si="347"/>
        <v>0</v>
      </c>
      <c r="AE203" s="38">
        <f t="shared" si="347"/>
        <v>0</v>
      </c>
      <c r="AF203" s="38">
        <f t="shared" si="347"/>
        <v>0</v>
      </c>
      <c r="AG203" s="38">
        <f t="shared" si="347"/>
        <v>0</v>
      </c>
      <c r="AH203" s="38">
        <f t="shared" si="347"/>
        <v>0</v>
      </c>
      <c r="AI203" s="38">
        <f t="shared" ref="AI203:BN203" si="348">AI$120*AI86</f>
        <v>0</v>
      </c>
      <c r="AJ203" s="38">
        <f t="shared" si="348"/>
        <v>0</v>
      </c>
      <c r="AK203" s="38">
        <f t="shared" si="348"/>
        <v>0</v>
      </c>
      <c r="AL203" s="38">
        <f t="shared" si="348"/>
        <v>0</v>
      </c>
      <c r="AM203" s="38">
        <f t="shared" si="348"/>
        <v>0</v>
      </c>
      <c r="AN203" s="38">
        <f t="shared" si="348"/>
        <v>0</v>
      </c>
      <c r="AO203" s="38">
        <f t="shared" si="348"/>
        <v>0</v>
      </c>
      <c r="AP203" s="38">
        <f t="shared" si="348"/>
        <v>0</v>
      </c>
      <c r="AQ203" s="38">
        <f t="shared" si="348"/>
        <v>0</v>
      </c>
      <c r="AR203" s="38">
        <f t="shared" si="348"/>
        <v>0</v>
      </c>
      <c r="AS203" s="38">
        <f t="shared" si="348"/>
        <v>0</v>
      </c>
      <c r="AT203" s="38">
        <f t="shared" si="348"/>
        <v>0</v>
      </c>
      <c r="AU203" s="38">
        <f t="shared" si="348"/>
        <v>0</v>
      </c>
      <c r="AV203" s="38">
        <f t="shared" si="348"/>
        <v>0</v>
      </c>
      <c r="AW203" s="38">
        <f t="shared" si="348"/>
        <v>0</v>
      </c>
      <c r="AX203" s="38">
        <f t="shared" si="348"/>
        <v>0</v>
      </c>
      <c r="AY203" s="38">
        <f t="shared" si="348"/>
        <v>0</v>
      </c>
      <c r="AZ203" s="38">
        <f t="shared" si="348"/>
        <v>0</v>
      </c>
      <c r="BA203" s="38">
        <f t="shared" si="348"/>
        <v>0</v>
      </c>
      <c r="BB203" s="38">
        <f t="shared" si="348"/>
        <v>0</v>
      </c>
      <c r="BC203" s="38">
        <f t="shared" si="348"/>
        <v>0</v>
      </c>
      <c r="BD203" s="38">
        <f t="shared" si="348"/>
        <v>0</v>
      </c>
      <c r="BE203" s="38">
        <f t="shared" si="348"/>
        <v>0</v>
      </c>
      <c r="BF203" s="38">
        <f t="shared" si="348"/>
        <v>0</v>
      </c>
      <c r="BG203" s="38">
        <f t="shared" si="348"/>
        <v>0</v>
      </c>
      <c r="BH203" s="38">
        <f t="shared" si="348"/>
        <v>0</v>
      </c>
      <c r="BI203" s="38">
        <f t="shared" si="348"/>
        <v>0</v>
      </c>
      <c r="BJ203" s="38">
        <f t="shared" si="348"/>
        <v>0</v>
      </c>
      <c r="BK203" s="38">
        <f t="shared" si="348"/>
        <v>0</v>
      </c>
      <c r="BL203" s="38">
        <f t="shared" si="348"/>
        <v>0</v>
      </c>
      <c r="BM203" s="38">
        <f t="shared" si="348"/>
        <v>0</v>
      </c>
      <c r="BN203" s="38">
        <f t="shared" si="348"/>
        <v>0</v>
      </c>
      <c r="BO203" s="38">
        <f t="shared" ref="BO203:CT203" si="349">BO$120*BO86</f>
        <v>0</v>
      </c>
      <c r="BP203" s="38">
        <f t="shared" si="349"/>
        <v>0</v>
      </c>
      <c r="BQ203" s="38">
        <f t="shared" si="349"/>
        <v>0</v>
      </c>
      <c r="BR203" s="38">
        <f t="shared" si="349"/>
        <v>0</v>
      </c>
      <c r="BS203" s="38">
        <f t="shared" si="349"/>
        <v>0</v>
      </c>
      <c r="BT203" s="38">
        <f t="shared" si="349"/>
        <v>0</v>
      </c>
      <c r="BU203" s="38">
        <f t="shared" si="349"/>
        <v>0</v>
      </c>
      <c r="BV203" s="38">
        <f t="shared" si="349"/>
        <v>0</v>
      </c>
      <c r="BW203" s="38">
        <f t="shared" si="349"/>
        <v>0</v>
      </c>
      <c r="BX203" s="38">
        <f t="shared" si="349"/>
        <v>0</v>
      </c>
      <c r="BY203" s="38">
        <f t="shared" si="349"/>
        <v>0</v>
      </c>
      <c r="BZ203" s="38">
        <f t="shared" si="349"/>
        <v>0</v>
      </c>
      <c r="CA203" s="38">
        <f t="shared" si="349"/>
        <v>0</v>
      </c>
      <c r="CB203" s="38">
        <f t="shared" si="349"/>
        <v>0</v>
      </c>
      <c r="CC203" s="38">
        <f t="shared" si="349"/>
        <v>0</v>
      </c>
      <c r="CD203" s="38">
        <f t="shared" si="349"/>
        <v>0</v>
      </c>
      <c r="CE203" s="38">
        <f t="shared" si="349"/>
        <v>0</v>
      </c>
      <c r="CF203" s="38">
        <f t="shared" si="349"/>
        <v>0</v>
      </c>
      <c r="CG203" s="38">
        <f t="shared" si="349"/>
        <v>0</v>
      </c>
      <c r="CH203" s="38">
        <f t="shared" si="349"/>
        <v>0</v>
      </c>
      <c r="CI203" s="38">
        <f t="shared" si="349"/>
        <v>0</v>
      </c>
      <c r="CJ203" s="38">
        <f t="shared" si="349"/>
        <v>0</v>
      </c>
      <c r="CK203" s="38">
        <f t="shared" si="349"/>
        <v>0</v>
      </c>
      <c r="CL203" s="38">
        <f t="shared" si="349"/>
        <v>0</v>
      </c>
      <c r="CM203" s="38">
        <f t="shared" si="349"/>
        <v>0</v>
      </c>
      <c r="CN203" s="38">
        <f t="shared" si="349"/>
        <v>0</v>
      </c>
      <c r="CO203" s="38">
        <f t="shared" si="349"/>
        <v>0</v>
      </c>
      <c r="CP203" s="38">
        <f t="shared" si="349"/>
        <v>0</v>
      </c>
      <c r="CQ203" s="38">
        <f t="shared" si="349"/>
        <v>0</v>
      </c>
      <c r="CR203" s="38">
        <f t="shared" si="349"/>
        <v>0</v>
      </c>
      <c r="CS203" s="38">
        <f t="shared" si="349"/>
        <v>0</v>
      </c>
      <c r="CT203" s="38">
        <f t="shared" si="349"/>
        <v>0</v>
      </c>
      <c r="CU203" s="38">
        <f t="shared" ref="CU203:DI203" si="350">CU$120*CU86</f>
        <v>0</v>
      </c>
      <c r="CV203" s="38">
        <f t="shared" si="350"/>
        <v>0</v>
      </c>
      <c r="CW203" s="38">
        <f t="shared" si="350"/>
        <v>0</v>
      </c>
      <c r="CX203" s="38">
        <f t="shared" si="350"/>
        <v>0</v>
      </c>
      <c r="CY203" s="38">
        <f t="shared" si="350"/>
        <v>0</v>
      </c>
      <c r="CZ203" s="38">
        <f t="shared" si="350"/>
        <v>0</v>
      </c>
      <c r="DA203" s="38">
        <f t="shared" si="350"/>
        <v>0</v>
      </c>
      <c r="DB203" s="38">
        <f t="shared" si="350"/>
        <v>0</v>
      </c>
      <c r="DC203" s="38">
        <f t="shared" si="350"/>
        <v>0</v>
      </c>
      <c r="DD203" s="38">
        <f t="shared" si="350"/>
        <v>0</v>
      </c>
      <c r="DE203" s="38">
        <f t="shared" si="350"/>
        <v>0</v>
      </c>
      <c r="DF203" s="38">
        <f t="shared" si="350"/>
        <v>0</v>
      </c>
      <c r="DG203" s="38">
        <f t="shared" si="350"/>
        <v>0</v>
      </c>
      <c r="DH203" s="38">
        <f t="shared" si="350"/>
        <v>0</v>
      </c>
      <c r="DI203" s="38">
        <f t="shared" si="350"/>
        <v>0</v>
      </c>
      <c r="DJ203" s="38">
        <f t="shared" si="274"/>
        <v>0</v>
      </c>
    </row>
    <row r="204" spans="2:114" x14ac:dyDescent="0.15">
      <c r="B204" s="29" t="s">
        <v>314</v>
      </c>
      <c r="C204" s="12" t="s">
        <v>764</v>
      </c>
      <c r="D204" s="38">
        <f t="shared" ref="D204:AH204" si="351">D$120*D87</f>
        <v>0</v>
      </c>
      <c r="E204" s="38">
        <f t="shared" si="351"/>
        <v>0</v>
      </c>
      <c r="F204" s="38">
        <f t="shared" si="351"/>
        <v>0</v>
      </c>
      <c r="G204" s="38">
        <f t="shared" si="351"/>
        <v>0</v>
      </c>
      <c r="H204" s="38">
        <f t="shared" si="351"/>
        <v>0</v>
      </c>
      <c r="I204" s="38">
        <f t="shared" si="351"/>
        <v>0</v>
      </c>
      <c r="J204" s="38">
        <f t="shared" si="351"/>
        <v>0</v>
      </c>
      <c r="K204" s="38">
        <f t="shared" si="351"/>
        <v>0</v>
      </c>
      <c r="L204" s="38">
        <f t="shared" si="351"/>
        <v>0</v>
      </c>
      <c r="M204" s="38">
        <f t="shared" si="351"/>
        <v>0</v>
      </c>
      <c r="N204" s="38">
        <f t="shared" si="351"/>
        <v>0</v>
      </c>
      <c r="O204" s="38">
        <f t="shared" si="351"/>
        <v>0</v>
      </c>
      <c r="P204" s="38">
        <f t="shared" si="351"/>
        <v>0</v>
      </c>
      <c r="Q204" s="38">
        <f t="shared" si="351"/>
        <v>0</v>
      </c>
      <c r="R204" s="38">
        <f t="shared" si="351"/>
        <v>0</v>
      </c>
      <c r="S204" s="38">
        <f t="shared" si="351"/>
        <v>0</v>
      </c>
      <c r="T204" s="38">
        <f t="shared" si="351"/>
        <v>0</v>
      </c>
      <c r="U204" s="38">
        <f t="shared" si="351"/>
        <v>0</v>
      </c>
      <c r="V204" s="38">
        <f t="shared" si="351"/>
        <v>0</v>
      </c>
      <c r="W204" s="38">
        <f t="shared" si="351"/>
        <v>0</v>
      </c>
      <c r="X204" s="38">
        <f t="shared" si="351"/>
        <v>0</v>
      </c>
      <c r="Y204" s="38">
        <f t="shared" si="351"/>
        <v>0</v>
      </c>
      <c r="Z204" s="38">
        <f t="shared" si="351"/>
        <v>0</v>
      </c>
      <c r="AA204" s="38">
        <f t="shared" si="351"/>
        <v>0</v>
      </c>
      <c r="AB204" s="38">
        <f t="shared" si="351"/>
        <v>0</v>
      </c>
      <c r="AC204" s="38">
        <f t="shared" si="351"/>
        <v>0</v>
      </c>
      <c r="AD204" s="38">
        <f t="shared" si="351"/>
        <v>0</v>
      </c>
      <c r="AE204" s="38">
        <f t="shared" si="351"/>
        <v>0</v>
      </c>
      <c r="AF204" s="38">
        <f t="shared" si="351"/>
        <v>0</v>
      </c>
      <c r="AG204" s="38">
        <f t="shared" si="351"/>
        <v>0</v>
      </c>
      <c r="AH204" s="38">
        <f t="shared" si="351"/>
        <v>0</v>
      </c>
      <c r="AI204" s="38">
        <f t="shared" ref="AI204:BN204" si="352">AI$120*AI87</f>
        <v>0</v>
      </c>
      <c r="AJ204" s="38">
        <f t="shared" si="352"/>
        <v>0</v>
      </c>
      <c r="AK204" s="38">
        <f t="shared" si="352"/>
        <v>0</v>
      </c>
      <c r="AL204" s="38">
        <f t="shared" si="352"/>
        <v>0</v>
      </c>
      <c r="AM204" s="38">
        <f t="shared" si="352"/>
        <v>0</v>
      </c>
      <c r="AN204" s="38">
        <f t="shared" si="352"/>
        <v>0</v>
      </c>
      <c r="AO204" s="38">
        <f t="shared" si="352"/>
        <v>0</v>
      </c>
      <c r="AP204" s="38">
        <f t="shared" si="352"/>
        <v>0</v>
      </c>
      <c r="AQ204" s="38">
        <f t="shared" si="352"/>
        <v>0</v>
      </c>
      <c r="AR204" s="38">
        <f t="shared" si="352"/>
        <v>0</v>
      </c>
      <c r="AS204" s="38">
        <f t="shared" si="352"/>
        <v>0</v>
      </c>
      <c r="AT204" s="38">
        <f t="shared" si="352"/>
        <v>0</v>
      </c>
      <c r="AU204" s="38">
        <f t="shared" si="352"/>
        <v>0</v>
      </c>
      <c r="AV204" s="38">
        <f t="shared" si="352"/>
        <v>0</v>
      </c>
      <c r="AW204" s="38">
        <f t="shared" si="352"/>
        <v>0</v>
      </c>
      <c r="AX204" s="38">
        <f t="shared" si="352"/>
        <v>0</v>
      </c>
      <c r="AY204" s="38">
        <f t="shared" si="352"/>
        <v>0</v>
      </c>
      <c r="AZ204" s="38">
        <f t="shared" si="352"/>
        <v>0</v>
      </c>
      <c r="BA204" s="38">
        <f t="shared" si="352"/>
        <v>0</v>
      </c>
      <c r="BB204" s="38">
        <f t="shared" si="352"/>
        <v>0</v>
      </c>
      <c r="BC204" s="38">
        <f t="shared" si="352"/>
        <v>0</v>
      </c>
      <c r="BD204" s="38">
        <f t="shared" si="352"/>
        <v>0</v>
      </c>
      <c r="BE204" s="38">
        <f t="shared" si="352"/>
        <v>0</v>
      </c>
      <c r="BF204" s="38">
        <f t="shared" si="352"/>
        <v>0</v>
      </c>
      <c r="BG204" s="38">
        <f t="shared" si="352"/>
        <v>0</v>
      </c>
      <c r="BH204" s="38">
        <f t="shared" si="352"/>
        <v>0</v>
      </c>
      <c r="BI204" s="38">
        <f t="shared" si="352"/>
        <v>0</v>
      </c>
      <c r="BJ204" s="38">
        <f t="shared" si="352"/>
        <v>0</v>
      </c>
      <c r="BK204" s="38">
        <f t="shared" si="352"/>
        <v>0</v>
      </c>
      <c r="BL204" s="38">
        <f t="shared" si="352"/>
        <v>0</v>
      </c>
      <c r="BM204" s="38">
        <f t="shared" si="352"/>
        <v>0</v>
      </c>
      <c r="BN204" s="38">
        <f t="shared" si="352"/>
        <v>0</v>
      </c>
      <c r="BO204" s="38">
        <f t="shared" ref="BO204:CT204" si="353">BO$120*BO87</f>
        <v>0</v>
      </c>
      <c r="BP204" s="38">
        <f t="shared" si="353"/>
        <v>0</v>
      </c>
      <c r="BQ204" s="38">
        <f t="shared" si="353"/>
        <v>0</v>
      </c>
      <c r="BR204" s="38">
        <f t="shared" si="353"/>
        <v>0</v>
      </c>
      <c r="BS204" s="38">
        <f t="shared" si="353"/>
        <v>0</v>
      </c>
      <c r="BT204" s="38">
        <f t="shared" si="353"/>
        <v>0</v>
      </c>
      <c r="BU204" s="38">
        <f t="shared" si="353"/>
        <v>0</v>
      </c>
      <c r="BV204" s="38">
        <f t="shared" si="353"/>
        <v>0</v>
      </c>
      <c r="BW204" s="38">
        <f t="shared" si="353"/>
        <v>0</v>
      </c>
      <c r="BX204" s="38">
        <f t="shared" si="353"/>
        <v>0</v>
      </c>
      <c r="BY204" s="38">
        <f t="shared" si="353"/>
        <v>0</v>
      </c>
      <c r="BZ204" s="38">
        <f t="shared" si="353"/>
        <v>0</v>
      </c>
      <c r="CA204" s="38">
        <f t="shared" si="353"/>
        <v>0</v>
      </c>
      <c r="CB204" s="38">
        <f t="shared" si="353"/>
        <v>0</v>
      </c>
      <c r="CC204" s="38">
        <f t="shared" si="353"/>
        <v>0</v>
      </c>
      <c r="CD204" s="38">
        <f t="shared" si="353"/>
        <v>0</v>
      </c>
      <c r="CE204" s="38">
        <f t="shared" si="353"/>
        <v>0</v>
      </c>
      <c r="CF204" s="38">
        <f t="shared" si="353"/>
        <v>0</v>
      </c>
      <c r="CG204" s="38">
        <f t="shared" si="353"/>
        <v>0</v>
      </c>
      <c r="CH204" s="38">
        <f t="shared" si="353"/>
        <v>0</v>
      </c>
      <c r="CI204" s="38">
        <f t="shared" si="353"/>
        <v>0</v>
      </c>
      <c r="CJ204" s="38">
        <f t="shared" si="353"/>
        <v>0</v>
      </c>
      <c r="CK204" s="38">
        <f t="shared" si="353"/>
        <v>0</v>
      </c>
      <c r="CL204" s="38">
        <f t="shared" si="353"/>
        <v>0</v>
      </c>
      <c r="CM204" s="38">
        <f t="shared" si="353"/>
        <v>0</v>
      </c>
      <c r="CN204" s="38">
        <f t="shared" si="353"/>
        <v>0</v>
      </c>
      <c r="CO204" s="38">
        <f t="shared" si="353"/>
        <v>0</v>
      </c>
      <c r="CP204" s="38">
        <f t="shared" si="353"/>
        <v>0</v>
      </c>
      <c r="CQ204" s="38">
        <f t="shared" si="353"/>
        <v>0</v>
      </c>
      <c r="CR204" s="38">
        <f t="shared" si="353"/>
        <v>0</v>
      </c>
      <c r="CS204" s="38">
        <f t="shared" si="353"/>
        <v>0</v>
      </c>
      <c r="CT204" s="38">
        <f t="shared" si="353"/>
        <v>0</v>
      </c>
      <c r="CU204" s="38">
        <f t="shared" ref="CU204:DI204" si="354">CU$120*CU87</f>
        <v>0</v>
      </c>
      <c r="CV204" s="38">
        <f t="shared" si="354"/>
        <v>0</v>
      </c>
      <c r="CW204" s="38">
        <f t="shared" si="354"/>
        <v>0</v>
      </c>
      <c r="CX204" s="38">
        <f t="shared" si="354"/>
        <v>0</v>
      </c>
      <c r="CY204" s="38">
        <f t="shared" si="354"/>
        <v>0</v>
      </c>
      <c r="CZ204" s="38">
        <f t="shared" si="354"/>
        <v>0</v>
      </c>
      <c r="DA204" s="38">
        <f t="shared" si="354"/>
        <v>0</v>
      </c>
      <c r="DB204" s="38">
        <f t="shared" si="354"/>
        <v>0</v>
      </c>
      <c r="DC204" s="38">
        <f t="shared" si="354"/>
        <v>0</v>
      </c>
      <c r="DD204" s="38">
        <f t="shared" si="354"/>
        <v>0</v>
      </c>
      <c r="DE204" s="38">
        <f t="shared" si="354"/>
        <v>0</v>
      </c>
      <c r="DF204" s="38">
        <f t="shared" si="354"/>
        <v>0</v>
      </c>
      <c r="DG204" s="38">
        <f t="shared" si="354"/>
        <v>0</v>
      </c>
      <c r="DH204" s="38">
        <f t="shared" si="354"/>
        <v>0</v>
      </c>
      <c r="DI204" s="38">
        <f t="shared" si="354"/>
        <v>0</v>
      </c>
      <c r="DJ204" s="38">
        <f t="shared" si="274"/>
        <v>0</v>
      </c>
    </row>
    <row r="205" spans="2:114" x14ac:dyDescent="0.15">
      <c r="B205" s="33" t="s">
        <v>315</v>
      </c>
      <c r="C205" s="276" t="s">
        <v>765</v>
      </c>
      <c r="D205" s="40">
        <f t="shared" ref="D205:AH205" si="355">D$120*D88</f>
        <v>0</v>
      </c>
      <c r="E205" s="40">
        <f t="shared" si="355"/>
        <v>0</v>
      </c>
      <c r="F205" s="40">
        <f t="shared" si="355"/>
        <v>0</v>
      </c>
      <c r="G205" s="40">
        <f t="shared" si="355"/>
        <v>0</v>
      </c>
      <c r="H205" s="40">
        <f t="shared" si="355"/>
        <v>0</v>
      </c>
      <c r="I205" s="40">
        <f t="shared" si="355"/>
        <v>0</v>
      </c>
      <c r="J205" s="40">
        <f t="shared" si="355"/>
        <v>0</v>
      </c>
      <c r="K205" s="40">
        <f t="shared" si="355"/>
        <v>0</v>
      </c>
      <c r="L205" s="40">
        <f t="shared" si="355"/>
        <v>0</v>
      </c>
      <c r="M205" s="40">
        <f t="shared" si="355"/>
        <v>0</v>
      </c>
      <c r="N205" s="40">
        <f t="shared" si="355"/>
        <v>0</v>
      </c>
      <c r="O205" s="40">
        <f t="shared" si="355"/>
        <v>0</v>
      </c>
      <c r="P205" s="40">
        <f t="shared" si="355"/>
        <v>0</v>
      </c>
      <c r="Q205" s="40">
        <f t="shared" si="355"/>
        <v>0</v>
      </c>
      <c r="R205" s="40">
        <f t="shared" si="355"/>
        <v>0</v>
      </c>
      <c r="S205" s="40">
        <f t="shared" si="355"/>
        <v>0</v>
      </c>
      <c r="T205" s="40">
        <f t="shared" si="355"/>
        <v>0</v>
      </c>
      <c r="U205" s="40">
        <f t="shared" si="355"/>
        <v>0</v>
      </c>
      <c r="V205" s="40">
        <f t="shared" si="355"/>
        <v>0</v>
      </c>
      <c r="W205" s="40">
        <f t="shared" si="355"/>
        <v>0</v>
      </c>
      <c r="X205" s="40">
        <f t="shared" si="355"/>
        <v>0</v>
      </c>
      <c r="Y205" s="40">
        <f t="shared" si="355"/>
        <v>0</v>
      </c>
      <c r="Z205" s="40">
        <f t="shared" si="355"/>
        <v>0</v>
      </c>
      <c r="AA205" s="40">
        <f t="shared" si="355"/>
        <v>0</v>
      </c>
      <c r="AB205" s="40">
        <f t="shared" si="355"/>
        <v>0</v>
      </c>
      <c r="AC205" s="40">
        <f t="shared" si="355"/>
        <v>0</v>
      </c>
      <c r="AD205" s="40">
        <f t="shared" si="355"/>
        <v>0</v>
      </c>
      <c r="AE205" s="40">
        <f t="shared" si="355"/>
        <v>0</v>
      </c>
      <c r="AF205" s="40">
        <f t="shared" si="355"/>
        <v>0</v>
      </c>
      <c r="AG205" s="40">
        <f t="shared" si="355"/>
        <v>0</v>
      </c>
      <c r="AH205" s="40">
        <f t="shared" si="355"/>
        <v>0</v>
      </c>
      <c r="AI205" s="40">
        <f t="shared" ref="AI205:BN205" si="356">AI$120*AI88</f>
        <v>0</v>
      </c>
      <c r="AJ205" s="40">
        <f t="shared" si="356"/>
        <v>0</v>
      </c>
      <c r="AK205" s="40">
        <f t="shared" si="356"/>
        <v>0</v>
      </c>
      <c r="AL205" s="40">
        <f t="shared" si="356"/>
        <v>0</v>
      </c>
      <c r="AM205" s="40">
        <f t="shared" si="356"/>
        <v>0</v>
      </c>
      <c r="AN205" s="40">
        <f t="shared" si="356"/>
        <v>0</v>
      </c>
      <c r="AO205" s="40">
        <f t="shared" si="356"/>
        <v>0</v>
      </c>
      <c r="AP205" s="40">
        <f t="shared" si="356"/>
        <v>0</v>
      </c>
      <c r="AQ205" s="40">
        <f t="shared" si="356"/>
        <v>0</v>
      </c>
      <c r="AR205" s="40">
        <f t="shared" si="356"/>
        <v>0</v>
      </c>
      <c r="AS205" s="40">
        <f t="shared" si="356"/>
        <v>0</v>
      </c>
      <c r="AT205" s="40">
        <f t="shared" si="356"/>
        <v>0</v>
      </c>
      <c r="AU205" s="40">
        <f t="shared" si="356"/>
        <v>0</v>
      </c>
      <c r="AV205" s="40">
        <f t="shared" si="356"/>
        <v>0</v>
      </c>
      <c r="AW205" s="40">
        <f t="shared" si="356"/>
        <v>0</v>
      </c>
      <c r="AX205" s="40">
        <f t="shared" si="356"/>
        <v>0</v>
      </c>
      <c r="AY205" s="40">
        <f t="shared" si="356"/>
        <v>0</v>
      </c>
      <c r="AZ205" s="40">
        <f t="shared" si="356"/>
        <v>0</v>
      </c>
      <c r="BA205" s="40">
        <f t="shared" si="356"/>
        <v>0</v>
      </c>
      <c r="BB205" s="40">
        <f t="shared" si="356"/>
        <v>0</v>
      </c>
      <c r="BC205" s="40">
        <f t="shared" si="356"/>
        <v>0</v>
      </c>
      <c r="BD205" s="40">
        <f t="shared" si="356"/>
        <v>0</v>
      </c>
      <c r="BE205" s="40">
        <f t="shared" si="356"/>
        <v>0</v>
      </c>
      <c r="BF205" s="40">
        <f t="shared" si="356"/>
        <v>0</v>
      </c>
      <c r="BG205" s="40">
        <f t="shared" si="356"/>
        <v>0</v>
      </c>
      <c r="BH205" s="40">
        <f t="shared" si="356"/>
        <v>0</v>
      </c>
      <c r="BI205" s="40">
        <f t="shared" si="356"/>
        <v>0</v>
      </c>
      <c r="BJ205" s="40">
        <f t="shared" si="356"/>
        <v>0</v>
      </c>
      <c r="BK205" s="40">
        <f t="shared" si="356"/>
        <v>0</v>
      </c>
      <c r="BL205" s="40">
        <f t="shared" si="356"/>
        <v>0</v>
      </c>
      <c r="BM205" s="40">
        <f t="shared" si="356"/>
        <v>0</v>
      </c>
      <c r="BN205" s="40">
        <f t="shared" si="356"/>
        <v>0</v>
      </c>
      <c r="BO205" s="40">
        <f t="shared" ref="BO205:CT205" si="357">BO$120*BO88</f>
        <v>0</v>
      </c>
      <c r="BP205" s="40">
        <f t="shared" si="357"/>
        <v>0</v>
      </c>
      <c r="BQ205" s="40">
        <f t="shared" si="357"/>
        <v>0</v>
      </c>
      <c r="BR205" s="40">
        <f t="shared" si="357"/>
        <v>0</v>
      </c>
      <c r="BS205" s="40">
        <f t="shared" si="357"/>
        <v>0</v>
      </c>
      <c r="BT205" s="40">
        <f t="shared" si="357"/>
        <v>0</v>
      </c>
      <c r="BU205" s="40">
        <f t="shared" si="357"/>
        <v>0</v>
      </c>
      <c r="BV205" s="40">
        <f t="shared" si="357"/>
        <v>0</v>
      </c>
      <c r="BW205" s="40">
        <f t="shared" si="357"/>
        <v>0</v>
      </c>
      <c r="BX205" s="40">
        <f t="shared" si="357"/>
        <v>0</v>
      </c>
      <c r="BY205" s="40">
        <f t="shared" si="357"/>
        <v>0</v>
      </c>
      <c r="BZ205" s="40">
        <f t="shared" si="357"/>
        <v>0</v>
      </c>
      <c r="CA205" s="40">
        <f t="shared" si="357"/>
        <v>0</v>
      </c>
      <c r="CB205" s="40">
        <f t="shared" si="357"/>
        <v>0</v>
      </c>
      <c r="CC205" s="40">
        <f t="shared" si="357"/>
        <v>0</v>
      </c>
      <c r="CD205" s="40">
        <f t="shared" si="357"/>
        <v>0</v>
      </c>
      <c r="CE205" s="40">
        <f t="shared" si="357"/>
        <v>0</v>
      </c>
      <c r="CF205" s="40">
        <f t="shared" si="357"/>
        <v>0</v>
      </c>
      <c r="CG205" s="40">
        <f t="shared" si="357"/>
        <v>0</v>
      </c>
      <c r="CH205" s="40">
        <f t="shared" si="357"/>
        <v>0</v>
      </c>
      <c r="CI205" s="40">
        <f t="shared" si="357"/>
        <v>0</v>
      </c>
      <c r="CJ205" s="40">
        <f t="shared" si="357"/>
        <v>0</v>
      </c>
      <c r="CK205" s="40">
        <f t="shared" si="357"/>
        <v>0</v>
      </c>
      <c r="CL205" s="40">
        <f t="shared" si="357"/>
        <v>0</v>
      </c>
      <c r="CM205" s="40">
        <f t="shared" si="357"/>
        <v>0</v>
      </c>
      <c r="CN205" s="40">
        <f t="shared" si="357"/>
        <v>0</v>
      </c>
      <c r="CO205" s="40">
        <f t="shared" si="357"/>
        <v>0</v>
      </c>
      <c r="CP205" s="40">
        <f t="shared" si="357"/>
        <v>0</v>
      </c>
      <c r="CQ205" s="40">
        <f t="shared" si="357"/>
        <v>0</v>
      </c>
      <c r="CR205" s="40">
        <f t="shared" si="357"/>
        <v>0</v>
      </c>
      <c r="CS205" s="40">
        <f t="shared" si="357"/>
        <v>0</v>
      </c>
      <c r="CT205" s="40">
        <f t="shared" si="357"/>
        <v>0</v>
      </c>
      <c r="CU205" s="40">
        <f t="shared" ref="CU205:DI205" si="358">CU$120*CU88</f>
        <v>0</v>
      </c>
      <c r="CV205" s="40">
        <f t="shared" si="358"/>
        <v>0</v>
      </c>
      <c r="CW205" s="40">
        <f t="shared" si="358"/>
        <v>0</v>
      </c>
      <c r="CX205" s="40">
        <f t="shared" si="358"/>
        <v>0</v>
      </c>
      <c r="CY205" s="40">
        <f t="shared" si="358"/>
        <v>0</v>
      </c>
      <c r="CZ205" s="40">
        <f t="shared" si="358"/>
        <v>0</v>
      </c>
      <c r="DA205" s="40">
        <f t="shared" si="358"/>
        <v>0</v>
      </c>
      <c r="DB205" s="40">
        <f t="shared" si="358"/>
        <v>0</v>
      </c>
      <c r="DC205" s="40">
        <f t="shared" si="358"/>
        <v>0</v>
      </c>
      <c r="DD205" s="40">
        <f t="shared" si="358"/>
        <v>0</v>
      </c>
      <c r="DE205" s="40">
        <f t="shared" si="358"/>
        <v>0</v>
      </c>
      <c r="DF205" s="40">
        <f t="shared" si="358"/>
        <v>0</v>
      </c>
      <c r="DG205" s="40">
        <f t="shared" si="358"/>
        <v>0</v>
      </c>
      <c r="DH205" s="40">
        <f t="shared" si="358"/>
        <v>0</v>
      </c>
      <c r="DI205" s="40">
        <f t="shared" si="358"/>
        <v>0</v>
      </c>
      <c r="DJ205" s="40">
        <f t="shared" si="274"/>
        <v>0</v>
      </c>
    </row>
    <row r="206" spans="2:114" x14ac:dyDescent="0.15">
      <c r="B206" s="29" t="s">
        <v>316</v>
      </c>
      <c r="C206" s="12" t="s">
        <v>222</v>
      </c>
      <c r="D206" s="38">
        <f t="shared" ref="D206:AH206" si="359">D$120*D89</f>
        <v>0</v>
      </c>
      <c r="E206" s="38">
        <f t="shared" si="359"/>
        <v>0</v>
      </c>
      <c r="F206" s="38">
        <f t="shared" si="359"/>
        <v>0</v>
      </c>
      <c r="G206" s="38">
        <f t="shared" si="359"/>
        <v>0</v>
      </c>
      <c r="H206" s="38">
        <f t="shared" si="359"/>
        <v>0</v>
      </c>
      <c r="I206" s="38">
        <f t="shared" si="359"/>
        <v>0</v>
      </c>
      <c r="J206" s="38">
        <f t="shared" si="359"/>
        <v>0</v>
      </c>
      <c r="K206" s="38">
        <f t="shared" si="359"/>
        <v>0</v>
      </c>
      <c r="L206" s="38">
        <f t="shared" si="359"/>
        <v>0</v>
      </c>
      <c r="M206" s="38">
        <f t="shared" si="359"/>
        <v>0</v>
      </c>
      <c r="N206" s="38">
        <f t="shared" si="359"/>
        <v>0</v>
      </c>
      <c r="O206" s="38">
        <f t="shared" si="359"/>
        <v>0</v>
      </c>
      <c r="P206" s="38">
        <f t="shared" si="359"/>
        <v>0</v>
      </c>
      <c r="Q206" s="38">
        <f t="shared" si="359"/>
        <v>0</v>
      </c>
      <c r="R206" s="38">
        <f t="shared" si="359"/>
        <v>0</v>
      </c>
      <c r="S206" s="38">
        <f t="shared" si="359"/>
        <v>0</v>
      </c>
      <c r="T206" s="38">
        <f t="shared" si="359"/>
        <v>0</v>
      </c>
      <c r="U206" s="38">
        <f t="shared" si="359"/>
        <v>0</v>
      </c>
      <c r="V206" s="38">
        <f t="shared" si="359"/>
        <v>0</v>
      </c>
      <c r="W206" s="38">
        <f t="shared" si="359"/>
        <v>0</v>
      </c>
      <c r="X206" s="38">
        <f t="shared" si="359"/>
        <v>0</v>
      </c>
      <c r="Y206" s="38">
        <f t="shared" si="359"/>
        <v>0</v>
      </c>
      <c r="Z206" s="38">
        <f t="shared" si="359"/>
        <v>0</v>
      </c>
      <c r="AA206" s="38">
        <f t="shared" si="359"/>
        <v>0</v>
      </c>
      <c r="AB206" s="38">
        <f t="shared" si="359"/>
        <v>0</v>
      </c>
      <c r="AC206" s="38">
        <f t="shared" si="359"/>
        <v>0</v>
      </c>
      <c r="AD206" s="38">
        <f t="shared" si="359"/>
        <v>0</v>
      </c>
      <c r="AE206" s="38">
        <f t="shared" si="359"/>
        <v>0</v>
      </c>
      <c r="AF206" s="38">
        <f t="shared" si="359"/>
        <v>0</v>
      </c>
      <c r="AG206" s="38">
        <f t="shared" si="359"/>
        <v>0</v>
      </c>
      <c r="AH206" s="38">
        <f t="shared" si="359"/>
        <v>0</v>
      </c>
      <c r="AI206" s="38">
        <f t="shared" ref="AI206:BN206" si="360">AI$120*AI89</f>
        <v>0</v>
      </c>
      <c r="AJ206" s="38">
        <f t="shared" si="360"/>
        <v>0</v>
      </c>
      <c r="AK206" s="38">
        <f t="shared" si="360"/>
        <v>0</v>
      </c>
      <c r="AL206" s="38">
        <f t="shared" si="360"/>
        <v>0</v>
      </c>
      <c r="AM206" s="38">
        <f t="shared" si="360"/>
        <v>0</v>
      </c>
      <c r="AN206" s="38">
        <f t="shared" si="360"/>
        <v>0</v>
      </c>
      <c r="AO206" s="38">
        <f t="shared" si="360"/>
        <v>0</v>
      </c>
      <c r="AP206" s="38">
        <f t="shared" si="360"/>
        <v>0</v>
      </c>
      <c r="AQ206" s="38">
        <f t="shared" si="360"/>
        <v>0</v>
      </c>
      <c r="AR206" s="38">
        <f t="shared" si="360"/>
        <v>0</v>
      </c>
      <c r="AS206" s="38">
        <f t="shared" si="360"/>
        <v>0</v>
      </c>
      <c r="AT206" s="38">
        <f t="shared" si="360"/>
        <v>0</v>
      </c>
      <c r="AU206" s="38">
        <f t="shared" si="360"/>
        <v>0</v>
      </c>
      <c r="AV206" s="38">
        <f t="shared" si="360"/>
        <v>0</v>
      </c>
      <c r="AW206" s="38">
        <f t="shared" si="360"/>
        <v>0</v>
      </c>
      <c r="AX206" s="38">
        <f t="shared" si="360"/>
        <v>0</v>
      </c>
      <c r="AY206" s="38">
        <f t="shared" si="360"/>
        <v>0</v>
      </c>
      <c r="AZ206" s="38">
        <f t="shared" si="360"/>
        <v>0</v>
      </c>
      <c r="BA206" s="38">
        <f t="shared" si="360"/>
        <v>0</v>
      </c>
      <c r="BB206" s="38">
        <f t="shared" si="360"/>
        <v>0</v>
      </c>
      <c r="BC206" s="38">
        <f t="shared" si="360"/>
        <v>0</v>
      </c>
      <c r="BD206" s="38">
        <f t="shared" si="360"/>
        <v>0</v>
      </c>
      <c r="BE206" s="38">
        <f t="shared" si="360"/>
        <v>0</v>
      </c>
      <c r="BF206" s="38">
        <f t="shared" si="360"/>
        <v>0</v>
      </c>
      <c r="BG206" s="38">
        <f t="shared" si="360"/>
        <v>0</v>
      </c>
      <c r="BH206" s="38">
        <f t="shared" si="360"/>
        <v>0</v>
      </c>
      <c r="BI206" s="38">
        <f t="shared" si="360"/>
        <v>0</v>
      </c>
      <c r="BJ206" s="38">
        <f t="shared" si="360"/>
        <v>0</v>
      </c>
      <c r="BK206" s="38">
        <f t="shared" si="360"/>
        <v>0</v>
      </c>
      <c r="BL206" s="38">
        <f t="shared" si="360"/>
        <v>0</v>
      </c>
      <c r="BM206" s="38">
        <f t="shared" si="360"/>
        <v>0</v>
      </c>
      <c r="BN206" s="38">
        <f t="shared" si="360"/>
        <v>0</v>
      </c>
      <c r="BO206" s="38">
        <f t="shared" ref="BO206:CT206" si="361">BO$120*BO89</f>
        <v>0</v>
      </c>
      <c r="BP206" s="38">
        <f t="shared" si="361"/>
        <v>0</v>
      </c>
      <c r="BQ206" s="38">
        <f t="shared" si="361"/>
        <v>0</v>
      </c>
      <c r="BR206" s="38">
        <f t="shared" si="361"/>
        <v>0</v>
      </c>
      <c r="BS206" s="38">
        <f t="shared" si="361"/>
        <v>0</v>
      </c>
      <c r="BT206" s="38">
        <f t="shared" si="361"/>
        <v>0</v>
      </c>
      <c r="BU206" s="38">
        <f t="shared" si="361"/>
        <v>0</v>
      </c>
      <c r="BV206" s="38">
        <f t="shared" si="361"/>
        <v>0</v>
      </c>
      <c r="BW206" s="38">
        <f t="shared" si="361"/>
        <v>0</v>
      </c>
      <c r="BX206" s="38">
        <f t="shared" si="361"/>
        <v>0</v>
      </c>
      <c r="BY206" s="38">
        <f t="shared" si="361"/>
        <v>0</v>
      </c>
      <c r="BZ206" s="38">
        <f t="shared" si="361"/>
        <v>0</v>
      </c>
      <c r="CA206" s="38">
        <f t="shared" si="361"/>
        <v>0</v>
      </c>
      <c r="CB206" s="38">
        <f t="shared" si="361"/>
        <v>0</v>
      </c>
      <c r="CC206" s="38">
        <f t="shared" si="361"/>
        <v>0</v>
      </c>
      <c r="CD206" s="38">
        <f t="shared" si="361"/>
        <v>0</v>
      </c>
      <c r="CE206" s="38">
        <f t="shared" si="361"/>
        <v>0</v>
      </c>
      <c r="CF206" s="38">
        <f t="shared" si="361"/>
        <v>0</v>
      </c>
      <c r="CG206" s="38">
        <f t="shared" si="361"/>
        <v>0</v>
      </c>
      <c r="CH206" s="38">
        <f t="shared" si="361"/>
        <v>0</v>
      </c>
      <c r="CI206" s="38">
        <f t="shared" si="361"/>
        <v>0</v>
      </c>
      <c r="CJ206" s="38">
        <f t="shared" si="361"/>
        <v>0</v>
      </c>
      <c r="CK206" s="38">
        <f t="shared" si="361"/>
        <v>0</v>
      </c>
      <c r="CL206" s="38">
        <f t="shared" si="361"/>
        <v>0</v>
      </c>
      <c r="CM206" s="38">
        <f t="shared" si="361"/>
        <v>0</v>
      </c>
      <c r="CN206" s="38">
        <f t="shared" si="361"/>
        <v>0</v>
      </c>
      <c r="CO206" s="38">
        <f t="shared" si="361"/>
        <v>0</v>
      </c>
      <c r="CP206" s="38">
        <f t="shared" si="361"/>
        <v>0</v>
      </c>
      <c r="CQ206" s="38">
        <f t="shared" si="361"/>
        <v>0</v>
      </c>
      <c r="CR206" s="38">
        <f t="shared" si="361"/>
        <v>0</v>
      </c>
      <c r="CS206" s="38">
        <f t="shared" si="361"/>
        <v>0</v>
      </c>
      <c r="CT206" s="38">
        <f t="shared" si="361"/>
        <v>0</v>
      </c>
      <c r="CU206" s="38">
        <f t="shared" ref="CU206:DI206" si="362">CU$120*CU89</f>
        <v>0</v>
      </c>
      <c r="CV206" s="38">
        <f t="shared" si="362"/>
        <v>0</v>
      </c>
      <c r="CW206" s="38">
        <f t="shared" si="362"/>
        <v>0</v>
      </c>
      <c r="CX206" s="38">
        <f t="shared" si="362"/>
        <v>0</v>
      </c>
      <c r="CY206" s="38">
        <f t="shared" si="362"/>
        <v>0</v>
      </c>
      <c r="CZ206" s="38">
        <f t="shared" si="362"/>
        <v>0</v>
      </c>
      <c r="DA206" s="38">
        <f t="shared" si="362"/>
        <v>0</v>
      </c>
      <c r="DB206" s="38">
        <f t="shared" si="362"/>
        <v>0</v>
      </c>
      <c r="DC206" s="38">
        <f t="shared" si="362"/>
        <v>0</v>
      </c>
      <c r="DD206" s="38">
        <f t="shared" si="362"/>
        <v>0</v>
      </c>
      <c r="DE206" s="38">
        <f t="shared" si="362"/>
        <v>0</v>
      </c>
      <c r="DF206" s="38">
        <f t="shared" si="362"/>
        <v>0</v>
      </c>
      <c r="DG206" s="38">
        <f t="shared" si="362"/>
        <v>0</v>
      </c>
      <c r="DH206" s="38">
        <f t="shared" si="362"/>
        <v>0</v>
      </c>
      <c r="DI206" s="38">
        <f t="shared" si="362"/>
        <v>0</v>
      </c>
      <c r="DJ206" s="38">
        <f t="shared" si="274"/>
        <v>0</v>
      </c>
    </row>
    <row r="207" spans="2:114" x14ac:dyDescent="0.15">
      <c r="B207" s="29" t="s">
        <v>317</v>
      </c>
      <c r="C207" s="12" t="s">
        <v>223</v>
      </c>
      <c r="D207" s="38">
        <f t="shared" ref="D207:AH207" si="363">D$120*D90</f>
        <v>0</v>
      </c>
      <c r="E207" s="38">
        <f t="shared" si="363"/>
        <v>0</v>
      </c>
      <c r="F207" s="38">
        <f t="shared" si="363"/>
        <v>0</v>
      </c>
      <c r="G207" s="38">
        <f t="shared" si="363"/>
        <v>0</v>
      </c>
      <c r="H207" s="38">
        <f t="shared" si="363"/>
        <v>0</v>
      </c>
      <c r="I207" s="38">
        <f t="shared" si="363"/>
        <v>0</v>
      </c>
      <c r="J207" s="38">
        <f t="shared" si="363"/>
        <v>0</v>
      </c>
      <c r="K207" s="38">
        <f t="shared" si="363"/>
        <v>0</v>
      </c>
      <c r="L207" s="38">
        <f t="shared" si="363"/>
        <v>0</v>
      </c>
      <c r="M207" s="38">
        <f t="shared" si="363"/>
        <v>0</v>
      </c>
      <c r="N207" s="38">
        <f t="shared" si="363"/>
        <v>0</v>
      </c>
      <c r="O207" s="38">
        <f t="shared" si="363"/>
        <v>0</v>
      </c>
      <c r="P207" s="38">
        <f t="shared" si="363"/>
        <v>0</v>
      </c>
      <c r="Q207" s="38">
        <f t="shared" si="363"/>
        <v>0</v>
      </c>
      <c r="R207" s="38">
        <f t="shared" si="363"/>
        <v>0</v>
      </c>
      <c r="S207" s="38">
        <f t="shared" si="363"/>
        <v>0</v>
      </c>
      <c r="T207" s="38">
        <f t="shared" si="363"/>
        <v>0</v>
      </c>
      <c r="U207" s="38">
        <f t="shared" si="363"/>
        <v>0</v>
      </c>
      <c r="V207" s="38">
        <f t="shared" si="363"/>
        <v>0</v>
      </c>
      <c r="W207" s="38">
        <f t="shared" si="363"/>
        <v>0</v>
      </c>
      <c r="X207" s="38">
        <f t="shared" si="363"/>
        <v>0</v>
      </c>
      <c r="Y207" s="38">
        <f t="shared" si="363"/>
        <v>0</v>
      </c>
      <c r="Z207" s="38">
        <f t="shared" si="363"/>
        <v>0</v>
      </c>
      <c r="AA207" s="38">
        <f t="shared" si="363"/>
        <v>0</v>
      </c>
      <c r="AB207" s="38">
        <f t="shared" si="363"/>
        <v>0</v>
      </c>
      <c r="AC207" s="38">
        <f t="shared" si="363"/>
        <v>0</v>
      </c>
      <c r="AD207" s="38">
        <f t="shared" si="363"/>
        <v>0</v>
      </c>
      <c r="AE207" s="38">
        <f t="shared" si="363"/>
        <v>0</v>
      </c>
      <c r="AF207" s="38">
        <f t="shared" si="363"/>
        <v>0</v>
      </c>
      <c r="AG207" s="38">
        <f t="shared" si="363"/>
        <v>0</v>
      </c>
      <c r="AH207" s="38">
        <f t="shared" si="363"/>
        <v>0</v>
      </c>
      <c r="AI207" s="38">
        <f t="shared" ref="AI207:BN207" si="364">AI$120*AI90</f>
        <v>0</v>
      </c>
      <c r="AJ207" s="38">
        <f t="shared" si="364"/>
        <v>0</v>
      </c>
      <c r="AK207" s="38">
        <f t="shared" si="364"/>
        <v>0</v>
      </c>
      <c r="AL207" s="38">
        <f t="shared" si="364"/>
        <v>0</v>
      </c>
      <c r="AM207" s="38">
        <f t="shared" si="364"/>
        <v>0</v>
      </c>
      <c r="AN207" s="38">
        <f t="shared" si="364"/>
        <v>0</v>
      </c>
      <c r="AO207" s="38">
        <f t="shared" si="364"/>
        <v>0</v>
      </c>
      <c r="AP207" s="38">
        <f t="shared" si="364"/>
        <v>0</v>
      </c>
      <c r="AQ207" s="38">
        <f t="shared" si="364"/>
        <v>0</v>
      </c>
      <c r="AR207" s="38">
        <f t="shared" si="364"/>
        <v>0</v>
      </c>
      <c r="AS207" s="38">
        <f t="shared" si="364"/>
        <v>0</v>
      </c>
      <c r="AT207" s="38">
        <f t="shared" si="364"/>
        <v>0</v>
      </c>
      <c r="AU207" s="38">
        <f t="shared" si="364"/>
        <v>0</v>
      </c>
      <c r="AV207" s="38">
        <f t="shared" si="364"/>
        <v>0</v>
      </c>
      <c r="AW207" s="38">
        <f t="shared" si="364"/>
        <v>0</v>
      </c>
      <c r="AX207" s="38">
        <f t="shared" si="364"/>
        <v>0</v>
      </c>
      <c r="AY207" s="38">
        <f t="shared" si="364"/>
        <v>0</v>
      </c>
      <c r="AZ207" s="38">
        <f t="shared" si="364"/>
        <v>0</v>
      </c>
      <c r="BA207" s="38">
        <f t="shared" si="364"/>
        <v>0</v>
      </c>
      <c r="BB207" s="38">
        <f t="shared" si="364"/>
        <v>0</v>
      </c>
      <c r="BC207" s="38">
        <f t="shared" si="364"/>
        <v>0</v>
      </c>
      <c r="BD207" s="38">
        <f t="shared" si="364"/>
        <v>0</v>
      </c>
      <c r="BE207" s="38">
        <f t="shared" si="364"/>
        <v>0</v>
      </c>
      <c r="BF207" s="38">
        <f t="shared" si="364"/>
        <v>0</v>
      </c>
      <c r="BG207" s="38">
        <f t="shared" si="364"/>
        <v>0</v>
      </c>
      <c r="BH207" s="38">
        <f t="shared" si="364"/>
        <v>0</v>
      </c>
      <c r="BI207" s="38">
        <f t="shared" si="364"/>
        <v>0</v>
      </c>
      <c r="BJ207" s="38">
        <f t="shared" si="364"/>
        <v>0</v>
      </c>
      <c r="BK207" s="38">
        <f t="shared" si="364"/>
        <v>0</v>
      </c>
      <c r="BL207" s="38">
        <f t="shared" si="364"/>
        <v>0</v>
      </c>
      <c r="BM207" s="38">
        <f t="shared" si="364"/>
        <v>0</v>
      </c>
      <c r="BN207" s="38">
        <f t="shared" si="364"/>
        <v>0</v>
      </c>
      <c r="BO207" s="38">
        <f t="shared" ref="BO207:CT207" si="365">BO$120*BO90</f>
        <v>0</v>
      </c>
      <c r="BP207" s="38">
        <f t="shared" si="365"/>
        <v>0</v>
      </c>
      <c r="BQ207" s="38">
        <f t="shared" si="365"/>
        <v>0</v>
      </c>
      <c r="BR207" s="38">
        <f t="shared" si="365"/>
        <v>0</v>
      </c>
      <c r="BS207" s="38">
        <f t="shared" si="365"/>
        <v>0</v>
      </c>
      <c r="BT207" s="38">
        <f t="shared" si="365"/>
        <v>0</v>
      </c>
      <c r="BU207" s="38">
        <f t="shared" si="365"/>
        <v>0</v>
      </c>
      <c r="BV207" s="38">
        <f t="shared" si="365"/>
        <v>0</v>
      </c>
      <c r="BW207" s="38">
        <f t="shared" si="365"/>
        <v>0</v>
      </c>
      <c r="BX207" s="38">
        <f t="shared" si="365"/>
        <v>0</v>
      </c>
      <c r="BY207" s="38">
        <f t="shared" si="365"/>
        <v>0</v>
      </c>
      <c r="BZ207" s="38">
        <f t="shared" si="365"/>
        <v>0</v>
      </c>
      <c r="CA207" s="38">
        <f t="shared" si="365"/>
        <v>0</v>
      </c>
      <c r="CB207" s="38">
        <f t="shared" si="365"/>
        <v>0</v>
      </c>
      <c r="CC207" s="38">
        <f t="shared" si="365"/>
        <v>0</v>
      </c>
      <c r="CD207" s="38">
        <f t="shared" si="365"/>
        <v>0</v>
      </c>
      <c r="CE207" s="38">
        <f t="shared" si="365"/>
        <v>0</v>
      </c>
      <c r="CF207" s="38">
        <f t="shared" si="365"/>
        <v>0</v>
      </c>
      <c r="CG207" s="38">
        <f t="shared" si="365"/>
        <v>0</v>
      </c>
      <c r="CH207" s="38">
        <f t="shared" si="365"/>
        <v>0</v>
      </c>
      <c r="CI207" s="38">
        <f t="shared" si="365"/>
        <v>0</v>
      </c>
      <c r="CJ207" s="38">
        <f t="shared" si="365"/>
        <v>0</v>
      </c>
      <c r="CK207" s="38">
        <f t="shared" si="365"/>
        <v>0</v>
      </c>
      <c r="CL207" s="38">
        <f t="shared" si="365"/>
        <v>0</v>
      </c>
      <c r="CM207" s="38">
        <f t="shared" si="365"/>
        <v>0</v>
      </c>
      <c r="CN207" s="38">
        <f t="shared" si="365"/>
        <v>0</v>
      </c>
      <c r="CO207" s="38">
        <f t="shared" si="365"/>
        <v>0</v>
      </c>
      <c r="CP207" s="38">
        <f t="shared" si="365"/>
        <v>0</v>
      </c>
      <c r="CQ207" s="38">
        <f t="shared" si="365"/>
        <v>0</v>
      </c>
      <c r="CR207" s="38">
        <f t="shared" si="365"/>
        <v>0</v>
      </c>
      <c r="CS207" s="38">
        <f t="shared" si="365"/>
        <v>0</v>
      </c>
      <c r="CT207" s="38">
        <f t="shared" si="365"/>
        <v>0</v>
      </c>
      <c r="CU207" s="38">
        <f t="shared" ref="CU207:DI207" si="366">CU$120*CU90</f>
        <v>0</v>
      </c>
      <c r="CV207" s="38">
        <f t="shared" si="366"/>
        <v>0</v>
      </c>
      <c r="CW207" s="38">
        <f t="shared" si="366"/>
        <v>0</v>
      </c>
      <c r="CX207" s="38">
        <f t="shared" si="366"/>
        <v>0</v>
      </c>
      <c r="CY207" s="38">
        <f t="shared" si="366"/>
        <v>0</v>
      </c>
      <c r="CZ207" s="38">
        <f t="shared" si="366"/>
        <v>0</v>
      </c>
      <c r="DA207" s="38">
        <f t="shared" si="366"/>
        <v>0</v>
      </c>
      <c r="DB207" s="38">
        <f t="shared" si="366"/>
        <v>0</v>
      </c>
      <c r="DC207" s="38">
        <f t="shared" si="366"/>
        <v>0</v>
      </c>
      <c r="DD207" s="38">
        <f t="shared" si="366"/>
        <v>0</v>
      </c>
      <c r="DE207" s="38">
        <f t="shared" si="366"/>
        <v>0</v>
      </c>
      <c r="DF207" s="38">
        <f t="shared" si="366"/>
        <v>0</v>
      </c>
      <c r="DG207" s="38">
        <f t="shared" si="366"/>
        <v>0</v>
      </c>
      <c r="DH207" s="38">
        <f t="shared" si="366"/>
        <v>0</v>
      </c>
      <c r="DI207" s="38">
        <f t="shared" si="366"/>
        <v>0</v>
      </c>
      <c r="DJ207" s="38">
        <f t="shared" si="274"/>
        <v>0</v>
      </c>
    </row>
    <row r="208" spans="2:114" x14ac:dyDescent="0.15">
      <c r="B208" s="29" t="s">
        <v>318</v>
      </c>
      <c r="C208" s="12" t="s">
        <v>224</v>
      </c>
      <c r="D208" s="38">
        <f t="shared" ref="D208:AH208" si="367">D$120*D91</f>
        <v>0</v>
      </c>
      <c r="E208" s="38">
        <f t="shared" si="367"/>
        <v>0</v>
      </c>
      <c r="F208" s="38">
        <f t="shared" si="367"/>
        <v>0</v>
      </c>
      <c r="G208" s="38">
        <f t="shared" si="367"/>
        <v>0</v>
      </c>
      <c r="H208" s="38">
        <f t="shared" si="367"/>
        <v>0</v>
      </c>
      <c r="I208" s="38">
        <f t="shared" si="367"/>
        <v>0</v>
      </c>
      <c r="J208" s="38">
        <f t="shared" si="367"/>
        <v>0</v>
      </c>
      <c r="K208" s="38">
        <f t="shared" si="367"/>
        <v>0</v>
      </c>
      <c r="L208" s="38">
        <f t="shared" si="367"/>
        <v>0</v>
      </c>
      <c r="M208" s="38">
        <f t="shared" si="367"/>
        <v>0</v>
      </c>
      <c r="N208" s="38">
        <f t="shared" si="367"/>
        <v>0</v>
      </c>
      <c r="O208" s="38">
        <f t="shared" si="367"/>
        <v>0</v>
      </c>
      <c r="P208" s="38">
        <f t="shared" si="367"/>
        <v>0</v>
      </c>
      <c r="Q208" s="38">
        <f t="shared" si="367"/>
        <v>0</v>
      </c>
      <c r="R208" s="38">
        <f t="shared" si="367"/>
        <v>0</v>
      </c>
      <c r="S208" s="38">
        <f t="shared" si="367"/>
        <v>0</v>
      </c>
      <c r="T208" s="38">
        <f t="shared" si="367"/>
        <v>0</v>
      </c>
      <c r="U208" s="38">
        <f t="shared" si="367"/>
        <v>0</v>
      </c>
      <c r="V208" s="38">
        <f t="shared" si="367"/>
        <v>0</v>
      </c>
      <c r="W208" s="38">
        <f t="shared" si="367"/>
        <v>0</v>
      </c>
      <c r="X208" s="38">
        <f t="shared" si="367"/>
        <v>0</v>
      </c>
      <c r="Y208" s="38">
        <f t="shared" si="367"/>
        <v>0</v>
      </c>
      <c r="Z208" s="38">
        <f t="shared" si="367"/>
        <v>0</v>
      </c>
      <c r="AA208" s="38">
        <f t="shared" si="367"/>
        <v>0</v>
      </c>
      <c r="AB208" s="38">
        <f t="shared" si="367"/>
        <v>0</v>
      </c>
      <c r="AC208" s="38">
        <f t="shared" si="367"/>
        <v>0</v>
      </c>
      <c r="AD208" s="38">
        <f t="shared" si="367"/>
        <v>0</v>
      </c>
      <c r="AE208" s="38">
        <f t="shared" si="367"/>
        <v>0</v>
      </c>
      <c r="AF208" s="38">
        <f t="shared" si="367"/>
        <v>0</v>
      </c>
      <c r="AG208" s="38">
        <f t="shared" si="367"/>
        <v>0</v>
      </c>
      <c r="AH208" s="38">
        <f t="shared" si="367"/>
        <v>0</v>
      </c>
      <c r="AI208" s="38">
        <f t="shared" ref="AI208:BN208" si="368">AI$120*AI91</f>
        <v>0</v>
      </c>
      <c r="AJ208" s="38">
        <f t="shared" si="368"/>
        <v>0</v>
      </c>
      <c r="AK208" s="38">
        <f t="shared" si="368"/>
        <v>0</v>
      </c>
      <c r="AL208" s="38">
        <f t="shared" si="368"/>
        <v>0</v>
      </c>
      <c r="AM208" s="38">
        <f t="shared" si="368"/>
        <v>0</v>
      </c>
      <c r="AN208" s="38">
        <f t="shared" si="368"/>
        <v>0</v>
      </c>
      <c r="AO208" s="38">
        <f t="shared" si="368"/>
        <v>0</v>
      </c>
      <c r="AP208" s="38">
        <f t="shared" si="368"/>
        <v>0</v>
      </c>
      <c r="AQ208" s="38">
        <f t="shared" si="368"/>
        <v>0</v>
      </c>
      <c r="AR208" s="38">
        <f t="shared" si="368"/>
        <v>0</v>
      </c>
      <c r="AS208" s="38">
        <f t="shared" si="368"/>
        <v>0</v>
      </c>
      <c r="AT208" s="38">
        <f t="shared" si="368"/>
        <v>0</v>
      </c>
      <c r="AU208" s="38">
        <f t="shared" si="368"/>
        <v>0</v>
      </c>
      <c r="AV208" s="38">
        <f t="shared" si="368"/>
        <v>0</v>
      </c>
      <c r="AW208" s="38">
        <f t="shared" si="368"/>
        <v>0</v>
      </c>
      <c r="AX208" s="38">
        <f t="shared" si="368"/>
        <v>0</v>
      </c>
      <c r="AY208" s="38">
        <f t="shared" si="368"/>
        <v>0</v>
      </c>
      <c r="AZ208" s="38">
        <f t="shared" si="368"/>
        <v>0</v>
      </c>
      <c r="BA208" s="38">
        <f t="shared" si="368"/>
        <v>0</v>
      </c>
      <c r="BB208" s="38">
        <f t="shared" si="368"/>
        <v>0</v>
      </c>
      <c r="BC208" s="38">
        <f t="shared" si="368"/>
        <v>0</v>
      </c>
      <c r="BD208" s="38">
        <f t="shared" si="368"/>
        <v>0</v>
      </c>
      <c r="BE208" s="38">
        <f t="shared" si="368"/>
        <v>0</v>
      </c>
      <c r="BF208" s="38">
        <f t="shared" si="368"/>
        <v>0</v>
      </c>
      <c r="BG208" s="38">
        <f t="shared" si="368"/>
        <v>0</v>
      </c>
      <c r="BH208" s="38">
        <f t="shared" si="368"/>
        <v>0</v>
      </c>
      <c r="BI208" s="38">
        <f t="shared" si="368"/>
        <v>0</v>
      </c>
      <c r="BJ208" s="38">
        <f t="shared" si="368"/>
        <v>0</v>
      </c>
      <c r="BK208" s="38">
        <f t="shared" si="368"/>
        <v>0</v>
      </c>
      <c r="BL208" s="38">
        <f t="shared" si="368"/>
        <v>0</v>
      </c>
      <c r="BM208" s="38">
        <f t="shared" si="368"/>
        <v>0</v>
      </c>
      <c r="BN208" s="38">
        <f t="shared" si="368"/>
        <v>0</v>
      </c>
      <c r="BO208" s="38">
        <f t="shared" ref="BO208:CT208" si="369">BO$120*BO91</f>
        <v>0</v>
      </c>
      <c r="BP208" s="38">
        <f t="shared" si="369"/>
        <v>0</v>
      </c>
      <c r="BQ208" s="38">
        <f t="shared" si="369"/>
        <v>0</v>
      </c>
      <c r="BR208" s="38">
        <f t="shared" si="369"/>
        <v>0</v>
      </c>
      <c r="BS208" s="38">
        <f t="shared" si="369"/>
        <v>0</v>
      </c>
      <c r="BT208" s="38">
        <f t="shared" si="369"/>
        <v>0</v>
      </c>
      <c r="BU208" s="38">
        <f t="shared" si="369"/>
        <v>0</v>
      </c>
      <c r="BV208" s="38">
        <f t="shared" si="369"/>
        <v>0</v>
      </c>
      <c r="BW208" s="38">
        <f t="shared" si="369"/>
        <v>0</v>
      </c>
      <c r="BX208" s="38">
        <f t="shared" si="369"/>
        <v>0</v>
      </c>
      <c r="BY208" s="38">
        <f t="shared" si="369"/>
        <v>0</v>
      </c>
      <c r="BZ208" s="38">
        <f t="shared" si="369"/>
        <v>0</v>
      </c>
      <c r="CA208" s="38">
        <f t="shared" si="369"/>
        <v>0</v>
      </c>
      <c r="CB208" s="38">
        <f t="shared" si="369"/>
        <v>0</v>
      </c>
      <c r="CC208" s="38">
        <f t="shared" si="369"/>
        <v>0</v>
      </c>
      <c r="CD208" s="38">
        <f t="shared" si="369"/>
        <v>0</v>
      </c>
      <c r="CE208" s="38">
        <f t="shared" si="369"/>
        <v>0</v>
      </c>
      <c r="CF208" s="38">
        <f t="shared" si="369"/>
        <v>0</v>
      </c>
      <c r="CG208" s="38">
        <f t="shared" si="369"/>
        <v>0</v>
      </c>
      <c r="CH208" s="38">
        <f t="shared" si="369"/>
        <v>0</v>
      </c>
      <c r="CI208" s="38">
        <f t="shared" si="369"/>
        <v>0</v>
      </c>
      <c r="CJ208" s="38">
        <f t="shared" si="369"/>
        <v>0</v>
      </c>
      <c r="CK208" s="38">
        <f t="shared" si="369"/>
        <v>0</v>
      </c>
      <c r="CL208" s="38">
        <f t="shared" si="369"/>
        <v>0</v>
      </c>
      <c r="CM208" s="38">
        <f t="shared" si="369"/>
        <v>0</v>
      </c>
      <c r="CN208" s="38">
        <f t="shared" si="369"/>
        <v>0</v>
      </c>
      <c r="CO208" s="38">
        <f t="shared" si="369"/>
        <v>0</v>
      </c>
      <c r="CP208" s="38">
        <f t="shared" si="369"/>
        <v>0</v>
      </c>
      <c r="CQ208" s="38">
        <f t="shared" si="369"/>
        <v>0</v>
      </c>
      <c r="CR208" s="38">
        <f t="shared" si="369"/>
        <v>0</v>
      </c>
      <c r="CS208" s="38">
        <f t="shared" si="369"/>
        <v>0</v>
      </c>
      <c r="CT208" s="38">
        <f t="shared" si="369"/>
        <v>0</v>
      </c>
      <c r="CU208" s="38">
        <f t="shared" ref="CU208:DI208" si="370">CU$120*CU91</f>
        <v>0</v>
      </c>
      <c r="CV208" s="38">
        <f t="shared" si="370"/>
        <v>0</v>
      </c>
      <c r="CW208" s="38">
        <f t="shared" si="370"/>
        <v>0</v>
      </c>
      <c r="CX208" s="38">
        <f t="shared" si="370"/>
        <v>0</v>
      </c>
      <c r="CY208" s="38">
        <f t="shared" si="370"/>
        <v>0</v>
      </c>
      <c r="CZ208" s="38">
        <f t="shared" si="370"/>
        <v>0</v>
      </c>
      <c r="DA208" s="38">
        <f t="shared" si="370"/>
        <v>0</v>
      </c>
      <c r="DB208" s="38">
        <f t="shared" si="370"/>
        <v>0</v>
      </c>
      <c r="DC208" s="38">
        <f t="shared" si="370"/>
        <v>0</v>
      </c>
      <c r="DD208" s="38">
        <f t="shared" si="370"/>
        <v>0</v>
      </c>
      <c r="DE208" s="38">
        <f t="shared" si="370"/>
        <v>0</v>
      </c>
      <c r="DF208" s="38">
        <f t="shared" si="370"/>
        <v>0</v>
      </c>
      <c r="DG208" s="38">
        <f t="shared" si="370"/>
        <v>0</v>
      </c>
      <c r="DH208" s="38">
        <f t="shared" si="370"/>
        <v>0</v>
      </c>
      <c r="DI208" s="38">
        <f t="shared" si="370"/>
        <v>0</v>
      </c>
      <c r="DJ208" s="38">
        <f t="shared" si="274"/>
        <v>0</v>
      </c>
    </row>
    <row r="209" spans="2:114" x14ac:dyDescent="0.15">
      <c r="B209" s="29" t="s">
        <v>319</v>
      </c>
      <c r="C209" s="12" t="s">
        <v>225</v>
      </c>
      <c r="D209" s="38">
        <f t="shared" ref="D209:AH209" si="371">D$120*D92</f>
        <v>0</v>
      </c>
      <c r="E209" s="38">
        <f t="shared" si="371"/>
        <v>0</v>
      </c>
      <c r="F209" s="38">
        <f t="shared" si="371"/>
        <v>0</v>
      </c>
      <c r="G209" s="38">
        <f t="shared" si="371"/>
        <v>0</v>
      </c>
      <c r="H209" s="38">
        <f t="shared" si="371"/>
        <v>0</v>
      </c>
      <c r="I209" s="38">
        <f t="shared" si="371"/>
        <v>0</v>
      </c>
      <c r="J209" s="38">
        <f t="shared" si="371"/>
        <v>0</v>
      </c>
      <c r="K209" s="38">
        <f t="shared" si="371"/>
        <v>0</v>
      </c>
      <c r="L209" s="38">
        <f t="shared" si="371"/>
        <v>0</v>
      </c>
      <c r="M209" s="38">
        <f t="shared" si="371"/>
        <v>0</v>
      </c>
      <c r="N209" s="38">
        <f t="shared" si="371"/>
        <v>0</v>
      </c>
      <c r="O209" s="38">
        <f t="shared" si="371"/>
        <v>0</v>
      </c>
      <c r="P209" s="38">
        <f t="shared" si="371"/>
        <v>0</v>
      </c>
      <c r="Q209" s="38">
        <f t="shared" si="371"/>
        <v>0</v>
      </c>
      <c r="R209" s="38">
        <f t="shared" si="371"/>
        <v>0</v>
      </c>
      <c r="S209" s="38">
        <f t="shared" si="371"/>
        <v>0</v>
      </c>
      <c r="T209" s="38">
        <f t="shared" si="371"/>
        <v>0</v>
      </c>
      <c r="U209" s="38">
        <f t="shared" si="371"/>
        <v>0</v>
      </c>
      <c r="V209" s="38">
        <f t="shared" si="371"/>
        <v>0</v>
      </c>
      <c r="W209" s="38">
        <f t="shared" si="371"/>
        <v>0</v>
      </c>
      <c r="X209" s="38">
        <f t="shared" si="371"/>
        <v>0</v>
      </c>
      <c r="Y209" s="38">
        <f t="shared" si="371"/>
        <v>0</v>
      </c>
      <c r="Z209" s="38">
        <f t="shared" si="371"/>
        <v>0</v>
      </c>
      <c r="AA209" s="38">
        <f t="shared" si="371"/>
        <v>0</v>
      </c>
      <c r="AB209" s="38">
        <f t="shared" si="371"/>
        <v>0</v>
      </c>
      <c r="AC209" s="38">
        <f t="shared" si="371"/>
        <v>0</v>
      </c>
      <c r="AD209" s="38">
        <f t="shared" si="371"/>
        <v>0</v>
      </c>
      <c r="AE209" s="38">
        <f t="shared" si="371"/>
        <v>0</v>
      </c>
      <c r="AF209" s="38">
        <f t="shared" si="371"/>
        <v>0</v>
      </c>
      <c r="AG209" s="38">
        <f t="shared" si="371"/>
        <v>0</v>
      </c>
      <c r="AH209" s="38">
        <f t="shared" si="371"/>
        <v>0</v>
      </c>
      <c r="AI209" s="38">
        <f t="shared" ref="AI209:BN209" si="372">AI$120*AI92</f>
        <v>0</v>
      </c>
      <c r="AJ209" s="38">
        <f t="shared" si="372"/>
        <v>0</v>
      </c>
      <c r="AK209" s="38">
        <f t="shared" si="372"/>
        <v>0</v>
      </c>
      <c r="AL209" s="38">
        <f t="shared" si="372"/>
        <v>0</v>
      </c>
      <c r="AM209" s="38">
        <f t="shared" si="372"/>
        <v>0</v>
      </c>
      <c r="AN209" s="38">
        <f t="shared" si="372"/>
        <v>0</v>
      </c>
      <c r="AO209" s="38">
        <f t="shared" si="372"/>
        <v>0</v>
      </c>
      <c r="AP209" s="38">
        <f t="shared" si="372"/>
        <v>0</v>
      </c>
      <c r="AQ209" s="38">
        <f t="shared" si="372"/>
        <v>0</v>
      </c>
      <c r="AR209" s="38">
        <f t="shared" si="372"/>
        <v>0</v>
      </c>
      <c r="AS209" s="38">
        <f t="shared" si="372"/>
        <v>0</v>
      </c>
      <c r="AT209" s="38">
        <f t="shared" si="372"/>
        <v>0</v>
      </c>
      <c r="AU209" s="38">
        <f t="shared" si="372"/>
        <v>0</v>
      </c>
      <c r="AV209" s="38">
        <f t="shared" si="372"/>
        <v>0</v>
      </c>
      <c r="AW209" s="38">
        <f t="shared" si="372"/>
        <v>0</v>
      </c>
      <c r="AX209" s="38">
        <f t="shared" si="372"/>
        <v>0</v>
      </c>
      <c r="AY209" s="38">
        <f t="shared" si="372"/>
        <v>0</v>
      </c>
      <c r="AZ209" s="38">
        <f t="shared" si="372"/>
        <v>0</v>
      </c>
      <c r="BA209" s="38">
        <f t="shared" si="372"/>
        <v>0</v>
      </c>
      <c r="BB209" s="38">
        <f t="shared" si="372"/>
        <v>0</v>
      </c>
      <c r="BC209" s="38">
        <f t="shared" si="372"/>
        <v>0</v>
      </c>
      <c r="BD209" s="38">
        <f t="shared" si="372"/>
        <v>0</v>
      </c>
      <c r="BE209" s="38">
        <f t="shared" si="372"/>
        <v>0</v>
      </c>
      <c r="BF209" s="38">
        <f t="shared" si="372"/>
        <v>0</v>
      </c>
      <c r="BG209" s="38">
        <f t="shared" si="372"/>
        <v>0</v>
      </c>
      <c r="BH209" s="38">
        <f t="shared" si="372"/>
        <v>0</v>
      </c>
      <c r="BI209" s="38">
        <f t="shared" si="372"/>
        <v>0</v>
      </c>
      <c r="BJ209" s="38">
        <f t="shared" si="372"/>
        <v>0</v>
      </c>
      <c r="BK209" s="38">
        <f t="shared" si="372"/>
        <v>0</v>
      </c>
      <c r="BL209" s="38">
        <f t="shared" si="372"/>
        <v>0</v>
      </c>
      <c r="BM209" s="38">
        <f t="shared" si="372"/>
        <v>0</v>
      </c>
      <c r="BN209" s="38">
        <f t="shared" si="372"/>
        <v>0</v>
      </c>
      <c r="BO209" s="38">
        <f t="shared" ref="BO209:CT209" si="373">BO$120*BO92</f>
        <v>0</v>
      </c>
      <c r="BP209" s="38">
        <f t="shared" si="373"/>
        <v>0</v>
      </c>
      <c r="BQ209" s="38">
        <f t="shared" si="373"/>
        <v>0</v>
      </c>
      <c r="BR209" s="38">
        <f t="shared" si="373"/>
        <v>0</v>
      </c>
      <c r="BS209" s="38">
        <f t="shared" si="373"/>
        <v>0</v>
      </c>
      <c r="BT209" s="38">
        <f t="shared" si="373"/>
        <v>0</v>
      </c>
      <c r="BU209" s="38">
        <f t="shared" si="373"/>
        <v>0</v>
      </c>
      <c r="BV209" s="38">
        <f t="shared" si="373"/>
        <v>0</v>
      </c>
      <c r="BW209" s="38">
        <f t="shared" si="373"/>
        <v>0</v>
      </c>
      <c r="BX209" s="38">
        <f t="shared" si="373"/>
        <v>0</v>
      </c>
      <c r="BY209" s="38">
        <f t="shared" si="373"/>
        <v>0</v>
      </c>
      <c r="BZ209" s="38">
        <f t="shared" si="373"/>
        <v>0</v>
      </c>
      <c r="CA209" s="38">
        <f t="shared" si="373"/>
        <v>0</v>
      </c>
      <c r="CB209" s="38">
        <f t="shared" si="373"/>
        <v>0</v>
      </c>
      <c r="CC209" s="38">
        <f t="shared" si="373"/>
        <v>0</v>
      </c>
      <c r="CD209" s="38">
        <f t="shared" si="373"/>
        <v>0</v>
      </c>
      <c r="CE209" s="38">
        <f t="shared" si="373"/>
        <v>0</v>
      </c>
      <c r="CF209" s="38">
        <f t="shared" si="373"/>
        <v>0</v>
      </c>
      <c r="CG209" s="38">
        <f t="shared" si="373"/>
        <v>0</v>
      </c>
      <c r="CH209" s="38">
        <f t="shared" si="373"/>
        <v>0</v>
      </c>
      <c r="CI209" s="38">
        <f t="shared" si="373"/>
        <v>0</v>
      </c>
      <c r="CJ209" s="38">
        <f t="shared" si="373"/>
        <v>0</v>
      </c>
      <c r="CK209" s="38">
        <f t="shared" si="373"/>
        <v>0</v>
      </c>
      <c r="CL209" s="38">
        <f t="shared" si="373"/>
        <v>0</v>
      </c>
      <c r="CM209" s="38">
        <f t="shared" si="373"/>
        <v>0</v>
      </c>
      <c r="CN209" s="38">
        <f t="shared" si="373"/>
        <v>0</v>
      </c>
      <c r="CO209" s="38">
        <f t="shared" si="373"/>
        <v>0</v>
      </c>
      <c r="CP209" s="38">
        <f t="shared" si="373"/>
        <v>0</v>
      </c>
      <c r="CQ209" s="38">
        <f t="shared" si="373"/>
        <v>0</v>
      </c>
      <c r="CR209" s="38">
        <f t="shared" si="373"/>
        <v>0</v>
      </c>
      <c r="CS209" s="38">
        <f t="shared" si="373"/>
        <v>0</v>
      </c>
      <c r="CT209" s="38">
        <f t="shared" si="373"/>
        <v>0</v>
      </c>
      <c r="CU209" s="38">
        <f t="shared" ref="CU209:DI209" si="374">CU$120*CU92</f>
        <v>0</v>
      </c>
      <c r="CV209" s="38">
        <f t="shared" si="374"/>
        <v>0</v>
      </c>
      <c r="CW209" s="38">
        <f t="shared" si="374"/>
        <v>0</v>
      </c>
      <c r="CX209" s="38">
        <f t="shared" si="374"/>
        <v>0</v>
      </c>
      <c r="CY209" s="38">
        <f t="shared" si="374"/>
        <v>0</v>
      </c>
      <c r="CZ209" s="38">
        <f t="shared" si="374"/>
        <v>0</v>
      </c>
      <c r="DA209" s="38">
        <f t="shared" si="374"/>
        <v>0</v>
      </c>
      <c r="DB209" s="38">
        <f t="shared" si="374"/>
        <v>0</v>
      </c>
      <c r="DC209" s="38">
        <f t="shared" si="374"/>
        <v>0</v>
      </c>
      <c r="DD209" s="38">
        <f t="shared" si="374"/>
        <v>0</v>
      </c>
      <c r="DE209" s="38">
        <f t="shared" si="374"/>
        <v>0</v>
      </c>
      <c r="DF209" s="38">
        <f t="shared" si="374"/>
        <v>0</v>
      </c>
      <c r="DG209" s="38">
        <f t="shared" si="374"/>
        <v>0</v>
      </c>
      <c r="DH209" s="38">
        <f t="shared" si="374"/>
        <v>0</v>
      </c>
      <c r="DI209" s="38">
        <f t="shared" si="374"/>
        <v>0</v>
      </c>
      <c r="DJ209" s="38">
        <f t="shared" si="274"/>
        <v>0</v>
      </c>
    </row>
    <row r="210" spans="2:114" x14ac:dyDescent="0.15">
      <c r="B210" s="33" t="s">
        <v>320</v>
      </c>
      <c r="C210" s="276" t="s">
        <v>766</v>
      </c>
      <c r="D210" s="40">
        <f t="shared" ref="D210:AH210" si="375">D$120*D93</f>
        <v>0</v>
      </c>
      <c r="E210" s="40">
        <f t="shared" si="375"/>
        <v>0</v>
      </c>
      <c r="F210" s="40">
        <f t="shared" si="375"/>
        <v>0</v>
      </c>
      <c r="G210" s="40">
        <f t="shared" si="375"/>
        <v>0</v>
      </c>
      <c r="H210" s="40">
        <f t="shared" si="375"/>
        <v>0</v>
      </c>
      <c r="I210" s="40">
        <f t="shared" si="375"/>
        <v>0</v>
      </c>
      <c r="J210" s="40">
        <f t="shared" si="375"/>
        <v>0</v>
      </c>
      <c r="K210" s="40">
        <f t="shared" si="375"/>
        <v>0</v>
      </c>
      <c r="L210" s="40">
        <f t="shared" si="375"/>
        <v>0</v>
      </c>
      <c r="M210" s="40">
        <f t="shared" si="375"/>
        <v>0</v>
      </c>
      <c r="N210" s="40">
        <f t="shared" si="375"/>
        <v>0</v>
      </c>
      <c r="O210" s="40">
        <f t="shared" si="375"/>
        <v>0</v>
      </c>
      <c r="P210" s="40">
        <f t="shared" si="375"/>
        <v>0</v>
      </c>
      <c r="Q210" s="40">
        <f t="shared" si="375"/>
        <v>0</v>
      </c>
      <c r="R210" s="40">
        <f t="shared" si="375"/>
        <v>0</v>
      </c>
      <c r="S210" s="40">
        <f t="shared" si="375"/>
        <v>0</v>
      </c>
      <c r="T210" s="40">
        <f t="shared" si="375"/>
        <v>0</v>
      </c>
      <c r="U210" s="40">
        <f t="shared" si="375"/>
        <v>0</v>
      </c>
      <c r="V210" s="40">
        <f t="shared" si="375"/>
        <v>0</v>
      </c>
      <c r="W210" s="40">
        <f t="shared" si="375"/>
        <v>0</v>
      </c>
      <c r="X210" s="40">
        <f t="shared" si="375"/>
        <v>0</v>
      </c>
      <c r="Y210" s="40">
        <f t="shared" si="375"/>
        <v>0</v>
      </c>
      <c r="Z210" s="40">
        <f t="shared" si="375"/>
        <v>0</v>
      </c>
      <c r="AA210" s="40">
        <f t="shared" si="375"/>
        <v>0</v>
      </c>
      <c r="AB210" s="40">
        <f t="shared" si="375"/>
        <v>0</v>
      </c>
      <c r="AC210" s="40">
        <f t="shared" si="375"/>
        <v>0</v>
      </c>
      <c r="AD210" s="40">
        <f t="shared" si="375"/>
        <v>0</v>
      </c>
      <c r="AE210" s="40">
        <f t="shared" si="375"/>
        <v>0</v>
      </c>
      <c r="AF210" s="40">
        <f t="shared" si="375"/>
        <v>0</v>
      </c>
      <c r="AG210" s="40">
        <f t="shared" si="375"/>
        <v>0</v>
      </c>
      <c r="AH210" s="40">
        <f t="shared" si="375"/>
        <v>0</v>
      </c>
      <c r="AI210" s="40">
        <f t="shared" ref="AI210:BN210" si="376">AI$120*AI93</f>
        <v>0</v>
      </c>
      <c r="AJ210" s="40">
        <f t="shared" si="376"/>
        <v>0</v>
      </c>
      <c r="AK210" s="40">
        <f t="shared" si="376"/>
        <v>0</v>
      </c>
      <c r="AL210" s="40">
        <f t="shared" si="376"/>
        <v>0</v>
      </c>
      <c r="AM210" s="40">
        <f t="shared" si="376"/>
        <v>0</v>
      </c>
      <c r="AN210" s="40">
        <f t="shared" si="376"/>
        <v>0</v>
      </c>
      <c r="AO210" s="40">
        <f t="shared" si="376"/>
        <v>0</v>
      </c>
      <c r="AP210" s="40">
        <f t="shared" si="376"/>
        <v>0</v>
      </c>
      <c r="AQ210" s="40">
        <f t="shared" si="376"/>
        <v>0</v>
      </c>
      <c r="AR210" s="40">
        <f t="shared" si="376"/>
        <v>0</v>
      </c>
      <c r="AS210" s="40">
        <f t="shared" si="376"/>
        <v>0</v>
      </c>
      <c r="AT210" s="40">
        <f t="shared" si="376"/>
        <v>0</v>
      </c>
      <c r="AU210" s="40">
        <f t="shared" si="376"/>
        <v>0</v>
      </c>
      <c r="AV210" s="40">
        <f t="shared" si="376"/>
        <v>0</v>
      </c>
      <c r="AW210" s="40">
        <f t="shared" si="376"/>
        <v>0</v>
      </c>
      <c r="AX210" s="40">
        <f t="shared" si="376"/>
        <v>0</v>
      </c>
      <c r="AY210" s="40">
        <f t="shared" si="376"/>
        <v>0</v>
      </c>
      <c r="AZ210" s="40">
        <f t="shared" si="376"/>
        <v>0</v>
      </c>
      <c r="BA210" s="40">
        <f t="shared" si="376"/>
        <v>0</v>
      </c>
      <c r="BB210" s="40">
        <f t="shared" si="376"/>
        <v>0</v>
      </c>
      <c r="BC210" s="40">
        <f t="shared" si="376"/>
        <v>0</v>
      </c>
      <c r="BD210" s="40">
        <f t="shared" si="376"/>
        <v>0</v>
      </c>
      <c r="BE210" s="40">
        <f t="shared" si="376"/>
        <v>0</v>
      </c>
      <c r="BF210" s="40">
        <f t="shared" si="376"/>
        <v>0</v>
      </c>
      <c r="BG210" s="40">
        <f t="shared" si="376"/>
        <v>0</v>
      </c>
      <c r="BH210" s="40">
        <f t="shared" si="376"/>
        <v>0</v>
      </c>
      <c r="BI210" s="40">
        <f t="shared" si="376"/>
        <v>0</v>
      </c>
      <c r="BJ210" s="40">
        <f t="shared" si="376"/>
        <v>0</v>
      </c>
      <c r="BK210" s="40">
        <f t="shared" si="376"/>
        <v>0</v>
      </c>
      <c r="BL210" s="40">
        <f t="shared" si="376"/>
        <v>0</v>
      </c>
      <c r="BM210" s="40">
        <f t="shared" si="376"/>
        <v>0</v>
      </c>
      <c r="BN210" s="40">
        <f t="shared" si="376"/>
        <v>0</v>
      </c>
      <c r="BO210" s="40">
        <f t="shared" ref="BO210:CT210" si="377">BO$120*BO93</f>
        <v>0</v>
      </c>
      <c r="BP210" s="40">
        <f t="shared" si="377"/>
        <v>0</v>
      </c>
      <c r="BQ210" s="40">
        <f t="shared" si="377"/>
        <v>0</v>
      </c>
      <c r="BR210" s="40">
        <f t="shared" si="377"/>
        <v>0</v>
      </c>
      <c r="BS210" s="40">
        <f t="shared" si="377"/>
        <v>0</v>
      </c>
      <c r="BT210" s="40">
        <f t="shared" si="377"/>
        <v>0</v>
      </c>
      <c r="BU210" s="40">
        <f t="shared" si="377"/>
        <v>0</v>
      </c>
      <c r="BV210" s="40">
        <f t="shared" si="377"/>
        <v>0</v>
      </c>
      <c r="BW210" s="40">
        <f t="shared" si="377"/>
        <v>0</v>
      </c>
      <c r="BX210" s="40">
        <f t="shared" si="377"/>
        <v>0</v>
      </c>
      <c r="BY210" s="40">
        <f t="shared" si="377"/>
        <v>0</v>
      </c>
      <c r="BZ210" s="40">
        <f t="shared" si="377"/>
        <v>0</v>
      </c>
      <c r="CA210" s="40">
        <f t="shared" si="377"/>
        <v>0</v>
      </c>
      <c r="CB210" s="40">
        <f t="shared" si="377"/>
        <v>0</v>
      </c>
      <c r="CC210" s="40">
        <f t="shared" si="377"/>
        <v>0</v>
      </c>
      <c r="CD210" s="40">
        <f t="shared" si="377"/>
        <v>0</v>
      </c>
      <c r="CE210" s="40">
        <f t="shared" si="377"/>
        <v>0</v>
      </c>
      <c r="CF210" s="40">
        <f t="shared" si="377"/>
        <v>0</v>
      </c>
      <c r="CG210" s="40">
        <f t="shared" si="377"/>
        <v>0</v>
      </c>
      <c r="CH210" s="40">
        <f t="shared" si="377"/>
        <v>0</v>
      </c>
      <c r="CI210" s="40">
        <f t="shared" si="377"/>
        <v>0</v>
      </c>
      <c r="CJ210" s="40">
        <f t="shared" si="377"/>
        <v>0</v>
      </c>
      <c r="CK210" s="40">
        <f t="shared" si="377"/>
        <v>0</v>
      </c>
      <c r="CL210" s="40">
        <f t="shared" si="377"/>
        <v>0</v>
      </c>
      <c r="CM210" s="40">
        <f t="shared" si="377"/>
        <v>0</v>
      </c>
      <c r="CN210" s="40">
        <f t="shared" si="377"/>
        <v>0</v>
      </c>
      <c r="CO210" s="40">
        <f t="shared" si="377"/>
        <v>0</v>
      </c>
      <c r="CP210" s="40">
        <f t="shared" si="377"/>
        <v>0</v>
      </c>
      <c r="CQ210" s="40">
        <f t="shared" si="377"/>
        <v>0</v>
      </c>
      <c r="CR210" s="40">
        <f t="shared" si="377"/>
        <v>0</v>
      </c>
      <c r="CS210" s="40">
        <f t="shared" si="377"/>
        <v>0</v>
      </c>
      <c r="CT210" s="40">
        <f t="shared" si="377"/>
        <v>0</v>
      </c>
      <c r="CU210" s="40">
        <f t="shared" ref="CU210:DI210" si="378">CU$120*CU93</f>
        <v>0</v>
      </c>
      <c r="CV210" s="40">
        <f t="shared" si="378"/>
        <v>0</v>
      </c>
      <c r="CW210" s="40">
        <f t="shared" si="378"/>
        <v>0</v>
      </c>
      <c r="CX210" s="40">
        <f t="shared" si="378"/>
        <v>0</v>
      </c>
      <c r="CY210" s="40">
        <f t="shared" si="378"/>
        <v>0</v>
      </c>
      <c r="CZ210" s="40">
        <f t="shared" si="378"/>
        <v>0</v>
      </c>
      <c r="DA210" s="40">
        <f t="shared" si="378"/>
        <v>0</v>
      </c>
      <c r="DB210" s="40">
        <f t="shared" si="378"/>
        <v>0</v>
      </c>
      <c r="DC210" s="40">
        <f t="shared" si="378"/>
        <v>0</v>
      </c>
      <c r="DD210" s="40">
        <f t="shared" si="378"/>
        <v>0</v>
      </c>
      <c r="DE210" s="40">
        <f t="shared" si="378"/>
        <v>0</v>
      </c>
      <c r="DF210" s="40">
        <f t="shared" si="378"/>
        <v>0</v>
      </c>
      <c r="DG210" s="40">
        <f t="shared" si="378"/>
        <v>0</v>
      </c>
      <c r="DH210" s="40">
        <f t="shared" si="378"/>
        <v>0</v>
      </c>
      <c r="DI210" s="40">
        <f t="shared" si="378"/>
        <v>0</v>
      </c>
      <c r="DJ210" s="40">
        <f t="shared" si="274"/>
        <v>0</v>
      </c>
    </row>
    <row r="211" spans="2:114" x14ac:dyDescent="0.15">
      <c r="B211" s="29" t="s">
        <v>321</v>
      </c>
      <c r="C211" s="12" t="s">
        <v>16</v>
      </c>
      <c r="D211" s="38">
        <f t="shared" ref="D211:AH211" si="379">D$120*D94</f>
        <v>0</v>
      </c>
      <c r="E211" s="38">
        <f t="shared" si="379"/>
        <v>0</v>
      </c>
      <c r="F211" s="38">
        <f t="shared" si="379"/>
        <v>0</v>
      </c>
      <c r="G211" s="38">
        <f t="shared" si="379"/>
        <v>0</v>
      </c>
      <c r="H211" s="38">
        <f t="shared" si="379"/>
        <v>0</v>
      </c>
      <c r="I211" s="38">
        <f t="shared" si="379"/>
        <v>0</v>
      </c>
      <c r="J211" s="38">
        <f t="shared" si="379"/>
        <v>0</v>
      </c>
      <c r="K211" s="38">
        <f t="shared" si="379"/>
        <v>0</v>
      </c>
      <c r="L211" s="38">
        <f t="shared" si="379"/>
        <v>0</v>
      </c>
      <c r="M211" s="38">
        <f t="shared" si="379"/>
        <v>0</v>
      </c>
      <c r="N211" s="38">
        <f t="shared" si="379"/>
        <v>0</v>
      </c>
      <c r="O211" s="38">
        <f t="shared" si="379"/>
        <v>0</v>
      </c>
      <c r="P211" s="38">
        <f t="shared" si="379"/>
        <v>0</v>
      </c>
      <c r="Q211" s="38">
        <f t="shared" si="379"/>
        <v>0</v>
      </c>
      <c r="R211" s="38">
        <f t="shared" si="379"/>
        <v>0</v>
      </c>
      <c r="S211" s="38">
        <f t="shared" si="379"/>
        <v>0</v>
      </c>
      <c r="T211" s="38">
        <f t="shared" si="379"/>
        <v>0</v>
      </c>
      <c r="U211" s="38">
        <f t="shared" si="379"/>
        <v>0</v>
      </c>
      <c r="V211" s="38">
        <f t="shared" si="379"/>
        <v>0</v>
      </c>
      <c r="W211" s="38">
        <f t="shared" si="379"/>
        <v>0</v>
      </c>
      <c r="X211" s="38">
        <f t="shared" si="379"/>
        <v>0</v>
      </c>
      <c r="Y211" s="38">
        <f t="shared" si="379"/>
        <v>0</v>
      </c>
      <c r="Z211" s="38">
        <f t="shared" si="379"/>
        <v>0</v>
      </c>
      <c r="AA211" s="38">
        <f t="shared" si="379"/>
        <v>0</v>
      </c>
      <c r="AB211" s="38">
        <f t="shared" si="379"/>
        <v>0</v>
      </c>
      <c r="AC211" s="38">
        <f t="shared" si="379"/>
        <v>0</v>
      </c>
      <c r="AD211" s="38">
        <f t="shared" si="379"/>
        <v>0</v>
      </c>
      <c r="AE211" s="38">
        <f t="shared" si="379"/>
        <v>0</v>
      </c>
      <c r="AF211" s="38">
        <f t="shared" si="379"/>
        <v>0</v>
      </c>
      <c r="AG211" s="38">
        <f t="shared" si="379"/>
        <v>0</v>
      </c>
      <c r="AH211" s="38">
        <f t="shared" si="379"/>
        <v>0</v>
      </c>
      <c r="AI211" s="38">
        <f t="shared" ref="AI211:BN211" si="380">AI$120*AI94</f>
        <v>0</v>
      </c>
      <c r="AJ211" s="38">
        <f t="shared" si="380"/>
        <v>0</v>
      </c>
      <c r="AK211" s="38">
        <f t="shared" si="380"/>
        <v>0</v>
      </c>
      <c r="AL211" s="38">
        <f t="shared" si="380"/>
        <v>0</v>
      </c>
      <c r="AM211" s="38">
        <f t="shared" si="380"/>
        <v>0</v>
      </c>
      <c r="AN211" s="38">
        <f t="shared" si="380"/>
        <v>0</v>
      </c>
      <c r="AO211" s="38">
        <f t="shared" si="380"/>
        <v>0</v>
      </c>
      <c r="AP211" s="38">
        <f t="shared" si="380"/>
        <v>0</v>
      </c>
      <c r="AQ211" s="38">
        <f t="shared" si="380"/>
        <v>0</v>
      </c>
      <c r="AR211" s="38">
        <f t="shared" si="380"/>
        <v>0</v>
      </c>
      <c r="AS211" s="38">
        <f t="shared" si="380"/>
        <v>0</v>
      </c>
      <c r="AT211" s="38">
        <f t="shared" si="380"/>
        <v>0</v>
      </c>
      <c r="AU211" s="38">
        <f t="shared" si="380"/>
        <v>0</v>
      </c>
      <c r="AV211" s="38">
        <f t="shared" si="380"/>
        <v>0</v>
      </c>
      <c r="AW211" s="38">
        <f t="shared" si="380"/>
        <v>0</v>
      </c>
      <c r="AX211" s="38">
        <f t="shared" si="380"/>
        <v>0</v>
      </c>
      <c r="AY211" s="38">
        <f t="shared" si="380"/>
        <v>0</v>
      </c>
      <c r="AZ211" s="38">
        <f t="shared" si="380"/>
        <v>0</v>
      </c>
      <c r="BA211" s="38">
        <f t="shared" si="380"/>
        <v>0</v>
      </c>
      <c r="BB211" s="38">
        <f t="shared" si="380"/>
        <v>0</v>
      </c>
      <c r="BC211" s="38">
        <f t="shared" si="380"/>
        <v>0</v>
      </c>
      <c r="BD211" s="38">
        <f t="shared" si="380"/>
        <v>0</v>
      </c>
      <c r="BE211" s="38">
        <f t="shared" si="380"/>
        <v>0</v>
      </c>
      <c r="BF211" s="38">
        <f t="shared" si="380"/>
        <v>0</v>
      </c>
      <c r="BG211" s="38">
        <f t="shared" si="380"/>
        <v>0</v>
      </c>
      <c r="BH211" s="38">
        <f t="shared" si="380"/>
        <v>0</v>
      </c>
      <c r="BI211" s="38">
        <f t="shared" si="380"/>
        <v>0</v>
      </c>
      <c r="BJ211" s="38">
        <f t="shared" si="380"/>
        <v>0</v>
      </c>
      <c r="BK211" s="38">
        <f t="shared" si="380"/>
        <v>0</v>
      </c>
      <c r="BL211" s="38">
        <f t="shared" si="380"/>
        <v>0</v>
      </c>
      <c r="BM211" s="38">
        <f t="shared" si="380"/>
        <v>0</v>
      </c>
      <c r="BN211" s="38">
        <f t="shared" si="380"/>
        <v>0</v>
      </c>
      <c r="BO211" s="38">
        <f t="shared" ref="BO211:CT211" si="381">BO$120*BO94</f>
        <v>0</v>
      </c>
      <c r="BP211" s="38">
        <f t="shared" si="381"/>
        <v>0</v>
      </c>
      <c r="BQ211" s="38">
        <f t="shared" si="381"/>
        <v>0</v>
      </c>
      <c r="BR211" s="38">
        <f t="shared" si="381"/>
        <v>0</v>
      </c>
      <c r="BS211" s="38">
        <f t="shared" si="381"/>
        <v>0</v>
      </c>
      <c r="BT211" s="38">
        <f t="shared" si="381"/>
        <v>0</v>
      </c>
      <c r="BU211" s="38">
        <f t="shared" si="381"/>
        <v>0</v>
      </c>
      <c r="BV211" s="38">
        <f t="shared" si="381"/>
        <v>0</v>
      </c>
      <c r="BW211" s="38">
        <f t="shared" si="381"/>
        <v>0</v>
      </c>
      <c r="BX211" s="38">
        <f t="shared" si="381"/>
        <v>0</v>
      </c>
      <c r="BY211" s="38">
        <f t="shared" si="381"/>
        <v>0</v>
      </c>
      <c r="BZ211" s="38">
        <f t="shared" si="381"/>
        <v>0</v>
      </c>
      <c r="CA211" s="38">
        <f t="shared" si="381"/>
        <v>0</v>
      </c>
      <c r="CB211" s="38">
        <f t="shared" si="381"/>
        <v>0</v>
      </c>
      <c r="CC211" s="38">
        <f t="shared" si="381"/>
        <v>0</v>
      </c>
      <c r="CD211" s="38">
        <f t="shared" si="381"/>
        <v>0</v>
      </c>
      <c r="CE211" s="38">
        <f t="shared" si="381"/>
        <v>0</v>
      </c>
      <c r="CF211" s="38">
        <f t="shared" si="381"/>
        <v>0</v>
      </c>
      <c r="CG211" s="38">
        <f t="shared" si="381"/>
        <v>0</v>
      </c>
      <c r="CH211" s="38">
        <f t="shared" si="381"/>
        <v>0</v>
      </c>
      <c r="CI211" s="38">
        <f t="shared" si="381"/>
        <v>0</v>
      </c>
      <c r="CJ211" s="38">
        <f t="shared" si="381"/>
        <v>0</v>
      </c>
      <c r="CK211" s="38">
        <f t="shared" si="381"/>
        <v>0</v>
      </c>
      <c r="CL211" s="38">
        <f t="shared" si="381"/>
        <v>0</v>
      </c>
      <c r="CM211" s="38">
        <f t="shared" si="381"/>
        <v>0</v>
      </c>
      <c r="CN211" s="38">
        <f t="shared" si="381"/>
        <v>0</v>
      </c>
      <c r="CO211" s="38">
        <f t="shared" si="381"/>
        <v>0</v>
      </c>
      <c r="CP211" s="38">
        <f t="shared" si="381"/>
        <v>0</v>
      </c>
      <c r="CQ211" s="38">
        <f t="shared" si="381"/>
        <v>0</v>
      </c>
      <c r="CR211" s="38">
        <f t="shared" si="381"/>
        <v>0</v>
      </c>
      <c r="CS211" s="38">
        <f t="shared" si="381"/>
        <v>0</v>
      </c>
      <c r="CT211" s="38">
        <f t="shared" si="381"/>
        <v>0</v>
      </c>
      <c r="CU211" s="38">
        <f t="shared" ref="CU211:DI211" si="382">CU$120*CU94</f>
        <v>0</v>
      </c>
      <c r="CV211" s="38">
        <f t="shared" si="382"/>
        <v>0</v>
      </c>
      <c r="CW211" s="38">
        <f t="shared" si="382"/>
        <v>0</v>
      </c>
      <c r="CX211" s="38">
        <f t="shared" si="382"/>
        <v>0</v>
      </c>
      <c r="CY211" s="38">
        <f t="shared" si="382"/>
        <v>0</v>
      </c>
      <c r="CZ211" s="38">
        <f t="shared" si="382"/>
        <v>0</v>
      </c>
      <c r="DA211" s="38">
        <f t="shared" si="382"/>
        <v>0</v>
      </c>
      <c r="DB211" s="38">
        <f t="shared" si="382"/>
        <v>0</v>
      </c>
      <c r="DC211" s="38">
        <f t="shared" si="382"/>
        <v>0</v>
      </c>
      <c r="DD211" s="38">
        <f t="shared" si="382"/>
        <v>0</v>
      </c>
      <c r="DE211" s="38">
        <f t="shared" si="382"/>
        <v>0</v>
      </c>
      <c r="DF211" s="38">
        <f t="shared" si="382"/>
        <v>0</v>
      </c>
      <c r="DG211" s="38">
        <f t="shared" si="382"/>
        <v>0</v>
      </c>
      <c r="DH211" s="38">
        <f t="shared" si="382"/>
        <v>0</v>
      </c>
      <c r="DI211" s="38">
        <f t="shared" si="382"/>
        <v>0</v>
      </c>
      <c r="DJ211" s="38">
        <f t="shared" si="274"/>
        <v>0</v>
      </c>
    </row>
    <row r="212" spans="2:114" x14ac:dyDescent="0.15">
      <c r="B212" s="29" t="s">
        <v>322</v>
      </c>
      <c r="C212" s="12" t="s">
        <v>17</v>
      </c>
      <c r="D212" s="38">
        <f t="shared" ref="D212:AH212" si="383">D$120*D95</f>
        <v>0</v>
      </c>
      <c r="E212" s="38">
        <f t="shared" si="383"/>
        <v>0</v>
      </c>
      <c r="F212" s="38">
        <f t="shared" si="383"/>
        <v>0</v>
      </c>
      <c r="G212" s="38">
        <f t="shared" si="383"/>
        <v>0</v>
      </c>
      <c r="H212" s="38">
        <f t="shared" si="383"/>
        <v>0</v>
      </c>
      <c r="I212" s="38">
        <f t="shared" si="383"/>
        <v>0</v>
      </c>
      <c r="J212" s="38">
        <f t="shared" si="383"/>
        <v>0</v>
      </c>
      <c r="K212" s="38">
        <f t="shared" si="383"/>
        <v>0</v>
      </c>
      <c r="L212" s="38">
        <f t="shared" si="383"/>
        <v>0</v>
      </c>
      <c r="M212" s="38">
        <f t="shared" si="383"/>
        <v>0</v>
      </c>
      <c r="N212" s="38">
        <f t="shared" si="383"/>
        <v>0</v>
      </c>
      <c r="O212" s="38">
        <f t="shared" si="383"/>
        <v>0</v>
      </c>
      <c r="P212" s="38">
        <f t="shared" si="383"/>
        <v>0</v>
      </c>
      <c r="Q212" s="38">
        <f t="shared" si="383"/>
        <v>0</v>
      </c>
      <c r="R212" s="38">
        <f t="shared" si="383"/>
        <v>0</v>
      </c>
      <c r="S212" s="38">
        <f t="shared" si="383"/>
        <v>0</v>
      </c>
      <c r="T212" s="38">
        <f t="shared" si="383"/>
        <v>0</v>
      </c>
      <c r="U212" s="38">
        <f t="shared" si="383"/>
        <v>0</v>
      </c>
      <c r="V212" s="38">
        <f t="shared" si="383"/>
        <v>0</v>
      </c>
      <c r="W212" s="38">
        <f t="shared" si="383"/>
        <v>0</v>
      </c>
      <c r="X212" s="38">
        <f t="shared" si="383"/>
        <v>0</v>
      </c>
      <c r="Y212" s="38">
        <f t="shared" si="383"/>
        <v>0</v>
      </c>
      <c r="Z212" s="38">
        <f t="shared" si="383"/>
        <v>0</v>
      </c>
      <c r="AA212" s="38">
        <f t="shared" si="383"/>
        <v>0</v>
      </c>
      <c r="AB212" s="38">
        <f t="shared" si="383"/>
        <v>0</v>
      </c>
      <c r="AC212" s="38">
        <f t="shared" si="383"/>
        <v>0</v>
      </c>
      <c r="AD212" s="38">
        <f t="shared" si="383"/>
        <v>0</v>
      </c>
      <c r="AE212" s="38">
        <f t="shared" si="383"/>
        <v>0</v>
      </c>
      <c r="AF212" s="38">
        <f t="shared" si="383"/>
        <v>0</v>
      </c>
      <c r="AG212" s="38">
        <f t="shared" si="383"/>
        <v>0</v>
      </c>
      <c r="AH212" s="38">
        <f t="shared" si="383"/>
        <v>0</v>
      </c>
      <c r="AI212" s="38">
        <f t="shared" ref="AI212:BN212" si="384">AI$120*AI95</f>
        <v>0</v>
      </c>
      <c r="AJ212" s="38">
        <f t="shared" si="384"/>
        <v>0</v>
      </c>
      <c r="AK212" s="38">
        <f t="shared" si="384"/>
        <v>0</v>
      </c>
      <c r="AL212" s="38">
        <f t="shared" si="384"/>
        <v>0</v>
      </c>
      <c r="AM212" s="38">
        <f t="shared" si="384"/>
        <v>0</v>
      </c>
      <c r="AN212" s="38">
        <f t="shared" si="384"/>
        <v>0</v>
      </c>
      <c r="AO212" s="38">
        <f t="shared" si="384"/>
        <v>0</v>
      </c>
      <c r="AP212" s="38">
        <f t="shared" si="384"/>
        <v>0</v>
      </c>
      <c r="AQ212" s="38">
        <f t="shared" si="384"/>
        <v>0</v>
      </c>
      <c r="AR212" s="38">
        <f t="shared" si="384"/>
        <v>0</v>
      </c>
      <c r="AS212" s="38">
        <f t="shared" si="384"/>
        <v>0</v>
      </c>
      <c r="AT212" s="38">
        <f t="shared" si="384"/>
        <v>0</v>
      </c>
      <c r="AU212" s="38">
        <f t="shared" si="384"/>
        <v>0</v>
      </c>
      <c r="AV212" s="38">
        <f t="shared" si="384"/>
        <v>0</v>
      </c>
      <c r="AW212" s="38">
        <f t="shared" si="384"/>
        <v>0</v>
      </c>
      <c r="AX212" s="38">
        <f t="shared" si="384"/>
        <v>0</v>
      </c>
      <c r="AY212" s="38">
        <f t="shared" si="384"/>
        <v>0</v>
      </c>
      <c r="AZ212" s="38">
        <f t="shared" si="384"/>
        <v>0</v>
      </c>
      <c r="BA212" s="38">
        <f t="shared" si="384"/>
        <v>0</v>
      </c>
      <c r="BB212" s="38">
        <f t="shared" si="384"/>
        <v>0</v>
      </c>
      <c r="BC212" s="38">
        <f t="shared" si="384"/>
        <v>0</v>
      </c>
      <c r="BD212" s="38">
        <f t="shared" si="384"/>
        <v>0</v>
      </c>
      <c r="BE212" s="38">
        <f t="shared" si="384"/>
        <v>0</v>
      </c>
      <c r="BF212" s="38">
        <f t="shared" si="384"/>
        <v>0</v>
      </c>
      <c r="BG212" s="38">
        <f t="shared" si="384"/>
        <v>0</v>
      </c>
      <c r="BH212" s="38">
        <f t="shared" si="384"/>
        <v>0</v>
      </c>
      <c r="BI212" s="38">
        <f t="shared" si="384"/>
        <v>0</v>
      </c>
      <c r="BJ212" s="38">
        <f t="shared" si="384"/>
        <v>0</v>
      </c>
      <c r="BK212" s="38">
        <f t="shared" si="384"/>
        <v>0</v>
      </c>
      <c r="BL212" s="38">
        <f t="shared" si="384"/>
        <v>0</v>
      </c>
      <c r="BM212" s="38">
        <f t="shared" si="384"/>
        <v>0</v>
      </c>
      <c r="BN212" s="38">
        <f t="shared" si="384"/>
        <v>0</v>
      </c>
      <c r="BO212" s="38">
        <f t="shared" ref="BO212:CT212" si="385">BO$120*BO95</f>
        <v>0</v>
      </c>
      <c r="BP212" s="38">
        <f t="shared" si="385"/>
        <v>0</v>
      </c>
      <c r="BQ212" s="38">
        <f t="shared" si="385"/>
        <v>0</v>
      </c>
      <c r="BR212" s="38">
        <f t="shared" si="385"/>
        <v>0</v>
      </c>
      <c r="BS212" s="38">
        <f t="shared" si="385"/>
        <v>0</v>
      </c>
      <c r="BT212" s="38">
        <f t="shared" si="385"/>
        <v>0</v>
      </c>
      <c r="BU212" s="38">
        <f t="shared" si="385"/>
        <v>0</v>
      </c>
      <c r="BV212" s="38">
        <f t="shared" si="385"/>
        <v>0</v>
      </c>
      <c r="BW212" s="38">
        <f t="shared" si="385"/>
        <v>0</v>
      </c>
      <c r="BX212" s="38">
        <f t="shared" si="385"/>
        <v>0</v>
      </c>
      <c r="BY212" s="38">
        <f t="shared" si="385"/>
        <v>0</v>
      </c>
      <c r="BZ212" s="38">
        <f t="shared" si="385"/>
        <v>0</v>
      </c>
      <c r="CA212" s="38">
        <f t="shared" si="385"/>
        <v>0</v>
      </c>
      <c r="CB212" s="38">
        <f t="shared" si="385"/>
        <v>0</v>
      </c>
      <c r="CC212" s="38">
        <f t="shared" si="385"/>
        <v>0</v>
      </c>
      <c r="CD212" s="38">
        <f t="shared" si="385"/>
        <v>0</v>
      </c>
      <c r="CE212" s="38">
        <f t="shared" si="385"/>
        <v>0</v>
      </c>
      <c r="CF212" s="38">
        <f t="shared" si="385"/>
        <v>0</v>
      </c>
      <c r="CG212" s="38">
        <f t="shared" si="385"/>
        <v>0</v>
      </c>
      <c r="CH212" s="38">
        <f t="shared" si="385"/>
        <v>0</v>
      </c>
      <c r="CI212" s="38">
        <f t="shared" si="385"/>
        <v>0</v>
      </c>
      <c r="CJ212" s="38">
        <f t="shared" si="385"/>
        <v>0</v>
      </c>
      <c r="CK212" s="38">
        <f t="shared" si="385"/>
        <v>0</v>
      </c>
      <c r="CL212" s="38">
        <f t="shared" si="385"/>
        <v>0</v>
      </c>
      <c r="CM212" s="38">
        <f t="shared" si="385"/>
        <v>0</v>
      </c>
      <c r="CN212" s="38">
        <f t="shared" si="385"/>
        <v>0</v>
      </c>
      <c r="CO212" s="38">
        <f t="shared" si="385"/>
        <v>0</v>
      </c>
      <c r="CP212" s="38">
        <f t="shared" si="385"/>
        <v>0</v>
      </c>
      <c r="CQ212" s="38">
        <f t="shared" si="385"/>
        <v>0</v>
      </c>
      <c r="CR212" s="38">
        <f t="shared" si="385"/>
        <v>0</v>
      </c>
      <c r="CS212" s="38">
        <f t="shared" si="385"/>
        <v>0</v>
      </c>
      <c r="CT212" s="38">
        <f t="shared" si="385"/>
        <v>0</v>
      </c>
      <c r="CU212" s="38">
        <f t="shared" ref="CU212:DI212" si="386">CU$120*CU95</f>
        <v>0</v>
      </c>
      <c r="CV212" s="38">
        <f t="shared" si="386"/>
        <v>0</v>
      </c>
      <c r="CW212" s="38">
        <f t="shared" si="386"/>
        <v>0</v>
      </c>
      <c r="CX212" s="38">
        <f t="shared" si="386"/>
        <v>0</v>
      </c>
      <c r="CY212" s="38">
        <f t="shared" si="386"/>
        <v>0</v>
      </c>
      <c r="CZ212" s="38">
        <f t="shared" si="386"/>
        <v>0</v>
      </c>
      <c r="DA212" s="38">
        <f t="shared" si="386"/>
        <v>0</v>
      </c>
      <c r="DB212" s="38">
        <f t="shared" si="386"/>
        <v>0</v>
      </c>
      <c r="DC212" s="38">
        <f t="shared" si="386"/>
        <v>0</v>
      </c>
      <c r="DD212" s="38">
        <f t="shared" si="386"/>
        <v>0</v>
      </c>
      <c r="DE212" s="38">
        <f t="shared" si="386"/>
        <v>0</v>
      </c>
      <c r="DF212" s="38">
        <f t="shared" si="386"/>
        <v>0</v>
      </c>
      <c r="DG212" s="38">
        <f t="shared" si="386"/>
        <v>0</v>
      </c>
      <c r="DH212" s="38">
        <f t="shared" si="386"/>
        <v>0</v>
      </c>
      <c r="DI212" s="38">
        <f t="shared" si="386"/>
        <v>0</v>
      </c>
      <c r="DJ212" s="38">
        <f t="shared" si="274"/>
        <v>0</v>
      </c>
    </row>
    <row r="213" spans="2:114" x14ac:dyDescent="0.15">
      <c r="B213" s="29" t="s">
        <v>323</v>
      </c>
      <c r="C213" s="12" t="s">
        <v>226</v>
      </c>
      <c r="D213" s="38">
        <f t="shared" ref="D213:AH213" si="387">D$120*D96</f>
        <v>0</v>
      </c>
      <c r="E213" s="38">
        <f t="shared" si="387"/>
        <v>0</v>
      </c>
      <c r="F213" s="38">
        <f t="shared" si="387"/>
        <v>0</v>
      </c>
      <c r="G213" s="38">
        <f t="shared" si="387"/>
        <v>0</v>
      </c>
      <c r="H213" s="38">
        <f t="shared" si="387"/>
        <v>0</v>
      </c>
      <c r="I213" s="38">
        <f t="shared" si="387"/>
        <v>0</v>
      </c>
      <c r="J213" s="38">
        <f t="shared" si="387"/>
        <v>0</v>
      </c>
      <c r="K213" s="38">
        <f t="shared" si="387"/>
        <v>0</v>
      </c>
      <c r="L213" s="38">
        <f t="shared" si="387"/>
        <v>0</v>
      </c>
      <c r="M213" s="38">
        <f t="shared" si="387"/>
        <v>0</v>
      </c>
      <c r="N213" s="38">
        <f t="shared" si="387"/>
        <v>0</v>
      </c>
      <c r="O213" s="38">
        <f t="shared" si="387"/>
        <v>0</v>
      </c>
      <c r="P213" s="38">
        <f t="shared" si="387"/>
        <v>0</v>
      </c>
      <c r="Q213" s="38">
        <f t="shared" si="387"/>
        <v>0</v>
      </c>
      <c r="R213" s="38">
        <f t="shared" si="387"/>
        <v>0</v>
      </c>
      <c r="S213" s="38">
        <f t="shared" si="387"/>
        <v>0</v>
      </c>
      <c r="T213" s="38">
        <f t="shared" si="387"/>
        <v>0</v>
      </c>
      <c r="U213" s="38">
        <f t="shared" si="387"/>
        <v>0</v>
      </c>
      <c r="V213" s="38">
        <f t="shared" si="387"/>
        <v>0</v>
      </c>
      <c r="W213" s="38">
        <f t="shared" si="387"/>
        <v>0</v>
      </c>
      <c r="X213" s="38">
        <f t="shared" si="387"/>
        <v>0</v>
      </c>
      <c r="Y213" s="38">
        <f t="shared" si="387"/>
        <v>0</v>
      </c>
      <c r="Z213" s="38">
        <f t="shared" si="387"/>
        <v>0</v>
      </c>
      <c r="AA213" s="38">
        <f t="shared" si="387"/>
        <v>0</v>
      </c>
      <c r="AB213" s="38">
        <f t="shared" si="387"/>
        <v>0</v>
      </c>
      <c r="AC213" s="38">
        <f t="shared" si="387"/>
        <v>0</v>
      </c>
      <c r="AD213" s="38">
        <f t="shared" si="387"/>
        <v>0</v>
      </c>
      <c r="AE213" s="38">
        <f t="shared" si="387"/>
        <v>0</v>
      </c>
      <c r="AF213" s="38">
        <f t="shared" si="387"/>
        <v>0</v>
      </c>
      <c r="AG213" s="38">
        <f t="shared" si="387"/>
        <v>0</v>
      </c>
      <c r="AH213" s="38">
        <f t="shared" si="387"/>
        <v>0</v>
      </c>
      <c r="AI213" s="38">
        <f t="shared" ref="AI213:BN213" si="388">AI$120*AI96</f>
        <v>0</v>
      </c>
      <c r="AJ213" s="38">
        <f t="shared" si="388"/>
        <v>0</v>
      </c>
      <c r="AK213" s="38">
        <f t="shared" si="388"/>
        <v>0</v>
      </c>
      <c r="AL213" s="38">
        <f t="shared" si="388"/>
        <v>0</v>
      </c>
      <c r="AM213" s="38">
        <f t="shared" si="388"/>
        <v>0</v>
      </c>
      <c r="AN213" s="38">
        <f t="shared" si="388"/>
        <v>0</v>
      </c>
      <c r="AO213" s="38">
        <f t="shared" si="388"/>
        <v>0</v>
      </c>
      <c r="AP213" s="38">
        <f t="shared" si="388"/>
        <v>0</v>
      </c>
      <c r="AQ213" s="38">
        <f t="shared" si="388"/>
        <v>0</v>
      </c>
      <c r="AR213" s="38">
        <f t="shared" si="388"/>
        <v>0</v>
      </c>
      <c r="AS213" s="38">
        <f t="shared" si="388"/>
        <v>0</v>
      </c>
      <c r="AT213" s="38">
        <f t="shared" si="388"/>
        <v>0</v>
      </c>
      <c r="AU213" s="38">
        <f t="shared" si="388"/>
        <v>0</v>
      </c>
      <c r="AV213" s="38">
        <f t="shared" si="388"/>
        <v>0</v>
      </c>
      <c r="AW213" s="38">
        <f t="shared" si="388"/>
        <v>0</v>
      </c>
      <c r="AX213" s="38">
        <f t="shared" si="388"/>
        <v>0</v>
      </c>
      <c r="AY213" s="38">
        <f t="shared" si="388"/>
        <v>0</v>
      </c>
      <c r="AZ213" s="38">
        <f t="shared" si="388"/>
        <v>0</v>
      </c>
      <c r="BA213" s="38">
        <f t="shared" si="388"/>
        <v>0</v>
      </c>
      <c r="BB213" s="38">
        <f t="shared" si="388"/>
        <v>0</v>
      </c>
      <c r="BC213" s="38">
        <f t="shared" si="388"/>
        <v>0</v>
      </c>
      <c r="BD213" s="38">
        <f t="shared" si="388"/>
        <v>0</v>
      </c>
      <c r="BE213" s="38">
        <f t="shared" si="388"/>
        <v>0</v>
      </c>
      <c r="BF213" s="38">
        <f t="shared" si="388"/>
        <v>0</v>
      </c>
      <c r="BG213" s="38">
        <f t="shared" si="388"/>
        <v>0</v>
      </c>
      <c r="BH213" s="38">
        <f t="shared" si="388"/>
        <v>0</v>
      </c>
      <c r="BI213" s="38">
        <f t="shared" si="388"/>
        <v>0</v>
      </c>
      <c r="BJ213" s="38">
        <f t="shared" si="388"/>
        <v>0</v>
      </c>
      <c r="BK213" s="38">
        <f t="shared" si="388"/>
        <v>0</v>
      </c>
      <c r="BL213" s="38">
        <f t="shared" si="388"/>
        <v>0</v>
      </c>
      <c r="BM213" s="38">
        <f t="shared" si="388"/>
        <v>0</v>
      </c>
      <c r="BN213" s="38">
        <f t="shared" si="388"/>
        <v>0</v>
      </c>
      <c r="BO213" s="38">
        <f t="shared" ref="BO213:CT213" si="389">BO$120*BO96</f>
        <v>0</v>
      </c>
      <c r="BP213" s="38">
        <f t="shared" si="389"/>
        <v>0</v>
      </c>
      <c r="BQ213" s="38">
        <f t="shared" si="389"/>
        <v>0</v>
      </c>
      <c r="BR213" s="38">
        <f t="shared" si="389"/>
        <v>0</v>
      </c>
      <c r="BS213" s="38">
        <f t="shared" si="389"/>
        <v>0</v>
      </c>
      <c r="BT213" s="38">
        <f t="shared" si="389"/>
        <v>0</v>
      </c>
      <c r="BU213" s="38">
        <f t="shared" si="389"/>
        <v>0</v>
      </c>
      <c r="BV213" s="38">
        <f t="shared" si="389"/>
        <v>0</v>
      </c>
      <c r="BW213" s="38">
        <f t="shared" si="389"/>
        <v>0</v>
      </c>
      <c r="BX213" s="38">
        <f t="shared" si="389"/>
        <v>0</v>
      </c>
      <c r="BY213" s="38">
        <f t="shared" si="389"/>
        <v>0</v>
      </c>
      <c r="BZ213" s="38">
        <f t="shared" si="389"/>
        <v>0</v>
      </c>
      <c r="CA213" s="38">
        <f t="shared" si="389"/>
        <v>0</v>
      </c>
      <c r="CB213" s="38">
        <f t="shared" si="389"/>
        <v>0</v>
      </c>
      <c r="CC213" s="38">
        <f t="shared" si="389"/>
        <v>0</v>
      </c>
      <c r="CD213" s="38">
        <f t="shared" si="389"/>
        <v>0</v>
      </c>
      <c r="CE213" s="38">
        <f t="shared" si="389"/>
        <v>0</v>
      </c>
      <c r="CF213" s="38">
        <f t="shared" si="389"/>
        <v>0</v>
      </c>
      <c r="CG213" s="38">
        <f t="shared" si="389"/>
        <v>0</v>
      </c>
      <c r="CH213" s="38">
        <f t="shared" si="389"/>
        <v>0</v>
      </c>
      <c r="CI213" s="38">
        <f t="shared" si="389"/>
        <v>0</v>
      </c>
      <c r="CJ213" s="38">
        <f t="shared" si="389"/>
        <v>0</v>
      </c>
      <c r="CK213" s="38">
        <f t="shared" si="389"/>
        <v>0</v>
      </c>
      <c r="CL213" s="38">
        <f t="shared" si="389"/>
        <v>0</v>
      </c>
      <c r="CM213" s="38">
        <f t="shared" si="389"/>
        <v>0</v>
      </c>
      <c r="CN213" s="38">
        <f t="shared" si="389"/>
        <v>0</v>
      </c>
      <c r="CO213" s="38">
        <f t="shared" si="389"/>
        <v>0</v>
      </c>
      <c r="CP213" s="38">
        <f t="shared" si="389"/>
        <v>0</v>
      </c>
      <c r="CQ213" s="38">
        <f t="shared" si="389"/>
        <v>0</v>
      </c>
      <c r="CR213" s="38">
        <f t="shared" si="389"/>
        <v>0</v>
      </c>
      <c r="CS213" s="38">
        <f t="shared" si="389"/>
        <v>0</v>
      </c>
      <c r="CT213" s="38">
        <f t="shared" si="389"/>
        <v>0</v>
      </c>
      <c r="CU213" s="38">
        <f t="shared" ref="CU213:DI213" si="390">CU$120*CU96</f>
        <v>0</v>
      </c>
      <c r="CV213" s="38">
        <f t="shared" si="390"/>
        <v>0</v>
      </c>
      <c r="CW213" s="38">
        <f t="shared" si="390"/>
        <v>0</v>
      </c>
      <c r="CX213" s="38">
        <f t="shared" si="390"/>
        <v>0</v>
      </c>
      <c r="CY213" s="38">
        <f t="shared" si="390"/>
        <v>0</v>
      </c>
      <c r="CZ213" s="38">
        <f t="shared" si="390"/>
        <v>0</v>
      </c>
      <c r="DA213" s="38">
        <f t="shared" si="390"/>
        <v>0</v>
      </c>
      <c r="DB213" s="38">
        <f t="shared" si="390"/>
        <v>0</v>
      </c>
      <c r="DC213" s="38">
        <f t="shared" si="390"/>
        <v>0</v>
      </c>
      <c r="DD213" s="38">
        <f t="shared" si="390"/>
        <v>0</v>
      </c>
      <c r="DE213" s="38">
        <f t="shared" si="390"/>
        <v>0</v>
      </c>
      <c r="DF213" s="38">
        <f t="shared" si="390"/>
        <v>0</v>
      </c>
      <c r="DG213" s="38">
        <f t="shared" si="390"/>
        <v>0</v>
      </c>
      <c r="DH213" s="38">
        <f t="shared" si="390"/>
        <v>0</v>
      </c>
      <c r="DI213" s="38">
        <f t="shared" si="390"/>
        <v>0</v>
      </c>
      <c r="DJ213" s="38">
        <f t="shared" si="274"/>
        <v>0</v>
      </c>
    </row>
    <row r="214" spans="2:114" x14ac:dyDescent="0.15">
      <c r="B214" s="29" t="s">
        <v>324</v>
      </c>
      <c r="C214" s="12" t="s">
        <v>227</v>
      </c>
      <c r="D214" s="38">
        <f t="shared" ref="D214:AH214" si="391">D$120*D97</f>
        <v>0</v>
      </c>
      <c r="E214" s="38">
        <f t="shared" si="391"/>
        <v>0</v>
      </c>
      <c r="F214" s="38">
        <f t="shared" si="391"/>
        <v>0</v>
      </c>
      <c r="G214" s="38">
        <f t="shared" si="391"/>
        <v>0</v>
      </c>
      <c r="H214" s="38">
        <f t="shared" si="391"/>
        <v>0</v>
      </c>
      <c r="I214" s="38">
        <f t="shared" si="391"/>
        <v>0</v>
      </c>
      <c r="J214" s="38">
        <f t="shared" si="391"/>
        <v>0</v>
      </c>
      <c r="K214" s="38">
        <f t="shared" si="391"/>
        <v>0</v>
      </c>
      <c r="L214" s="38">
        <f t="shared" si="391"/>
        <v>0</v>
      </c>
      <c r="M214" s="38">
        <f t="shared" si="391"/>
        <v>0</v>
      </c>
      <c r="N214" s="38">
        <f t="shared" si="391"/>
        <v>0</v>
      </c>
      <c r="O214" s="38">
        <f t="shared" si="391"/>
        <v>0</v>
      </c>
      <c r="P214" s="38">
        <f t="shared" si="391"/>
        <v>0</v>
      </c>
      <c r="Q214" s="38">
        <f t="shared" si="391"/>
        <v>0</v>
      </c>
      <c r="R214" s="38">
        <f t="shared" si="391"/>
        <v>0</v>
      </c>
      <c r="S214" s="38">
        <f t="shared" si="391"/>
        <v>0</v>
      </c>
      <c r="T214" s="38">
        <f t="shared" si="391"/>
        <v>0</v>
      </c>
      <c r="U214" s="38">
        <f t="shared" si="391"/>
        <v>0</v>
      </c>
      <c r="V214" s="38">
        <f t="shared" si="391"/>
        <v>0</v>
      </c>
      <c r="W214" s="38">
        <f t="shared" si="391"/>
        <v>0</v>
      </c>
      <c r="X214" s="38">
        <f t="shared" si="391"/>
        <v>0</v>
      </c>
      <c r="Y214" s="38">
        <f t="shared" si="391"/>
        <v>0</v>
      </c>
      <c r="Z214" s="38">
        <f t="shared" si="391"/>
        <v>0</v>
      </c>
      <c r="AA214" s="38">
        <f t="shared" si="391"/>
        <v>0</v>
      </c>
      <c r="AB214" s="38">
        <f t="shared" si="391"/>
        <v>0</v>
      </c>
      <c r="AC214" s="38">
        <f t="shared" si="391"/>
        <v>0</v>
      </c>
      <c r="AD214" s="38">
        <f t="shared" si="391"/>
        <v>0</v>
      </c>
      <c r="AE214" s="38">
        <f t="shared" si="391"/>
        <v>0</v>
      </c>
      <c r="AF214" s="38">
        <f t="shared" si="391"/>
        <v>0</v>
      </c>
      <c r="AG214" s="38">
        <f t="shared" si="391"/>
        <v>0</v>
      </c>
      <c r="AH214" s="38">
        <f t="shared" si="391"/>
        <v>0</v>
      </c>
      <c r="AI214" s="38">
        <f t="shared" ref="AI214:BN214" si="392">AI$120*AI97</f>
        <v>0</v>
      </c>
      <c r="AJ214" s="38">
        <f t="shared" si="392"/>
        <v>0</v>
      </c>
      <c r="AK214" s="38">
        <f t="shared" si="392"/>
        <v>0</v>
      </c>
      <c r="AL214" s="38">
        <f t="shared" si="392"/>
        <v>0</v>
      </c>
      <c r="AM214" s="38">
        <f t="shared" si="392"/>
        <v>0</v>
      </c>
      <c r="AN214" s="38">
        <f t="shared" si="392"/>
        <v>0</v>
      </c>
      <c r="AO214" s="38">
        <f t="shared" si="392"/>
        <v>0</v>
      </c>
      <c r="AP214" s="38">
        <f t="shared" si="392"/>
        <v>0</v>
      </c>
      <c r="AQ214" s="38">
        <f t="shared" si="392"/>
        <v>0</v>
      </c>
      <c r="AR214" s="38">
        <f t="shared" si="392"/>
        <v>0</v>
      </c>
      <c r="AS214" s="38">
        <f t="shared" si="392"/>
        <v>0</v>
      </c>
      <c r="AT214" s="38">
        <f t="shared" si="392"/>
        <v>0</v>
      </c>
      <c r="AU214" s="38">
        <f t="shared" si="392"/>
        <v>0</v>
      </c>
      <c r="AV214" s="38">
        <f t="shared" si="392"/>
        <v>0</v>
      </c>
      <c r="AW214" s="38">
        <f t="shared" si="392"/>
        <v>0</v>
      </c>
      <c r="AX214" s="38">
        <f t="shared" si="392"/>
        <v>0</v>
      </c>
      <c r="AY214" s="38">
        <f t="shared" si="392"/>
        <v>0</v>
      </c>
      <c r="AZ214" s="38">
        <f t="shared" si="392"/>
        <v>0</v>
      </c>
      <c r="BA214" s="38">
        <f t="shared" si="392"/>
        <v>0</v>
      </c>
      <c r="BB214" s="38">
        <f t="shared" si="392"/>
        <v>0</v>
      </c>
      <c r="BC214" s="38">
        <f t="shared" si="392"/>
        <v>0</v>
      </c>
      <c r="BD214" s="38">
        <f t="shared" si="392"/>
        <v>0</v>
      </c>
      <c r="BE214" s="38">
        <f t="shared" si="392"/>
        <v>0</v>
      </c>
      <c r="BF214" s="38">
        <f t="shared" si="392"/>
        <v>0</v>
      </c>
      <c r="BG214" s="38">
        <f t="shared" si="392"/>
        <v>0</v>
      </c>
      <c r="BH214" s="38">
        <f t="shared" si="392"/>
        <v>0</v>
      </c>
      <c r="BI214" s="38">
        <f t="shared" si="392"/>
        <v>0</v>
      </c>
      <c r="BJ214" s="38">
        <f t="shared" si="392"/>
        <v>0</v>
      </c>
      <c r="BK214" s="38">
        <f t="shared" si="392"/>
        <v>0</v>
      </c>
      <c r="BL214" s="38">
        <f t="shared" si="392"/>
        <v>0</v>
      </c>
      <c r="BM214" s="38">
        <f t="shared" si="392"/>
        <v>0</v>
      </c>
      <c r="BN214" s="38">
        <f t="shared" si="392"/>
        <v>0</v>
      </c>
      <c r="BO214" s="38">
        <f t="shared" ref="BO214:CT214" si="393">BO$120*BO97</f>
        <v>0</v>
      </c>
      <c r="BP214" s="38">
        <f t="shared" si="393"/>
        <v>0</v>
      </c>
      <c r="BQ214" s="38">
        <f t="shared" si="393"/>
        <v>0</v>
      </c>
      <c r="BR214" s="38">
        <f t="shared" si="393"/>
        <v>0</v>
      </c>
      <c r="BS214" s="38">
        <f t="shared" si="393"/>
        <v>0</v>
      </c>
      <c r="BT214" s="38">
        <f t="shared" si="393"/>
        <v>0</v>
      </c>
      <c r="BU214" s="38">
        <f t="shared" si="393"/>
        <v>0</v>
      </c>
      <c r="BV214" s="38">
        <f t="shared" si="393"/>
        <v>0</v>
      </c>
      <c r="BW214" s="38">
        <f t="shared" si="393"/>
        <v>0</v>
      </c>
      <c r="BX214" s="38">
        <f t="shared" si="393"/>
        <v>0</v>
      </c>
      <c r="BY214" s="38">
        <f t="shared" si="393"/>
        <v>0</v>
      </c>
      <c r="BZ214" s="38">
        <f t="shared" si="393"/>
        <v>0</v>
      </c>
      <c r="CA214" s="38">
        <f t="shared" si="393"/>
        <v>0</v>
      </c>
      <c r="CB214" s="38">
        <f t="shared" si="393"/>
        <v>0</v>
      </c>
      <c r="CC214" s="38">
        <f t="shared" si="393"/>
        <v>0</v>
      </c>
      <c r="CD214" s="38">
        <f t="shared" si="393"/>
        <v>0</v>
      </c>
      <c r="CE214" s="38">
        <f t="shared" si="393"/>
        <v>0</v>
      </c>
      <c r="CF214" s="38">
        <f t="shared" si="393"/>
        <v>0</v>
      </c>
      <c r="CG214" s="38">
        <f t="shared" si="393"/>
        <v>0</v>
      </c>
      <c r="CH214" s="38">
        <f t="shared" si="393"/>
        <v>0</v>
      </c>
      <c r="CI214" s="38">
        <f t="shared" si="393"/>
        <v>0</v>
      </c>
      <c r="CJ214" s="38">
        <f t="shared" si="393"/>
        <v>0</v>
      </c>
      <c r="CK214" s="38">
        <f t="shared" si="393"/>
        <v>0</v>
      </c>
      <c r="CL214" s="38">
        <f t="shared" si="393"/>
        <v>0</v>
      </c>
      <c r="CM214" s="38">
        <f t="shared" si="393"/>
        <v>0</v>
      </c>
      <c r="CN214" s="38">
        <f t="shared" si="393"/>
        <v>0</v>
      </c>
      <c r="CO214" s="38">
        <f t="shared" si="393"/>
        <v>0</v>
      </c>
      <c r="CP214" s="38">
        <f t="shared" si="393"/>
        <v>0</v>
      </c>
      <c r="CQ214" s="38">
        <f t="shared" si="393"/>
        <v>0</v>
      </c>
      <c r="CR214" s="38">
        <f t="shared" si="393"/>
        <v>0</v>
      </c>
      <c r="CS214" s="38">
        <f t="shared" si="393"/>
        <v>0</v>
      </c>
      <c r="CT214" s="38">
        <f t="shared" si="393"/>
        <v>0</v>
      </c>
      <c r="CU214" s="38">
        <f t="shared" ref="CU214:DI214" si="394">CU$120*CU97</f>
        <v>0</v>
      </c>
      <c r="CV214" s="38">
        <f t="shared" si="394"/>
        <v>0</v>
      </c>
      <c r="CW214" s="38">
        <f t="shared" si="394"/>
        <v>0</v>
      </c>
      <c r="CX214" s="38">
        <f t="shared" si="394"/>
        <v>0</v>
      </c>
      <c r="CY214" s="38">
        <f t="shared" si="394"/>
        <v>0</v>
      </c>
      <c r="CZ214" s="38">
        <f t="shared" si="394"/>
        <v>0</v>
      </c>
      <c r="DA214" s="38">
        <f t="shared" si="394"/>
        <v>0</v>
      </c>
      <c r="DB214" s="38">
        <f t="shared" si="394"/>
        <v>0</v>
      </c>
      <c r="DC214" s="38">
        <f t="shared" si="394"/>
        <v>0</v>
      </c>
      <c r="DD214" s="38">
        <f t="shared" si="394"/>
        <v>0</v>
      </c>
      <c r="DE214" s="38">
        <f t="shared" si="394"/>
        <v>0</v>
      </c>
      <c r="DF214" s="38">
        <f t="shared" si="394"/>
        <v>0</v>
      </c>
      <c r="DG214" s="38">
        <f t="shared" si="394"/>
        <v>0</v>
      </c>
      <c r="DH214" s="38">
        <f t="shared" si="394"/>
        <v>0</v>
      </c>
      <c r="DI214" s="38">
        <f t="shared" si="394"/>
        <v>0</v>
      </c>
      <c r="DJ214" s="38">
        <f t="shared" si="274"/>
        <v>0</v>
      </c>
    </row>
    <row r="215" spans="2:114" x14ac:dyDescent="0.15">
      <c r="B215" s="33" t="s">
        <v>325</v>
      </c>
      <c r="C215" s="276" t="s">
        <v>18</v>
      </c>
      <c r="D215" s="40">
        <f t="shared" ref="D215:AH215" si="395">D$120*D98</f>
        <v>0</v>
      </c>
      <c r="E215" s="40">
        <f t="shared" si="395"/>
        <v>0</v>
      </c>
      <c r="F215" s="40">
        <f t="shared" si="395"/>
        <v>0</v>
      </c>
      <c r="G215" s="40">
        <f t="shared" si="395"/>
        <v>0</v>
      </c>
      <c r="H215" s="40">
        <f t="shared" si="395"/>
        <v>0</v>
      </c>
      <c r="I215" s="40">
        <f t="shared" si="395"/>
        <v>0</v>
      </c>
      <c r="J215" s="40">
        <f t="shared" si="395"/>
        <v>0</v>
      </c>
      <c r="K215" s="40">
        <f t="shared" si="395"/>
        <v>0</v>
      </c>
      <c r="L215" s="40">
        <f t="shared" si="395"/>
        <v>0</v>
      </c>
      <c r="M215" s="40">
        <f t="shared" si="395"/>
        <v>0</v>
      </c>
      <c r="N215" s="40">
        <f t="shared" si="395"/>
        <v>0</v>
      </c>
      <c r="O215" s="40">
        <f t="shared" si="395"/>
        <v>0</v>
      </c>
      <c r="P215" s="40">
        <f t="shared" si="395"/>
        <v>0</v>
      </c>
      <c r="Q215" s="40">
        <f t="shared" si="395"/>
        <v>0</v>
      </c>
      <c r="R215" s="40">
        <f t="shared" si="395"/>
        <v>0</v>
      </c>
      <c r="S215" s="40">
        <f t="shared" si="395"/>
        <v>0</v>
      </c>
      <c r="T215" s="40">
        <f t="shared" si="395"/>
        <v>0</v>
      </c>
      <c r="U215" s="40">
        <f t="shared" si="395"/>
        <v>0</v>
      </c>
      <c r="V215" s="40">
        <f t="shared" si="395"/>
        <v>0</v>
      </c>
      <c r="W215" s="40">
        <f t="shared" si="395"/>
        <v>0</v>
      </c>
      <c r="X215" s="40">
        <f t="shared" si="395"/>
        <v>0</v>
      </c>
      <c r="Y215" s="40">
        <f t="shared" si="395"/>
        <v>0</v>
      </c>
      <c r="Z215" s="40">
        <f t="shared" si="395"/>
        <v>0</v>
      </c>
      <c r="AA215" s="40">
        <f t="shared" si="395"/>
        <v>0</v>
      </c>
      <c r="AB215" s="40">
        <f t="shared" si="395"/>
        <v>0</v>
      </c>
      <c r="AC215" s="40">
        <f t="shared" si="395"/>
        <v>0</v>
      </c>
      <c r="AD215" s="40">
        <f t="shared" si="395"/>
        <v>0</v>
      </c>
      <c r="AE215" s="40">
        <f t="shared" si="395"/>
        <v>0</v>
      </c>
      <c r="AF215" s="40">
        <f t="shared" si="395"/>
        <v>0</v>
      </c>
      <c r="AG215" s="40">
        <f t="shared" si="395"/>
        <v>0</v>
      </c>
      <c r="AH215" s="40">
        <f t="shared" si="395"/>
        <v>0</v>
      </c>
      <c r="AI215" s="40">
        <f t="shared" ref="AI215:BN215" si="396">AI$120*AI98</f>
        <v>0</v>
      </c>
      <c r="AJ215" s="40">
        <f t="shared" si="396"/>
        <v>0</v>
      </c>
      <c r="AK215" s="40">
        <f t="shared" si="396"/>
        <v>0</v>
      </c>
      <c r="AL215" s="40">
        <f t="shared" si="396"/>
        <v>0</v>
      </c>
      <c r="AM215" s="40">
        <f t="shared" si="396"/>
        <v>0</v>
      </c>
      <c r="AN215" s="40">
        <f t="shared" si="396"/>
        <v>0</v>
      </c>
      <c r="AO215" s="40">
        <f t="shared" si="396"/>
        <v>0</v>
      </c>
      <c r="AP215" s="40">
        <f t="shared" si="396"/>
        <v>0</v>
      </c>
      <c r="AQ215" s="40">
        <f t="shared" si="396"/>
        <v>0</v>
      </c>
      <c r="AR215" s="40">
        <f t="shared" si="396"/>
        <v>0</v>
      </c>
      <c r="AS215" s="40">
        <f t="shared" si="396"/>
        <v>0</v>
      </c>
      <c r="AT215" s="40">
        <f t="shared" si="396"/>
        <v>0</v>
      </c>
      <c r="AU215" s="40">
        <f t="shared" si="396"/>
        <v>0</v>
      </c>
      <c r="AV215" s="40">
        <f t="shared" si="396"/>
        <v>0</v>
      </c>
      <c r="AW215" s="40">
        <f t="shared" si="396"/>
        <v>0</v>
      </c>
      <c r="AX215" s="40">
        <f t="shared" si="396"/>
        <v>0</v>
      </c>
      <c r="AY215" s="40">
        <f t="shared" si="396"/>
        <v>0</v>
      </c>
      <c r="AZ215" s="40">
        <f t="shared" si="396"/>
        <v>0</v>
      </c>
      <c r="BA215" s="40">
        <f t="shared" si="396"/>
        <v>0</v>
      </c>
      <c r="BB215" s="40">
        <f t="shared" si="396"/>
        <v>0</v>
      </c>
      <c r="BC215" s="40">
        <f t="shared" si="396"/>
        <v>0</v>
      </c>
      <c r="BD215" s="40">
        <f t="shared" si="396"/>
        <v>0</v>
      </c>
      <c r="BE215" s="40">
        <f t="shared" si="396"/>
        <v>0</v>
      </c>
      <c r="BF215" s="40">
        <f t="shared" si="396"/>
        <v>0</v>
      </c>
      <c r="BG215" s="40">
        <f t="shared" si="396"/>
        <v>0</v>
      </c>
      <c r="BH215" s="40">
        <f t="shared" si="396"/>
        <v>0</v>
      </c>
      <c r="BI215" s="40">
        <f t="shared" si="396"/>
        <v>0</v>
      </c>
      <c r="BJ215" s="40">
        <f t="shared" si="396"/>
        <v>0</v>
      </c>
      <c r="BK215" s="40">
        <f t="shared" si="396"/>
        <v>0</v>
      </c>
      <c r="BL215" s="40">
        <f t="shared" si="396"/>
        <v>0</v>
      </c>
      <c r="BM215" s="40">
        <f t="shared" si="396"/>
        <v>0</v>
      </c>
      <c r="BN215" s="40">
        <f t="shared" si="396"/>
        <v>0</v>
      </c>
      <c r="BO215" s="40">
        <f t="shared" ref="BO215:CT215" si="397">BO$120*BO98</f>
        <v>0</v>
      </c>
      <c r="BP215" s="40">
        <f t="shared" si="397"/>
        <v>0</v>
      </c>
      <c r="BQ215" s="40">
        <f t="shared" si="397"/>
        <v>0</v>
      </c>
      <c r="BR215" s="40">
        <f t="shared" si="397"/>
        <v>0</v>
      </c>
      <c r="BS215" s="40">
        <f t="shared" si="397"/>
        <v>0</v>
      </c>
      <c r="BT215" s="40">
        <f t="shared" si="397"/>
        <v>0</v>
      </c>
      <c r="BU215" s="40">
        <f t="shared" si="397"/>
        <v>0</v>
      </c>
      <c r="BV215" s="40">
        <f t="shared" si="397"/>
        <v>0</v>
      </c>
      <c r="BW215" s="40">
        <f t="shared" si="397"/>
        <v>0</v>
      </c>
      <c r="BX215" s="40">
        <f t="shared" si="397"/>
        <v>0</v>
      </c>
      <c r="BY215" s="40">
        <f t="shared" si="397"/>
        <v>0</v>
      </c>
      <c r="BZ215" s="40">
        <f t="shared" si="397"/>
        <v>0</v>
      </c>
      <c r="CA215" s="40">
        <f t="shared" si="397"/>
        <v>0</v>
      </c>
      <c r="CB215" s="40">
        <f t="shared" si="397"/>
        <v>0</v>
      </c>
      <c r="CC215" s="40">
        <f t="shared" si="397"/>
        <v>0</v>
      </c>
      <c r="CD215" s="40">
        <f t="shared" si="397"/>
        <v>0</v>
      </c>
      <c r="CE215" s="40">
        <f t="shared" si="397"/>
        <v>0</v>
      </c>
      <c r="CF215" s="40">
        <f t="shared" si="397"/>
        <v>0</v>
      </c>
      <c r="CG215" s="40">
        <f t="shared" si="397"/>
        <v>0</v>
      </c>
      <c r="CH215" s="40">
        <f t="shared" si="397"/>
        <v>0</v>
      </c>
      <c r="CI215" s="40">
        <f t="shared" si="397"/>
        <v>0</v>
      </c>
      <c r="CJ215" s="40">
        <f t="shared" si="397"/>
        <v>0</v>
      </c>
      <c r="CK215" s="40">
        <f t="shared" si="397"/>
        <v>0</v>
      </c>
      <c r="CL215" s="40">
        <f t="shared" si="397"/>
        <v>0</v>
      </c>
      <c r="CM215" s="40">
        <f t="shared" si="397"/>
        <v>0</v>
      </c>
      <c r="CN215" s="40">
        <f t="shared" si="397"/>
        <v>0</v>
      </c>
      <c r="CO215" s="40">
        <f t="shared" si="397"/>
        <v>0</v>
      </c>
      <c r="CP215" s="40">
        <f t="shared" si="397"/>
        <v>0</v>
      </c>
      <c r="CQ215" s="40">
        <f t="shared" si="397"/>
        <v>0</v>
      </c>
      <c r="CR215" s="40">
        <f t="shared" si="397"/>
        <v>0</v>
      </c>
      <c r="CS215" s="40">
        <f t="shared" si="397"/>
        <v>0</v>
      </c>
      <c r="CT215" s="40">
        <f t="shared" si="397"/>
        <v>0</v>
      </c>
      <c r="CU215" s="40">
        <f t="shared" ref="CU215:DI215" si="398">CU$120*CU98</f>
        <v>0</v>
      </c>
      <c r="CV215" s="40">
        <f t="shared" si="398"/>
        <v>0</v>
      </c>
      <c r="CW215" s="40">
        <f t="shared" si="398"/>
        <v>0</v>
      </c>
      <c r="CX215" s="40">
        <f t="shared" si="398"/>
        <v>0</v>
      </c>
      <c r="CY215" s="40">
        <f t="shared" si="398"/>
        <v>0</v>
      </c>
      <c r="CZ215" s="40">
        <f t="shared" si="398"/>
        <v>0</v>
      </c>
      <c r="DA215" s="40">
        <f t="shared" si="398"/>
        <v>0</v>
      </c>
      <c r="DB215" s="40">
        <f t="shared" si="398"/>
        <v>0</v>
      </c>
      <c r="DC215" s="40">
        <f t="shared" si="398"/>
        <v>0</v>
      </c>
      <c r="DD215" s="40">
        <f t="shared" si="398"/>
        <v>0</v>
      </c>
      <c r="DE215" s="40">
        <f t="shared" si="398"/>
        <v>0</v>
      </c>
      <c r="DF215" s="40">
        <f t="shared" si="398"/>
        <v>0</v>
      </c>
      <c r="DG215" s="40">
        <f t="shared" si="398"/>
        <v>0</v>
      </c>
      <c r="DH215" s="40">
        <f t="shared" si="398"/>
        <v>0</v>
      </c>
      <c r="DI215" s="40">
        <f t="shared" si="398"/>
        <v>0</v>
      </c>
      <c r="DJ215" s="40">
        <f t="shared" si="274"/>
        <v>0</v>
      </c>
    </row>
    <row r="216" spans="2:114" x14ac:dyDescent="0.15">
      <c r="B216" s="29" t="s">
        <v>326</v>
      </c>
      <c r="C216" s="12" t="s">
        <v>767</v>
      </c>
      <c r="D216" s="38">
        <f t="shared" ref="D216:AH216" si="399">D$120*D99</f>
        <v>0</v>
      </c>
      <c r="E216" s="38">
        <f t="shared" si="399"/>
        <v>0</v>
      </c>
      <c r="F216" s="38">
        <f t="shared" si="399"/>
        <v>0</v>
      </c>
      <c r="G216" s="38">
        <f t="shared" si="399"/>
        <v>0</v>
      </c>
      <c r="H216" s="38">
        <f t="shared" si="399"/>
        <v>0</v>
      </c>
      <c r="I216" s="38">
        <f t="shared" si="399"/>
        <v>0</v>
      </c>
      <c r="J216" s="38">
        <f t="shared" si="399"/>
        <v>0</v>
      </c>
      <c r="K216" s="38">
        <f t="shared" si="399"/>
        <v>0</v>
      </c>
      <c r="L216" s="38">
        <f t="shared" si="399"/>
        <v>0</v>
      </c>
      <c r="M216" s="38">
        <f t="shared" si="399"/>
        <v>0</v>
      </c>
      <c r="N216" s="38">
        <f t="shared" si="399"/>
        <v>0</v>
      </c>
      <c r="O216" s="38">
        <f t="shared" si="399"/>
        <v>0</v>
      </c>
      <c r="P216" s="38">
        <f t="shared" si="399"/>
        <v>0</v>
      </c>
      <c r="Q216" s="38">
        <f t="shared" si="399"/>
        <v>0</v>
      </c>
      <c r="R216" s="38">
        <f t="shared" si="399"/>
        <v>0</v>
      </c>
      <c r="S216" s="38">
        <f t="shared" si="399"/>
        <v>0</v>
      </c>
      <c r="T216" s="38">
        <f t="shared" si="399"/>
        <v>0</v>
      </c>
      <c r="U216" s="38">
        <f t="shared" si="399"/>
        <v>0</v>
      </c>
      <c r="V216" s="38">
        <f t="shared" si="399"/>
        <v>0</v>
      </c>
      <c r="W216" s="38">
        <f t="shared" si="399"/>
        <v>0</v>
      </c>
      <c r="X216" s="38">
        <f t="shared" si="399"/>
        <v>0</v>
      </c>
      <c r="Y216" s="38">
        <f t="shared" si="399"/>
        <v>0</v>
      </c>
      <c r="Z216" s="38">
        <f t="shared" si="399"/>
        <v>0</v>
      </c>
      <c r="AA216" s="38">
        <f t="shared" si="399"/>
        <v>0</v>
      </c>
      <c r="AB216" s="38">
        <f t="shared" si="399"/>
        <v>0</v>
      </c>
      <c r="AC216" s="38">
        <f t="shared" si="399"/>
        <v>0</v>
      </c>
      <c r="AD216" s="38">
        <f t="shared" si="399"/>
        <v>0</v>
      </c>
      <c r="AE216" s="38">
        <f t="shared" si="399"/>
        <v>0</v>
      </c>
      <c r="AF216" s="38">
        <f t="shared" si="399"/>
        <v>0</v>
      </c>
      <c r="AG216" s="38">
        <f t="shared" si="399"/>
        <v>0</v>
      </c>
      <c r="AH216" s="38">
        <f t="shared" si="399"/>
        <v>0</v>
      </c>
      <c r="AI216" s="38">
        <f t="shared" ref="AI216:BN216" si="400">AI$120*AI99</f>
        <v>0</v>
      </c>
      <c r="AJ216" s="38">
        <f t="shared" si="400"/>
        <v>0</v>
      </c>
      <c r="AK216" s="38">
        <f t="shared" si="400"/>
        <v>0</v>
      </c>
      <c r="AL216" s="38">
        <f t="shared" si="400"/>
        <v>0</v>
      </c>
      <c r="AM216" s="38">
        <f t="shared" si="400"/>
        <v>0</v>
      </c>
      <c r="AN216" s="38">
        <f t="shared" si="400"/>
        <v>0</v>
      </c>
      <c r="AO216" s="38">
        <f t="shared" si="400"/>
        <v>0</v>
      </c>
      <c r="AP216" s="38">
        <f t="shared" si="400"/>
        <v>0</v>
      </c>
      <c r="AQ216" s="38">
        <f t="shared" si="400"/>
        <v>0</v>
      </c>
      <c r="AR216" s="38">
        <f t="shared" si="400"/>
        <v>0</v>
      </c>
      <c r="AS216" s="38">
        <f t="shared" si="400"/>
        <v>0</v>
      </c>
      <c r="AT216" s="38">
        <f t="shared" si="400"/>
        <v>0</v>
      </c>
      <c r="AU216" s="38">
        <f t="shared" si="400"/>
        <v>0</v>
      </c>
      <c r="AV216" s="38">
        <f t="shared" si="400"/>
        <v>0</v>
      </c>
      <c r="AW216" s="38">
        <f t="shared" si="400"/>
        <v>0</v>
      </c>
      <c r="AX216" s="38">
        <f t="shared" si="400"/>
        <v>0</v>
      </c>
      <c r="AY216" s="38">
        <f t="shared" si="400"/>
        <v>0</v>
      </c>
      <c r="AZ216" s="38">
        <f t="shared" si="400"/>
        <v>0</v>
      </c>
      <c r="BA216" s="38">
        <f t="shared" si="400"/>
        <v>0</v>
      </c>
      <c r="BB216" s="38">
        <f t="shared" si="400"/>
        <v>0</v>
      </c>
      <c r="BC216" s="38">
        <f t="shared" si="400"/>
        <v>0</v>
      </c>
      <c r="BD216" s="38">
        <f t="shared" si="400"/>
        <v>0</v>
      </c>
      <c r="BE216" s="38">
        <f t="shared" si="400"/>
        <v>0</v>
      </c>
      <c r="BF216" s="38">
        <f t="shared" si="400"/>
        <v>0</v>
      </c>
      <c r="BG216" s="38">
        <f t="shared" si="400"/>
        <v>0</v>
      </c>
      <c r="BH216" s="38">
        <f t="shared" si="400"/>
        <v>0</v>
      </c>
      <c r="BI216" s="38">
        <f t="shared" si="400"/>
        <v>0</v>
      </c>
      <c r="BJ216" s="38">
        <f t="shared" si="400"/>
        <v>0</v>
      </c>
      <c r="BK216" s="38">
        <f t="shared" si="400"/>
        <v>0</v>
      </c>
      <c r="BL216" s="38">
        <f t="shared" si="400"/>
        <v>0</v>
      </c>
      <c r="BM216" s="38">
        <f t="shared" si="400"/>
        <v>0</v>
      </c>
      <c r="BN216" s="38">
        <f t="shared" si="400"/>
        <v>0</v>
      </c>
      <c r="BO216" s="38">
        <f t="shared" ref="BO216:CT216" si="401">BO$120*BO99</f>
        <v>0</v>
      </c>
      <c r="BP216" s="38">
        <f t="shared" si="401"/>
        <v>0</v>
      </c>
      <c r="BQ216" s="38">
        <f t="shared" si="401"/>
        <v>0</v>
      </c>
      <c r="BR216" s="38">
        <f t="shared" si="401"/>
        <v>0</v>
      </c>
      <c r="BS216" s="38">
        <f t="shared" si="401"/>
        <v>0</v>
      </c>
      <c r="BT216" s="38">
        <f t="shared" si="401"/>
        <v>0</v>
      </c>
      <c r="BU216" s="38">
        <f t="shared" si="401"/>
        <v>0</v>
      </c>
      <c r="BV216" s="38">
        <f t="shared" si="401"/>
        <v>0</v>
      </c>
      <c r="BW216" s="38">
        <f t="shared" si="401"/>
        <v>0</v>
      </c>
      <c r="BX216" s="38">
        <f t="shared" si="401"/>
        <v>0</v>
      </c>
      <c r="BY216" s="38">
        <f t="shared" si="401"/>
        <v>0</v>
      </c>
      <c r="BZ216" s="38">
        <f t="shared" si="401"/>
        <v>0</v>
      </c>
      <c r="CA216" s="38">
        <f t="shared" si="401"/>
        <v>0</v>
      </c>
      <c r="CB216" s="38">
        <f t="shared" si="401"/>
        <v>0</v>
      </c>
      <c r="CC216" s="38">
        <f t="shared" si="401"/>
        <v>0</v>
      </c>
      <c r="CD216" s="38">
        <f t="shared" si="401"/>
        <v>0</v>
      </c>
      <c r="CE216" s="38">
        <f t="shared" si="401"/>
        <v>0</v>
      </c>
      <c r="CF216" s="38">
        <f t="shared" si="401"/>
        <v>0</v>
      </c>
      <c r="CG216" s="38">
        <f t="shared" si="401"/>
        <v>0</v>
      </c>
      <c r="CH216" s="38">
        <f t="shared" si="401"/>
        <v>0</v>
      </c>
      <c r="CI216" s="38">
        <f t="shared" si="401"/>
        <v>0</v>
      </c>
      <c r="CJ216" s="38">
        <f t="shared" si="401"/>
        <v>0</v>
      </c>
      <c r="CK216" s="38">
        <f t="shared" si="401"/>
        <v>0</v>
      </c>
      <c r="CL216" s="38">
        <f t="shared" si="401"/>
        <v>0</v>
      </c>
      <c r="CM216" s="38">
        <f t="shared" si="401"/>
        <v>0</v>
      </c>
      <c r="CN216" s="38">
        <f t="shared" si="401"/>
        <v>0</v>
      </c>
      <c r="CO216" s="38">
        <f t="shared" si="401"/>
        <v>0</v>
      </c>
      <c r="CP216" s="38">
        <f t="shared" si="401"/>
        <v>0</v>
      </c>
      <c r="CQ216" s="38">
        <f t="shared" si="401"/>
        <v>0</v>
      </c>
      <c r="CR216" s="38">
        <f t="shared" si="401"/>
        <v>0</v>
      </c>
      <c r="CS216" s="38">
        <f t="shared" si="401"/>
        <v>0</v>
      </c>
      <c r="CT216" s="38">
        <f t="shared" si="401"/>
        <v>0</v>
      </c>
      <c r="CU216" s="38">
        <f t="shared" ref="CU216:DI216" si="402">CU$120*CU99</f>
        <v>0</v>
      </c>
      <c r="CV216" s="38">
        <f t="shared" si="402"/>
        <v>0</v>
      </c>
      <c r="CW216" s="38">
        <f t="shared" si="402"/>
        <v>0</v>
      </c>
      <c r="CX216" s="38">
        <f t="shared" si="402"/>
        <v>0</v>
      </c>
      <c r="CY216" s="38">
        <f t="shared" si="402"/>
        <v>0</v>
      </c>
      <c r="CZ216" s="38">
        <f t="shared" si="402"/>
        <v>0</v>
      </c>
      <c r="DA216" s="38">
        <f t="shared" si="402"/>
        <v>0</v>
      </c>
      <c r="DB216" s="38">
        <f t="shared" si="402"/>
        <v>0</v>
      </c>
      <c r="DC216" s="38">
        <f t="shared" si="402"/>
        <v>0</v>
      </c>
      <c r="DD216" s="38">
        <f t="shared" si="402"/>
        <v>0</v>
      </c>
      <c r="DE216" s="38">
        <f t="shared" si="402"/>
        <v>0</v>
      </c>
      <c r="DF216" s="38">
        <f t="shared" si="402"/>
        <v>0</v>
      </c>
      <c r="DG216" s="38">
        <f t="shared" si="402"/>
        <v>0</v>
      </c>
      <c r="DH216" s="38">
        <f t="shared" si="402"/>
        <v>0</v>
      </c>
      <c r="DI216" s="38">
        <f t="shared" si="402"/>
        <v>0</v>
      </c>
      <c r="DJ216" s="38">
        <f t="shared" ref="DJ216:DJ230" si="403">SUM(D216:DI216)</f>
        <v>0</v>
      </c>
    </row>
    <row r="217" spans="2:114" x14ac:dyDescent="0.15">
      <c r="B217" s="29" t="s">
        <v>327</v>
      </c>
      <c r="C217" s="12" t="s">
        <v>768</v>
      </c>
      <c r="D217" s="38">
        <f t="shared" ref="D217:AH217" si="404">D$120*D100</f>
        <v>0</v>
      </c>
      <c r="E217" s="38">
        <f t="shared" si="404"/>
        <v>0</v>
      </c>
      <c r="F217" s="38">
        <f t="shared" si="404"/>
        <v>0</v>
      </c>
      <c r="G217" s="38">
        <f t="shared" si="404"/>
        <v>0</v>
      </c>
      <c r="H217" s="38">
        <f t="shared" si="404"/>
        <v>0</v>
      </c>
      <c r="I217" s="38">
        <f t="shared" si="404"/>
        <v>0</v>
      </c>
      <c r="J217" s="38">
        <f t="shared" si="404"/>
        <v>0</v>
      </c>
      <c r="K217" s="38">
        <f t="shared" si="404"/>
        <v>0</v>
      </c>
      <c r="L217" s="38">
        <f t="shared" si="404"/>
        <v>0</v>
      </c>
      <c r="M217" s="38">
        <f t="shared" si="404"/>
        <v>0</v>
      </c>
      <c r="N217" s="38">
        <f t="shared" si="404"/>
        <v>0</v>
      </c>
      <c r="O217" s="38">
        <f t="shared" si="404"/>
        <v>0</v>
      </c>
      <c r="P217" s="38">
        <f t="shared" si="404"/>
        <v>0</v>
      </c>
      <c r="Q217" s="38">
        <f t="shared" si="404"/>
        <v>0</v>
      </c>
      <c r="R217" s="38">
        <f t="shared" si="404"/>
        <v>0</v>
      </c>
      <c r="S217" s="38">
        <f t="shared" si="404"/>
        <v>0</v>
      </c>
      <c r="T217" s="38">
        <f t="shared" si="404"/>
        <v>0</v>
      </c>
      <c r="U217" s="38">
        <f t="shared" si="404"/>
        <v>0</v>
      </c>
      <c r="V217" s="38">
        <f t="shared" si="404"/>
        <v>0</v>
      </c>
      <c r="W217" s="38">
        <f t="shared" si="404"/>
        <v>0</v>
      </c>
      <c r="X217" s="38">
        <f t="shared" si="404"/>
        <v>0</v>
      </c>
      <c r="Y217" s="38">
        <f t="shared" si="404"/>
        <v>0</v>
      </c>
      <c r="Z217" s="38">
        <f t="shared" si="404"/>
        <v>0</v>
      </c>
      <c r="AA217" s="38">
        <f t="shared" si="404"/>
        <v>0</v>
      </c>
      <c r="AB217" s="38">
        <f t="shared" si="404"/>
        <v>0</v>
      </c>
      <c r="AC217" s="38">
        <f t="shared" si="404"/>
        <v>0</v>
      </c>
      <c r="AD217" s="38">
        <f t="shared" si="404"/>
        <v>0</v>
      </c>
      <c r="AE217" s="38">
        <f t="shared" si="404"/>
        <v>0</v>
      </c>
      <c r="AF217" s="38">
        <f t="shared" si="404"/>
        <v>0</v>
      </c>
      <c r="AG217" s="38">
        <f t="shared" si="404"/>
        <v>0</v>
      </c>
      <c r="AH217" s="38">
        <f t="shared" si="404"/>
        <v>0</v>
      </c>
      <c r="AI217" s="38">
        <f t="shared" ref="AI217:BN217" si="405">AI$120*AI100</f>
        <v>0</v>
      </c>
      <c r="AJ217" s="38">
        <f t="shared" si="405"/>
        <v>0</v>
      </c>
      <c r="AK217" s="38">
        <f t="shared" si="405"/>
        <v>0</v>
      </c>
      <c r="AL217" s="38">
        <f t="shared" si="405"/>
        <v>0</v>
      </c>
      <c r="AM217" s="38">
        <f t="shared" si="405"/>
        <v>0</v>
      </c>
      <c r="AN217" s="38">
        <f t="shared" si="405"/>
        <v>0</v>
      </c>
      <c r="AO217" s="38">
        <f t="shared" si="405"/>
        <v>0</v>
      </c>
      <c r="AP217" s="38">
        <f t="shared" si="405"/>
        <v>0</v>
      </c>
      <c r="AQ217" s="38">
        <f t="shared" si="405"/>
        <v>0</v>
      </c>
      <c r="AR217" s="38">
        <f t="shared" si="405"/>
        <v>0</v>
      </c>
      <c r="AS217" s="38">
        <f t="shared" si="405"/>
        <v>0</v>
      </c>
      <c r="AT217" s="38">
        <f t="shared" si="405"/>
        <v>0</v>
      </c>
      <c r="AU217" s="38">
        <f t="shared" si="405"/>
        <v>0</v>
      </c>
      <c r="AV217" s="38">
        <f t="shared" si="405"/>
        <v>0</v>
      </c>
      <c r="AW217" s="38">
        <f t="shared" si="405"/>
        <v>0</v>
      </c>
      <c r="AX217" s="38">
        <f t="shared" si="405"/>
        <v>0</v>
      </c>
      <c r="AY217" s="38">
        <f t="shared" si="405"/>
        <v>0</v>
      </c>
      <c r="AZ217" s="38">
        <f t="shared" si="405"/>
        <v>0</v>
      </c>
      <c r="BA217" s="38">
        <f t="shared" si="405"/>
        <v>0</v>
      </c>
      <c r="BB217" s="38">
        <f t="shared" si="405"/>
        <v>0</v>
      </c>
      <c r="BC217" s="38">
        <f t="shared" si="405"/>
        <v>0</v>
      </c>
      <c r="BD217" s="38">
        <f t="shared" si="405"/>
        <v>0</v>
      </c>
      <c r="BE217" s="38">
        <f t="shared" si="405"/>
        <v>0</v>
      </c>
      <c r="BF217" s="38">
        <f t="shared" si="405"/>
        <v>0</v>
      </c>
      <c r="BG217" s="38">
        <f t="shared" si="405"/>
        <v>0</v>
      </c>
      <c r="BH217" s="38">
        <f t="shared" si="405"/>
        <v>0</v>
      </c>
      <c r="BI217" s="38">
        <f t="shared" si="405"/>
        <v>0</v>
      </c>
      <c r="BJ217" s="38">
        <f t="shared" si="405"/>
        <v>0</v>
      </c>
      <c r="BK217" s="38">
        <f t="shared" si="405"/>
        <v>0</v>
      </c>
      <c r="BL217" s="38">
        <f t="shared" si="405"/>
        <v>0</v>
      </c>
      <c r="BM217" s="38">
        <f t="shared" si="405"/>
        <v>0</v>
      </c>
      <c r="BN217" s="38">
        <f t="shared" si="405"/>
        <v>0</v>
      </c>
      <c r="BO217" s="38">
        <f t="shared" ref="BO217:CT217" si="406">BO$120*BO100</f>
        <v>0</v>
      </c>
      <c r="BP217" s="38">
        <f t="shared" si="406"/>
        <v>0</v>
      </c>
      <c r="BQ217" s="38">
        <f t="shared" si="406"/>
        <v>0</v>
      </c>
      <c r="BR217" s="38">
        <f t="shared" si="406"/>
        <v>0</v>
      </c>
      <c r="BS217" s="38">
        <f t="shared" si="406"/>
        <v>0</v>
      </c>
      <c r="BT217" s="38">
        <f t="shared" si="406"/>
        <v>0</v>
      </c>
      <c r="BU217" s="38">
        <f t="shared" si="406"/>
        <v>0</v>
      </c>
      <c r="BV217" s="38">
        <f t="shared" si="406"/>
        <v>0</v>
      </c>
      <c r="BW217" s="38">
        <f t="shared" si="406"/>
        <v>0</v>
      </c>
      <c r="BX217" s="38">
        <f t="shared" si="406"/>
        <v>0</v>
      </c>
      <c r="BY217" s="38">
        <f t="shared" si="406"/>
        <v>0</v>
      </c>
      <c r="BZ217" s="38">
        <f t="shared" si="406"/>
        <v>0</v>
      </c>
      <c r="CA217" s="38">
        <f t="shared" si="406"/>
        <v>0</v>
      </c>
      <c r="CB217" s="38">
        <f t="shared" si="406"/>
        <v>0</v>
      </c>
      <c r="CC217" s="38">
        <f t="shared" si="406"/>
        <v>0</v>
      </c>
      <c r="CD217" s="38">
        <f t="shared" si="406"/>
        <v>0</v>
      </c>
      <c r="CE217" s="38">
        <f t="shared" si="406"/>
        <v>0</v>
      </c>
      <c r="CF217" s="38">
        <f t="shared" si="406"/>
        <v>0</v>
      </c>
      <c r="CG217" s="38">
        <f t="shared" si="406"/>
        <v>0</v>
      </c>
      <c r="CH217" s="38">
        <f t="shared" si="406"/>
        <v>0</v>
      </c>
      <c r="CI217" s="38">
        <f t="shared" si="406"/>
        <v>0</v>
      </c>
      <c r="CJ217" s="38">
        <f t="shared" si="406"/>
        <v>0</v>
      </c>
      <c r="CK217" s="38">
        <f t="shared" si="406"/>
        <v>0</v>
      </c>
      <c r="CL217" s="38">
        <f t="shared" si="406"/>
        <v>0</v>
      </c>
      <c r="CM217" s="38">
        <f t="shared" si="406"/>
        <v>0</v>
      </c>
      <c r="CN217" s="38">
        <f t="shared" si="406"/>
        <v>0</v>
      </c>
      <c r="CO217" s="38">
        <f t="shared" si="406"/>
        <v>0</v>
      </c>
      <c r="CP217" s="38">
        <f t="shared" si="406"/>
        <v>0</v>
      </c>
      <c r="CQ217" s="38">
        <f t="shared" si="406"/>
        <v>0</v>
      </c>
      <c r="CR217" s="38">
        <f t="shared" si="406"/>
        <v>0</v>
      </c>
      <c r="CS217" s="38">
        <f t="shared" si="406"/>
        <v>0</v>
      </c>
      <c r="CT217" s="38">
        <f t="shared" si="406"/>
        <v>0</v>
      </c>
      <c r="CU217" s="38">
        <f t="shared" ref="CU217:DI217" si="407">CU$120*CU100</f>
        <v>0</v>
      </c>
      <c r="CV217" s="38">
        <f t="shared" si="407"/>
        <v>0</v>
      </c>
      <c r="CW217" s="38">
        <f t="shared" si="407"/>
        <v>0</v>
      </c>
      <c r="CX217" s="38">
        <f t="shared" si="407"/>
        <v>0</v>
      </c>
      <c r="CY217" s="38">
        <f t="shared" si="407"/>
        <v>0</v>
      </c>
      <c r="CZ217" s="38">
        <f t="shared" si="407"/>
        <v>0</v>
      </c>
      <c r="DA217" s="38">
        <f t="shared" si="407"/>
        <v>0</v>
      </c>
      <c r="DB217" s="38">
        <f t="shared" si="407"/>
        <v>0</v>
      </c>
      <c r="DC217" s="38">
        <f t="shared" si="407"/>
        <v>0</v>
      </c>
      <c r="DD217" s="38">
        <f t="shared" si="407"/>
        <v>0</v>
      </c>
      <c r="DE217" s="38">
        <f t="shared" si="407"/>
        <v>0</v>
      </c>
      <c r="DF217" s="38">
        <f t="shared" si="407"/>
        <v>0</v>
      </c>
      <c r="DG217" s="38">
        <f t="shared" si="407"/>
        <v>0</v>
      </c>
      <c r="DH217" s="38">
        <f t="shared" si="407"/>
        <v>0</v>
      </c>
      <c r="DI217" s="38">
        <f t="shared" si="407"/>
        <v>0</v>
      </c>
      <c r="DJ217" s="38">
        <f t="shared" si="403"/>
        <v>0</v>
      </c>
    </row>
    <row r="218" spans="2:114" x14ac:dyDescent="0.15">
      <c r="B218" s="29" t="s">
        <v>328</v>
      </c>
      <c r="C218" s="12" t="s">
        <v>111</v>
      </c>
      <c r="D218" s="38">
        <f t="shared" ref="D218:AH218" si="408">D$120*D101</f>
        <v>0</v>
      </c>
      <c r="E218" s="38">
        <f t="shared" si="408"/>
        <v>0</v>
      </c>
      <c r="F218" s="38">
        <f t="shared" si="408"/>
        <v>0</v>
      </c>
      <c r="G218" s="38">
        <f t="shared" si="408"/>
        <v>0</v>
      </c>
      <c r="H218" s="38">
        <f t="shared" si="408"/>
        <v>0</v>
      </c>
      <c r="I218" s="38">
        <f t="shared" si="408"/>
        <v>0</v>
      </c>
      <c r="J218" s="38">
        <f t="shared" si="408"/>
        <v>0</v>
      </c>
      <c r="K218" s="38">
        <f t="shared" si="408"/>
        <v>0</v>
      </c>
      <c r="L218" s="38">
        <f t="shared" si="408"/>
        <v>0</v>
      </c>
      <c r="M218" s="38">
        <f t="shared" si="408"/>
        <v>0</v>
      </c>
      <c r="N218" s="38">
        <f t="shared" si="408"/>
        <v>0</v>
      </c>
      <c r="O218" s="38">
        <f t="shared" si="408"/>
        <v>0</v>
      </c>
      <c r="P218" s="38">
        <f t="shared" si="408"/>
        <v>0</v>
      </c>
      <c r="Q218" s="38">
        <f t="shared" si="408"/>
        <v>0</v>
      </c>
      <c r="R218" s="38">
        <f t="shared" si="408"/>
        <v>0</v>
      </c>
      <c r="S218" s="38">
        <f t="shared" si="408"/>
        <v>0</v>
      </c>
      <c r="T218" s="38">
        <f t="shared" si="408"/>
        <v>0</v>
      </c>
      <c r="U218" s="38">
        <f t="shared" si="408"/>
        <v>0</v>
      </c>
      <c r="V218" s="38">
        <f t="shared" si="408"/>
        <v>0</v>
      </c>
      <c r="W218" s="38">
        <f t="shared" si="408"/>
        <v>0</v>
      </c>
      <c r="X218" s="38">
        <f t="shared" si="408"/>
        <v>0</v>
      </c>
      <c r="Y218" s="38">
        <f t="shared" si="408"/>
        <v>0</v>
      </c>
      <c r="Z218" s="38">
        <f t="shared" si="408"/>
        <v>0</v>
      </c>
      <c r="AA218" s="38">
        <f t="shared" si="408"/>
        <v>0</v>
      </c>
      <c r="AB218" s="38">
        <f t="shared" si="408"/>
        <v>0</v>
      </c>
      <c r="AC218" s="38">
        <f t="shared" si="408"/>
        <v>0</v>
      </c>
      <c r="AD218" s="38">
        <f t="shared" si="408"/>
        <v>0</v>
      </c>
      <c r="AE218" s="38">
        <f t="shared" si="408"/>
        <v>0</v>
      </c>
      <c r="AF218" s="38">
        <f t="shared" si="408"/>
        <v>0</v>
      </c>
      <c r="AG218" s="38">
        <f t="shared" si="408"/>
        <v>0</v>
      </c>
      <c r="AH218" s="38">
        <f t="shared" si="408"/>
        <v>0</v>
      </c>
      <c r="AI218" s="38">
        <f t="shared" ref="AI218:BN218" si="409">AI$120*AI101</f>
        <v>0</v>
      </c>
      <c r="AJ218" s="38">
        <f t="shared" si="409"/>
        <v>0</v>
      </c>
      <c r="AK218" s="38">
        <f t="shared" si="409"/>
        <v>0</v>
      </c>
      <c r="AL218" s="38">
        <f t="shared" si="409"/>
        <v>0</v>
      </c>
      <c r="AM218" s="38">
        <f t="shared" si="409"/>
        <v>0</v>
      </c>
      <c r="AN218" s="38">
        <f t="shared" si="409"/>
        <v>0</v>
      </c>
      <c r="AO218" s="38">
        <f t="shared" si="409"/>
        <v>0</v>
      </c>
      <c r="AP218" s="38">
        <f t="shared" si="409"/>
        <v>0</v>
      </c>
      <c r="AQ218" s="38">
        <f t="shared" si="409"/>
        <v>0</v>
      </c>
      <c r="AR218" s="38">
        <f t="shared" si="409"/>
        <v>0</v>
      </c>
      <c r="AS218" s="38">
        <f t="shared" si="409"/>
        <v>0</v>
      </c>
      <c r="AT218" s="38">
        <f t="shared" si="409"/>
        <v>0</v>
      </c>
      <c r="AU218" s="38">
        <f t="shared" si="409"/>
        <v>0</v>
      </c>
      <c r="AV218" s="38">
        <f t="shared" si="409"/>
        <v>0</v>
      </c>
      <c r="AW218" s="38">
        <f t="shared" si="409"/>
        <v>0</v>
      </c>
      <c r="AX218" s="38">
        <f t="shared" si="409"/>
        <v>0</v>
      </c>
      <c r="AY218" s="38">
        <f t="shared" si="409"/>
        <v>0</v>
      </c>
      <c r="AZ218" s="38">
        <f t="shared" si="409"/>
        <v>0</v>
      </c>
      <c r="BA218" s="38">
        <f t="shared" si="409"/>
        <v>0</v>
      </c>
      <c r="BB218" s="38">
        <f t="shared" si="409"/>
        <v>0</v>
      </c>
      <c r="BC218" s="38">
        <f t="shared" si="409"/>
        <v>0</v>
      </c>
      <c r="BD218" s="38">
        <f t="shared" si="409"/>
        <v>0</v>
      </c>
      <c r="BE218" s="38">
        <f t="shared" si="409"/>
        <v>0</v>
      </c>
      <c r="BF218" s="38">
        <f t="shared" si="409"/>
        <v>0</v>
      </c>
      <c r="BG218" s="38">
        <f t="shared" si="409"/>
        <v>0</v>
      </c>
      <c r="BH218" s="38">
        <f t="shared" si="409"/>
        <v>0</v>
      </c>
      <c r="BI218" s="38">
        <f t="shared" si="409"/>
        <v>0</v>
      </c>
      <c r="BJ218" s="38">
        <f t="shared" si="409"/>
        <v>0</v>
      </c>
      <c r="BK218" s="38">
        <f t="shared" si="409"/>
        <v>0</v>
      </c>
      <c r="BL218" s="38">
        <f t="shared" si="409"/>
        <v>0</v>
      </c>
      <c r="BM218" s="38">
        <f t="shared" si="409"/>
        <v>0</v>
      </c>
      <c r="BN218" s="38">
        <f t="shared" si="409"/>
        <v>0</v>
      </c>
      <c r="BO218" s="38">
        <f t="shared" ref="BO218:CT218" si="410">BO$120*BO101</f>
        <v>0</v>
      </c>
      <c r="BP218" s="38">
        <f t="shared" si="410"/>
        <v>0</v>
      </c>
      <c r="BQ218" s="38">
        <f t="shared" si="410"/>
        <v>0</v>
      </c>
      <c r="BR218" s="38">
        <f t="shared" si="410"/>
        <v>0</v>
      </c>
      <c r="BS218" s="38">
        <f t="shared" si="410"/>
        <v>0</v>
      </c>
      <c r="BT218" s="38">
        <f t="shared" si="410"/>
        <v>0</v>
      </c>
      <c r="BU218" s="38">
        <f t="shared" si="410"/>
        <v>0</v>
      </c>
      <c r="BV218" s="38">
        <f t="shared" si="410"/>
        <v>0</v>
      </c>
      <c r="BW218" s="38">
        <f t="shared" si="410"/>
        <v>0</v>
      </c>
      <c r="BX218" s="38">
        <f t="shared" si="410"/>
        <v>0</v>
      </c>
      <c r="BY218" s="38">
        <f t="shared" si="410"/>
        <v>0</v>
      </c>
      <c r="BZ218" s="38">
        <f t="shared" si="410"/>
        <v>0</v>
      </c>
      <c r="CA218" s="38">
        <f t="shared" si="410"/>
        <v>0</v>
      </c>
      <c r="CB218" s="38">
        <f t="shared" si="410"/>
        <v>0</v>
      </c>
      <c r="CC218" s="38">
        <f t="shared" si="410"/>
        <v>0</v>
      </c>
      <c r="CD218" s="38">
        <f t="shared" si="410"/>
        <v>0</v>
      </c>
      <c r="CE218" s="38">
        <f t="shared" si="410"/>
        <v>0</v>
      </c>
      <c r="CF218" s="38">
        <f t="shared" si="410"/>
        <v>0</v>
      </c>
      <c r="CG218" s="38">
        <f t="shared" si="410"/>
        <v>0</v>
      </c>
      <c r="CH218" s="38">
        <f t="shared" si="410"/>
        <v>0</v>
      </c>
      <c r="CI218" s="38">
        <f t="shared" si="410"/>
        <v>0</v>
      </c>
      <c r="CJ218" s="38">
        <f t="shared" si="410"/>
        <v>0</v>
      </c>
      <c r="CK218" s="38">
        <f t="shared" si="410"/>
        <v>0</v>
      </c>
      <c r="CL218" s="38">
        <f t="shared" si="410"/>
        <v>0</v>
      </c>
      <c r="CM218" s="38">
        <f t="shared" si="410"/>
        <v>0</v>
      </c>
      <c r="CN218" s="38">
        <f t="shared" si="410"/>
        <v>0</v>
      </c>
      <c r="CO218" s="38">
        <f t="shared" si="410"/>
        <v>0</v>
      </c>
      <c r="CP218" s="38">
        <f t="shared" si="410"/>
        <v>0</v>
      </c>
      <c r="CQ218" s="38">
        <f t="shared" si="410"/>
        <v>0</v>
      </c>
      <c r="CR218" s="38">
        <f t="shared" si="410"/>
        <v>0</v>
      </c>
      <c r="CS218" s="38">
        <f t="shared" si="410"/>
        <v>0</v>
      </c>
      <c r="CT218" s="38">
        <f t="shared" si="410"/>
        <v>0</v>
      </c>
      <c r="CU218" s="38">
        <f t="shared" ref="CU218:DI218" si="411">CU$120*CU101</f>
        <v>0</v>
      </c>
      <c r="CV218" s="38">
        <f t="shared" si="411"/>
        <v>0</v>
      </c>
      <c r="CW218" s="38">
        <f t="shared" si="411"/>
        <v>0</v>
      </c>
      <c r="CX218" s="38">
        <f t="shared" si="411"/>
        <v>0</v>
      </c>
      <c r="CY218" s="38">
        <f t="shared" si="411"/>
        <v>0</v>
      </c>
      <c r="CZ218" s="38">
        <f t="shared" si="411"/>
        <v>0</v>
      </c>
      <c r="DA218" s="38">
        <f t="shared" si="411"/>
        <v>0</v>
      </c>
      <c r="DB218" s="38">
        <f t="shared" si="411"/>
        <v>0</v>
      </c>
      <c r="DC218" s="38">
        <f t="shared" si="411"/>
        <v>0</v>
      </c>
      <c r="DD218" s="38">
        <f t="shared" si="411"/>
        <v>0</v>
      </c>
      <c r="DE218" s="38">
        <f t="shared" si="411"/>
        <v>0</v>
      </c>
      <c r="DF218" s="38">
        <f t="shared" si="411"/>
        <v>0</v>
      </c>
      <c r="DG218" s="38">
        <f t="shared" si="411"/>
        <v>0</v>
      </c>
      <c r="DH218" s="38">
        <f t="shared" si="411"/>
        <v>0</v>
      </c>
      <c r="DI218" s="38">
        <f t="shared" si="411"/>
        <v>0</v>
      </c>
      <c r="DJ218" s="38">
        <f t="shared" si="403"/>
        <v>0</v>
      </c>
    </row>
    <row r="219" spans="2:114" x14ac:dyDescent="0.15">
      <c r="B219" s="29" t="s">
        <v>329</v>
      </c>
      <c r="C219" s="12" t="s">
        <v>769</v>
      </c>
      <c r="D219" s="38">
        <f t="shared" ref="D219:AH219" si="412">D$120*D102</f>
        <v>0</v>
      </c>
      <c r="E219" s="38">
        <f t="shared" si="412"/>
        <v>0</v>
      </c>
      <c r="F219" s="38">
        <f t="shared" si="412"/>
        <v>0</v>
      </c>
      <c r="G219" s="38">
        <f t="shared" si="412"/>
        <v>0</v>
      </c>
      <c r="H219" s="38">
        <f t="shared" si="412"/>
        <v>0</v>
      </c>
      <c r="I219" s="38">
        <f t="shared" si="412"/>
        <v>0</v>
      </c>
      <c r="J219" s="38">
        <f t="shared" si="412"/>
        <v>0</v>
      </c>
      <c r="K219" s="38">
        <f t="shared" si="412"/>
        <v>0</v>
      </c>
      <c r="L219" s="38">
        <f t="shared" si="412"/>
        <v>0</v>
      </c>
      <c r="M219" s="38">
        <f t="shared" si="412"/>
        <v>0</v>
      </c>
      <c r="N219" s="38">
        <f t="shared" si="412"/>
        <v>0</v>
      </c>
      <c r="O219" s="38">
        <f t="shared" si="412"/>
        <v>0</v>
      </c>
      <c r="P219" s="38">
        <f t="shared" si="412"/>
        <v>0</v>
      </c>
      <c r="Q219" s="38">
        <f t="shared" si="412"/>
        <v>0</v>
      </c>
      <c r="R219" s="38">
        <f t="shared" si="412"/>
        <v>0</v>
      </c>
      <c r="S219" s="38">
        <f t="shared" si="412"/>
        <v>0</v>
      </c>
      <c r="T219" s="38">
        <f t="shared" si="412"/>
        <v>0</v>
      </c>
      <c r="U219" s="38">
        <f t="shared" si="412"/>
        <v>0</v>
      </c>
      <c r="V219" s="38">
        <f t="shared" si="412"/>
        <v>0</v>
      </c>
      <c r="W219" s="38">
        <f t="shared" si="412"/>
        <v>0</v>
      </c>
      <c r="X219" s="38">
        <f t="shared" si="412"/>
        <v>0</v>
      </c>
      <c r="Y219" s="38">
        <f t="shared" si="412"/>
        <v>0</v>
      </c>
      <c r="Z219" s="38">
        <f t="shared" si="412"/>
        <v>0</v>
      </c>
      <c r="AA219" s="38">
        <f t="shared" si="412"/>
        <v>0</v>
      </c>
      <c r="AB219" s="38">
        <f t="shared" si="412"/>
        <v>0</v>
      </c>
      <c r="AC219" s="38">
        <f t="shared" si="412"/>
        <v>0</v>
      </c>
      <c r="AD219" s="38">
        <f t="shared" si="412"/>
        <v>0</v>
      </c>
      <c r="AE219" s="38">
        <f t="shared" si="412"/>
        <v>0</v>
      </c>
      <c r="AF219" s="38">
        <f t="shared" si="412"/>
        <v>0</v>
      </c>
      <c r="AG219" s="38">
        <f t="shared" si="412"/>
        <v>0</v>
      </c>
      <c r="AH219" s="38">
        <f t="shared" si="412"/>
        <v>0</v>
      </c>
      <c r="AI219" s="38">
        <f t="shared" ref="AI219:BN219" si="413">AI$120*AI102</f>
        <v>0</v>
      </c>
      <c r="AJ219" s="38">
        <f t="shared" si="413"/>
        <v>0</v>
      </c>
      <c r="AK219" s="38">
        <f t="shared" si="413"/>
        <v>0</v>
      </c>
      <c r="AL219" s="38">
        <f t="shared" si="413"/>
        <v>0</v>
      </c>
      <c r="AM219" s="38">
        <f t="shared" si="413"/>
        <v>0</v>
      </c>
      <c r="AN219" s="38">
        <f t="shared" si="413"/>
        <v>0</v>
      </c>
      <c r="AO219" s="38">
        <f t="shared" si="413"/>
        <v>0</v>
      </c>
      <c r="AP219" s="38">
        <f t="shared" si="413"/>
        <v>0</v>
      </c>
      <c r="AQ219" s="38">
        <f t="shared" si="413"/>
        <v>0</v>
      </c>
      <c r="AR219" s="38">
        <f t="shared" si="413"/>
        <v>0</v>
      </c>
      <c r="AS219" s="38">
        <f t="shared" si="413"/>
        <v>0</v>
      </c>
      <c r="AT219" s="38">
        <f t="shared" si="413"/>
        <v>0</v>
      </c>
      <c r="AU219" s="38">
        <f t="shared" si="413"/>
        <v>0</v>
      </c>
      <c r="AV219" s="38">
        <f t="shared" si="413"/>
        <v>0</v>
      </c>
      <c r="AW219" s="38">
        <f t="shared" si="413"/>
        <v>0</v>
      </c>
      <c r="AX219" s="38">
        <f t="shared" si="413"/>
        <v>0</v>
      </c>
      <c r="AY219" s="38">
        <f t="shared" si="413"/>
        <v>0</v>
      </c>
      <c r="AZ219" s="38">
        <f t="shared" si="413"/>
        <v>0</v>
      </c>
      <c r="BA219" s="38">
        <f t="shared" si="413"/>
        <v>0</v>
      </c>
      <c r="BB219" s="38">
        <f t="shared" si="413"/>
        <v>0</v>
      </c>
      <c r="BC219" s="38">
        <f t="shared" si="413"/>
        <v>0</v>
      </c>
      <c r="BD219" s="38">
        <f t="shared" si="413"/>
        <v>0</v>
      </c>
      <c r="BE219" s="38">
        <f t="shared" si="413"/>
        <v>0</v>
      </c>
      <c r="BF219" s="38">
        <f t="shared" si="413"/>
        <v>0</v>
      </c>
      <c r="BG219" s="38">
        <f t="shared" si="413"/>
        <v>0</v>
      </c>
      <c r="BH219" s="38">
        <f t="shared" si="413"/>
        <v>0</v>
      </c>
      <c r="BI219" s="38">
        <f t="shared" si="413"/>
        <v>0</v>
      </c>
      <c r="BJ219" s="38">
        <f t="shared" si="413"/>
        <v>0</v>
      </c>
      <c r="BK219" s="38">
        <f t="shared" si="413"/>
        <v>0</v>
      </c>
      <c r="BL219" s="38">
        <f t="shared" si="413"/>
        <v>0</v>
      </c>
      <c r="BM219" s="38">
        <f t="shared" si="413"/>
        <v>0</v>
      </c>
      <c r="BN219" s="38">
        <f t="shared" si="413"/>
        <v>0</v>
      </c>
      <c r="BO219" s="38">
        <f t="shared" ref="BO219:CT219" si="414">BO$120*BO102</f>
        <v>0</v>
      </c>
      <c r="BP219" s="38">
        <f t="shared" si="414"/>
        <v>0</v>
      </c>
      <c r="BQ219" s="38">
        <f t="shared" si="414"/>
        <v>0</v>
      </c>
      <c r="BR219" s="38">
        <f t="shared" si="414"/>
        <v>0</v>
      </c>
      <c r="BS219" s="38">
        <f t="shared" si="414"/>
        <v>0</v>
      </c>
      <c r="BT219" s="38">
        <f t="shared" si="414"/>
        <v>0</v>
      </c>
      <c r="BU219" s="38">
        <f t="shared" si="414"/>
        <v>0</v>
      </c>
      <c r="BV219" s="38">
        <f t="shared" si="414"/>
        <v>0</v>
      </c>
      <c r="BW219" s="38">
        <f t="shared" si="414"/>
        <v>0</v>
      </c>
      <c r="BX219" s="38">
        <f t="shared" si="414"/>
        <v>0</v>
      </c>
      <c r="BY219" s="38">
        <f t="shared" si="414"/>
        <v>0</v>
      </c>
      <c r="BZ219" s="38">
        <f t="shared" si="414"/>
        <v>0</v>
      </c>
      <c r="CA219" s="38">
        <f t="shared" si="414"/>
        <v>0</v>
      </c>
      <c r="CB219" s="38">
        <f t="shared" si="414"/>
        <v>0</v>
      </c>
      <c r="CC219" s="38">
        <f t="shared" si="414"/>
        <v>0</v>
      </c>
      <c r="CD219" s="38">
        <f t="shared" si="414"/>
        <v>0</v>
      </c>
      <c r="CE219" s="38">
        <f t="shared" si="414"/>
        <v>0</v>
      </c>
      <c r="CF219" s="38">
        <f t="shared" si="414"/>
        <v>0</v>
      </c>
      <c r="CG219" s="38">
        <f t="shared" si="414"/>
        <v>0</v>
      </c>
      <c r="CH219" s="38">
        <f t="shared" si="414"/>
        <v>0</v>
      </c>
      <c r="CI219" s="38">
        <f t="shared" si="414"/>
        <v>0</v>
      </c>
      <c r="CJ219" s="38">
        <f t="shared" si="414"/>
        <v>0</v>
      </c>
      <c r="CK219" s="38">
        <f t="shared" si="414"/>
        <v>0</v>
      </c>
      <c r="CL219" s="38">
        <f t="shared" si="414"/>
        <v>0</v>
      </c>
      <c r="CM219" s="38">
        <f t="shared" si="414"/>
        <v>0</v>
      </c>
      <c r="CN219" s="38">
        <f t="shared" si="414"/>
        <v>0</v>
      </c>
      <c r="CO219" s="38">
        <f t="shared" si="414"/>
        <v>0</v>
      </c>
      <c r="CP219" s="38">
        <f t="shared" si="414"/>
        <v>0</v>
      </c>
      <c r="CQ219" s="38">
        <f t="shared" si="414"/>
        <v>0</v>
      </c>
      <c r="CR219" s="38">
        <f t="shared" si="414"/>
        <v>0</v>
      </c>
      <c r="CS219" s="38">
        <f t="shared" si="414"/>
        <v>0</v>
      </c>
      <c r="CT219" s="38">
        <f t="shared" si="414"/>
        <v>0</v>
      </c>
      <c r="CU219" s="38">
        <f t="shared" ref="CU219:DI219" si="415">CU$120*CU102</f>
        <v>0</v>
      </c>
      <c r="CV219" s="38">
        <f t="shared" si="415"/>
        <v>0</v>
      </c>
      <c r="CW219" s="38">
        <f t="shared" si="415"/>
        <v>0</v>
      </c>
      <c r="CX219" s="38">
        <f t="shared" si="415"/>
        <v>0</v>
      </c>
      <c r="CY219" s="38">
        <f t="shared" si="415"/>
        <v>0</v>
      </c>
      <c r="CZ219" s="38">
        <f t="shared" si="415"/>
        <v>0</v>
      </c>
      <c r="DA219" s="38">
        <f t="shared" si="415"/>
        <v>0</v>
      </c>
      <c r="DB219" s="38">
        <f t="shared" si="415"/>
        <v>0</v>
      </c>
      <c r="DC219" s="38">
        <f t="shared" si="415"/>
        <v>0</v>
      </c>
      <c r="DD219" s="38">
        <f t="shared" si="415"/>
        <v>0</v>
      </c>
      <c r="DE219" s="38">
        <f t="shared" si="415"/>
        <v>0</v>
      </c>
      <c r="DF219" s="38">
        <f t="shared" si="415"/>
        <v>0</v>
      </c>
      <c r="DG219" s="38">
        <f t="shared" si="415"/>
        <v>0</v>
      </c>
      <c r="DH219" s="38">
        <f t="shared" si="415"/>
        <v>0</v>
      </c>
      <c r="DI219" s="38">
        <f t="shared" si="415"/>
        <v>0</v>
      </c>
      <c r="DJ219" s="38">
        <f t="shared" si="403"/>
        <v>0</v>
      </c>
    </row>
    <row r="220" spans="2:114" x14ac:dyDescent="0.15">
      <c r="B220" s="33" t="s">
        <v>156</v>
      </c>
      <c r="C220" s="276" t="s">
        <v>19</v>
      </c>
      <c r="D220" s="40">
        <f t="shared" ref="D220:AH220" si="416">D$120*D103</f>
        <v>0</v>
      </c>
      <c r="E220" s="40">
        <f t="shared" si="416"/>
        <v>0</v>
      </c>
      <c r="F220" s="40">
        <f t="shared" si="416"/>
        <v>0</v>
      </c>
      <c r="G220" s="40">
        <f t="shared" si="416"/>
        <v>0</v>
      </c>
      <c r="H220" s="40">
        <f t="shared" si="416"/>
        <v>0</v>
      </c>
      <c r="I220" s="40">
        <f t="shared" si="416"/>
        <v>0</v>
      </c>
      <c r="J220" s="40">
        <f t="shared" si="416"/>
        <v>0</v>
      </c>
      <c r="K220" s="40">
        <f t="shared" si="416"/>
        <v>0</v>
      </c>
      <c r="L220" s="40">
        <f t="shared" si="416"/>
        <v>0</v>
      </c>
      <c r="M220" s="40">
        <f t="shared" si="416"/>
        <v>0</v>
      </c>
      <c r="N220" s="40">
        <f t="shared" si="416"/>
        <v>0</v>
      </c>
      <c r="O220" s="40">
        <f t="shared" si="416"/>
        <v>0</v>
      </c>
      <c r="P220" s="40">
        <f t="shared" si="416"/>
        <v>0</v>
      </c>
      <c r="Q220" s="40">
        <f t="shared" si="416"/>
        <v>0</v>
      </c>
      <c r="R220" s="40">
        <f t="shared" si="416"/>
        <v>0</v>
      </c>
      <c r="S220" s="40">
        <f t="shared" si="416"/>
        <v>0</v>
      </c>
      <c r="T220" s="40">
        <f t="shared" si="416"/>
        <v>0</v>
      </c>
      <c r="U220" s="40">
        <f t="shared" si="416"/>
        <v>0</v>
      </c>
      <c r="V220" s="40">
        <f t="shared" si="416"/>
        <v>0</v>
      </c>
      <c r="W220" s="40">
        <f t="shared" si="416"/>
        <v>0</v>
      </c>
      <c r="X220" s="40">
        <f t="shared" si="416"/>
        <v>0</v>
      </c>
      <c r="Y220" s="40">
        <f t="shared" si="416"/>
        <v>0</v>
      </c>
      <c r="Z220" s="40">
        <f t="shared" si="416"/>
        <v>0</v>
      </c>
      <c r="AA220" s="40">
        <f t="shared" si="416"/>
        <v>0</v>
      </c>
      <c r="AB220" s="40">
        <f t="shared" si="416"/>
        <v>0</v>
      </c>
      <c r="AC220" s="40">
        <f t="shared" si="416"/>
        <v>0</v>
      </c>
      <c r="AD220" s="40">
        <f t="shared" si="416"/>
        <v>0</v>
      </c>
      <c r="AE220" s="40">
        <f t="shared" si="416"/>
        <v>0</v>
      </c>
      <c r="AF220" s="40">
        <f t="shared" si="416"/>
        <v>0</v>
      </c>
      <c r="AG220" s="40">
        <f t="shared" si="416"/>
        <v>0</v>
      </c>
      <c r="AH220" s="40">
        <f t="shared" si="416"/>
        <v>0</v>
      </c>
      <c r="AI220" s="40">
        <f t="shared" ref="AI220:BN220" si="417">AI$120*AI103</f>
        <v>0</v>
      </c>
      <c r="AJ220" s="40">
        <f t="shared" si="417"/>
        <v>0</v>
      </c>
      <c r="AK220" s="40">
        <f t="shared" si="417"/>
        <v>0</v>
      </c>
      <c r="AL220" s="40">
        <f t="shared" si="417"/>
        <v>0</v>
      </c>
      <c r="AM220" s="40">
        <f t="shared" si="417"/>
        <v>0</v>
      </c>
      <c r="AN220" s="40">
        <f t="shared" si="417"/>
        <v>0</v>
      </c>
      <c r="AO220" s="40">
        <f t="shared" si="417"/>
        <v>0</v>
      </c>
      <c r="AP220" s="40">
        <f t="shared" si="417"/>
        <v>0</v>
      </c>
      <c r="AQ220" s="40">
        <f t="shared" si="417"/>
        <v>0</v>
      </c>
      <c r="AR220" s="40">
        <f t="shared" si="417"/>
        <v>0</v>
      </c>
      <c r="AS220" s="40">
        <f t="shared" si="417"/>
        <v>0</v>
      </c>
      <c r="AT220" s="40">
        <f t="shared" si="417"/>
        <v>0</v>
      </c>
      <c r="AU220" s="40">
        <f t="shared" si="417"/>
        <v>0</v>
      </c>
      <c r="AV220" s="40">
        <f t="shared" si="417"/>
        <v>0</v>
      </c>
      <c r="AW220" s="40">
        <f t="shared" si="417"/>
        <v>0</v>
      </c>
      <c r="AX220" s="40">
        <f t="shared" si="417"/>
        <v>0</v>
      </c>
      <c r="AY220" s="40">
        <f t="shared" si="417"/>
        <v>0</v>
      </c>
      <c r="AZ220" s="40">
        <f t="shared" si="417"/>
        <v>0</v>
      </c>
      <c r="BA220" s="40">
        <f t="shared" si="417"/>
        <v>0</v>
      </c>
      <c r="BB220" s="40">
        <f t="shared" si="417"/>
        <v>0</v>
      </c>
      <c r="BC220" s="40">
        <f t="shared" si="417"/>
        <v>0</v>
      </c>
      <c r="BD220" s="40">
        <f t="shared" si="417"/>
        <v>0</v>
      </c>
      <c r="BE220" s="40">
        <f t="shared" si="417"/>
        <v>0</v>
      </c>
      <c r="BF220" s="40">
        <f t="shared" si="417"/>
        <v>0</v>
      </c>
      <c r="BG220" s="40">
        <f t="shared" si="417"/>
        <v>0</v>
      </c>
      <c r="BH220" s="40">
        <f t="shared" si="417"/>
        <v>0</v>
      </c>
      <c r="BI220" s="40">
        <f t="shared" si="417"/>
        <v>0</v>
      </c>
      <c r="BJ220" s="40">
        <f t="shared" si="417"/>
        <v>0</v>
      </c>
      <c r="BK220" s="40">
        <f t="shared" si="417"/>
        <v>0</v>
      </c>
      <c r="BL220" s="40">
        <f t="shared" si="417"/>
        <v>0</v>
      </c>
      <c r="BM220" s="40">
        <f t="shared" si="417"/>
        <v>0</v>
      </c>
      <c r="BN220" s="40">
        <f t="shared" si="417"/>
        <v>0</v>
      </c>
      <c r="BO220" s="40">
        <f t="shared" ref="BO220:CT220" si="418">BO$120*BO103</f>
        <v>0</v>
      </c>
      <c r="BP220" s="40">
        <f t="shared" si="418"/>
        <v>0</v>
      </c>
      <c r="BQ220" s="40">
        <f t="shared" si="418"/>
        <v>0</v>
      </c>
      <c r="BR220" s="40">
        <f t="shared" si="418"/>
        <v>0</v>
      </c>
      <c r="BS220" s="40">
        <f t="shared" si="418"/>
        <v>0</v>
      </c>
      <c r="BT220" s="40">
        <f t="shared" si="418"/>
        <v>0</v>
      </c>
      <c r="BU220" s="40">
        <f t="shared" si="418"/>
        <v>0</v>
      </c>
      <c r="BV220" s="40">
        <f t="shared" si="418"/>
        <v>0</v>
      </c>
      <c r="BW220" s="40">
        <f t="shared" si="418"/>
        <v>0</v>
      </c>
      <c r="BX220" s="40">
        <f t="shared" si="418"/>
        <v>0</v>
      </c>
      <c r="BY220" s="40">
        <f t="shared" si="418"/>
        <v>0</v>
      </c>
      <c r="BZ220" s="40">
        <f t="shared" si="418"/>
        <v>0</v>
      </c>
      <c r="CA220" s="40">
        <f t="shared" si="418"/>
        <v>0</v>
      </c>
      <c r="CB220" s="40">
        <f t="shared" si="418"/>
        <v>0</v>
      </c>
      <c r="CC220" s="40">
        <f t="shared" si="418"/>
        <v>0</v>
      </c>
      <c r="CD220" s="40">
        <f t="shared" si="418"/>
        <v>0</v>
      </c>
      <c r="CE220" s="40">
        <f t="shared" si="418"/>
        <v>0</v>
      </c>
      <c r="CF220" s="40">
        <f t="shared" si="418"/>
        <v>0</v>
      </c>
      <c r="CG220" s="40">
        <f t="shared" si="418"/>
        <v>0</v>
      </c>
      <c r="CH220" s="40">
        <f t="shared" si="418"/>
        <v>0</v>
      </c>
      <c r="CI220" s="40">
        <f t="shared" si="418"/>
        <v>0</v>
      </c>
      <c r="CJ220" s="40">
        <f t="shared" si="418"/>
        <v>0</v>
      </c>
      <c r="CK220" s="40">
        <f t="shared" si="418"/>
        <v>0</v>
      </c>
      <c r="CL220" s="40">
        <f t="shared" si="418"/>
        <v>0</v>
      </c>
      <c r="CM220" s="40">
        <f t="shared" si="418"/>
        <v>0</v>
      </c>
      <c r="CN220" s="40">
        <f t="shared" si="418"/>
        <v>0</v>
      </c>
      <c r="CO220" s="40">
        <f t="shared" si="418"/>
        <v>0</v>
      </c>
      <c r="CP220" s="40">
        <f t="shared" si="418"/>
        <v>0</v>
      </c>
      <c r="CQ220" s="40">
        <f t="shared" si="418"/>
        <v>0</v>
      </c>
      <c r="CR220" s="40">
        <f t="shared" si="418"/>
        <v>0</v>
      </c>
      <c r="CS220" s="40">
        <f t="shared" si="418"/>
        <v>0</v>
      </c>
      <c r="CT220" s="40">
        <f t="shared" si="418"/>
        <v>0</v>
      </c>
      <c r="CU220" s="40">
        <f t="shared" ref="CU220:DI220" si="419">CU$120*CU103</f>
        <v>0</v>
      </c>
      <c r="CV220" s="40">
        <f t="shared" si="419"/>
        <v>0</v>
      </c>
      <c r="CW220" s="40">
        <f t="shared" si="419"/>
        <v>0</v>
      </c>
      <c r="CX220" s="40">
        <f t="shared" si="419"/>
        <v>0</v>
      </c>
      <c r="CY220" s="40">
        <f t="shared" si="419"/>
        <v>0</v>
      </c>
      <c r="CZ220" s="40">
        <f t="shared" si="419"/>
        <v>0</v>
      </c>
      <c r="DA220" s="40">
        <f t="shared" si="419"/>
        <v>0</v>
      </c>
      <c r="DB220" s="40">
        <f t="shared" si="419"/>
        <v>0</v>
      </c>
      <c r="DC220" s="40">
        <f t="shared" si="419"/>
        <v>0</v>
      </c>
      <c r="DD220" s="40">
        <f t="shared" si="419"/>
        <v>0</v>
      </c>
      <c r="DE220" s="40">
        <f t="shared" si="419"/>
        <v>0</v>
      </c>
      <c r="DF220" s="40">
        <f t="shared" si="419"/>
        <v>0</v>
      </c>
      <c r="DG220" s="40">
        <f t="shared" si="419"/>
        <v>0</v>
      </c>
      <c r="DH220" s="40">
        <f t="shared" si="419"/>
        <v>0</v>
      </c>
      <c r="DI220" s="40">
        <f t="shared" si="419"/>
        <v>0</v>
      </c>
      <c r="DJ220" s="40">
        <f t="shared" si="403"/>
        <v>0</v>
      </c>
    </row>
    <row r="221" spans="2:114" x14ac:dyDescent="0.15">
      <c r="B221" s="29" t="s">
        <v>157</v>
      </c>
      <c r="C221" s="12" t="s">
        <v>228</v>
      </c>
      <c r="D221" s="38">
        <f t="shared" ref="D221:AH221" si="420">D$120*D104</f>
        <v>0</v>
      </c>
      <c r="E221" s="38">
        <f t="shared" si="420"/>
        <v>0</v>
      </c>
      <c r="F221" s="38">
        <f t="shared" si="420"/>
        <v>0</v>
      </c>
      <c r="G221" s="38">
        <f t="shared" si="420"/>
        <v>0</v>
      </c>
      <c r="H221" s="38">
        <f t="shared" si="420"/>
        <v>0</v>
      </c>
      <c r="I221" s="38">
        <f t="shared" si="420"/>
        <v>0</v>
      </c>
      <c r="J221" s="38">
        <f t="shared" si="420"/>
        <v>0</v>
      </c>
      <c r="K221" s="38">
        <f t="shared" si="420"/>
        <v>0</v>
      </c>
      <c r="L221" s="38">
        <f t="shared" si="420"/>
        <v>0</v>
      </c>
      <c r="M221" s="38">
        <f t="shared" si="420"/>
        <v>0</v>
      </c>
      <c r="N221" s="38">
        <f t="shared" si="420"/>
        <v>0</v>
      </c>
      <c r="O221" s="38">
        <f t="shared" si="420"/>
        <v>0</v>
      </c>
      <c r="P221" s="38">
        <f t="shared" si="420"/>
        <v>0</v>
      </c>
      <c r="Q221" s="38">
        <f t="shared" si="420"/>
        <v>0</v>
      </c>
      <c r="R221" s="38">
        <f t="shared" si="420"/>
        <v>0</v>
      </c>
      <c r="S221" s="38">
        <f t="shared" si="420"/>
        <v>0</v>
      </c>
      <c r="T221" s="38">
        <f t="shared" si="420"/>
        <v>0</v>
      </c>
      <c r="U221" s="38">
        <f t="shared" si="420"/>
        <v>0</v>
      </c>
      <c r="V221" s="38">
        <f t="shared" si="420"/>
        <v>0</v>
      </c>
      <c r="W221" s="38">
        <f t="shared" si="420"/>
        <v>0</v>
      </c>
      <c r="X221" s="38">
        <f t="shared" si="420"/>
        <v>0</v>
      </c>
      <c r="Y221" s="38">
        <f t="shared" si="420"/>
        <v>0</v>
      </c>
      <c r="Z221" s="38">
        <f t="shared" si="420"/>
        <v>0</v>
      </c>
      <c r="AA221" s="38">
        <f t="shared" si="420"/>
        <v>0</v>
      </c>
      <c r="AB221" s="38">
        <f t="shared" si="420"/>
        <v>0</v>
      </c>
      <c r="AC221" s="38">
        <f t="shared" si="420"/>
        <v>0</v>
      </c>
      <c r="AD221" s="38">
        <f t="shared" si="420"/>
        <v>0</v>
      </c>
      <c r="AE221" s="38">
        <f t="shared" si="420"/>
        <v>0</v>
      </c>
      <c r="AF221" s="38">
        <f t="shared" si="420"/>
        <v>0</v>
      </c>
      <c r="AG221" s="38">
        <f t="shared" si="420"/>
        <v>0</v>
      </c>
      <c r="AH221" s="38">
        <f t="shared" si="420"/>
        <v>0</v>
      </c>
      <c r="AI221" s="38">
        <f t="shared" ref="AI221:BN221" si="421">AI$120*AI104</f>
        <v>0</v>
      </c>
      <c r="AJ221" s="38">
        <f t="shared" si="421"/>
        <v>0</v>
      </c>
      <c r="AK221" s="38">
        <f t="shared" si="421"/>
        <v>0</v>
      </c>
      <c r="AL221" s="38">
        <f t="shared" si="421"/>
        <v>0</v>
      </c>
      <c r="AM221" s="38">
        <f t="shared" si="421"/>
        <v>0</v>
      </c>
      <c r="AN221" s="38">
        <f t="shared" si="421"/>
        <v>0</v>
      </c>
      <c r="AO221" s="38">
        <f t="shared" si="421"/>
        <v>0</v>
      </c>
      <c r="AP221" s="38">
        <f t="shared" si="421"/>
        <v>0</v>
      </c>
      <c r="AQ221" s="38">
        <f t="shared" si="421"/>
        <v>0</v>
      </c>
      <c r="AR221" s="38">
        <f t="shared" si="421"/>
        <v>0</v>
      </c>
      <c r="AS221" s="38">
        <f t="shared" si="421"/>
        <v>0</v>
      </c>
      <c r="AT221" s="38">
        <f t="shared" si="421"/>
        <v>0</v>
      </c>
      <c r="AU221" s="38">
        <f t="shared" si="421"/>
        <v>0</v>
      </c>
      <c r="AV221" s="38">
        <f t="shared" si="421"/>
        <v>0</v>
      </c>
      <c r="AW221" s="38">
        <f t="shared" si="421"/>
        <v>0</v>
      </c>
      <c r="AX221" s="38">
        <f t="shared" si="421"/>
        <v>0</v>
      </c>
      <c r="AY221" s="38">
        <f t="shared" si="421"/>
        <v>0</v>
      </c>
      <c r="AZ221" s="38">
        <f t="shared" si="421"/>
        <v>0</v>
      </c>
      <c r="BA221" s="38">
        <f t="shared" si="421"/>
        <v>0</v>
      </c>
      <c r="BB221" s="38">
        <f t="shared" si="421"/>
        <v>0</v>
      </c>
      <c r="BC221" s="38">
        <f t="shared" si="421"/>
        <v>0</v>
      </c>
      <c r="BD221" s="38">
        <f t="shared" si="421"/>
        <v>0</v>
      </c>
      <c r="BE221" s="38">
        <f t="shared" si="421"/>
        <v>0</v>
      </c>
      <c r="BF221" s="38">
        <f t="shared" si="421"/>
        <v>0</v>
      </c>
      <c r="BG221" s="38">
        <f t="shared" si="421"/>
        <v>0</v>
      </c>
      <c r="BH221" s="38">
        <f t="shared" si="421"/>
        <v>0</v>
      </c>
      <c r="BI221" s="38">
        <f t="shared" si="421"/>
        <v>0</v>
      </c>
      <c r="BJ221" s="38">
        <f t="shared" si="421"/>
        <v>0</v>
      </c>
      <c r="BK221" s="38">
        <f t="shared" si="421"/>
        <v>0</v>
      </c>
      <c r="BL221" s="38">
        <f t="shared" si="421"/>
        <v>0</v>
      </c>
      <c r="BM221" s="38">
        <f t="shared" si="421"/>
        <v>0</v>
      </c>
      <c r="BN221" s="38">
        <f t="shared" si="421"/>
        <v>0</v>
      </c>
      <c r="BO221" s="38">
        <f t="shared" ref="BO221:CT221" si="422">BO$120*BO104</f>
        <v>0</v>
      </c>
      <c r="BP221" s="38">
        <f t="shared" si="422"/>
        <v>0</v>
      </c>
      <c r="BQ221" s="38">
        <f t="shared" si="422"/>
        <v>0</v>
      </c>
      <c r="BR221" s="38">
        <f t="shared" si="422"/>
        <v>0</v>
      </c>
      <c r="BS221" s="38">
        <f t="shared" si="422"/>
        <v>0</v>
      </c>
      <c r="BT221" s="38">
        <f t="shared" si="422"/>
        <v>0</v>
      </c>
      <c r="BU221" s="38">
        <f t="shared" si="422"/>
        <v>0</v>
      </c>
      <c r="BV221" s="38">
        <f t="shared" si="422"/>
        <v>0</v>
      </c>
      <c r="BW221" s="38">
        <f t="shared" si="422"/>
        <v>0</v>
      </c>
      <c r="BX221" s="38">
        <f t="shared" si="422"/>
        <v>0</v>
      </c>
      <c r="BY221" s="38">
        <f t="shared" si="422"/>
        <v>0</v>
      </c>
      <c r="BZ221" s="38">
        <f t="shared" si="422"/>
        <v>0</v>
      </c>
      <c r="CA221" s="38">
        <f t="shared" si="422"/>
        <v>0</v>
      </c>
      <c r="CB221" s="38">
        <f t="shared" si="422"/>
        <v>0</v>
      </c>
      <c r="CC221" s="38">
        <f t="shared" si="422"/>
        <v>0</v>
      </c>
      <c r="CD221" s="38">
        <f t="shared" si="422"/>
        <v>0</v>
      </c>
      <c r="CE221" s="38">
        <f t="shared" si="422"/>
        <v>0</v>
      </c>
      <c r="CF221" s="38">
        <f t="shared" si="422"/>
        <v>0</v>
      </c>
      <c r="CG221" s="38">
        <f t="shared" si="422"/>
        <v>0</v>
      </c>
      <c r="CH221" s="38">
        <f t="shared" si="422"/>
        <v>0</v>
      </c>
      <c r="CI221" s="38">
        <f t="shared" si="422"/>
        <v>0</v>
      </c>
      <c r="CJ221" s="38">
        <f t="shared" si="422"/>
        <v>0</v>
      </c>
      <c r="CK221" s="38">
        <f t="shared" si="422"/>
        <v>0</v>
      </c>
      <c r="CL221" s="38">
        <f t="shared" si="422"/>
        <v>0</v>
      </c>
      <c r="CM221" s="38">
        <f t="shared" si="422"/>
        <v>0</v>
      </c>
      <c r="CN221" s="38">
        <f t="shared" si="422"/>
        <v>0</v>
      </c>
      <c r="CO221" s="38">
        <f t="shared" si="422"/>
        <v>0</v>
      </c>
      <c r="CP221" s="38">
        <f t="shared" si="422"/>
        <v>0</v>
      </c>
      <c r="CQ221" s="38">
        <f t="shared" si="422"/>
        <v>0</v>
      </c>
      <c r="CR221" s="38">
        <f t="shared" si="422"/>
        <v>0</v>
      </c>
      <c r="CS221" s="38">
        <f t="shared" si="422"/>
        <v>0</v>
      </c>
      <c r="CT221" s="38">
        <f t="shared" si="422"/>
        <v>0</v>
      </c>
      <c r="CU221" s="38">
        <f t="shared" ref="CU221:DI221" si="423">CU$120*CU104</f>
        <v>0</v>
      </c>
      <c r="CV221" s="38">
        <f t="shared" si="423"/>
        <v>0</v>
      </c>
      <c r="CW221" s="38">
        <f t="shared" si="423"/>
        <v>0</v>
      </c>
      <c r="CX221" s="38">
        <f t="shared" si="423"/>
        <v>0</v>
      </c>
      <c r="CY221" s="38">
        <f t="shared" si="423"/>
        <v>0</v>
      </c>
      <c r="CZ221" s="38">
        <f t="shared" si="423"/>
        <v>0</v>
      </c>
      <c r="DA221" s="38">
        <f t="shared" si="423"/>
        <v>0</v>
      </c>
      <c r="DB221" s="38">
        <f t="shared" si="423"/>
        <v>0</v>
      </c>
      <c r="DC221" s="38">
        <f t="shared" si="423"/>
        <v>0</v>
      </c>
      <c r="DD221" s="38">
        <f t="shared" si="423"/>
        <v>0</v>
      </c>
      <c r="DE221" s="38">
        <f t="shared" si="423"/>
        <v>0</v>
      </c>
      <c r="DF221" s="38">
        <f t="shared" si="423"/>
        <v>0</v>
      </c>
      <c r="DG221" s="38">
        <f t="shared" si="423"/>
        <v>0</v>
      </c>
      <c r="DH221" s="38">
        <f t="shared" si="423"/>
        <v>0</v>
      </c>
      <c r="DI221" s="38">
        <f t="shared" si="423"/>
        <v>0</v>
      </c>
      <c r="DJ221" s="38">
        <f t="shared" si="403"/>
        <v>0</v>
      </c>
    </row>
    <row r="222" spans="2:114" x14ac:dyDescent="0.15">
      <c r="B222" s="29" t="s">
        <v>158</v>
      </c>
      <c r="C222" s="12" t="s">
        <v>626</v>
      </c>
      <c r="D222" s="38">
        <f t="shared" ref="D222:AH222" si="424">D$120*D105</f>
        <v>0</v>
      </c>
      <c r="E222" s="38">
        <f t="shared" si="424"/>
        <v>0</v>
      </c>
      <c r="F222" s="38">
        <f t="shared" si="424"/>
        <v>0</v>
      </c>
      <c r="G222" s="38">
        <f t="shared" si="424"/>
        <v>0</v>
      </c>
      <c r="H222" s="38">
        <f t="shared" si="424"/>
        <v>0</v>
      </c>
      <c r="I222" s="38">
        <f t="shared" si="424"/>
        <v>0</v>
      </c>
      <c r="J222" s="38">
        <f t="shared" si="424"/>
        <v>0</v>
      </c>
      <c r="K222" s="38">
        <f t="shared" si="424"/>
        <v>0</v>
      </c>
      <c r="L222" s="38">
        <f t="shared" si="424"/>
        <v>0</v>
      </c>
      <c r="M222" s="38">
        <f t="shared" si="424"/>
        <v>0</v>
      </c>
      <c r="N222" s="38">
        <f t="shared" si="424"/>
        <v>0</v>
      </c>
      <c r="O222" s="38">
        <f t="shared" si="424"/>
        <v>0</v>
      </c>
      <c r="P222" s="38">
        <f t="shared" si="424"/>
        <v>0</v>
      </c>
      <c r="Q222" s="38">
        <f t="shared" si="424"/>
        <v>0</v>
      </c>
      <c r="R222" s="38">
        <f t="shared" si="424"/>
        <v>0</v>
      </c>
      <c r="S222" s="38">
        <f t="shared" si="424"/>
        <v>0</v>
      </c>
      <c r="T222" s="38">
        <f t="shared" si="424"/>
        <v>0</v>
      </c>
      <c r="U222" s="38">
        <f t="shared" si="424"/>
        <v>0</v>
      </c>
      <c r="V222" s="38">
        <f t="shared" si="424"/>
        <v>0</v>
      </c>
      <c r="W222" s="38">
        <f t="shared" si="424"/>
        <v>0</v>
      </c>
      <c r="X222" s="38">
        <f t="shared" si="424"/>
        <v>0</v>
      </c>
      <c r="Y222" s="38">
        <f t="shared" si="424"/>
        <v>0</v>
      </c>
      <c r="Z222" s="38">
        <f t="shared" si="424"/>
        <v>0</v>
      </c>
      <c r="AA222" s="38">
        <f t="shared" si="424"/>
        <v>0</v>
      </c>
      <c r="AB222" s="38">
        <f t="shared" si="424"/>
        <v>0</v>
      </c>
      <c r="AC222" s="38">
        <f t="shared" si="424"/>
        <v>0</v>
      </c>
      <c r="AD222" s="38">
        <f t="shared" si="424"/>
        <v>0</v>
      </c>
      <c r="AE222" s="38">
        <f t="shared" si="424"/>
        <v>0</v>
      </c>
      <c r="AF222" s="38">
        <f t="shared" si="424"/>
        <v>0</v>
      </c>
      <c r="AG222" s="38">
        <f t="shared" si="424"/>
        <v>0</v>
      </c>
      <c r="AH222" s="38">
        <f t="shared" si="424"/>
        <v>0</v>
      </c>
      <c r="AI222" s="38">
        <f t="shared" ref="AI222:BN222" si="425">AI$120*AI105</f>
        <v>0</v>
      </c>
      <c r="AJ222" s="38">
        <f t="shared" si="425"/>
        <v>0</v>
      </c>
      <c r="AK222" s="38">
        <f t="shared" si="425"/>
        <v>0</v>
      </c>
      <c r="AL222" s="38">
        <f t="shared" si="425"/>
        <v>0</v>
      </c>
      <c r="AM222" s="38">
        <f t="shared" si="425"/>
        <v>0</v>
      </c>
      <c r="AN222" s="38">
        <f t="shared" si="425"/>
        <v>0</v>
      </c>
      <c r="AO222" s="38">
        <f t="shared" si="425"/>
        <v>0</v>
      </c>
      <c r="AP222" s="38">
        <f t="shared" si="425"/>
        <v>0</v>
      </c>
      <c r="AQ222" s="38">
        <f t="shared" si="425"/>
        <v>0</v>
      </c>
      <c r="AR222" s="38">
        <f t="shared" si="425"/>
        <v>0</v>
      </c>
      <c r="AS222" s="38">
        <f t="shared" si="425"/>
        <v>0</v>
      </c>
      <c r="AT222" s="38">
        <f t="shared" si="425"/>
        <v>0</v>
      </c>
      <c r="AU222" s="38">
        <f t="shared" si="425"/>
        <v>0</v>
      </c>
      <c r="AV222" s="38">
        <f t="shared" si="425"/>
        <v>0</v>
      </c>
      <c r="AW222" s="38">
        <f t="shared" si="425"/>
        <v>0</v>
      </c>
      <c r="AX222" s="38">
        <f t="shared" si="425"/>
        <v>0</v>
      </c>
      <c r="AY222" s="38">
        <f t="shared" si="425"/>
        <v>0</v>
      </c>
      <c r="AZ222" s="38">
        <f t="shared" si="425"/>
        <v>0</v>
      </c>
      <c r="BA222" s="38">
        <f t="shared" si="425"/>
        <v>0</v>
      </c>
      <c r="BB222" s="38">
        <f t="shared" si="425"/>
        <v>0</v>
      </c>
      <c r="BC222" s="38">
        <f t="shared" si="425"/>
        <v>0</v>
      </c>
      <c r="BD222" s="38">
        <f t="shared" si="425"/>
        <v>0</v>
      </c>
      <c r="BE222" s="38">
        <f t="shared" si="425"/>
        <v>0</v>
      </c>
      <c r="BF222" s="38">
        <f t="shared" si="425"/>
        <v>0</v>
      </c>
      <c r="BG222" s="38">
        <f t="shared" si="425"/>
        <v>0</v>
      </c>
      <c r="BH222" s="38">
        <f t="shared" si="425"/>
        <v>0</v>
      </c>
      <c r="BI222" s="38">
        <f t="shared" si="425"/>
        <v>0</v>
      </c>
      <c r="BJ222" s="38">
        <f t="shared" si="425"/>
        <v>0</v>
      </c>
      <c r="BK222" s="38">
        <f t="shared" si="425"/>
        <v>0</v>
      </c>
      <c r="BL222" s="38">
        <f t="shared" si="425"/>
        <v>0</v>
      </c>
      <c r="BM222" s="38">
        <f t="shared" si="425"/>
        <v>0</v>
      </c>
      <c r="BN222" s="38">
        <f t="shared" si="425"/>
        <v>0</v>
      </c>
      <c r="BO222" s="38">
        <f t="shared" ref="BO222:CT222" si="426">BO$120*BO105</f>
        <v>0</v>
      </c>
      <c r="BP222" s="38">
        <f t="shared" si="426"/>
        <v>0</v>
      </c>
      <c r="BQ222" s="38">
        <f t="shared" si="426"/>
        <v>0</v>
      </c>
      <c r="BR222" s="38">
        <f t="shared" si="426"/>
        <v>0</v>
      </c>
      <c r="BS222" s="38">
        <f t="shared" si="426"/>
        <v>0</v>
      </c>
      <c r="BT222" s="38">
        <f t="shared" si="426"/>
        <v>0</v>
      </c>
      <c r="BU222" s="38">
        <f t="shared" si="426"/>
        <v>0</v>
      </c>
      <c r="BV222" s="38">
        <f t="shared" si="426"/>
        <v>0</v>
      </c>
      <c r="BW222" s="38">
        <f t="shared" si="426"/>
        <v>0</v>
      </c>
      <c r="BX222" s="38">
        <f t="shared" si="426"/>
        <v>0</v>
      </c>
      <c r="BY222" s="38">
        <f t="shared" si="426"/>
        <v>0</v>
      </c>
      <c r="BZ222" s="38">
        <f t="shared" si="426"/>
        <v>0</v>
      </c>
      <c r="CA222" s="38">
        <f t="shared" si="426"/>
        <v>0</v>
      </c>
      <c r="CB222" s="38">
        <f t="shared" si="426"/>
        <v>0</v>
      </c>
      <c r="CC222" s="38">
        <f t="shared" si="426"/>
        <v>0</v>
      </c>
      <c r="CD222" s="38">
        <f t="shared" si="426"/>
        <v>0</v>
      </c>
      <c r="CE222" s="38">
        <f t="shared" si="426"/>
        <v>0</v>
      </c>
      <c r="CF222" s="38">
        <f t="shared" si="426"/>
        <v>0</v>
      </c>
      <c r="CG222" s="38">
        <f t="shared" si="426"/>
        <v>0</v>
      </c>
      <c r="CH222" s="38">
        <f t="shared" si="426"/>
        <v>0</v>
      </c>
      <c r="CI222" s="38">
        <f t="shared" si="426"/>
        <v>0</v>
      </c>
      <c r="CJ222" s="38">
        <f t="shared" si="426"/>
        <v>0</v>
      </c>
      <c r="CK222" s="38">
        <f t="shared" si="426"/>
        <v>0</v>
      </c>
      <c r="CL222" s="38">
        <f t="shared" si="426"/>
        <v>0</v>
      </c>
      <c r="CM222" s="38">
        <f t="shared" si="426"/>
        <v>0</v>
      </c>
      <c r="CN222" s="38">
        <f t="shared" si="426"/>
        <v>0</v>
      </c>
      <c r="CO222" s="38">
        <f t="shared" si="426"/>
        <v>0</v>
      </c>
      <c r="CP222" s="38">
        <f t="shared" si="426"/>
        <v>0</v>
      </c>
      <c r="CQ222" s="38">
        <f t="shared" si="426"/>
        <v>0</v>
      </c>
      <c r="CR222" s="38">
        <f t="shared" si="426"/>
        <v>0</v>
      </c>
      <c r="CS222" s="38">
        <f t="shared" si="426"/>
        <v>0</v>
      </c>
      <c r="CT222" s="38">
        <f t="shared" si="426"/>
        <v>0</v>
      </c>
      <c r="CU222" s="38">
        <f t="shared" ref="CU222:DI222" si="427">CU$120*CU105</f>
        <v>0</v>
      </c>
      <c r="CV222" s="38">
        <f t="shared" si="427"/>
        <v>0</v>
      </c>
      <c r="CW222" s="38">
        <f t="shared" si="427"/>
        <v>0</v>
      </c>
      <c r="CX222" s="38">
        <f t="shared" si="427"/>
        <v>0</v>
      </c>
      <c r="CY222" s="38">
        <f t="shared" si="427"/>
        <v>0</v>
      </c>
      <c r="CZ222" s="38">
        <f t="shared" si="427"/>
        <v>0</v>
      </c>
      <c r="DA222" s="38">
        <f t="shared" si="427"/>
        <v>0</v>
      </c>
      <c r="DB222" s="38">
        <f t="shared" si="427"/>
        <v>0</v>
      </c>
      <c r="DC222" s="38">
        <f t="shared" si="427"/>
        <v>0</v>
      </c>
      <c r="DD222" s="38">
        <f t="shared" si="427"/>
        <v>0</v>
      </c>
      <c r="DE222" s="38">
        <f t="shared" si="427"/>
        <v>0</v>
      </c>
      <c r="DF222" s="38">
        <f t="shared" si="427"/>
        <v>0</v>
      </c>
      <c r="DG222" s="38">
        <f t="shared" si="427"/>
        <v>0</v>
      </c>
      <c r="DH222" s="38">
        <f t="shared" si="427"/>
        <v>0</v>
      </c>
      <c r="DI222" s="38">
        <f t="shared" si="427"/>
        <v>0</v>
      </c>
      <c r="DJ222" s="38">
        <f t="shared" si="403"/>
        <v>0</v>
      </c>
    </row>
    <row r="223" spans="2:114" x14ac:dyDescent="0.15">
      <c r="B223" s="29" t="s">
        <v>159</v>
      </c>
      <c r="C223" s="12" t="s">
        <v>20</v>
      </c>
      <c r="D223" s="38">
        <f t="shared" ref="D223:AH223" si="428">D$120*D106</f>
        <v>0</v>
      </c>
      <c r="E223" s="38">
        <f t="shared" si="428"/>
        <v>0</v>
      </c>
      <c r="F223" s="38">
        <f t="shared" si="428"/>
        <v>0</v>
      </c>
      <c r="G223" s="38">
        <f t="shared" si="428"/>
        <v>0</v>
      </c>
      <c r="H223" s="38">
        <f t="shared" si="428"/>
        <v>0</v>
      </c>
      <c r="I223" s="38">
        <f t="shared" si="428"/>
        <v>0</v>
      </c>
      <c r="J223" s="38">
        <f t="shared" si="428"/>
        <v>0</v>
      </c>
      <c r="K223" s="38">
        <f t="shared" si="428"/>
        <v>0</v>
      </c>
      <c r="L223" s="38">
        <f t="shared" si="428"/>
        <v>0</v>
      </c>
      <c r="M223" s="38">
        <f t="shared" si="428"/>
        <v>0</v>
      </c>
      <c r="N223" s="38">
        <f t="shared" si="428"/>
        <v>0</v>
      </c>
      <c r="O223" s="38">
        <f t="shared" si="428"/>
        <v>0</v>
      </c>
      <c r="P223" s="38">
        <f t="shared" si="428"/>
        <v>0</v>
      </c>
      <c r="Q223" s="38">
        <f t="shared" si="428"/>
        <v>0</v>
      </c>
      <c r="R223" s="38">
        <f t="shared" si="428"/>
        <v>0</v>
      </c>
      <c r="S223" s="38">
        <f t="shared" si="428"/>
        <v>0</v>
      </c>
      <c r="T223" s="38">
        <f t="shared" si="428"/>
        <v>0</v>
      </c>
      <c r="U223" s="38">
        <f t="shared" si="428"/>
        <v>0</v>
      </c>
      <c r="V223" s="38">
        <f t="shared" si="428"/>
        <v>0</v>
      </c>
      <c r="W223" s="38">
        <f t="shared" si="428"/>
        <v>0</v>
      </c>
      <c r="X223" s="38">
        <f t="shared" si="428"/>
        <v>0</v>
      </c>
      <c r="Y223" s="38">
        <f t="shared" si="428"/>
        <v>0</v>
      </c>
      <c r="Z223" s="38">
        <f t="shared" si="428"/>
        <v>0</v>
      </c>
      <c r="AA223" s="38">
        <f t="shared" si="428"/>
        <v>0</v>
      </c>
      <c r="AB223" s="38">
        <f t="shared" si="428"/>
        <v>0</v>
      </c>
      <c r="AC223" s="38">
        <f t="shared" si="428"/>
        <v>0</v>
      </c>
      <c r="AD223" s="38">
        <f t="shared" si="428"/>
        <v>0</v>
      </c>
      <c r="AE223" s="38">
        <f t="shared" si="428"/>
        <v>0</v>
      </c>
      <c r="AF223" s="38">
        <f t="shared" si="428"/>
        <v>0</v>
      </c>
      <c r="AG223" s="38">
        <f t="shared" si="428"/>
        <v>0</v>
      </c>
      <c r="AH223" s="38">
        <f t="shared" si="428"/>
        <v>0</v>
      </c>
      <c r="AI223" s="38">
        <f t="shared" ref="AI223:BN223" si="429">AI$120*AI106</f>
        <v>0</v>
      </c>
      <c r="AJ223" s="38">
        <f t="shared" si="429"/>
        <v>0</v>
      </c>
      <c r="AK223" s="38">
        <f t="shared" si="429"/>
        <v>0</v>
      </c>
      <c r="AL223" s="38">
        <f t="shared" si="429"/>
        <v>0</v>
      </c>
      <c r="AM223" s="38">
        <f t="shared" si="429"/>
        <v>0</v>
      </c>
      <c r="AN223" s="38">
        <f t="shared" si="429"/>
        <v>0</v>
      </c>
      <c r="AO223" s="38">
        <f t="shared" si="429"/>
        <v>0</v>
      </c>
      <c r="AP223" s="38">
        <f t="shared" si="429"/>
        <v>0</v>
      </c>
      <c r="AQ223" s="38">
        <f t="shared" si="429"/>
        <v>0</v>
      </c>
      <c r="AR223" s="38">
        <f t="shared" si="429"/>
        <v>0</v>
      </c>
      <c r="AS223" s="38">
        <f t="shared" si="429"/>
        <v>0</v>
      </c>
      <c r="AT223" s="38">
        <f t="shared" si="429"/>
        <v>0</v>
      </c>
      <c r="AU223" s="38">
        <f t="shared" si="429"/>
        <v>0</v>
      </c>
      <c r="AV223" s="38">
        <f t="shared" si="429"/>
        <v>0</v>
      </c>
      <c r="AW223" s="38">
        <f t="shared" si="429"/>
        <v>0</v>
      </c>
      <c r="AX223" s="38">
        <f t="shared" si="429"/>
        <v>0</v>
      </c>
      <c r="AY223" s="38">
        <f t="shared" si="429"/>
        <v>0</v>
      </c>
      <c r="AZ223" s="38">
        <f t="shared" si="429"/>
        <v>0</v>
      </c>
      <c r="BA223" s="38">
        <f t="shared" si="429"/>
        <v>0</v>
      </c>
      <c r="BB223" s="38">
        <f t="shared" si="429"/>
        <v>0</v>
      </c>
      <c r="BC223" s="38">
        <f t="shared" si="429"/>
        <v>0</v>
      </c>
      <c r="BD223" s="38">
        <f t="shared" si="429"/>
        <v>0</v>
      </c>
      <c r="BE223" s="38">
        <f t="shared" si="429"/>
        <v>0</v>
      </c>
      <c r="BF223" s="38">
        <f t="shared" si="429"/>
        <v>0</v>
      </c>
      <c r="BG223" s="38">
        <f t="shared" si="429"/>
        <v>0</v>
      </c>
      <c r="BH223" s="38">
        <f t="shared" si="429"/>
        <v>0</v>
      </c>
      <c r="BI223" s="38">
        <f t="shared" si="429"/>
        <v>0</v>
      </c>
      <c r="BJ223" s="38">
        <f t="shared" si="429"/>
        <v>0</v>
      </c>
      <c r="BK223" s="38">
        <f t="shared" si="429"/>
        <v>0</v>
      </c>
      <c r="BL223" s="38">
        <f t="shared" si="429"/>
        <v>0</v>
      </c>
      <c r="BM223" s="38">
        <f t="shared" si="429"/>
        <v>0</v>
      </c>
      <c r="BN223" s="38">
        <f t="shared" si="429"/>
        <v>0</v>
      </c>
      <c r="BO223" s="38">
        <f t="shared" ref="BO223:CT223" si="430">BO$120*BO106</f>
        <v>0</v>
      </c>
      <c r="BP223" s="38">
        <f t="shared" si="430"/>
        <v>0</v>
      </c>
      <c r="BQ223" s="38">
        <f t="shared" si="430"/>
        <v>0</v>
      </c>
      <c r="BR223" s="38">
        <f t="shared" si="430"/>
        <v>0</v>
      </c>
      <c r="BS223" s="38">
        <f t="shared" si="430"/>
        <v>0</v>
      </c>
      <c r="BT223" s="38">
        <f t="shared" si="430"/>
        <v>0</v>
      </c>
      <c r="BU223" s="38">
        <f t="shared" si="430"/>
        <v>0</v>
      </c>
      <c r="BV223" s="38">
        <f t="shared" si="430"/>
        <v>0</v>
      </c>
      <c r="BW223" s="38">
        <f t="shared" si="430"/>
        <v>0</v>
      </c>
      <c r="BX223" s="38">
        <f t="shared" si="430"/>
        <v>0</v>
      </c>
      <c r="BY223" s="38">
        <f t="shared" si="430"/>
        <v>0</v>
      </c>
      <c r="BZ223" s="38">
        <f t="shared" si="430"/>
        <v>0</v>
      </c>
      <c r="CA223" s="38">
        <f t="shared" si="430"/>
        <v>0</v>
      </c>
      <c r="CB223" s="38">
        <f t="shared" si="430"/>
        <v>0</v>
      </c>
      <c r="CC223" s="38">
        <f t="shared" si="430"/>
        <v>0</v>
      </c>
      <c r="CD223" s="38">
        <f t="shared" si="430"/>
        <v>0</v>
      </c>
      <c r="CE223" s="38">
        <f t="shared" si="430"/>
        <v>0</v>
      </c>
      <c r="CF223" s="38">
        <f t="shared" si="430"/>
        <v>0</v>
      </c>
      <c r="CG223" s="38">
        <f t="shared" si="430"/>
        <v>0</v>
      </c>
      <c r="CH223" s="38">
        <f t="shared" si="430"/>
        <v>0</v>
      </c>
      <c r="CI223" s="38">
        <f t="shared" si="430"/>
        <v>0</v>
      </c>
      <c r="CJ223" s="38">
        <f t="shared" si="430"/>
        <v>0</v>
      </c>
      <c r="CK223" s="38">
        <f t="shared" si="430"/>
        <v>0</v>
      </c>
      <c r="CL223" s="38">
        <f t="shared" si="430"/>
        <v>0</v>
      </c>
      <c r="CM223" s="38">
        <f t="shared" si="430"/>
        <v>0</v>
      </c>
      <c r="CN223" s="38">
        <f t="shared" si="430"/>
        <v>0</v>
      </c>
      <c r="CO223" s="38">
        <f t="shared" si="430"/>
        <v>0</v>
      </c>
      <c r="CP223" s="38">
        <f t="shared" si="430"/>
        <v>0</v>
      </c>
      <c r="CQ223" s="38">
        <f t="shared" si="430"/>
        <v>0</v>
      </c>
      <c r="CR223" s="38">
        <f t="shared" si="430"/>
        <v>0</v>
      </c>
      <c r="CS223" s="38">
        <f t="shared" si="430"/>
        <v>0</v>
      </c>
      <c r="CT223" s="38">
        <f t="shared" si="430"/>
        <v>0</v>
      </c>
      <c r="CU223" s="38">
        <f t="shared" ref="CU223:DI223" si="431">CU$120*CU106</f>
        <v>0</v>
      </c>
      <c r="CV223" s="38">
        <f t="shared" si="431"/>
        <v>0</v>
      </c>
      <c r="CW223" s="38">
        <f t="shared" si="431"/>
        <v>0</v>
      </c>
      <c r="CX223" s="38">
        <f t="shared" si="431"/>
        <v>0</v>
      </c>
      <c r="CY223" s="38">
        <f t="shared" si="431"/>
        <v>0</v>
      </c>
      <c r="CZ223" s="38">
        <f t="shared" si="431"/>
        <v>0</v>
      </c>
      <c r="DA223" s="38">
        <f t="shared" si="431"/>
        <v>0</v>
      </c>
      <c r="DB223" s="38">
        <f t="shared" si="431"/>
        <v>0</v>
      </c>
      <c r="DC223" s="38">
        <f t="shared" si="431"/>
        <v>0</v>
      </c>
      <c r="DD223" s="38">
        <f t="shared" si="431"/>
        <v>0</v>
      </c>
      <c r="DE223" s="38">
        <f t="shared" si="431"/>
        <v>0</v>
      </c>
      <c r="DF223" s="38">
        <f t="shared" si="431"/>
        <v>0</v>
      </c>
      <c r="DG223" s="38">
        <f t="shared" si="431"/>
        <v>0</v>
      </c>
      <c r="DH223" s="38">
        <f t="shared" si="431"/>
        <v>0</v>
      </c>
      <c r="DI223" s="38">
        <f t="shared" si="431"/>
        <v>0</v>
      </c>
      <c r="DJ223" s="38">
        <f t="shared" si="403"/>
        <v>0</v>
      </c>
    </row>
    <row r="224" spans="2:114" x14ac:dyDescent="0.15">
      <c r="B224" s="29" t="s">
        <v>160</v>
      </c>
      <c r="C224" s="12" t="s">
        <v>770</v>
      </c>
      <c r="D224" s="38">
        <f t="shared" ref="D224:AH224" si="432">D$120*D107</f>
        <v>0</v>
      </c>
      <c r="E224" s="38">
        <f t="shared" si="432"/>
        <v>0</v>
      </c>
      <c r="F224" s="38">
        <f t="shared" si="432"/>
        <v>0</v>
      </c>
      <c r="G224" s="38">
        <f t="shared" si="432"/>
        <v>0</v>
      </c>
      <c r="H224" s="38">
        <f t="shared" si="432"/>
        <v>0</v>
      </c>
      <c r="I224" s="38">
        <f t="shared" si="432"/>
        <v>0</v>
      </c>
      <c r="J224" s="38">
        <f t="shared" si="432"/>
        <v>0</v>
      </c>
      <c r="K224" s="38">
        <f t="shared" si="432"/>
        <v>0</v>
      </c>
      <c r="L224" s="38">
        <f t="shared" si="432"/>
        <v>0</v>
      </c>
      <c r="M224" s="38">
        <f t="shared" si="432"/>
        <v>0</v>
      </c>
      <c r="N224" s="38">
        <f t="shared" si="432"/>
        <v>0</v>
      </c>
      <c r="O224" s="38">
        <f t="shared" si="432"/>
        <v>0</v>
      </c>
      <c r="P224" s="38">
        <f t="shared" si="432"/>
        <v>0</v>
      </c>
      <c r="Q224" s="38">
        <f t="shared" si="432"/>
        <v>0</v>
      </c>
      <c r="R224" s="38">
        <f t="shared" si="432"/>
        <v>0</v>
      </c>
      <c r="S224" s="38">
        <f t="shared" si="432"/>
        <v>0</v>
      </c>
      <c r="T224" s="38">
        <f t="shared" si="432"/>
        <v>0</v>
      </c>
      <c r="U224" s="38">
        <f t="shared" si="432"/>
        <v>0</v>
      </c>
      <c r="V224" s="38">
        <f t="shared" si="432"/>
        <v>0</v>
      </c>
      <c r="W224" s="38">
        <f t="shared" si="432"/>
        <v>0</v>
      </c>
      <c r="X224" s="38">
        <f t="shared" si="432"/>
        <v>0</v>
      </c>
      <c r="Y224" s="38">
        <f t="shared" si="432"/>
        <v>0</v>
      </c>
      <c r="Z224" s="38">
        <f t="shared" si="432"/>
        <v>0</v>
      </c>
      <c r="AA224" s="38">
        <f t="shared" si="432"/>
        <v>0</v>
      </c>
      <c r="AB224" s="38">
        <f t="shared" si="432"/>
        <v>0</v>
      </c>
      <c r="AC224" s="38">
        <f t="shared" si="432"/>
        <v>0</v>
      </c>
      <c r="AD224" s="38">
        <f t="shared" si="432"/>
        <v>0</v>
      </c>
      <c r="AE224" s="38">
        <f t="shared" si="432"/>
        <v>0</v>
      </c>
      <c r="AF224" s="38">
        <f t="shared" si="432"/>
        <v>0</v>
      </c>
      <c r="AG224" s="38">
        <f t="shared" si="432"/>
        <v>0</v>
      </c>
      <c r="AH224" s="38">
        <f t="shared" si="432"/>
        <v>0</v>
      </c>
      <c r="AI224" s="38">
        <f t="shared" ref="AI224:BN224" si="433">AI$120*AI107</f>
        <v>0</v>
      </c>
      <c r="AJ224" s="38">
        <f t="shared" si="433"/>
        <v>0</v>
      </c>
      <c r="AK224" s="38">
        <f t="shared" si="433"/>
        <v>0</v>
      </c>
      <c r="AL224" s="38">
        <f t="shared" si="433"/>
        <v>0</v>
      </c>
      <c r="AM224" s="38">
        <f t="shared" si="433"/>
        <v>0</v>
      </c>
      <c r="AN224" s="38">
        <f t="shared" si="433"/>
        <v>0</v>
      </c>
      <c r="AO224" s="38">
        <f t="shared" si="433"/>
        <v>0</v>
      </c>
      <c r="AP224" s="38">
        <f t="shared" si="433"/>
        <v>0</v>
      </c>
      <c r="AQ224" s="38">
        <f t="shared" si="433"/>
        <v>0</v>
      </c>
      <c r="AR224" s="38">
        <f t="shared" si="433"/>
        <v>0</v>
      </c>
      <c r="AS224" s="38">
        <f t="shared" si="433"/>
        <v>0</v>
      </c>
      <c r="AT224" s="38">
        <f t="shared" si="433"/>
        <v>0</v>
      </c>
      <c r="AU224" s="38">
        <f t="shared" si="433"/>
        <v>0</v>
      </c>
      <c r="AV224" s="38">
        <f t="shared" si="433"/>
        <v>0</v>
      </c>
      <c r="AW224" s="38">
        <f t="shared" si="433"/>
        <v>0</v>
      </c>
      <c r="AX224" s="38">
        <f t="shared" si="433"/>
        <v>0</v>
      </c>
      <c r="AY224" s="38">
        <f t="shared" si="433"/>
        <v>0</v>
      </c>
      <c r="AZ224" s="38">
        <f t="shared" si="433"/>
        <v>0</v>
      </c>
      <c r="BA224" s="38">
        <f t="shared" si="433"/>
        <v>0</v>
      </c>
      <c r="BB224" s="38">
        <f t="shared" si="433"/>
        <v>0</v>
      </c>
      <c r="BC224" s="38">
        <f t="shared" si="433"/>
        <v>0</v>
      </c>
      <c r="BD224" s="38">
        <f t="shared" si="433"/>
        <v>0</v>
      </c>
      <c r="BE224" s="38">
        <f t="shared" si="433"/>
        <v>0</v>
      </c>
      <c r="BF224" s="38">
        <f t="shared" si="433"/>
        <v>0</v>
      </c>
      <c r="BG224" s="38">
        <f t="shared" si="433"/>
        <v>0</v>
      </c>
      <c r="BH224" s="38">
        <f t="shared" si="433"/>
        <v>0</v>
      </c>
      <c r="BI224" s="38">
        <f t="shared" si="433"/>
        <v>0</v>
      </c>
      <c r="BJ224" s="38">
        <f t="shared" si="433"/>
        <v>0</v>
      </c>
      <c r="BK224" s="38">
        <f t="shared" si="433"/>
        <v>0</v>
      </c>
      <c r="BL224" s="38">
        <f t="shared" si="433"/>
        <v>0</v>
      </c>
      <c r="BM224" s="38">
        <f t="shared" si="433"/>
        <v>0</v>
      </c>
      <c r="BN224" s="38">
        <f t="shared" si="433"/>
        <v>0</v>
      </c>
      <c r="BO224" s="38">
        <f t="shared" ref="BO224:CT224" si="434">BO$120*BO107</f>
        <v>0</v>
      </c>
      <c r="BP224" s="38">
        <f t="shared" si="434"/>
        <v>0</v>
      </c>
      <c r="BQ224" s="38">
        <f t="shared" si="434"/>
        <v>0</v>
      </c>
      <c r="BR224" s="38">
        <f t="shared" si="434"/>
        <v>0</v>
      </c>
      <c r="BS224" s="38">
        <f t="shared" si="434"/>
        <v>0</v>
      </c>
      <c r="BT224" s="38">
        <f t="shared" si="434"/>
        <v>0</v>
      </c>
      <c r="BU224" s="38">
        <f t="shared" si="434"/>
        <v>0</v>
      </c>
      <c r="BV224" s="38">
        <f t="shared" si="434"/>
        <v>0</v>
      </c>
      <c r="BW224" s="38">
        <f t="shared" si="434"/>
        <v>0</v>
      </c>
      <c r="BX224" s="38">
        <f t="shared" si="434"/>
        <v>0</v>
      </c>
      <c r="BY224" s="38">
        <f t="shared" si="434"/>
        <v>0</v>
      </c>
      <c r="BZ224" s="38">
        <f t="shared" si="434"/>
        <v>0</v>
      </c>
      <c r="CA224" s="38">
        <f t="shared" si="434"/>
        <v>0</v>
      </c>
      <c r="CB224" s="38">
        <f t="shared" si="434"/>
        <v>0</v>
      </c>
      <c r="CC224" s="38">
        <f t="shared" si="434"/>
        <v>0</v>
      </c>
      <c r="CD224" s="38">
        <f t="shared" si="434"/>
        <v>0</v>
      </c>
      <c r="CE224" s="38">
        <f t="shared" si="434"/>
        <v>0</v>
      </c>
      <c r="CF224" s="38">
        <f t="shared" si="434"/>
        <v>0</v>
      </c>
      <c r="CG224" s="38">
        <f t="shared" si="434"/>
        <v>0</v>
      </c>
      <c r="CH224" s="38">
        <f t="shared" si="434"/>
        <v>0</v>
      </c>
      <c r="CI224" s="38">
        <f t="shared" si="434"/>
        <v>0</v>
      </c>
      <c r="CJ224" s="38">
        <f t="shared" si="434"/>
        <v>0</v>
      </c>
      <c r="CK224" s="38">
        <f t="shared" si="434"/>
        <v>0</v>
      </c>
      <c r="CL224" s="38">
        <f t="shared" si="434"/>
        <v>0</v>
      </c>
      <c r="CM224" s="38">
        <f t="shared" si="434"/>
        <v>0</v>
      </c>
      <c r="CN224" s="38">
        <f t="shared" si="434"/>
        <v>0</v>
      </c>
      <c r="CO224" s="38">
        <f t="shared" si="434"/>
        <v>0</v>
      </c>
      <c r="CP224" s="38">
        <f t="shared" si="434"/>
        <v>0</v>
      </c>
      <c r="CQ224" s="38">
        <f t="shared" si="434"/>
        <v>0</v>
      </c>
      <c r="CR224" s="38">
        <f t="shared" si="434"/>
        <v>0</v>
      </c>
      <c r="CS224" s="38">
        <f t="shared" si="434"/>
        <v>0</v>
      </c>
      <c r="CT224" s="38">
        <f t="shared" si="434"/>
        <v>0</v>
      </c>
      <c r="CU224" s="38">
        <f t="shared" ref="CU224:DI224" si="435">CU$120*CU107</f>
        <v>0</v>
      </c>
      <c r="CV224" s="38">
        <f t="shared" si="435"/>
        <v>0</v>
      </c>
      <c r="CW224" s="38">
        <f t="shared" si="435"/>
        <v>0</v>
      </c>
      <c r="CX224" s="38">
        <f t="shared" si="435"/>
        <v>0</v>
      </c>
      <c r="CY224" s="38">
        <f t="shared" si="435"/>
        <v>0</v>
      </c>
      <c r="CZ224" s="38">
        <f t="shared" si="435"/>
        <v>0</v>
      </c>
      <c r="DA224" s="38">
        <f t="shared" si="435"/>
        <v>0</v>
      </c>
      <c r="DB224" s="38">
        <f t="shared" si="435"/>
        <v>0</v>
      </c>
      <c r="DC224" s="38">
        <f t="shared" si="435"/>
        <v>0</v>
      </c>
      <c r="DD224" s="38">
        <f t="shared" si="435"/>
        <v>0</v>
      </c>
      <c r="DE224" s="38">
        <f t="shared" si="435"/>
        <v>0</v>
      </c>
      <c r="DF224" s="38">
        <f t="shared" si="435"/>
        <v>0</v>
      </c>
      <c r="DG224" s="38">
        <f t="shared" si="435"/>
        <v>0</v>
      </c>
      <c r="DH224" s="38">
        <f t="shared" si="435"/>
        <v>0</v>
      </c>
      <c r="DI224" s="38">
        <f t="shared" si="435"/>
        <v>0</v>
      </c>
      <c r="DJ224" s="38">
        <f t="shared" si="403"/>
        <v>0</v>
      </c>
    </row>
    <row r="225" spans="2:114" x14ac:dyDescent="0.15">
      <c r="B225" s="33" t="s">
        <v>161</v>
      </c>
      <c r="C225" s="276" t="s">
        <v>771</v>
      </c>
      <c r="D225" s="40">
        <f t="shared" ref="D225:AH225" si="436">D$120*D108</f>
        <v>0</v>
      </c>
      <c r="E225" s="40">
        <f t="shared" si="436"/>
        <v>0</v>
      </c>
      <c r="F225" s="40">
        <f t="shared" si="436"/>
        <v>0</v>
      </c>
      <c r="G225" s="40">
        <f t="shared" si="436"/>
        <v>0</v>
      </c>
      <c r="H225" s="40">
        <f t="shared" si="436"/>
        <v>0</v>
      </c>
      <c r="I225" s="40">
        <f t="shared" si="436"/>
        <v>0</v>
      </c>
      <c r="J225" s="40">
        <f t="shared" si="436"/>
        <v>0</v>
      </c>
      <c r="K225" s="40">
        <f t="shared" si="436"/>
        <v>0</v>
      </c>
      <c r="L225" s="40">
        <f t="shared" si="436"/>
        <v>0</v>
      </c>
      <c r="M225" s="40">
        <f t="shared" si="436"/>
        <v>0</v>
      </c>
      <c r="N225" s="40">
        <f t="shared" si="436"/>
        <v>0</v>
      </c>
      <c r="O225" s="40">
        <f t="shared" si="436"/>
        <v>0</v>
      </c>
      <c r="P225" s="40">
        <f t="shared" si="436"/>
        <v>0</v>
      </c>
      <c r="Q225" s="40">
        <f t="shared" si="436"/>
        <v>0</v>
      </c>
      <c r="R225" s="40">
        <f t="shared" si="436"/>
        <v>0</v>
      </c>
      <c r="S225" s="40">
        <f t="shared" si="436"/>
        <v>0</v>
      </c>
      <c r="T225" s="40">
        <f t="shared" si="436"/>
        <v>0</v>
      </c>
      <c r="U225" s="40">
        <f t="shared" si="436"/>
        <v>0</v>
      </c>
      <c r="V225" s="40">
        <f t="shared" si="436"/>
        <v>0</v>
      </c>
      <c r="W225" s="40">
        <f t="shared" si="436"/>
        <v>0</v>
      </c>
      <c r="X225" s="40">
        <f t="shared" si="436"/>
        <v>0</v>
      </c>
      <c r="Y225" s="40">
        <f t="shared" si="436"/>
        <v>0</v>
      </c>
      <c r="Z225" s="40">
        <f t="shared" si="436"/>
        <v>0</v>
      </c>
      <c r="AA225" s="40">
        <f t="shared" si="436"/>
        <v>0</v>
      </c>
      <c r="AB225" s="40">
        <f t="shared" si="436"/>
        <v>0</v>
      </c>
      <c r="AC225" s="40">
        <f t="shared" si="436"/>
        <v>0</v>
      </c>
      <c r="AD225" s="40">
        <f t="shared" si="436"/>
        <v>0</v>
      </c>
      <c r="AE225" s="40">
        <f t="shared" si="436"/>
        <v>0</v>
      </c>
      <c r="AF225" s="40">
        <f t="shared" si="436"/>
        <v>0</v>
      </c>
      <c r="AG225" s="40">
        <f t="shared" si="436"/>
        <v>0</v>
      </c>
      <c r="AH225" s="40">
        <f t="shared" si="436"/>
        <v>0</v>
      </c>
      <c r="AI225" s="40">
        <f t="shared" ref="AI225:BN225" si="437">AI$120*AI108</f>
        <v>0</v>
      </c>
      <c r="AJ225" s="40">
        <f t="shared" si="437"/>
        <v>0</v>
      </c>
      <c r="AK225" s="40">
        <f t="shared" si="437"/>
        <v>0</v>
      </c>
      <c r="AL225" s="40">
        <f t="shared" si="437"/>
        <v>0</v>
      </c>
      <c r="AM225" s="40">
        <f t="shared" si="437"/>
        <v>0</v>
      </c>
      <c r="AN225" s="40">
        <f t="shared" si="437"/>
        <v>0</v>
      </c>
      <c r="AO225" s="40">
        <f t="shared" si="437"/>
        <v>0</v>
      </c>
      <c r="AP225" s="40">
        <f t="shared" si="437"/>
        <v>0</v>
      </c>
      <c r="AQ225" s="40">
        <f t="shared" si="437"/>
        <v>0</v>
      </c>
      <c r="AR225" s="40">
        <f t="shared" si="437"/>
        <v>0</v>
      </c>
      <c r="AS225" s="40">
        <f t="shared" si="437"/>
        <v>0</v>
      </c>
      <c r="AT225" s="40">
        <f t="shared" si="437"/>
        <v>0</v>
      </c>
      <c r="AU225" s="40">
        <f t="shared" si="437"/>
        <v>0</v>
      </c>
      <c r="AV225" s="40">
        <f t="shared" si="437"/>
        <v>0</v>
      </c>
      <c r="AW225" s="40">
        <f t="shared" si="437"/>
        <v>0</v>
      </c>
      <c r="AX225" s="40">
        <f t="shared" si="437"/>
        <v>0</v>
      </c>
      <c r="AY225" s="40">
        <f t="shared" si="437"/>
        <v>0</v>
      </c>
      <c r="AZ225" s="40">
        <f t="shared" si="437"/>
        <v>0</v>
      </c>
      <c r="BA225" s="40">
        <f t="shared" si="437"/>
        <v>0</v>
      </c>
      <c r="BB225" s="40">
        <f t="shared" si="437"/>
        <v>0</v>
      </c>
      <c r="BC225" s="40">
        <f t="shared" si="437"/>
        <v>0</v>
      </c>
      <c r="BD225" s="40">
        <f t="shared" si="437"/>
        <v>0</v>
      </c>
      <c r="BE225" s="40">
        <f t="shared" si="437"/>
        <v>0</v>
      </c>
      <c r="BF225" s="40">
        <f t="shared" si="437"/>
        <v>0</v>
      </c>
      <c r="BG225" s="40">
        <f t="shared" si="437"/>
        <v>0</v>
      </c>
      <c r="BH225" s="40">
        <f t="shared" si="437"/>
        <v>0</v>
      </c>
      <c r="BI225" s="40">
        <f t="shared" si="437"/>
        <v>0</v>
      </c>
      <c r="BJ225" s="40">
        <f t="shared" si="437"/>
        <v>0</v>
      </c>
      <c r="BK225" s="40">
        <f t="shared" si="437"/>
        <v>0</v>
      </c>
      <c r="BL225" s="40">
        <f t="shared" si="437"/>
        <v>0</v>
      </c>
      <c r="BM225" s="40">
        <f t="shared" si="437"/>
        <v>0</v>
      </c>
      <c r="BN225" s="40">
        <f t="shared" si="437"/>
        <v>0</v>
      </c>
      <c r="BO225" s="40">
        <f t="shared" ref="BO225:CT225" si="438">BO$120*BO108</f>
        <v>0</v>
      </c>
      <c r="BP225" s="40">
        <f t="shared" si="438"/>
        <v>0</v>
      </c>
      <c r="BQ225" s="40">
        <f t="shared" si="438"/>
        <v>0</v>
      </c>
      <c r="BR225" s="40">
        <f t="shared" si="438"/>
        <v>0</v>
      </c>
      <c r="BS225" s="40">
        <f t="shared" si="438"/>
        <v>0</v>
      </c>
      <c r="BT225" s="40">
        <f t="shared" si="438"/>
        <v>0</v>
      </c>
      <c r="BU225" s="40">
        <f t="shared" si="438"/>
        <v>0</v>
      </c>
      <c r="BV225" s="40">
        <f t="shared" si="438"/>
        <v>0</v>
      </c>
      <c r="BW225" s="40">
        <f t="shared" si="438"/>
        <v>0</v>
      </c>
      <c r="BX225" s="40">
        <f t="shared" si="438"/>
        <v>0</v>
      </c>
      <c r="BY225" s="40">
        <f t="shared" si="438"/>
        <v>0</v>
      </c>
      <c r="BZ225" s="40">
        <f t="shared" si="438"/>
        <v>0</v>
      </c>
      <c r="CA225" s="40">
        <f t="shared" si="438"/>
        <v>0</v>
      </c>
      <c r="CB225" s="40">
        <f t="shared" si="438"/>
        <v>0</v>
      </c>
      <c r="CC225" s="40">
        <f t="shared" si="438"/>
        <v>0</v>
      </c>
      <c r="CD225" s="40">
        <f t="shared" si="438"/>
        <v>0</v>
      </c>
      <c r="CE225" s="40">
        <f t="shared" si="438"/>
        <v>0</v>
      </c>
      <c r="CF225" s="40">
        <f t="shared" si="438"/>
        <v>0</v>
      </c>
      <c r="CG225" s="40">
        <f t="shared" si="438"/>
        <v>0</v>
      </c>
      <c r="CH225" s="40">
        <f t="shared" si="438"/>
        <v>0</v>
      </c>
      <c r="CI225" s="40">
        <f t="shared" si="438"/>
        <v>0</v>
      </c>
      <c r="CJ225" s="40">
        <f t="shared" si="438"/>
        <v>0</v>
      </c>
      <c r="CK225" s="40">
        <f t="shared" si="438"/>
        <v>0</v>
      </c>
      <c r="CL225" s="40">
        <f t="shared" si="438"/>
        <v>0</v>
      </c>
      <c r="CM225" s="40">
        <f t="shared" si="438"/>
        <v>0</v>
      </c>
      <c r="CN225" s="40">
        <f t="shared" si="438"/>
        <v>0</v>
      </c>
      <c r="CO225" s="40">
        <f t="shared" si="438"/>
        <v>0</v>
      </c>
      <c r="CP225" s="40">
        <f t="shared" si="438"/>
        <v>0</v>
      </c>
      <c r="CQ225" s="40">
        <f t="shared" si="438"/>
        <v>0</v>
      </c>
      <c r="CR225" s="40">
        <f t="shared" si="438"/>
        <v>0</v>
      </c>
      <c r="CS225" s="40">
        <f t="shared" si="438"/>
        <v>0</v>
      </c>
      <c r="CT225" s="40">
        <f t="shared" si="438"/>
        <v>0</v>
      </c>
      <c r="CU225" s="40">
        <f t="shared" ref="CU225:DI225" si="439">CU$120*CU108</f>
        <v>0</v>
      </c>
      <c r="CV225" s="40">
        <f t="shared" si="439"/>
        <v>0</v>
      </c>
      <c r="CW225" s="40">
        <f t="shared" si="439"/>
        <v>0</v>
      </c>
      <c r="CX225" s="40">
        <f t="shared" si="439"/>
        <v>0</v>
      </c>
      <c r="CY225" s="40">
        <f t="shared" si="439"/>
        <v>0</v>
      </c>
      <c r="CZ225" s="40">
        <f t="shared" si="439"/>
        <v>0</v>
      </c>
      <c r="DA225" s="40">
        <f t="shared" si="439"/>
        <v>0</v>
      </c>
      <c r="DB225" s="40">
        <f t="shared" si="439"/>
        <v>0</v>
      </c>
      <c r="DC225" s="40">
        <f t="shared" si="439"/>
        <v>0</v>
      </c>
      <c r="DD225" s="40">
        <f t="shared" si="439"/>
        <v>0</v>
      </c>
      <c r="DE225" s="40">
        <f t="shared" si="439"/>
        <v>0</v>
      </c>
      <c r="DF225" s="40">
        <f t="shared" si="439"/>
        <v>0</v>
      </c>
      <c r="DG225" s="40">
        <f t="shared" si="439"/>
        <v>0</v>
      </c>
      <c r="DH225" s="40">
        <f t="shared" si="439"/>
        <v>0</v>
      </c>
      <c r="DI225" s="40">
        <f t="shared" si="439"/>
        <v>0</v>
      </c>
      <c r="DJ225" s="40">
        <f t="shared" si="403"/>
        <v>0</v>
      </c>
    </row>
    <row r="226" spans="2:114" x14ac:dyDescent="0.15">
      <c r="B226" s="29" t="s">
        <v>162</v>
      </c>
      <c r="C226" s="12" t="s">
        <v>230</v>
      </c>
      <c r="D226" s="38">
        <f t="shared" ref="D226:AH226" si="440">D$120*D109</f>
        <v>0</v>
      </c>
      <c r="E226" s="38">
        <f t="shared" si="440"/>
        <v>0</v>
      </c>
      <c r="F226" s="38">
        <f t="shared" si="440"/>
        <v>0</v>
      </c>
      <c r="G226" s="38">
        <f t="shared" si="440"/>
        <v>0</v>
      </c>
      <c r="H226" s="38">
        <f t="shared" si="440"/>
        <v>0</v>
      </c>
      <c r="I226" s="38">
        <f t="shared" si="440"/>
        <v>0</v>
      </c>
      <c r="J226" s="38">
        <f t="shared" si="440"/>
        <v>0</v>
      </c>
      <c r="K226" s="38">
        <f t="shared" si="440"/>
        <v>0</v>
      </c>
      <c r="L226" s="38">
        <f t="shared" si="440"/>
        <v>0</v>
      </c>
      <c r="M226" s="38">
        <f t="shared" si="440"/>
        <v>0</v>
      </c>
      <c r="N226" s="38">
        <f t="shared" si="440"/>
        <v>0</v>
      </c>
      <c r="O226" s="38">
        <f t="shared" si="440"/>
        <v>0</v>
      </c>
      <c r="P226" s="38">
        <f t="shared" si="440"/>
        <v>0</v>
      </c>
      <c r="Q226" s="38">
        <f t="shared" si="440"/>
        <v>0</v>
      </c>
      <c r="R226" s="38">
        <f t="shared" si="440"/>
        <v>0</v>
      </c>
      <c r="S226" s="38">
        <f t="shared" si="440"/>
        <v>0</v>
      </c>
      <c r="T226" s="38">
        <f t="shared" si="440"/>
        <v>0</v>
      </c>
      <c r="U226" s="38">
        <f t="shared" si="440"/>
        <v>0</v>
      </c>
      <c r="V226" s="38">
        <f t="shared" si="440"/>
        <v>0</v>
      </c>
      <c r="W226" s="38">
        <f t="shared" si="440"/>
        <v>0</v>
      </c>
      <c r="X226" s="38">
        <f t="shared" si="440"/>
        <v>0</v>
      </c>
      <c r="Y226" s="38">
        <f t="shared" si="440"/>
        <v>0</v>
      </c>
      <c r="Z226" s="38">
        <f t="shared" si="440"/>
        <v>0</v>
      </c>
      <c r="AA226" s="38">
        <f t="shared" si="440"/>
        <v>0</v>
      </c>
      <c r="AB226" s="38">
        <f t="shared" si="440"/>
        <v>0</v>
      </c>
      <c r="AC226" s="38">
        <f t="shared" si="440"/>
        <v>0</v>
      </c>
      <c r="AD226" s="38">
        <f t="shared" si="440"/>
        <v>0</v>
      </c>
      <c r="AE226" s="38">
        <f t="shared" si="440"/>
        <v>0</v>
      </c>
      <c r="AF226" s="38">
        <f t="shared" si="440"/>
        <v>0</v>
      </c>
      <c r="AG226" s="38">
        <f t="shared" si="440"/>
        <v>0</v>
      </c>
      <c r="AH226" s="38">
        <f t="shared" si="440"/>
        <v>0</v>
      </c>
      <c r="AI226" s="38">
        <f t="shared" ref="AI226:BN226" si="441">AI$120*AI109</f>
        <v>0</v>
      </c>
      <c r="AJ226" s="38">
        <f t="shared" si="441"/>
        <v>0</v>
      </c>
      <c r="AK226" s="38">
        <f t="shared" si="441"/>
        <v>0</v>
      </c>
      <c r="AL226" s="38">
        <f t="shared" si="441"/>
        <v>0</v>
      </c>
      <c r="AM226" s="38">
        <f t="shared" si="441"/>
        <v>0</v>
      </c>
      <c r="AN226" s="38">
        <f t="shared" si="441"/>
        <v>0</v>
      </c>
      <c r="AO226" s="38">
        <f t="shared" si="441"/>
        <v>0</v>
      </c>
      <c r="AP226" s="38">
        <f t="shared" si="441"/>
        <v>0</v>
      </c>
      <c r="AQ226" s="38">
        <f t="shared" si="441"/>
        <v>0</v>
      </c>
      <c r="AR226" s="38">
        <f t="shared" si="441"/>
        <v>0</v>
      </c>
      <c r="AS226" s="38">
        <f t="shared" si="441"/>
        <v>0</v>
      </c>
      <c r="AT226" s="38">
        <f t="shared" si="441"/>
        <v>0</v>
      </c>
      <c r="AU226" s="38">
        <f t="shared" si="441"/>
        <v>0</v>
      </c>
      <c r="AV226" s="38">
        <f t="shared" si="441"/>
        <v>0</v>
      </c>
      <c r="AW226" s="38">
        <f t="shared" si="441"/>
        <v>0</v>
      </c>
      <c r="AX226" s="38">
        <f t="shared" si="441"/>
        <v>0</v>
      </c>
      <c r="AY226" s="38">
        <f t="shared" si="441"/>
        <v>0</v>
      </c>
      <c r="AZ226" s="38">
        <f t="shared" si="441"/>
        <v>0</v>
      </c>
      <c r="BA226" s="38">
        <f t="shared" si="441"/>
        <v>0</v>
      </c>
      <c r="BB226" s="38">
        <f t="shared" si="441"/>
        <v>0</v>
      </c>
      <c r="BC226" s="38">
        <f t="shared" si="441"/>
        <v>0</v>
      </c>
      <c r="BD226" s="38">
        <f t="shared" si="441"/>
        <v>0</v>
      </c>
      <c r="BE226" s="38">
        <f t="shared" si="441"/>
        <v>0</v>
      </c>
      <c r="BF226" s="38">
        <f t="shared" si="441"/>
        <v>0</v>
      </c>
      <c r="BG226" s="38">
        <f t="shared" si="441"/>
        <v>0</v>
      </c>
      <c r="BH226" s="38">
        <f t="shared" si="441"/>
        <v>0</v>
      </c>
      <c r="BI226" s="38">
        <f t="shared" si="441"/>
        <v>0</v>
      </c>
      <c r="BJ226" s="38">
        <f t="shared" si="441"/>
        <v>0</v>
      </c>
      <c r="BK226" s="38">
        <f t="shared" si="441"/>
        <v>0</v>
      </c>
      <c r="BL226" s="38">
        <f t="shared" si="441"/>
        <v>0</v>
      </c>
      <c r="BM226" s="38">
        <f t="shared" si="441"/>
        <v>0</v>
      </c>
      <c r="BN226" s="38">
        <f t="shared" si="441"/>
        <v>0</v>
      </c>
      <c r="BO226" s="38">
        <f t="shared" ref="BO226:CT226" si="442">BO$120*BO109</f>
        <v>0</v>
      </c>
      <c r="BP226" s="38">
        <f t="shared" si="442"/>
        <v>0</v>
      </c>
      <c r="BQ226" s="38">
        <f t="shared" si="442"/>
        <v>0</v>
      </c>
      <c r="BR226" s="38">
        <f t="shared" si="442"/>
        <v>0</v>
      </c>
      <c r="BS226" s="38">
        <f t="shared" si="442"/>
        <v>0</v>
      </c>
      <c r="BT226" s="38">
        <f t="shared" si="442"/>
        <v>0</v>
      </c>
      <c r="BU226" s="38">
        <f t="shared" si="442"/>
        <v>0</v>
      </c>
      <c r="BV226" s="38">
        <f t="shared" si="442"/>
        <v>0</v>
      </c>
      <c r="BW226" s="38">
        <f t="shared" si="442"/>
        <v>0</v>
      </c>
      <c r="BX226" s="38">
        <f t="shared" si="442"/>
        <v>0</v>
      </c>
      <c r="BY226" s="38">
        <f t="shared" si="442"/>
        <v>0</v>
      </c>
      <c r="BZ226" s="38">
        <f t="shared" si="442"/>
        <v>0</v>
      </c>
      <c r="CA226" s="38">
        <f t="shared" si="442"/>
        <v>0</v>
      </c>
      <c r="CB226" s="38">
        <f t="shared" si="442"/>
        <v>0</v>
      </c>
      <c r="CC226" s="38">
        <f t="shared" si="442"/>
        <v>0</v>
      </c>
      <c r="CD226" s="38">
        <f t="shared" si="442"/>
        <v>0</v>
      </c>
      <c r="CE226" s="38">
        <f t="shared" si="442"/>
        <v>0</v>
      </c>
      <c r="CF226" s="38">
        <f t="shared" si="442"/>
        <v>0</v>
      </c>
      <c r="CG226" s="38">
        <f t="shared" si="442"/>
        <v>0</v>
      </c>
      <c r="CH226" s="38">
        <f t="shared" si="442"/>
        <v>0</v>
      </c>
      <c r="CI226" s="38">
        <f t="shared" si="442"/>
        <v>0</v>
      </c>
      <c r="CJ226" s="38">
        <f t="shared" si="442"/>
        <v>0</v>
      </c>
      <c r="CK226" s="38">
        <f t="shared" si="442"/>
        <v>0</v>
      </c>
      <c r="CL226" s="38">
        <f t="shared" si="442"/>
        <v>0</v>
      </c>
      <c r="CM226" s="38">
        <f t="shared" si="442"/>
        <v>0</v>
      </c>
      <c r="CN226" s="38">
        <f t="shared" si="442"/>
        <v>0</v>
      </c>
      <c r="CO226" s="38">
        <f t="shared" si="442"/>
        <v>0</v>
      </c>
      <c r="CP226" s="38">
        <f t="shared" si="442"/>
        <v>0</v>
      </c>
      <c r="CQ226" s="38">
        <f t="shared" si="442"/>
        <v>0</v>
      </c>
      <c r="CR226" s="38">
        <f t="shared" si="442"/>
        <v>0</v>
      </c>
      <c r="CS226" s="38">
        <f t="shared" si="442"/>
        <v>0</v>
      </c>
      <c r="CT226" s="38">
        <f t="shared" si="442"/>
        <v>0</v>
      </c>
      <c r="CU226" s="38">
        <f t="shared" ref="CU226:DI226" si="443">CU$120*CU109</f>
        <v>0</v>
      </c>
      <c r="CV226" s="38">
        <f t="shared" si="443"/>
        <v>0</v>
      </c>
      <c r="CW226" s="38">
        <f t="shared" si="443"/>
        <v>0</v>
      </c>
      <c r="CX226" s="38">
        <f t="shared" si="443"/>
        <v>0</v>
      </c>
      <c r="CY226" s="38">
        <f t="shared" si="443"/>
        <v>0</v>
      </c>
      <c r="CZ226" s="38">
        <f t="shared" si="443"/>
        <v>0</v>
      </c>
      <c r="DA226" s="38">
        <f t="shared" si="443"/>
        <v>0</v>
      </c>
      <c r="DB226" s="38">
        <f t="shared" si="443"/>
        <v>0</v>
      </c>
      <c r="DC226" s="38">
        <f t="shared" si="443"/>
        <v>0</v>
      </c>
      <c r="DD226" s="38">
        <f t="shared" si="443"/>
        <v>0</v>
      </c>
      <c r="DE226" s="38">
        <f t="shared" si="443"/>
        <v>0</v>
      </c>
      <c r="DF226" s="38">
        <f t="shared" si="443"/>
        <v>0</v>
      </c>
      <c r="DG226" s="38">
        <f t="shared" si="443"/>
        <v>0</v>
      </c>
      <c r="DH226" s="38">
        <f t="shared" si="443"/>
        <v>0</v>
      </c>
      <c r="DI226" s="38">
        <f t="shared" si="443"/>
        <v>0</v>
      </c>
      <c r="DJ226" s="38">
        <f t="shared" si="403"/>
        <v>0</v>
      </c>
    </row>
    <row r="227" spans="2:114" x14ac:dyDescent="0.15">
      <c r="B227" s="29" t="s">
        <v>163</v>
      </c>
      <c r="C227" s="12" t="s">
        <v>772</v>
      </c>
      <c r="D227" s="38">
        <f t="shared" ref="D227:AH227" si="444">D$120*D110</f>
        <v>0</v>
      </c>
      <c r="E227" s="38">
        <f t="shared" si="444"/>
        <v>0</v>
      </c>
      <c r="F227" s="38">
        <f t="shared" si="444"/>
        <v>0</v>
      </c>
      <c r="G227" s="38">
        <f t="shared" si="444"/>
        <v>0</v>
      </c>
      <c r="H227" s="38">
        <f t="shared" si="444"/>
        <v>0</v>
      </c>
      <c r="I227" s="38">
        <f t="shared" si="444"/>
        <v>0</v>
      </c>
      <c r="J227" s="38">
        <f t="shared" si="444"/>
        <v>0</v>
      </c>
      <c r="K227" s="38">
        <f t="shared" si="444"/>
        <v>0</v>
      </c>
      <c r="L227" s="38">
        <f t="shared" si="444"/>
        <v>0</v>
      </c>
      <c r="M227" s="38">
        <f t="shared" si="444"/>
        <v>0</v>
      </c>
      <c r="N227" s="38">
        <f t="shared" si="444"/>
        <v>0</v>
      </c>
      <c r="O227" s="38">
        <f t="shared" si="444"/>
        <v>0</v>
      </c>
      <c r="P227" s="38">
        <f t="shared" si="444"/>
        <v>0</v>
      </c>
      <c r="Q227" s="38">
        <f t="shared" si="444"/>
        <v>0</v>
      </c>
      <c r="R227" s="38">
        <f t="shared" si="444"/>
        <v>0</v>
      </c>
      <c r="S227" s="38">
        <f t="shared" si="444"/>
        <v>0</v>
      </c>
      <c r="T227" s="38">
        <f t="shared" si="444"/>
        <v>0</v>
      </c>
      <c r="U227" s="38">
        <f t="shared" si="444"/>
        <v>0</v>
      </c>
      <c r="V227" s="38">
        <f t="shared" si="444"/>
        <v>0</v>
      </c>
      <c r="W227" s="38">
        <f t="shared" si="444"/>
        <v>0</v>
      </c>
      <c r="X227" s="38">
        <f t="shared" si="444"/>
        <v>0</v>
      </c>
      <c r="Y227" s="38">
        <f t="shared" si="444"/>
        <v>0</v>
      </c>
      <c r="Z227" s="38">
        <f t="shared" si="444"/>
        <v>0</v>
      </c>
      <c r="AA227" s="38">
        <f t="shared" si="444"/>
        <v>0</v>
      </c>
      <c r="AB227" s="38">
        <f t="shared" si="444"/>
        <v>0</v>
      </c>
      <c r="AC227" s="38">
        <f t="shared" si="444"/>
        <v>0</v>
      </c>
      <c r="AD227" s="38">
        <f t="shared" si="444"/>
        <v>0</v>
      </c>
      <c r="AE227" s="38">
        <f t="shared" si="444"/>
        <v>0</v>
      </c>
      <c r="AF227" s="38">
        <f t="shared" si="444"/>
        <v>0</v>
      </c>
      <c r="AG227" s="38">
        <f t="shared" si="444"/>
        <v>0</v>
      </c>
      <c r="AH227" s="38">
        <f t="shared" si="444"/>
        <v>0</v>
      </c>
      <c r="AI227" s="38">
        <f t="shared" ref="AI227:BN227" si="445">AI$120*AI110</f>
        <v>0</v>
      </c>
      <c r="AJ227" s="38">
        <f t="shared" si="445"/>
        <v>0</v>
      </c>
      <c r="AK227" s="38">
        <f t="shared" si="445"/>
        <v>0</v>
      </c>
      <c r="AL227" s="38">
        <f t="shared" si="445"/>
        <v>0</v>
      </c>
      <c r="AM227" s="38">
        <f t="shared" si="445"/>
        <v>0</v>
      </c>
      <c r="AN227" s="38">
        <f t="shared" si="445"/>
        <v>0</v>
      </c>
      <c r="AO227" s="38">
        <f t="shared" si="445"/>
        <v>0</v>
      </c>
      <c r="AP227" s="38">
        <f t="shared" si="445"/>
        <v>0</v>
      </c>
      <c r="AQ227" s="38">
        <f t="shared" si="445"/>
        <v>0</v>
      </c>
      <c r="AR227" s="38">
        <f t="shared" si="445"/>
        <v>0</v>
      </c>
      <c r="AS227" s="38">
        <f t="shared" si="445"/>
        <v>0</v>
      </c>
      <c r="AT227" s="38">
        <f t="shared" si="445"/>
        <v>0</v>
      </c>
      <c r="AU227" s="38">
        <f t="shared" si="445"/>
        <v>0</v>
      </c>
      <c r="AV227" s="38">
        <f t="shared" si="445"/>
        <v>0</v>
      </c>
      <c r="AW227" s="38">
        <f t="shared" si="445"/>
        <v>0</v>
      </c>
      <c r="AX227" s="38">
        <f t="shared" si="445"/>
        <v>0</v>
      </c>
      <c r="AY227" s="38">
        <f t="shared" si="445"/>
        <v>0</v>
      </c>
      <c r="AZ227" s="38">
        <f t="shared" si="445"/>
        <v>0</v>
      </c>
      <c r="BA227" s="38">
        <f t="shared" si="445"/>
        <v>0</v>
      </c>
      <c r="BB227" s="38">
        <f t="shared" si="445"/>
        <v>0</v>
      </c>
      <c r="BC227" s="38">
        <f t="shared" si="445"/>
        <v>0</v>
      </c>
      <c r="BD227" s="38">
        <f t="shared" si="445"/>
        <v>0</v>
      </c>
      <c r="BE227" s="38">
        <f t="shared" si="445"/>
        <v>0</v>
      </c>
      <c r="BF227" s="38">
        <f t="shared" si="445"/>
        <v>0</v>
      </c>
      <c r="BG227" s="38">
        <f t="shared" si="445"/>
        <v>0</v>
      </c>
      <c r="BH227" s="38">
        <f t="shared" si="445"/>
        <v>0</v>
      </c>
      <c r="BI227" s="38">
        <f t="shared" si="445"/>
        <v>0</v>
      </c>
      <c r="BJ227" s="38">
        <f t="shared" si="445"/>
        <v>0</v>
      </c>
      <c r="BK227" s="38">
        <f t="shared" si="445"/>
        <v>0</v>
      </c>
      <c r="BL227" s="38">
        <f t="shared" si="445"/>
        <v>0</v>
      </c>
      <c r="BM227" s="38">
        <f t="shared" si="445"/>
        <v>0</v>
      </c>
      <c r="BN227" s="38">
        <f t="shared" si="445"/>
        <v>0</v>
      </c>
      <c r="BO227" s="38">
        <f t="shared" ref="BO227:CT227" si="446">BO$120*BO110</f>
        <v>0</v>
      </c>
      <c r="BP227" s="38">
        <f t="shared" si="446"/>
        <v>0</v>
      </c>
      <c r="BQ227" s="38">
        <f t="shared" si="446"/>
        <v>0</v>
      </c>
      <c r="BR227" s="38">
        <f t="shared" si="446"/>
        <v>0</v>
      </c>
      <c r="BS227" s="38">
        <f t="shared" si="446"/>
        <v>0</v>
      </c>
      <c r="BT227" s="38">
        <f t="shared" si="446"/>
        <v>0</v>
      </c>
      <c r="BU227" s="38">
        <f t="shared" si="446"/>
        <v>0</v>
      </c>
      <c r="BV227" s="38">
        <f t="shared" si="446"/>
        <v>0</v>
      </c>
      <c r="BW227" s="38">
        <f t="shared" si="446"/>
        <v>0</v>
      </c>
      <c r="BX227" s="38">
        <f t="shared" si="446"/>
        <v>0</v>
      </c>
      <c r="BY227" s="38">
        <f t="shared" si="446"/>
        <v>0</v>
      </c>
      <c r="BZ227" s="38">
        <f t="shared" si="446"/>
        <v>0</v>
      </c>
      <c r="CA227" s="38">
        <f t="shared" si="446"/>
        <v>0</v>
      </c>
      <c r="CB227" s="38">
        <f t="shared" si="446"/>
        <v>0</v>
      </c>
      <c r="CC227" s="38">
        <f t="shared" si="446"/>
        <v>0</v>
      </c>
      <c r="CD227" s="38">
        <f t="shared" si="446"/>
        <v>0</v>
      </c>
      <c r="CE227" s="38">
        <f t="shared" si="446"/>
        <v>0</v>
      </c>
      <c r="CF227" s="38">
        <f t="shared" si="446"/>
        <v>0</v>
      </c>
      <c r="CG227" s="38">
        <f t="shared" si="446"/>
        <v>0</v>
      </c>
      <c r="CH227" s="38">
        <f t="shared" si="446"/>
        <v>0</v>
      </c>
      <c r="CI227" s="38">
        <f t="shared" si="446"/>
        <v>0</v>
      </c>
      <c r="CJ227" s="38">
        <f t="shared" si="446"/>
        <v>0</v>
      </c>
      <c r="CK227" s="38">
        <f t="shared" si="446"/>
        <v>0</v>
      </c>
      <c r="CL227" s="38">
        <f t="shared" si="446"/>
        <v>0</v>
      </c>
      <c r="CM227" s="38">
        <f t="shared" si="446"/>
        <v>0</v>
      </c>
      <c r="CN227" s="38">
        <f t="shared" si="446"/>
        <v>0</v>
      </c>
      <c r="CO227" s="38">
        <f t="shared" si="446"/>
        <v>0</v>
      </c>
      <c r="CP227" s="38">
        <f t="shared" si="446"/>
        <v>0</v>
      </c>
      <c r="CQ227" s="38">
        <f t="shared" si="446"/>
        <v>0</v>
      </c>
      <c r="CR227" s="38">
        <f t="shared" si="446"/>
        <v>0</v>
      </c>
      <c r="CS227" s="38">
        <f t="shared" si="446"/>
        <v>0</v>
      </c>
      <c r="CT227" s="38">
        <f t="shared" si="446"/>
        <v>0</v>
      </c>
      <c r="CU227" s="38">
        <f t="shared" ref="CU227:DI227" si="447">CU$120*CU110</f>
        <v>0</v>
      </c>
      <c r="CV227" s="38">
        <f t="shared" si="447"/>
        <v>0</v>
      </c>
      <c r="CW227" s="38">
        <f t="shared" si="447"/>
        <v>0</v>
      </c>
      <c r="CX227" s="38">
        <f t="shared" si="447"/>
        <v>0</v>
      </c>
      <c r="CY227" s="38">
        <f t="shared" si="447"/>
        <v>0</v>
      </c>
      <c r="CZ227" s="38">
        <f t="shared" si="447"/>
        <v>0</v>
      </c>
      <c r="DA227" s="38">
        <f t="shared" si="447"/>
        <v>0</v>
      </c>
      <c r="DB227" s="38">
        <f t="shared" si="447"/>
        <v>0</v>
      </c>
      <c r="DC227" s="38">
        <f t="shared" si="447"/>
        <v>0</v>
      </c>
      <c r="DD227" s="38">
        <f t="shared" si="447"/>
        <v>0</v>
      </c>
      <c r="DE227" s="38">
        <f t="shared" si="447"/>
        <v>0</v>
      </c>
      <c r="DF227" s="38">
        <f t="shared" si="447"/>
        <v>0</v>
      </c>
      <c r="DG227" s="38">
        <f t="shared" si="447"/>
        <v>0</v>
      </c>
      <c r="DH227" s="38">
        <f t="shared" si="447"/>
        <v>0</v>
      </c>
      <c r="DI227" s="38">
        <f t="shared" si="447"/>
        <v>0</v>
      </c>
      <c r="DJ227" s="38">
        <f t="shared" si="403"/>
        <v>0</v>
      </c>
    </row>
    <row r="228" spans="2:114" x14ac:dyDescent="0.15">
      <c r="B228" s="29" t="s">
        <v>164</v>
      </c>
      <c r="C228" s="12" t="s">
        <v>21</v>
      </c>
      <c r="D228" s="38">
        <f t="shared" ref="D228:AH228" si="448">D$120*D111</f>
        <v>0</v>
      </c>
      <c r="E228" s="38">
        <f t="shared" si="448"/>
        <v>0</v>
      </c>
      <c r="F228" s="38">
        <f t="shared" si="448"/>
        <v>0</v>
      </c>
      <c r="G228" s="38">
        <f t="shared" si="448"/>
        <v>0</v>
      </c>
      <c r="H228" s="38">
        <f t="shared" si="448"/>
        <v>0</v>
      </c>
      <c r="I228" s="38">
        <f t="shared" si="448"/>
        <v>0</v>
      </c>
      <c r="J228" s="38">
        <f t="shared" si="448"/>
        <v>0</v>
      </c>
      <c r="K228" s="38">
        <f t="shared" si="448"/>
        <v>0</v>
      </c>
      <c r="L228" s="38">
        <f t="shared" si="448"/>
        <v>0</v>
      </c>
      <c r="M228" s="38">
        <f t="shared" si="448"/>
        <v>0</v>
      </c>
      <c r="N228" s="38">
        <f t="shared" si="448"/>
        <v>0</v>
      </c>
      <c r="O228" s="38">
        <f t="shared" si="448"/>
        <v>0</v>
      </c>
      <c r="P228" s="38">
        <f t="shared" si="448"/>
        <v>0</v>
      </c>
      <c r="Q228" s="38">
        <f t="shared" si="448"/>
        <v>0</v>
      </c>
      <c r="R228" s="38">
        <f t="shared" si="448"/>
        <v>0</v>
      </c>
      <c r="S228" s="38">
        <f t="shared" si="448"/>
        <v>0</v>
      </c>
      <c r="T228" s="38">
        <f t="shared" si="448"/>
        <v>0</v>
      </c>
      <c r="U228" s="38">
        <f t="shared" si="448"/>
        <v>0</v>
      </c>
      <c r="V228" s="38">
        <f t="shared" si="448"/>
        <v>0</v>
      </c>
      <c r="W228" s="38">
        <f t="shared" si="448"/>
        <v>0</v>
      </c>
      <c r="X228" s="38">
        <f t="shared" si="448"/>
        <v>0</v>
      </c>
      <c r="Y228" s="38">
        <f t="shared" si="448"/>
        <v>0</v>
      </c>
      <c r="Z228" s="38">
        <f t="shared" si="448"/>
        <v>0</v>
      </c>
      <c r="AA228" s="38">
        <f t="shared" si="448"/>
        <v>0</v>
      </c>
      <c r="AB228" s="38">
        <f t="shared" si="448"/>
        <v>0</v>
      </c>
      <c r="AC228" s="38">
        <f t="shared" si="448"/>
        <v>0</v>
      </c>
      <c r="AD228" s="38">
        <f t="shared" si="448"/>
        <v>0</v>
      </c>
      <c r="AE228" s="38">
        <f t="shared" si="448"/>
        <v>0</v>
      </c>
      <c r="AF228" s="38">
        <f t="shared" si="448"/>
        <v>0</v>
      </c>
      <c r="AG228" s="38">
        <f t="shared" si="448"/>
        <v>0</v>
      </c>
      <c r="AH228" s="38">
        <f t="shared" si="448"/>
        <v>0</v>
      </c>
      <c r="AI228" s="38">
        <f t="shared" ref="AI228:BN228" si="449">AI$120*AI111</f>
        <v>0</v>
      </c>
      <c r="AJ228" s="38">
        <f t="shared" si="449"/>
        <v>0</v>
      </c>
      <c r="AK228" s="38">
        <f t="shared" si="449"/>
        <v>0</v>
      </c>
      <c r="AL228" s="38">
        <f t="shared" si="449"/>
        <v>0</v>
      </c>
      <c r="AM228" s="38">
        <f t="shared" si="449"/>
        <v>0</v>
      </c>
      <c r="AN228" s="38">
        <f t="shared" si="449"/>
        <v>0</v>
      </c>
      <c r="AO228" s="38">
        <f t="shared" si="449"/>
        <v>0</v>
      </c>
      <c r="AP228" s="38">
        <f t="shared" si="449"/>
        <v>0</v>
      </c>
      <c r="AQ228" s="38">
        <f t="shared" si="449"/>
        <v>0</v>
      </c>
      <c r="AR228" s="38">
        <f t="shared" si="449"/>
        <v>0</v>
      </c>
      <c r="AS228" s="38">
        <f t="shared" si="449"/>
        <v>0</v>
      </c>
      <c r="AT228" s="38">
        <f t="shared" si="449"/>
        <v>0</v>
      </c>
      <c r="AU228" s="38">
        <f t="shared" si="449"/>
        <v>0</v>
      </c>
      <c r="AV228" s="38">
        <f t="shared" si="449"/>
        <v>0</v>
      </c>
      <c r="AW228" s="38">
        <f t="shared" si="449"/>
        <v>0</v>
      </c>
      <c r="AX228" s="38">
        <f t="shared" si="449"/>
        <v>0</v>
      </c>
      <c r="AY228" s="38">
        <f t="shared" si="449"/>
        <v>0</v>
      </c>
      <c r="AZ228" s="38">
        <f t="shared" si="449"/>
        <v>0</v>
      </c>
      <c r="BA228" s="38">
        <f t="shared" si="449"/>
        <v>0</v>
      </c>
      <c r="BB228" s="38">
        <f t="shared" si="449"/>
        <v>0</v>
      </c>
      <c r="BC228" s="38">
        <f t="shared" si="449"/>
        <v>0</v>
      </c>
      <c r="BD228" s="38">
        <f t="shared" si="449"/>
        <v>0</v>
      </c>
      <c r="BE228" s="38">
        <f t="shared" si="449"/>
        <v>0</v>
      </c>
      <c r="BF228" s="38">
        <f t="shared" si="449"/>
        <v>0</v>
      </c>
      <c r="BG228" s="38">
        <f t="shared" si="449"/>
        <v>0</v>
      </c>
      <c r="BH228" s="38">
        <f t="shared" si="449"/>
        <v>0</v>
      </c>
      <c r="BI228" s="38">
        <f t="shared" si="449"/>
        <v>0</v>
      </c>
      <c r="BJ228" s="38">
        <f t="shared" si="449"/>
        <v>0</v>
      </c>
      <c r="BK228" s="38">
        <f t="shared" si="449"/>
        <v>0</v>
      </c>
      <c r="BL228" s="38">
        <f t="shared" si="449"/>
        <v>0</v>
      </c>
      <c r="BM228" s="38">
        <f t="shared" si="449"/>
        <v>0</v>
      </c>
      <c r="BN228" s="38">
        <f t="shared" si="449"/>
        <v>0</v>
      </c>
      <c r="BO228" s="38">
        <f t="shared" ref="BO228:CT228" si="450">BO$120*BO111</f>
        <v>0</v>
      </c>
      <c r="BP228" s="38">
        <f t="shared" si="450"/>
        <v>0</v>
      </c>
      <c r="BQ228" s="38">
        <f t="shared" si="450"/>
        <v>0</v>
      </c>
      <c r="BR228" s="38">
        <f t="shared" si="450"/>
        <v>0</v>
      </c>
      <c r="BS228" s="38">
        <f t="shared" si="450"/>
        <v>0</v>
      </c>
      <c r="BT228" s="38">
        <f t="shared" si="450"/>
        <v>0</v>
      </c>
      <c r="BU228" s="38">
        <f t="shared" si="450"/>
        <v>0</v>
      </c>
      <c r="BV228" s="38">
        <f t="shared" si="450"/>
        <v>0</v>
      </c>
      <c r="BW228" s="38">
        <f t="shared" si="450"/>
        <v>0</v>
      </c>
      <c r="BX228" s="38">
        <f t="shared" si="450"/>
        <v>0</v>
      </c>
      <c r="BY228" s="38">
        <f t="shared" si="450"/>
        <v>0</v>
      </c>
      <c r="BZ228" s="38">
        <f t="shared" si="450"/>
        <v>0</v>
      </c>
      <c r="CA228" s="38">
        <f t="shared" si="450"/>
        <v>0</v>
      </c>
      <c r="CB228" s="38">
        <f t="shared" si="450"/>
        <v>0</v>
      </c>
      <c r="CC228" s="38">
        <f t="shared" si="450"/>
        <v>0</v>
      </c>
      <c r="CD228" s="38">
        <f t="shared" si="450"/>
        <v>0</v>
      </c>
      <c r="CE228" s="38">
        <f t="shared" si="450"/>
        <v>0</v>
      </c>
      <c r="CF228" s="38">
        <f t="shared" si="450"/>
        <v>0</v>
      </c>
      <c r="CG228" s="38">
        <f t="shared" si="450"/>
        <v>0</v>
      </c>
      <c r="CH228" s="38">
        <f t="shared" si="450"/>
        <v>0</v>
      </c>
      <c r="CI228" s="38">
        <f t="shared" si="450"/>
        <v>0</v>
      </c>
      <c r="CJ228" s="38">
        <f t="shared" si="450"/>
        <v>0</v>
      </c>
      <c r="CK228" s="38">
        <f t="shared" si="450"/>
        <v>0</v>
      </c>
      <c r="CL228" s="38">
        <f t="shared" si="450"/>
        <v>0</v>
      </c>
      <c r="CM228" s="38">
        <f t="shared" si="450"/>
        <v>0</v>
      </c>
      <c r="CN228" s="38">
        <f t="shared" si="450"/>
        <v>0</v>
      </c>
      <c r="CO228" s="38">
        <f t="shared" si="450"/>
        <v>0</v>
      </c>
      <c r="CP228" s="38">
        <f t="shared" si="450"/>
        <v>0</v>
      </c>
      <c r="CQ228" s="38">
        <f t="shared" si="450"/>
        <v>0</v>
      </c>
      <c r="CR228" s="38">
        <f t="shared" si="450"/>
        <v>0</v>
      </c>
      <c r="CS228" s="38">
        <f t="shared" si="450"/>
        <v>0</v>
      </c>
      <c r="CT228" s="38">
        <f t="shared" si="450"/>
        <v>0</v>
      </c>
      <c r="CU228" s="38">
        <f t="shared" ref="CU228:DI228" si="451">CU$120*CU111</f>
        <v>0</v>
      </c>
      <c r="CV228" s="38">
        <f t="shared" si="451"/>
        <v>0</v>
      </c>
      <c r="CW228" s="38">
        <f t="shared" si="451"/>
        <v>0</v>
      </c>
      <c r="CX228" s="38">
        <f t="shared" si="451"/>
        <v>0</v>
      </c>
      <c r="CY228" s="38">
        <f t="shared" si="451"/>
        <v>0</v>
      </c>
      <c r="CZ228" s="38">
        <f t="shared" si="451"/>
        <v>0</v>
      </c>
      <c r="DA228" s="38">
        <f t="shared" si="451"/>
        <v>0</v>
      </c>
      <c r="DB228" s="38">
        <f t="shared" si="451"/>
        <v>0</v>
      </c>
      <c r="DC228" s="38">
        <f t="shared" si="451"/>
        <v>0</v>
      </c>
      <c r="DD228" s="38">
        <f t="shared" si="451"/>
        <v>0</v>
      </c>
      <c r="DE228" s="38">
        <f t="shared" si="451"/>
        <v>0</v>
      </c>
      <c r="DF228" s="38">
        <f t="shared" si="451"/>
        <v>0</v>
      </c>
      <c r="DG228" s="38">
        <f t="shared" si="451"/>
        <v>0</v>
      </c>
      <c r="DH228" s="38">
        <f t="shared" si="451"/>
        <v>0</v>
      </c>
      <c r="DI228" s="38">
        <f t="shared" si="451"/>
        <v>0</v>
      </c>
      <c r="DJ228" s="38">
        <f t="shared" si="403"/>
        <v>0</v>
      </c>
    </row>
    <row r="229" spans="2:114" x14ac:dyDescent="0.15">
      <c r="B229" s="29" t="s">
        <v>165</v>
      </c>
      <c r="C229" s="12" t="s">
        <v>4</v>
      </c>
      <c r="D229" s="38">
        <f t="shared" ref="D229:AH229" si="452">D$120*D112</f>
        <v>0</v>
      </c>
      <c r="E229" s="38">
        <f t="shared" si="452"/>
        <v>0</v>
      </c>
      <c r="F229" s="38">
        <f t="shared" si="452"/>
        <v>0</v>
      </c>
      <c r="G229" s="38">
        <f t="shared" si="452"/>
        <v>0</v>
      </c>
      <c r="H229" s="38">
        <f t="shared" si="452"/>
        <v>0</v>
      </c>
      <c r="I229" s="38">
        <f t="shared" si="452"/>
        <v>0</v>
      </c>
      <c r="J229" s="38">
        <f t="shared" si="452"/>
        <v>0</v>
      </c>
      <c r="K229" s="38">
        <f t="shared" si="452"/>
        <v>0</v>
      </c>
      <c r="L229" s="38">
        <f t="shared" si="452"/>
        <v>0</v>
      </c>
      <c r="M229" s="38">
        <f t="shared" si="452"/>
        <v>0</v>
      </c>
      <c r="N229" s="38">
        <f t="shared" si="452"/>
        <v>0</v>
      </c>
      <c r="O229" s="38">
        <f t="shared" si="452"/>
        <v>0</v>
      </c>
      <c r="P229" s="38">
        <f t="shared" si="452"/>
        <v>0</v>
      </c>
      <c r="Q229" s="38">
        <f t="shared" si="452"/>
        <v>0</v>
      </c>
      <c r="R229" s="38">
        <f t="shared" si="452"/>
        <v>0</v>
      </c>
      <c r="S229" s="38">
        <f t="shared" si="452"/>
        <v>0</v>
      </c>
      <c r="T229" s="38">
        <f t="shared" si="452"/>
        <v>0</v>
      </c>
      <c r="U229" s="38">
        <f t="shared" si="452"/>
        <v>0</v>
      </c>
      <c r="V229" s="38">
        <f t="shared" si="452"/>
        <v>0</v>
      </c>
      <c r="W229" s="38">
        <f t="shared" si="452"/>
        <v>0</v>
      </c>
      <c r="X229" s="38">
        <f t="shared" si="452"/>
        <v>0</v>
      </c>
      <c r="Y229" s="38">
        <f t="shared" si="452"/>
        <v>0</v>
      </c>
      <c r="Z229" s="38">
        <f t="shared" si="452"/>
        <v>0</v>
      </c>
      <c r="AA229" s="38">
        <f t="shared" si="452"/>
        <v>0</v>
      </c>
      <c r="AB229" s="38">
        <f t="shared" si="452"/>
        <v>0</v>
      </c>
      <c r="AC229" s="38">
        <f t="shared" si="452"/>
        <v>0</v>
      </c>
      <c r="AD229" s="38">
        <f t="shared" si="452"/>
        <v>0</v>
      </c>
      <c r="AE229" s="38">
        <f t="shared" si="452"/>
        <v>0</v>
      </c>
      <c r="AF229" s="38">
        <f t="shared" si="452"/>
        <v>0</v>
      </c>
      <c r="AG229" s="38">
        <f t="shared" si="452"/>
        <v>0</v>
      </c>
      <c r="AH229" s="38">
        <f t="shared" si="452"/>
        <v>0</v>
      </c>
      <c r="AI229" s="38">
        <f t="shared" ref="AI229:BN229" si="453">AI$120*AI112</f>
        <v>0</v>
      </c>
      <c r="AJ229" s="38">
        <f t="shared" si="453"/>
        <v>0</v>
      </c>
      <c r="AK229" s="38">
        <f t="shared" si="453"/>
        <v>0</v>
      </c>
      <c r="AL229" s="38">
        <f t="shared" si="453"/>
        <v>0</v>
      </c>
      <c r="AM229" s="38">
        <f t="shared" si="453"/>
        <v>0</v>
      </c>
      <c r="AN229" s="38">
        <f t="shared" si="453"/>
        <v>0</v>
      </c>
      <c r="AO229" s="38">
        <f t="shared" si="453"/>
        <v>0</v>
      </c>
      <c r="AP229" s="38">
        <f t="shared" si="453"/>
        <v>0</v>
      </c>
      <c r="AQ229" s="38">
        <f t="shared" si="453"/>
        <v>0</v>
      </c>
      <c r="AR229" s="38">
        <f t="shared" si="453"/>
        <v>0</v>
      </c>
      <c r="AS229" s="38">
        <f t="shared" si="453"/>
        <v>0</v>
      </c>
      <c r="AT229" s="38">
        <f t="shared" si="453"/>
        <v>0</v>
      </c>
      <c r="AU229" s="38">
        <f t="shared" si="453"/>
        <v>0</v>
      </c>
      <c r="AV229" s="38">
        <f t="shared" si="453"/>
        <v>0</v>
      </c>
      <c r="AW229" s="38">
        <f t="shared" si="453"/>
        <v>0</v>
      </c>
      <c r="AX229" s="38">
        <f t="shared" si="453"/>
        <v>0</v>
      </c>
      <c r="AY229" s="38">
        <f t="shared" si="453"/>
        <v>0</v>
      </c>
      <c r="AZ229" s="38">
        <f t="shared" si="453"/>
        <v>0</v>
      </c>
      <c r="BA229" s="38">
        <f t="shared" si="453"/>
        <v>0</v>
      </c>
      <c r="BB229" s="38">
        <f t="shared" si="453"/>
        <v>0</v>
      </c>
      <c r="BC229" s="38">
        <f t="shared" si="453"/>
        <v>0</v>
      </c>
      <c r="BD229" s="38">
        <f t="shared" si="453"/>
        <v>0</v>
      </c>
      <c r="BE229" s="38">
        <f t="shared" si="453"/>
        <v>0</v>
      </c>
      <c r="BF229" s="38">
        <f t="shared" si="453"/>
        <v>0</v>
      </c>
      <c r="BG229" s="38">
        <f t="shared" si="453"/>
        <v>0</v>
      </c>
      <c r="BH229" s="38">
        <f t="shared" si="453"/>
        <v>0</v>
      </c>
      <c r="BI229" s="38">
        <f t="shared" si="453"/>
        <v>0</v>
      </c>
      <c r="BJ229" s="38">
        <f t="shared" si="453"/>
        <v>0</v>
      </c>
      <c r="BK229" s="38">
        <f t="shared" si="453"/>
        <v>0</v>
      </c>
      <c r="BL229" s="38">
        <f t="shared" si="453"/>
        <v>0</v>
      </c>
      <c r="BM229" s="38">
        <f t="shared" si="453"/>
        <v>0</v>
      </c>
      <c r="BN229" s="38">
        <f t="shared" si="453"/>
        <v>0</v>
      </c>
      <c r="BO229" s="38">
        <f t="shared" ref="BO229:CT229" si="454">BO$120*BO112</f>
        <v>0</v>
      </c>
      <c r="BP229" s="38">
        <f t="shared" si="454"/>
        <v>0</v>
      </c>
      <c r="BQ229" s="38">
        <f t="shared" si="454"/>
        <v>0</v>
      </c>
      <c r="BR229" s="38">
        <f t="shared" si="454"/>
        <v>0</v>
      </c>
      <c r="BS229" s="38">
        <f t="shared" si="454"/>
        <v>0</v>
      </c>
      <c r="BT229" s="38">
        <f t="shared" si="454"/>
        <v>0</v>
      </c>
      <c r="BU229" s="38">
        <f t="shared" si="454"/>
        <v>0</v>
      </c>
      <c r="BV229" s="38">
        <f t="shared" si="454"/>
        <v>0</v>
      </c>
      <c r="BW229" s="38">
        <f t="shared" si="454"/>
        <v>0</v>
      </c>
      <c r="BX229" s="38">
        <f t="shared" si="454"/>
        <v>0</v>
      </c>
      <c r="BY229" s="38">
        <f t="shared" si="454"/>
        <v>0</v>
      </c>
      <c r="BZ229" s="38">
        <f t="shared" si="454"/>
        <v>0</v>
      </c>
      <c r="CA229" s="38">
        <f t="shared" si="454"/>
        <v>0</v>
      </c>
      <c r="CB229" s="38">
        <f t="shared" si="454"/>
        <v>0</v>
      </c>
      <c r="CC229" s="38">
        <f t="shared" si="454"/>
        <v>0</v>
      </c>
      <c r="CD229" s="38">
        <f t="shared" si="454"/>
        <v>0</v>
      </c>
      <c r="CE229" s="38">
        <f t="shared" si="454"/>
        <v>0</v>
      </c>
      <c r="CF229" s="38">
        <f t="shared" si="454"/>
        <v>0</v>
      </c>
      <c r="CG229" s="38">
        <f t="shared" si="454"/>
        <v>0</v>
      </c>
      <c r="CH229" s="38">
        <f t="shared" si="454"/>
        <v>0</v>
      </c>
      <c r="CI229" s="38">
        <f t="shared" si="454"/>
        <v>0</v>
      </c>
      <c r="CJ229" s="38">
        <f t="shared" si="454"/>
        <v>0</v>
      </c>
      <c r="CK229" s="38">
        <f t="shared" si="454"/>
        <v>0</v>
      </c>
      <c r="CL229" s="38">
        <f t="shared" si="454"/>
        <v>0</v>
      </c>
      <c r="CM229" s="38">
        <f t="shared" si="454"/>
        <v>0</v>
      </c>
      <c r="CN229" s="38">
        <f t="shared" si="454"/>
        <v>0</v>
      </c>
      <c r="CO229" s="38">
        <f t="shared" si="454"/>
        <v>0</v>
      </c>
      <c r="CP229" s="38">
        <f t="shared" si="454"/>
        <v>0</v>
      </c>
      <c r="CQ229" s="38">
        <f t="shared" si="454"/>
        <v>0</v>
      </c>
      <c r="CR229" s="38">
        <f t="shared" si="454"/>
        <v>0</v>
      </c>
      <c r="CS229" s="38">
        <f t="shared" si="454"/>
        <v>0</v>
      </c>
      <c r="CT229" s="38">
        <f t="shared" si="454"/>
        <v>0</v>
      </c>
      <c r="CU229" s="38">
        <f t="shared" ref="CU229:DI229" si="455">CU$120*CU112</f>
        <v>0</v>
      </c>
      <c r="CV229" s="38">
        <f t="shared" si="455"/>
        <v>0</v>
      </c>
      <c r="CW229" s="38">
        <f t="shared" si="455"/>
        <v>0</v>
      </c>
      <c r="CX229" s="38">
        <f t="shared" si="455"/>
        <v>0</v>
      </c>
      <c r="CY229" s="38">
        <f t="shared" si="455"/>
        <v>0</v>
      </c>
      <c r="CZ229" s="38">
        <f t="shared" si="455"/>
        <v>0</v>
      </c>
      <c r="DA229" s="38">
        <f t="shared" si="455"/>
        <v>0</v>
      </c>
      <c r="DB229" s="38">
        <f t="shared" si="455"/>
        <v>0</v>
      </c>
      <c r="DC229" s="38">
        <f t="shared" si="455"/>
        <v>0</v>
      </c>
      <c r="DD229" s="38">
        <f t="shared" si="455"/>
        <v>0</v>
      </c>
      <c r="DE229" s="38">
        <f t="shared" si="455"/>
        <v>0</v>
      </c>
      <c r="DF229" s="38">
        <f t="shared" si="455"/>
        <v>0</v>
      </c>
      <c r="DG229" s="38">
        <f t="shared" si="455"/>
        <v>0</v>
      </c>
      <c r="DH229" s="38">
        <f t="shared" si="455"/>
        <v>0</v>
      </c>
      <c r="DI229" s="38">
        <f t="shared" si="455"/>
        <v>0</v>
      </c>
      <c r="DJ229" s="38">
        <f t="shared" si="403"/>
        <v>0</v>
      </c>
    </row>
    <row r="230" spans="2:114" x14ac:dyDescent="0.15">
      <c r="B230" s="33" t="s">
        <v>166</v>
      </c>
      <c r="C230" s="92" t="s">
        <v>5</v>
      </c>
      <c r="D230" s="40">
        <f t="shared" ref="D230:AH230" si="456">D$120*D113</f>
        <v>0</v>
      </c>
      <c r="E230" s="40">
        <f t="shared" si="456"/>
        <v>0</v>
      </c>
      <c r="F230" s="40">
        <f t="shared" si="456"/>
        <v>0</v>
      </c>
      <c r="G230" s="40">
        <f t="shared" si="456"/>
        <v>0</v>
      </c>
      <c r="H230" s="40">
        <f t="shared" si="456"/>
        <v>0</v>
      </c>
      <c r="I230" s="40">
        <f t="shared" si="456"/>
        <v>0</v>
      </c>
      <c r="J230" s="40">
        <f t="shared" si="456"/>
        <v>0</v>
      </c>
      <c r="K230" s="40">
        <f t="shared" si="456"/>
        <v>0</v>
      </c>
      <c r="L230" s="40">
        <f t="shared" si="456"/>
        <v>0</v>
      </c>
      <c r="M230" s="40">
        <f t="shared" si="456"/>
        <v>0</v>
      </c>
      <c r="N230" s="40">
        <f t="shared" si="456"/>
        <v>0</v>
      </c>
      <c r="O230" s="40">
        <f t="shared" si="456"/>
        <v>0</v>
      </c>
      <c r="P230" s="40">
        <f t="shared" si="456"/>
        <v>0</v>
      </c>
      <c r="Q230" s="40">
        <f t="shared" si="456"/>
        <v>0</v>
      </c>
      <c r="R230" s="40">
        <f t="shared" si="456"/>
        <v>0</v>
      </c>
      <c r="S230" s="40">
        <f t="shared" si="456"/>
        <v>0</v>
      </c>
      <c r="T230" s="40">
        <f t="shared" si="456"/>
        <v>0</v>
      </c>
      <c r="U230" s="40">
        <f t="shared" si="456"/>
        <v>0</v>
      </c>
      <c r="V230" s="40">
        <f t="shared" si="456"/>
        <v>0</v>
      </c>
      <c r="W230" s="40">
        <f t="shared" si="456"/>
        <v>0</v>
      </c>
      <c r="X230" s="40">
        <f t="shared" si="456"/>
        <v>0</v>
      </c>
      <c r="Y230" s="40">
        <f t="shared" si="456"/>
        <v>0</v>
      </c>
      <c r="Z230" s="40">
        <f t="shared" si="456"/>
        <v>0</v>
      </c>
      <c r="AA230" s="40">
        <f t="shared" si="456"/>
        <v>0</v>
      </c>
      <c r="AB230" s="40">
        <f t="shared" si="456"/>
        <v>0</v>
      </c>
      <c r="AC230" s="40">
        <f t="shared" si="456"/>
        <v>0</v>
      </c>
      <c r="AD230" s="40">
        <f t="shared" si="456"/>
        <v>0</v>
      </c>
      <c r="AE230" s="40">
        <f t="shared" si="456"/>
        <v>0</v>
      </c>
      <c r="AF230" s="40">
        <f t="shared" si="456"/>
        <v>0</v>
      </c>
      <c r="AG230" s="40">
        <f t="shared" si="456"/>
        <v>0</v>
      </c>
      <c r="AH230" s="40">
        <f t="shared" si="456"/>
        <v>0</v>
      </c>
      <c r="AI230" s="40">
        <f t="shared" ref="AI230:BN230" si="457">AI$120*AI113</f>
        <v>0</v>
      </c>
      <c r="AJ230" s="40">
        <f t="shared" si="457"/>
        <v>0</v>
      </c>
      <c r="AK230" s="40">
        <f t="shared" si="457"/>
        <v>0</v>
      </c>
      <c r="AL230" s="40">
        <f t="shared" si="457"/>
        <v>0</v>
      </c>
      <c r="AM230" s="40">
        <f t="shared" si="457"/>
        <v>0</v>
      </c>
      <c r="AN230" s="40">
        <f t="shared" si="457"/>
        <v>0</v>
      </c>
      <c r="AO230" s="40">
        <f t="shared" si="457"/>
        <v>0</v>
      </c>
      <c r="AP230" s="40">
        <f t="shared" si="457"/>
        <v>0</v>
      </c>
      <c r="AQ230" s="40">
        <f t="shared" si="457"/>
        <v>0</v>
      </c>
      <c r="AR230" s="40">
        <f t="shared" si="457"/>
        <v>0</v>
      </c>
      <c r="AS230" s="40">
        <f t="shared" si="457"/>
        <v>0</v>
      </c>
      <c r="AT230" s="40">
        <f t="shared" si="457"/>
        <v>0</v>
      </c>
      <c r="AU230" s="40">
        <f t="shared" si="457"/>
        <v>0</v>
      </c>
      <c r="AV230" s="40">
        <f t="shared" si="457"/>
        <v>0</v>
      </c>
      <c r="AW230" s="40">
        <f t="shared" si="457"/>
        <v>0</v>
      </c>
      <c r="AX230" s="40">
        <f t="shared" si="457"/>
        <v>0</v>
      </c>
      <c r="AY230" s="40">
        <f t="shared" si="457"/>
        <v>0</v>
      </c>
      <c r="AZ230" s="40">
        <f t="shared" si="457"/>
        <v>0</v>
      </c>
      <c r="BA230" s="40">
        <f t="shared" si="457"/>
        <v>0</v>
      </c>
      <c r="BB230" s="40">
        <f t="shared" si="457"/>
        <v>0</v>
      </c>
      <c r="BC230" s="40">
        <f t="shared" si="457"/>
        <v>0</v>
      </c>
      <c r="BD230" s="40">
        <f t="shared" si="457"/>
        <v>0</v>
      </c>
      <c r="BE230" s="40">
        <f t="shared" si="457"/>
        <v>0</v>
      </c>
      <c r="BF230" s="40">
        <f t="shared" si="457"/>
        <v>0</v>
      </c>
      <c r="BG230" s="40">
        <f t="shared" si="457"/>
        <v>0</v>
      </c>
      <c r="BH230" s="40">
        <f t="shared" si="457"/>
        <v>0</v>
      </c>
      <c r="BI230" s="40">
        <f t="shared" si="457"/>
        <v>0</v>
      </c>
      <c r="BJ230" s="40">
        <f t="shared" si="457"/>
        <v>0</v>
      </c>
      <c r="BK230" s="40">
        <f t="shared" si="457"/>
        <v>0</v>
      </c>
      <c r="BL230" s="40">
        <f t="shared" si="457"/>
        <v>0</v>
      </c>
      <c r="BM230" s="40">
        <f t="shared" si="457"/>
        <v>0</v>
      </c>
      <c r="BN230" s="40">
        <f t="shared" si="457"/>
        <v>0</v>
      </c>
      <c r="BO230" s="40">
        <f t="shared" ref="BO230:CT230" si="458">BO$120*BO113</f>
        <v>0</v>
      </c>
      <c r="BP230" s="40">
        <f t="shared" si="458"/>
        <v>0</v>
      </c>
      <c r="BQ230" s="40">
        <f t="shared" si="458"/>
        <v>0</v>
      </c>
      <c r="BR230" s="40">
        <f t="shared" si="458"/>
        <v>0</v>
      </c>
      <c r="BS230" s="40">
        <f t="shared" si="458"/>
        <v>0</v>
      </c>
      <c r="BT230" s="40">
        <f t="shared" si="458"/>
        <v>0</v>
      </c>
      <c r="BU230" s="40">
        <f t="shared" si="458"/>
        <v>0</v>
      </c>
      <c r="BV230" s="40">
        <f t="shared" si="458"/>
        <v>0</v>
      </c>
      <c r="BW230" s="40">
        <f t="shared" si="458"/>
        <v>0</v>
      </c>
      <c r="BX230" s="40">
        <f t="shared" si="458"/>
        <v>0</v>
      </c>
      <c r="BY230" s="40">
        <f t="shared" si="458"/>
        <v>0</v>
      </c>
      <c r="BZ230" s="40">
        <f t="shared" si="458"/>
        <v>0</v>
      </c>
      <c r="CA230" s="40">
        <f t="shared" si="458"/>
        <v>0</v>
      </c>
      <c r="CB230" s="40">
        <f t="shared" si="458"/>
        <v>0</v>
      </c>
      <c r="CC230" s="40">
        <f t="shared" si="458"/>
        <v>0</v>
      </c>
      <c r="CD230" s="40">
        <f t="shared" si="458"/>
        <v>0</v>
      </c>
      <c r="CE230" s="40">
        <f t="shared" si="458"/>
        <v>0</v>
      </c>
      <c r="CF230" s="40">
        <f t="shared" si="458"/>
        <v>0</v>
      </c>
      <c r="CG230" s="40">
        <f t="shared" si="458"/>
        <v>0</v>
      </c>
      <c r="CH230" s="40">
        <f t="shared" si="458"/>
        <v>0</v>
      </c>
      <c r="CI230" s="40">
        <f t="shared" si="458"/>
        <v>0</v>
      </c>
      <c r="CJ230" s="40">
        <f t="shared" si="458"/>
        <v>0</v>
      </c>
      <c r="CK230" s="40">
        <f t="shared" si="458"/>
        <v>0</v>
      </c>
      <c r="CL230" s="40">
        <f t="shared" si="458"/>
        <v>0</v>
      </c>
      <c r="CM230" s="40">
        <f t="shared" si="458"/>
        <v>0</v>
      </c>
      <c r="CN230" s="40">
        <f t="shared" si="458"/>
        <v>0</v>
      </c>
      <c r="CO230" s="40">
        <f t="shared" si="458"/>
        <v>0</v>
      </c>
      <c r="CP230" s="40">
        <f t="shared" si="458"/>
        <v>0</v>
      </c>
      <c r="CQ230" s="40">
        <f t="shared" si="458"/>
        <v>0</v>
      </c>
      <c r="CR230" s="40">
        <f t="shared" si="458"/>
        <v>0</v>
      </c>
      <c r="CS230" s="40">
        <f t="shared" si="458"/>
        <v>0</v>
      </c>
      <c r="CT230" s="40">
        <f t="shared" si="458"/>
        <v>0</v>
      </c>
      <c r="CU230" s="40">
        <f t="shared" ref="CU230:DI230" si="459">CU$120*CU113</f>
        <v>0</v>
      </c>
      <c r="CV230" s="40">
        <f t="shared" si="459"/>
        <v>0</v>
      </c>
      <c r="CW230" s="40">
        <f t="shared" si="459"/>
        <v>0</v>
      </c>
      <c r="CX230" s="40">
        <f t="shared" si="459"/>
        <v>0</v>
      </c>
      <c r="CY230" s="40">
        <f t="shared" si="459"/>
        <v>0</v>
      </c>
      <c r="CZ230" s="40">
        <f t="shared" si="459"/>
        <v>0</v>
      </c>
      <c r="DA230" s="40">
        <f t="shared" si="459"/>
        <v>0</v>
      </c>
      <c r="DB230" s="40">
        <f t="shared" si="459"/>
        <v>0</v>
      </c>
      <c r="DC230" s="40">
        <f t="shared" si="459"/>
        <v>0</v>
      </c>
      <c r="DD230" s="40">
        <f t="shared" si="459"/>
        <v>0</v>
      </c>
      <c r="DE230" s="40">
        <f t="shared" si="459"/>
        <v>0</v>
      </c>
      <c r="DF230" s="40">
        <f t="shared" si="459"/>
        <v>0</v>
      </c>
      <c r="DG230" s="40">
        <f t="shared" si="459"/>
        <v>0</v>
      </c>
      <c r="DH230" s="40">
        <f t="shared" si="459"/>
        <v>0</v>
      </c>
      <c r="DI230" s="40">
        <f t="shared" si="459"/>
        <v>0</v>
      </c>
      <c r="DJ230" s="40">
        <f t="shared" si="403"/>
        <v>0</v>
      </c>
    </row>
  </sheetData>
  <sheetProtection formatCells="0" formatColumns="0" formatRows="0" sort="0" autoFilter="0"/>
  <phoneticPr fontId="14"/>
  <pageMargins left="0.39370078740157483" right="0.39370078740157483" top="0.59055118110236227" bottom="0.59055118110236227" header="0" footer="0"/>
  <pageSetup paperSize="9" scale="17" fitToWidth="0" pageOrder="overThenDown" orientation="landscape" r:id="rId1"/>
  <headerFooter alignWithMargins="0"/>
  <rowBreaks count="1" manualBreakCount="1">
    <brk id="116" min="1" max="1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DK233"/>
  <sheetViews>
    <sheetView view="pageBreakPre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114" width="10.42578125" style="12" customWidth="1"/>
    <col min="115" max="115" width="11.28515625" style="12" bestFit="1" customWidth="1"/>
    <col min="116" max="117" width="10.85546875" style="12" bestFit="1" customWidth="1"/>
    <col min="118" max="119" width="10.85546875" style="12" customWidth="1"/>
    <col min="120" max="16384" width="9.140625" style="12"/>
  </cols>
  <sheetData>
    <row r="1" spans="2:114" ht="21.75" x14ac:dyDescent="0.15">
      <c r="B1" s="12" t="s" ph="1">
        <v>154</v>
      </c>
    </row>
    <row r="2" spans="2:114" x14ac:dyDescent="0.15">
      <c r="B2" s="387" t="s">
        <v>31</v>
      </c>
      <c r="C2" s="388"/>
      <c r="D2" s="26" t="str">
        <f>'逆行列係数（外生化）'!D2</f>
        <v>001</v>
      </c>
      <c r="E2" s="26" t="str">
        <f>'逆行列係数（外生化）'!E2</f>
        <v>002</v>
      </c>
      <c r="F2" s="26" t="str">
        <f>'逆行列係数（外生化）'!F2</f>
        <v>003</v>
      </c>
      <c r="G2" s="26" t="str">
        <f>'逆行列係数（外生化）'!G2</f>
        <v>004</v>
      </c>
      <c r="H2" s="26" t="str">
        <f>'逆行列係数（外生化）'!H2</f>
        <v>005</v>
      </c>
      <c r="I2" s="26" t="str">
        <f>'逆行列係数（外生化）'!I2</f>
        <v>006</v>
      </c>
      <c r="J2" s="26" t="str">
        <f>'逆行列係数（外生化）'!J2</f>
        <v>007</v>
      </c>
      <c r="K2" s="26" t="str">
        <f>'逆行列係数（外生化）'!K2</f>
        <v>008</v>
      </c>
      <c r="L2" s="26" t="str">
        <f>'逆行列係数（外生化）'!L2</f>
        <v>009</v>
      </c>
      <c r="M2" s="26" t="str">
        <f>'逆行列係数（外生化）'!M2</f>
        <v>010</v>
      </c>
      <c r="N2" s="26" t="str">
        <f>'逆行列係数（外生化）'!N2</f>
        <v>011</v>
      </c>
      <c r="O2" s="26" t="str">
        <f>'逆行列係数（外生化）'!O2</f>
        <v>012</v>
      </c>
      <c r="P2" s="26" t="str">
        <f>'逆行列係数（外生化）'!P2</f>
        <v>013</v>
      </c>
      <c r="Q2" s="26" t="str">
        <f>'逆行列係数（外生化）'!Q2</f>
        <v>014</v>
      </c>
      <c r="R2" s="26" t="str">
        <f>'逆行列係数（外生化）'!R2</f>
        <v>015</v>
      </c>
      <c r="S2" s="26" t="str">
        <f>'逆行列係数（外生化）'!S2</f>
        <v>016</v>
      </c>
      <c r="T2" s="26" t="str">
        <f>'逆行列係数（外生化）'!T2</f>
        <v>017</v>
      </c>
      <c r="U2" s="26" t="str">
        <f>'逆行列係数（外生化）'!U2</f>
        <v>018</v>
      </c>
      <c r="V2" s="26" t="str">
        <f>'逆行列係数（外生化）'!V2</f>
        <v>019</v>
      </c>
      <c r="W2" s="26" t="str">
        <f>'逆行列係数（外生化）'!W2</f>
        <v>020</v>
      </c>
      <c r="X2" s="26" t="str">
        <f>'逆行列係数（外生化）'!X2</f>
        <v>021</v>
      </c>
      <c r="Y2" s="26" t="str">
        <f>'逆行列係数（外生化）'!Y2</f>
        <v>022</v>
      </c>
      <c r="Z2" s="26" t="str">
        <f>'逆行列係数（外生化）'!Z2</f>
        <v>023</v>
      </c>
      <c r="AA2" s="26" t="str">
        <f>'逆行列係数（外生化）'!AA2</f>
        <v>024</v>
      </c>
      <c r="AB2" s="26" t="str">
        <f>'逆行列係数（外生化）'!AB2</f>
        <v>025</v>
      </c>
      <c r="AC2" s="26" t="str">
        <f>'逆行列係数（外生化）'!AC2</f>
        <v>026</v>
      </c>
      <c r="AD2" s="26" t="str">
        <f>'逆行列係数（外生化）'!AD2</f>
        <v>027</v>
      </c>
      <c r="AE2" s="26" t="str">
        <f>'逆行列係数（外生化）'!AE2</f>
        <v>028</v>
      </c>
      <c r="AF2" s="26" t="str">
        <f>'逆行列係数（外生化）'!AF2</f>
        <v>029</v>
      </c>
      <c r="AG2" s="26" t="str">
        <f>'逆行列係数（外生化）'!AG2</f>
        <v>030</v>
      </c>
      <c r="AH2" s="26" t="str">
        <f>'逆行列係数（外生化）'!AH2</f>
        <v>031</v>
      </c>
      <c r="AI2" s="26" t="str">
        <f>'逆行列係数（外生化）'!AI2</f>
        <v>032</v>
      </c>
      <c r="AJ2" s="26" t="str">
        <f>'逆行列係数（外生化）'!AJ2</f>
        <v>033</v>
      </c>
      <c r="AK2" s="26" t="str">
        <f>'逆行列係数（外生化）'!AK2</f>
        <v>034</v>
      </c>
      <c r="AL2" s="26" t="str">
        <f>'逆行列係数（外生化）'!AL2</f>
        <v>035</v>
      </c>
      <c r="AM2" s="26" t="str">
        <f>'逆行列係数（外生化）'!AM2</f>
        <v>036</v>
      </c>
      <c r="AN2" s="26" t="str">
        <f>'逆行列係数（外生化）'!AN2</f>
        <v>037</v>
      </c>
      <c r="AO2" s="26" t="str">
        <f>'逆行列係数（外生化）'!AO2</f>
        <v>038</v>
      </c>
      <c r="AP2" s="26" t="str">
        <f>'逆行列係数（外生化）'!AP2</f>
        <v>039</v>
      </c>
      <c r="AQ2" s="26" t="str">
        <f>'逆行列係数（外生化）'!AQ2</f>
        <v>040</v>
      </c>
      <c r="AR2" s="26" t="str">
        <f>'逆行列係数（外生化）'!AR2</f>
        <v>041</v>
      </c>
      <c r="AS2" s="26" t="str">
        <f>'逆行列係数（外生化）'!AS2</f>
        <v>042</v>
      </c>
      <c r="AT2" s="26" t="str">
        <f>'逆行列係数（外生化）'!AT2</f>
        <v>043</v>
      </c>
      <c r="AU2" s="26" t="str">
        <f>'逆行列係数（外生化）'!AU2</f>
        <v>044</v>
      </c>
      <c r="AV2" s="26" t="str">
        <f>'逆行列係数（外生化）'!AV2</f>
        <v>045</v>
      </c>
      <c r="AW2" s="26" t="str">
        <f>'逆行列係数（外生化）'!AW2</f>
        <v>046</v>
      </c>
      <c r="AX2" s="26" t="str">
        <f>'逆行列係数（外生化）'!AX2</f>
        <v>047</v>
      </c>
      <c r="AY2" s="26" t="str">
        <f>'逆行列係数（外生化）'!AY2</f>
        <v>048</v>
      </c>
      <c r="AZ2" s="26" t="str">
        <f>'逆行列係数（外生化）'!AZ2</f>
        <v>049</v>
      </c>
      <c r="BA2" s="26" t="str">
        <f>'逆行列係数（外生化）'!BA2</f>
        <v>050</v>
      </c>
      <c r="BB2" s="26" t="str">
        <f>'逆行列係数（外生化）'!BB2</f>
        <v>051</v>
      </c>
      <c r="BC2" s="26" t="str">
        <f>'逆行列係数（外生化）'!BC2</f>
        <v>052</v>
      </c>
      <c r="BD2" s="26" t="str">
        <f>'逆行列係数（外生化）'!BD2</f>
        <v>053</v>
      </c>
      <c r="BE2" s="26" t="str">
        <f>'逆行列係数（外生化）'!BE2</f>
        <v>054</v>
      </c>
      <c r="BF2" s="26" t="str">
        <f>'逆行列係数（外生化）'!BF2</f>
        <v>055</v>
      </c>
      <c r="BG2" s="26" t="str">
        <f>'逆行列係数（外生化）'!BG2</f>
        <v>056</v>
      </c>
      <c r="BH2" s="26" t="str">
        <f>'逆行列係数（外生化）'!BH2</f>
        <v>057</v>
      </c>
      <c r="BI2" s="26" t="str">
        <f>'逆行列係数（外生化）'!BI2</f>
        <v>058</v>
      </c>
      <c r="BJ2" s="26" t="str">
        <f>'逆行列係数（外生化）'!BJ2</f>
        <v>059</v>
      </c>
      <c r="BK2" s="26" t="str">
        <f>'逆行列係数（外生化）'!BK2</f>
        <v>060</v>
      </c>
      <c r="BL2" s="26" t="str">
        <f>'逆行列係数（外生化）'!BL2</f>
        <v>061</v>
      </c>
      <c r="BM2" s="26" t="str">
        <f>'逆行列係数（外生化）'!BM2</f>
        <v>062</v>
      </c>
      <c r="BN2" s="26" t="str">
        <f>'逆行列係数（外生化）'!BN2</f>
        <v>063</v>
      </c>
      <c r="BO2" s="26" t="str">
        <f>'逆行列係数（外生化）'!BO2</f>
        <v>064</v>
      </c>
      <c r="BP2" s="26" t="str">
        <f>'逆行列係数（外生化）'!BP2</f>
        <v>065</v>
      </c>
      <c r="BQ2" s="26" t="str">
        <f>'逆行列係数（外生化）'!BQ2</f>
        <v>066</v>
      </c>
      <c r="BR2" s="26" t="str">
        <f>'逆行列係数（外生化）'!BR2</f>
        <v>067</v>
      </c>
      <c r="BS2" s="26" t="str">
        <f>'逆行列係数（外生化）'!BS2</f>
        <v>068</v>
      </c>
      <c r="BT2" s="26" t="str">
        <f>'逆行列係数（外生化）'!BT2</f>
        <v>069</v>
      </c>
      <c r="BU2" s="26" t="str">
        <f>'逆行列係数（外生化）'!BU2</f>
        <v>070</v>
      </c>
      <c r="BV2" s="26" t="str">
        <f>'逆行列係数（外生化）'!BV2</f>
        <v>071</v>
      </c>
      <c r="BW2" s="26" t="str">
        <f>'逆行列係数（外生化）'!BW2</f>
        <v>072</v>
      </c>
      <c r="BX2" s="26" t="str">
        <f>'逆行列係数（外生化）'!BX2</f>
        <v>073</v>
      </c>
      <c r="BY2" s="26" t="str">
        <f>'逆行列係数（外生化）'!BY2</f>
        <v>074</v>
      </c>
      <c r="BZ2" s="26" t="str">
        <f>'逆行列係数（外生化）'!BZ2</f>
        <v>075</v>
      </c>
      <c r="CA2" s="26" t="str">
        <f>'逆行列係数（外生化）'!CA2</f>
        <v>076</v>
      </c>
      <c r="CB2" s="26" t="str">
        <f>'逆行列係数（外生化）'!CB2</f>
        <v>077</v>
      </c>
      <c r="CC2" s="26" t="str">
        <f>'逆行列係数（外生化）'!CC2</f>
        <v>078</v>
      </c>
      <c r="CD2" s="26" t="str">
        <f>'逆行列係数（外生化）'!CD2</f>
        <v>079</v>
      </c>
      <c r="CE2" s="26" t="str">
        <f>'逆行列係数（外生化）'!CE2</f>
        <v>080</v>
      </c>
      <c r="CF2" s="26" t="str">
        <f>'逆行列係数（外生化）'!CF2</f>
        <v>081</v>
      </c>
      <c r="CG2" s="26" t="str">
        <f>'逆行列係数（外生化）'!CG2</f>
        <v>082</v>
      </c>
      <c r="CH2" s="26" t="str">
        <f>'逆行列係数（外生化）'!CH2</f>
        <v>083</v>
      </c>
      <c r="CI2" s="26" t="str">
        <f>'逆行列係数（外生化）'!CI2</f>
        <v>084</v>
      </c>
      <c r="CJ2" s="26" t="str">
        <f>'逆行列係数（外生化）'!CJ2</f>
        <v>085</v>
      </c>
      <c r="CK2" s="26" t="str">
        <f>'逆行列係数（外生化）'!CK2</f>
        <v>086</v>
      </c>
      <c r="CL2" s="26" t="str">
        <f>'逆行列係数（外生化）'!CL2</f>
        <v>087</v>
      </c>
      <c r="CM2" s="26" t="str">
        <f>'逆行列係数（外生化）'!CM2</f>
        <v>088</v>
      </c>
      <c r="CN2" s="26" t="str">
        <f>'逆行列係数（外生化）'!CN2</f>
        <v>089</v>
      </c>
      <c r="CO2" s="26" t="str">
        <f>'逆行列係数（外生化）'!CO2</f>
        <v>090</v>
      </c>
      <c r="CP2" s="26" t="str">
        <f>'逆行列係数（外生化）'!CP2</f>
        <v>091</v>
      </c>
      <c r="CQ2" s="26" t="str">
        <f>'逆行列係数（外生化）'!CQ2</f>
        <v>092</v>
      </c>
      <c r="CR2" s="26" t="str">
        <f>'逆行列係数（外生化）'!CR2</f>
        <v>093</v>
      </c>
      <c r="CS2" s="26" t="str">
        <f>'逆行列係数（外生化）'!CS2</f>
        <v>094</v>
      </c>
      <c r="CT2" s="26" t="str">
        <f>'逆行列係数（外生化）'!CT2</f>
        <v>095</v>
      </c>
      <c r="CU2" s="26" t="str">
        <f>'逆行列係数（外生化）'!CU2</f>
        <v>096</v>
      </c>
      <c r="CV2" s="26" t="str">
        <f>'逆行列係数（外生化）'!CV2</f>
        <v>097</v>
      </c>
      <c r="CW2" s="26" t="str">
        <f>'逆行列係数（外生化）'!CW2</f>
        <v>098</v>
      </c>
      <c r="CX2" s="26" t="str">
        <f>'逆行列係数（外生化）'!CX2</f>
        <v>099</v>
      </c>
      <c r="CY2" s="26" t="str">
        <f>'逆行列係数（外生化）'!CY2</f>
        <v>100</v>
      </c>
      <c r="CZ2" s="26" t="str">
        <f>'逆行列係数（外生化）'!CZ2</f>
        <v>101</v>
      </c>
      <c r="DA2" s="26" t="str">
        <f>'逆行列係数（外生化）'!DA2</f>
        <v>102</v>
      </c>
      <c r="DB2" s="26" t="str">
        <f>'逆行列係数（外生化）'!DB2</f>
        <v>103</v>
      </c>
      <c r="DC2" s="26" t="str">
        <f>'逆行列係数（外生化）'!DC2</f>
        <v>104</v>
      </c>
      <c r="DD2" s="26" t="str">
        <f>'逆行列係数（外生化）'!DD2</f>
        <v>105</v>
      </c>
      <c r="DE2" s="26" t="str">
        <f>'逆行列係数（外生化）'!DE2</f>
        <v>106</v>
      </c>
      <c r="DF2" s="26" t="str">
        <f>'逆行列係数（外生化）'!DF2</f>
        <v>107</v>
      </c>
      <c r="DG2" s="26" t="str">
        <f>'逆行列係数（外生化）'!DG2</f>
        <v>108</v>
      </c>
      <c r="DH2" s="26" t="str">
        <f>'逆行列係数（外生化）'!DH2</f>
        <v>109</v>
      </c>
      <c r="DI2" s="26" t="str">
        <f>'逆行列係数（外生化）'!DI2</f>
        <v>110</v>
      </c>
      <c r="DJ2" s="26"/>
    </row>
    <row r="3" spans="2:114" ht="34.15" customHeight="1" x14ac:dyDescent="0.15">
      <c r="B3" s="444"/>
      <c r="C3" s="390"/>
      <c r="D3" s="6" t="str">
        <f>'逆行列係数（外生化）'!D3</f>
        <v>耕種農業</v>
      </c>
      <c r="E3" s="6" t="str">
        <f>'逆行列係数（外生化）'!E3</f>
        <v>畜産</v>
      </c>
      <c r="F3" s="6" t="str">
        <f>'逆行列係数（外生化）'!F3</f>
        <v>農業サービス</v>
      </c>
      <c r="G3" s="6" t="str">
        <f>'逆行列係数（外生化）'!G3</f>
        <v>林業</v>
      </c>
      <c r="H3" s="6" t="str">
        <f>'逆行列係数（外生化）'!H3</f>
        <v>漁業</v>
      </c>
      <c r="I3" s="6" t="str">
        <f>'逆行列係数（外生化）'!I3</f>
        <v>石炭・原油・天然ガス</v>
      </c>
      <c r="J3" s="44" t="str">
        <f>'逆行列係数（外生化）'!J3</f>
        <v>その他の鉱業</v>
      </c>
      <c r="K3" s="6" t="str">
        <f>'逆行列係数（外生化）'!K3</f>
        <v>食料品</v>
      </c>
      <c r="L3" s="45" t="str">
        <f>'逆行列係数（外生化）'!L3</f>
        <v>飲料</v>
      </c>
      <c r="M3" s="46" t="str">
        <f>'逆行列係数（外生化）'!M3</f>
        <v>飼料・有機質肥料（別掲を除く。）</v>
      </c>
      <c r="N3" s="6" t="str">
        <f>'逆行列係数（外生化）'!N3</f>
        <v>たばこ</v>
      </c>
      <c r="O3" s="6" t="str">
        <f>'逆行列係数（外生化）'!O3</f>
        <v>繊維工業製品</v>
      </c>
      <c r="P3" s="6" t="str">
        <f>'逆行列係数（外生化）'!P3</f>
        <v>衣服・その他の繊維既製品</v>
      </c>
      <c r="Q3" s="6" t="str">
        <f>'逆行列係数（外生化）'!Q3</f>
        <v>木材・木製品</v>
      </c>
      <c r="R3" s="6" t="str">
        <f>'逆行列係数（外生化）'!R3</f>
        <v>家具・装備品</v>
      </c>
      <c r="S3" s="47" t="str">
        <f>'逆行列係数（外生化）'!S3</f>
        <v>パルプ・紙・板紙・加工紙</v>
      </c>
      <c r="T3" s="6" t="str">
        <f>'逆行列係数（外生化）'!T3</f>
        <v>紙加工品</v>
      </c>
      <c r="U3" s="6" t="str">
        <f>'逆行列係数（外生化）'!U3</f>
        <v>印刷・製版・製本</v>
      </c>
      <c r="V3" s="6" t="str">
        <f>'逆行列係数（外生化）'!V3</f>
        <v>化学肥料</v>
      </c>
      <c r="W3" s="6" t="str">
        <f>'逆行列係数（外生化）'!W3</f>
        <v>無機化学工業製品</v>
      </c>
      <c r="X3" s="6" t="str">
        <f>'逆行列係数（外生化）'!X3</f>
        <v>石油化学系基礎製品</v>
      </c>
      <c r="Y3" s="6" t="str">
        <f>'逆行列係数（外生化）'!Y3</f>
        <v>有機化学工業製品（石油化学系基礎製品・合成樹脂を除く。）</v>
      </c>
      <c r="Z3" s="6" t="str">
        <f>'逆行列係数（外生化）'!Z3</f>
        <v>合成樹脂</v>
      </c>
      <c r="AA3" s="6" t="str">
        <f>'逆行列係数（外生化）'!AA3</f>
        <v>化学繊維</v>
      </c>
      <c r="AB3" s="47" t="str">
        <f>'逆行列係数（外生化）'!AB3</f>
        <v>医薬品</v>
      </c>
      <c r="AC3" s="47" t="str">
        <f>'逆行列係数（外生化）'!AC3</f>
        <v>化学最終製品（医薬品を除く。）</v>
      </c>
      <c r="AD3" s="6" t="str">
        <f>'逆行列係数（外生化）'!AD3</f>
        <v>石油製品</v>
      </c>
      <c r="AE3" s="6" t="str">
        <f>'逆行列係数（外生化）'!AE3</f>
        <v>石炭製品</v>
      </c>
      <c r="AF3" s="6" t="str">
        <f>'逆行列係数（外生化）'!AF3</f>
        <v>プラスチック製品</v>
      </c>
      <c r="AG3" s="6" t="str">
        <f>'逆行列係数（外生化）'!AG3</f>
        <v>ゴム製品</v>
      </c>
      <c r="AH3" s="6" t="str">
        <f>'逆行列係数（外生化）'!AH3</f>
        <v>なめし革・革製品・毛皮</v>
      </c>
      <c r="AI3" s="47" t="str">
        <f>'逆行列係数（外生化）'!AI3</f>
        <v>ガラス・ガラス製品</v>
      </c>
      <c r="AJ3" s="6" t="str">
        <f>'逆行列係数（外生化）'!AJ3</f>
        <v>セメント・セメント製品</v>
      </c>
      <c r="AK3" s="6" t="str">
        <f>'逆行列係数（外生化）'!AK3</f>
        <v>陶磁器</v>
      </c>
      <c r="AL3" s="6" t="str">
        <f>'逆行列係数（外生化）'!AL3</f>
        <v>その他の窯業・土石製品</v>
      </c>
      <c r="AM3" s="6" t="str">
        <f>'逆行列係数（外生化）'!AM3</f>
        <v>銑鉄・粗鋼</v>
      </c>
      <c r="AN3" s="6" t="str">
        <f>'逆行列係数（外生化）'!AN3</f>
        <v>鋼材</v>
      </c>
      <c r="AO3" s="6" t="str">
        <f>'逆行列係数（外生化）'!AO3</f>
        <v>鋳鍛造品（鉄）</v>
      </c>
      <c r="AP3" s="6" t="str">
        <f>'逆行列係数（外生化）'!AP3</f>
        <v>その他の鉄鋼製品</v>
      </c>
      <c r="AQ3" s="6" t="str">
        <f>'逆行列係数（外生化）'!AQ3</f>
        <v>非鉄金属製錬・精製</v>
      </c>
      <c r="AR3" s="6" t="str">
        <f>'逆行列係数（外生化）'!AR3</f>
        <v>非鉄金属加工製品</v>
      </c>
      <c r="AS3" s="6" t="str">
        <f>'逆行列係数（外生化）'!AS3</f>
        <v>建設用・建築用金属製品</v>
      </c>
      <c r="AT3" s="6" t="str">
        <f>'逆行列係数（外生化）'!AT3</f>
        <v>その他の金属製品</v>
      </c>
      <c r="AU3" s="6" t="str">
        <f>'逆行列係数（外生化）'!AU3</f>
        <v>はん用機械</v>
      </c>
      <c r="AV3" s="6" t="str">
        <f>'逆行列係数（外生化）'!AV3</f>
        <v>生産用機械</v>
      </c>
      <c r="AW3" s="6" t="str">
        <f>'逆行列係数（外生化）'!AW3</f>
        <v>業務用機械</v>
      </c>
      <c r="AX3" s="6" t="str">
        <f>'逆行列係数（外生化）'!AX3</f>
        <v>電子デバイス</v>
      </c>
      <c r="AY3" s="6" t="str">
        <f>'逆行列係数（外生化）'!AY3</f>
        <v>その他の電子部品</v>
      </c>
      <c r="AZ3" s="6" t="str">
        <f>'逆行列係数（外生化）'!AZ3</f>
        <v>産業用電気機器</v>
      </c>
      <c r="BA3" s="6" t="str">
        <f>'逆行列係数（外生化）'!BA3</f>
        <v>民生用電気機器</v>
      </c>
      <c r="BB3" s="6" t="str">
        <f>'逆行列係数（外生化）'!BB3</f>
        <v>電子応用装置・電気計測器</v>
      </c>
      <c r="BC3" s="6" t="str">
        <f>'逆行列係数（外生化）'!BC3</f>
        <v>その他の電気機械</v>
      </c>
      <c r="BD3" s="47" t="str">
        <f>'逆行列係数（外生化）'!BD3</f>
        <v>通信・映像・音響機器</v>
      </c>
      <c r="BE3" s="6" t="str">
        <f>'逆行列係数（外生化）'!BE3</f>
        <v>電子計算機・同附属装置</v>
      </c>
      <c r="BF3" s="6" t="str">
        <f>'逆行列係数（外生化）'!BF3</f>
        <v>乗用車</v>
      </c>
      <c r="BG3" s="6" t="str">
        <f>'逆行列係数（外生化）'!BG3</f>
        <v>その他の自動車</v>
      </c>
      <c r="BH3" s="6" t="str">
        <f>'逆行列係数（外生化）'!BH3</f>
        <v>自動車部品・同附属品</v>
      </c>
      <c r="BI3" s="6" t="str">
        <f>'逆行列係数（外生化）'!BI3</f>
        <v>船舶・同修理</v>
      </c>
      <c r="BJ3" s="6" t="str">
        <f>'逆行列係数（外生化）'!BJ3</f>
        <v>その他の輸送機械・同修理</v>
      </c>
      <c r="BK3" s="6" t="str">
        <f>'逆行列係数（外生化）'!BK3</f>
        <v>その他の製造工業製品</v>
      </c>
      <c r="BL3" s="6" t="str">
        <f>'逆行列係数（外生化）'!BL3</f>
        <v>再生資源回収・加工処理</v>
      </c>
      <c r="BM3" s="6" t="str">
        <f>'逆行列係数（外生化）'!BM3</f>
        <v>住宅建築</v>
      </c>
      <c r="BN3" s="6" t="str">
        <f>'逆行列係数（外生化）'!BN3</f>
        <v>非住宅建築</v>
      </c>
      <c r="BO3" s="6" t="str">
        <f>'逆行列係数（外生化）'!BO3</f>
        <v>建設補修</v>
      </c>
      <c r="BP3" s="6" t="str">
        <f>'逆行列係数（外生化）'!BP3</f>
        <v>公共事業</v>
      </c>
      <c r="BQ3" s="6" t="str">
        <f>'逆行列係数（外生化）'!BQ3</f>
        <v>その他の土木建設</v>
      </c>
      <c r="BR3" s="6" t="str">
        <f>'逆行列係数（外生化）'!BR3</f>
        <v>電力</v>
      </c>
      <c r="BS3" s="6" t="str">
        <f>'逆行列係数（外生化）'!BS3</f>
        <v>ガス・熱供給</v>
      </c>
      <c r="BT3" s="6" t="str">
        <f>'逆行列係数（外生化）'!BT3</f>
        <v>水道</v>
      </c>
      <c r="BU3" s="6" t="str">
        <f>'逆行列係数（外生化）'!BU3</f>
        <v>廃棄物処理</v>
      </c>
      <c r="BV3" s="6" t="str">
        <f>'逆行列係数（外生化）'!BV3</f>
        <v>卸売</v>
      </c>
      <c r="BW3" s="6" t="str">
        <f>'逆行列係数（外生化）'!BW3</f>
        <v>小売</v>
      </c>
      <c r="BX3" s="6" t="str">
        <f>'逆行列係数（外生化）'!BX3</f>
        <v>金融・保険</v>
      </c>
      <c r="BY3" s="6" t="str">
        <f>'逆行列係数（外生化）'!BY3</f>
        <v>不動産仲介及び賃貸</v>
      </c>
      <c r="BZ3" s="6" t="str">
        <f>'逆行列係数（外生化）'!BZ3</f>
        <v>住宅賃貸料</v>
      </c>
      <c r="CA3" s="6" t="str">
        <f>'逆行列係数（外生化）'!CA3</f>
        <v>住宅賃貸料（帰属家賃）</v>
      </c>
      <c r="CB3" s="6" t="str">
        <f>'逆行列係数（外生化）'!CB3</f>
        <v>鉄道輸送</v>
      </c>
      <c r="CC3" s="6" t="str">
        <f>'逆行列係数（外生化）'!CC3</f>
        <v>道路輸送（自家輸送を除く。）</v>
      </c>
      <c r="CD3" s="6" t="str">
        <f>'逆行列係数（外生化）'!CD3</f>
        <v>自家輸送</v>
      </c>
      <c r="CE3" s="6" t="str">
        <f>'逆行列係数（外生化）'!CE3</f>
        <v>水運</v>
      </c>
      <c r="CF3" s="6" t="str">
        <f>'逆行列係数（外生化）'!CF3</f>
        <v>航空輸送</v>
      </c>
      <c r="CG3" s="6" t="str">
        <f>'逆行列係数（外生化）'!CG3</f>
        <v>貨物利用運送</v>
      </c>
      <c r="CH3" s="6" t="str">
        <f>'逆行列係数（外生化）'!CH3</f>
        <v>倉庫</v>
      </c>
      <c r="CI3" s="6" t="str">
        <f>'逆行列係数（外生化）'!CI3</f>
        <v>運輸附帯サービス</v>
      </c>
      <c r="CJ3" s="6" t="str">
        <f>'逆行列係数（外生化）'!CJ3</f>
        <v>郵便・信書便</v>
      </c>
      <c r="CK3" s="6" t="str">
        <f>'逆行列係数（外生化）'!CK3</f>
        <v>通信</v>
      </c>
      <c r="CL3" s="6" t="str">
        <f>'逆行列係数（外生化）'!CL3</f>
        <v>放送</v>
      </c>
      <c r="CM3" s="6" t="str">
        <f>'逆行列係数（外生化）'!CM3</f>
        <v>情報サービス</v>
      </c>
      <c r="CN3" s="6" t="str">
        <f>'逆行列係数（外生化）'!CN3</f>
        <v>インターネット附随サービス</v>
      </c>
      <c r="CO3" s="6" t="str">
        <f>'逆行列係数（外生化）'!CO3</f>
        <v>映像・音声・文字情報制作</v>
      </c>
      <c r="CP3" s="6" t="str">
        <f>'逆行列係数（外生化）'!CP3</f>
        <v>公務（中央）</v>
      </c>
      <c r="CQ3" s="6" t="str">
        <f>'逆行列係数（外生化）'!CQ3</f>
        <v>公務（地方）</v>
      </c>
      <c r="CR3" s="6" t="str">
        <f>'逆行列係数（外生化）'!CR3</f>
        <v>教育</v>
      </c>
      <c r="CS3" s="6" t="str">
        <f>'逆行列係数（外生化）'!CS3</f>
        <v>研究</v>
      </c>
      <c r="CT3" s="6" t="str">
        <f>'逆行列係数（外生化）'!CT3</f>
        <v>医療</v>
      </c>
      <c r="CU3" s="6" t="str">
        <f>'逆行列係数（外生化）'!CU3</f>
        <v>保健衛生</v>
      </c>
      <c r="CV3" s="6" t="str">
        <f>'逆行列係数（外生化）'!CV3</f>
        <v>社会保険・社会福祉</v>
      </c>
      <c r="CW3" s="6" t="str">
        <f>'逆行列係数（外生化）'!CW3</f>
        <v>介護</v>
      </c>
      <c r="CX3" s="6" t="str">
        <f>'逆行列係数（外生化）'!CX3</f>
        <v>他に分類されない会員制団体</v>
      </c>
      <c r="CY3" s="6" t="str">
        <f>'逆行列係数（外生化）'!CY3</f>
        <v>物品賃貸サービス</v>
      </c>
      <c r="CZ3" s="6" t="str">
        <f>'逆行列係数（外生化）'!CZ3</f>
        <v>広告</v>
      </c>
      <c r="DA3" s="6" t="str">
        <f>'逆行列係数（外生化）'!DA3</f>
        <v>自動車整備・機械修理</v>
      </c>
      <c r="DB3" s="6" t="str">
        <f>'逆行列係数（外生化）'!DB3</f>
        <v>その他の対事業所サービス</v>
      </c>
      <c r="DC3" s="6" t="str">
        <f>'逆行列係数（外生化）'!DC3</f>
        <v>宿泊業</v>
      </c>
      <c r="DD3" s="6" t="str">
        <f>'逆行列係数（外生化）'!DD3</f>
        <v>飲食サービス</v>
      </c>
      <c r="DE3" s="6" t="str">
        <f>'逆行列係数（外生化）'!DE3</f>
        <v>洗濯・理容・美容・浴場業</v>
      </c>
      <c r="DF3" s="6" t="str">
        <f>'逆行列係数（外生化）'!DF3</f>
        <v>娯楽サービス</v>
      </c>
      <c r="DG3" s="6" t="str">
        <f>'逆行列係数（外生化）'!DG3</f>
        <v>その他の対個人サービス</v>
      </c>
      <c r="DH3" s="6" t="str">
        <f>'逆行列係数（外生化）'!DH3</f>
        <v>事務用品</v>
      </c>
      <c r="DI3" s="6" t="str">
        <f>'逆行列係数（外生化）'!DI3</f>
        <v>分類不明</v>
      </c>
      <c r="DJ3" s="45" t="s">
        <v>155</v>
      </c>
    </row>
    <row r="4" spans="2:114" x14ac:dyDescent="0.15">
      <c r="B4" s="30" t="s">
        <v>231</v>
      </c>
      <c r="C4" s="268" t="s">
        <v>167</v>
      </c>
      <c r="D4" s="346">
        <v>1.023718645647258</v>
      </c>
      <c r="E4" s="346">
        <v>3.7070748378631141E-2</v>
      </c>
      <c r="F4" s="346">
        <v>6.2176572428166311E-3</v>
      </c>
      <c r="G4" s="346">
        <v>8.2554321281948608E-4</v>
      </c>
      <c r="H4" s="346">
        <v>2.0211845645036119E-3</v>
      </c>
      <c r="I4" s="346">
        <v>1.007369392472715E-4</v>
      </c>
      <c r="J4" s="346">
        <v>1.3199552767758992E-4</v>
      </c>
      <c r="K4" s="346">
        <v>4.1352946016779829E-2</v>
      </c>
      <c r="L4" s="346">
        <v>1.2337922462232049E-2</v>
      </c>
      <c r="M4" s="346">
        <v>0.12733015209801649</v>
      </c>
      <c r="N4" s="346">
        <v>0</v>
      </c>
      <c r="O4" s="346">
        <v>1.8389419226617409E-2</v>
      </c>
      <c r="P4" s="346">
        <v>5.4687673188345582E-4</v>
      </c>
      <c r="Q4" s="346">
        <v>2.433427585666906E-4</v>
      </c>
      <c r="R4" s="346">
        <v>5.3846138597678404E-5</v>
      </c>
      <c r="S4" s="346">
        <v>8.9743740594301245E-4</v>
      </c>
      <c r="T4" s="346">
        <v>6.1673476438914759E-5</v>
      </c>
      <c r="U4" s="346">
        <v>3.1563664539417624E-5</v>
      </c>
      <c r="V4" s="346">
        <v>5.7236792910071245E-5</v>
      </c>
      <c r="W4" s="346">
        <v>6.644065741261982E-5</v>
      </c>
      <c r="X4" s="346">
        <v>0</v>
      </c>
      <c r="Y4" s="346">
        <v>2.8550060227179429E-4</v>
      </c>
      <c r="Z4" s="346">
        <v>3.9251744868861944E-5</v>
      </c>
      <c r="AA4" s="346">
        <v>1.0891930633592274E-3</v>
      </c>
      <c r="AB4" s="346">
        <v>2.4564824682444595E-3</v>
      </c>
      <c r="AC4" s="346">
        <v>2.9467131475066914E-4</v>
      </c>
      <c r="AD4" s="346">
        <v>2.0876613590756397E-6</v>
      </c>
      <c r="AE4" s="346">
        <v>5.2251101985871041E-5</v>
      </c>
      <c r="AF4" s="346">
        <v>1.90398880680827E-5</v>
      </c>
      <c r="AG4" s="346">
        <v>5.5518506411447413E-2</v>
      </c>
      <c r="AH4" s="346">
        <v>7.3262620525968714E-3</v>
      </c>
      <c r="AI4" s="346">
        <v>2.1104051587846963E-5</v>
      </c>
      <c r="AJ4" s="346">
        <v>4.2079825449783614E-5</v>
      </c>
      <c r="AK4" s="346">
        <v>2.5045097779911241E-5</v>
      </c>
      <c r="AL4" s="346">
        <v>1.7316288934723082E-4</v>
      </c>
      <c r="AM4" s="346">
        <v>2.6286919457561099E-5</v>
      </c>
      <c r="AN4" s="346">
        <v>2.4892259634525395E-5</v>
      </c>
      <c r="AO4" s="346">
        <v>1.8058650456122448E-5</v>
      </c>
      <c r="AP4" s="346">
        <v>1.313340840756168E-5</v>
      </c>
      <c r="AQ4" s="346">
        <v>2.78156029280791E-5</v>
      </c>
      <c r="AR4" s="346">
        <v>1.8115798753633404E-5</v>
      </c>
      <c r="AS4" s="346">
        <v>3.7519490655221271E-5</v>
      </c>
      <c r="AT4" s="346">
        <v>2.6905277125828247E-5</v>
      </c>
      <c r="AU4" s="346">
        <v>5.2643760781704823E-5</v>
      </c>
      <c r="AV4" s="346">
        <v>1.1551294188987145E-4</v>
      </c>
      <c r="AW4" s="346">
        <v>5.6434044109288869E-5</v>
      </c>
      <c r="AX4" s="346">
        <v>5.0018609706364682E-5</v>
      </c>
      <c r="AY4" s="346">
        <v>1.9276000006010315E-5</v>
      </c>
      <c r="AZ4" s="346">
        <v>6.5866683059475473E-5</v>
      </c>
      <c r="BA4" s="346">
        <v>6.1211938182256702E-5</v>
      </c>
      <c r="BB4" s="346">
        <v>1.1147850783419557E-5</v>
      </c>
      <c r="BC4" s="346">
        <v>5.2184531610064496E-5</v>
      </c>
      <c r="BD4" s="346">
        <v>4.8400578185924598E-5</v>
      </c>
      <c r="BE4" s="346">
        <v>2.7201458052243663E-5</v>
      </c>
      <c r="BF4" s="346">
        <v>0</v>
      </c>
      <c r="BG4" s="346">
        <v>2.3327684376382783E-4</v>
      </c>
      <c r="BH4" s="346">
        <v>1.1957274899888611E-4</v>
      </c>
      <c r="BI4" s="346">
        <v>1.0656440103816877E-4</v>
      </c>
      <c r="BJ4" s="346">
        <v>9.8302816910078355E-5</v>
      </c>
      <c r="BK4" s="346">
        <v>2.6595249577823134E-3</v>
      </c>
      <c r="BL4" s="346">
        <v>3.7206811006653967E-5</v>
      </c>
      <c r="BM4" s="346">
        <v>2.652670181893204E-4</v>
      </c>
      <c r="BN4" s="346">
        <v>4.8402998620826048E-4</v>
      </c>
      <c r="BO4" s="346">
        <v>3.9806652966995223E-5</v>
      </c>
      <c r="BP4" s="346">
        <v>1.3773714079325454E-3</v>
      </c>
      <c r="BQ4" s="346">
        <v>7.4424887466386009E-4</v>
      </c>
      <c r="BR4" s="346">
        <v>3.137468487925824E-5</v>
      </c>
      <c r="BS4" s="346">
        <v>1.6197465628592962E-5</v>
      </c>
      <c r="BT4" s="346">
        <v>6.809612105379071E-5</v>
      </c>
      <c r="BU4" s="346">
        <v>1.8834160548725351E-4</v>
      </c>
      <c r="BV4" s="346">
        <v>3.3916568794350329E-5</v>
      </c>
      <c r="BW4" s="346">
        <v>5.836621123302222E-5</v>
      </c>
      <c r="BX4" s="346">
        <v>2.5142710966215639E-5</v>
      </c>
      <c r="BY4" s="346">
        <v>1.5469940066954761E-5</v>
      </c>
      <c r="BZ4" s="346">
        <v>1.0669676777555906E-5</v>
      </c>
      <c r="CA4" s="346">
        <v>5.1173566901807887E-6</v>
      </c>
      <c r="CB4" s="346">
        <v>6.9344747914756242E-5</v>
      </c>
      <c r="CC4" s="346">
        <v>6.3752636933220517E-5</v>
      </c>
      <c r="CD4" s="346">
        <v>2.4099590440630953E-4</v>
      </c>
      <c r="CE4" s="346">
        <v>7.6233531580792975E-5</v>
      </c>
      <c r="CF4" s="346">
        <v>4.0273838397563067E-4</v>
      </c>
      <c r="CG4" s="346">
        <v>1.3974243824249352E-5</v>
      </c>
      <c r="CH4" s="346">
        <v>3.5511170573556371E-5</v>
      </c>
      <c r="CI4" s="346">
        <v>1.2758395301205444E-3</v>
      </c>
      <c r="CJ4" s="346">
        <v>2.0097057581255076E-5</v>
      </c>
      <c r="CK4" s="346">
        <v>3.2540572115897073E-5</v>
      </c>
      <c r="CL4" s="346">
        <v>3.0861970356096745E-5</v>
      </c>
      <c r="CM4" s="346">
        <v>2.2108579739528738E-5</v>
      </c>
      <c r="CN4" s="346">
        <v>3.905907621523215E-5</v>
      </c>
      <c r="CO4" s="346">
        <v>6.9408278138013377E-5</v>
      </c>
      <c r="CP4" s="346">
        <v>1.1456752614316771E-4</v>
      </c>
      <c r="CQ4" s="346">
        <v>3.1988283972389466E-5</v>
      </c>
      <c r="CR4" s="346">
        <v>1.6424990969219422E-3</v>
      </c>
      <c r="CS4" s="346">
        <v>1.8675414415272618E-4</v>
      </c>
      <c r="CT4" s="346">
        <v>7.0754046913133707E-4</v>
      </c>
      <c r="CU4" s="346">
        <v>2.6655802792733563E-5</v>
      </c>
      <c r="CV4" s="346">
        <v>1.5475836180636735E-3</v>
      </c>
      <c r="CW4" s="346">
        <v>3.0182884541361675E-3</v>
      </c>
      <c r="CX4" s="346">
        <v>1.6581305261067821E-3</v>
      </c>
      <c r="CY4" s="346">
        <v>8.2856544434168247E-5</v>
      </c>
      <c r="CZ4" s="346">
        <v>4.4088692081967014E-5</v>
      </c>
      <c r="DA4" s="346">
        <v>2.5418361142802654E-4</v>
      </c>
      <c r="DB4" s="346">
        <v>2.3541660882784649E-5</v>
      </c>
      <c r="DC4" s="346">
        <v>6.6920079686892155E-3</v>
      </c>
      <c r="DD4" s="346">
        <v>1.4840119200698998E-2</v>
      </c>
      <c r="DE4" s="346">
        <v>7.8435579253447675E-5</v>
      </c>
      <c r="DF4" s="346">
        <v>2.4519371928084181E-4</v>
      </c>
      <c r="DG4" s="346">
        <v>4.2277170109932972E-3</v>
      </c>
      <c r="DH4" s="346">
        <v>1.5002042025099462E-4</v>
      </c>
      <c r="DI4" s="346">
        <v>8.1835569222577092E-5</v>
      </c>
      <c r="DJ4" s="347">
        <f t="shared" ref="DJ4:DJ35" si="0">SUM(D4:DI4)</f>
        <v>1.3842169713629433</v>
      </c>
    </row>
    <row r="5" spans="2:114" x14ac:dyDescent="0.15">
      <c r="B5" s="29" t="s">
        <v>232</v>
      </c>
      <c r="C5" s="41" t="s">
        <v>29</v>
      </c>
      <c r="D5" s="344">
        <v>7.4689785611186067E-3</v>
      </c>
      <c r="E5" s="344">
        <v>1.0202055295957311</v>
      </c>
      <c r="F5" s="344">
        <v>2.1368629051652467E-2</v>
      </c>
      <c r="G5" s="344">
        <v>5.9783964402411688E-4</v>
      </c>
      <c r="H5" s="344">
        <v>2.4096559844141085E-3</v>
      </c>
      <c r="I5" s="344">
        <v>9.3480338543416942E-6</v>
      </c>
      <c r="J5" s="344">
        <v>2.6877879845884724E-5</v>
      </c>
      <c r="K5" s="344">
        <v>0.26715238045503192</v>
      </c>
      <c r="L5" s="344">
        <v>4.2811142385521537E-3</v>
      </c>
      <c r="M5" s="344">
        <v>1.5065546206823861E-2</v>
      </c>
      <c r="N5" s="344">
        <v>0</v>
      </c>
      <c r="O5" s="344">
        <v>1.8219256993124739E-3</v>
      </c>
      <c r="P5" s="344">
        <v>8.5999780892950296E-4</v>
      </c>
      <c r="Q5" s="344">
        <v>1.9395933651346182E-4</v>
      </c>
      <c r="R5" s="344">
        <v>1.4251077427240507E-5</v>
      </c>
      <c r="S5" s="344">
        <v>2.1181756617973007E-4</v>
      </c>
      <c r="T5" s="344">
        <v>1.3317131387320635E-5</v>
      </c>
      <c r="U5" s="344">
        <v>6.7026198504815058E-6</v>
      </c>
      <c r="V5" s="344">
        <v>4.5412686488215581E-4</v>
      </c>
      <c r="W5" s="344">
        <v>3.3514519957701221E-5</v>
      </c>
      <c r="X5" s="344">
        <v>0</v>
      </c>
      <c r="Y5" s="344">
        <v>4.2636821464405448E-4</v>
      </c>
      <c r="Z5" s="344">
        <v>3.7439241017682847E-5</v>
      </c>
      <c r="AA5" s="344">
        <v>2.7660574858266796E-5</v>
      </c>
      <c r="AB5" s="344">
        <v>8.4767344643047512E-4</v>
      </c>
      <c r="AC5" s="344">
        <v>4.8433663974021277E-4</v>
      </c>
      <c r="AD5" s="344">
        <v>2.9228303813748391E-7</v>
      </c>
      <c r="AE5" s="344">
        <v>1.0253621447173855E-5</v>
      </c>
      <c r="AF5" s="344">
        <v>6.6803027210309669E-6</v>
      </c>
      <c r="AG5" s="344">
        <v>4.2036183152766151E-4</v>
      </c>
      <c r="AH5" s="344">
        <v>0.10579965872725647</v>
      </c>
      <c r="AI5" s="344">
        <v>5.7050390128677845E-6</v>
      </c>
      <c r="AJ5" s="344">
        <v>8.2228414494804432E-6</v>
      </c>
      <c r="AK5" s="344">
        <v>4.3148523741136188E-5</v>
      </c>
      <c r="AL5" s="344">
        <v>1.4048185009806816E-4</v>
      </c>
      <c r="AM5" s="344">
        <v>3.2016162494505668E-6</v>
      </c>
      <c r="AN5" s="344">
        <v>2.3872797922911608E-6</v>
      </c>
      <c r="AO5" s="344">
        <v>5.4793703432675465E-6</v>
      </c>
      <c r="AP5" s="344">
        <v>2.0899773785361729E-6</v>
      </c>
      <c r="AQ5" s="344">
        <v>5.178528125063048E-6</v>
      </c>
      <c r="AR5" s="344">
        <v>3.4350670556376671E-6</v>
      </c>
      <c r="AS5" s="344">
        <v>3.7144344487416718E-6</v>
      </c>
      <c r="AT5" s="344">
        <v>3.5330396153183079E-6</v>
      </c>
      <c r="AU5" s="344">
        <v>4.3461899909264358E-6</v>
      </c>
      <c r="AV5" s="344">
        <v>5.7272729890247143E-6</v>
      </c>
      <c r="AW5" s="344">
        <v>2.4256397717060863E-6</v>
      </c>
      <c r="AX5" s="344">
        <v>4.7947836436088061E-6</v>
      </c>
      <c r="AY5" s="344">
        <v>3.46243997835433E-6</v>
      </c>
      <c r="AZ5" s="344">
        <v>4.0847333246578052E-6</v>
      </c>
      <c r="BA5" s="344">
        <v>3.7217678610661066E-6</v>
      </c>
      <c r="BB5" s="344">
        <v>1.1181335539063068E-6</v>
      </c>
      <c r="BC5" s="344">
        <v>3.7700141067632309E-6</v>
      </c>
      <c r="BD5" s="344">
        <v>2.3008578906409606E-6</v>
      </c>
      <c r="BE5" s="344">
        <v>2.3094105591193246E-6</v>
      </c>
      <c r="BF5" s="344">
        <v>0</v>
      </c>
      <c r="BG5" s="344">
        <v>3.0662857839899905E-6</v>
      </c>
      <c r="BH5" s="344">
        <v>2.6537571699168893E-6</v>
      </c>
      <c r="BI5" s="344">
        <v>3.7096032668028837E-6</v>
      </c>
      <c r="BJ5" s="344">
        <v>2.3483504946495159E-6</v>
      </c>
      <c r="BK5" s="344">
        <v>1.1051224798639356E-4</v>
      </c>
      <c r="BL5" s="344">
        <v>4.1827723268246999E-6</v>
      </c>
      <c r="BM5" s="344">
        <v>1.2391094988742545E-5</v>
      </c>
      <c r="BN5" s="344">
        <v>1.0253464192033515E-5</v>
      </c>
      <c r="BO5" s="344">
        <v>7.3187529665305382E-6</v>
      </c>
      <c r="BP5" s="344">
        <v>1.580156217583639E-5</v>
      </c>
      <c r="BQ5" s="344">
        <v>1.0196979087871151E-5</v>
      </c>
      <c r="BR5" s="344">
        <v>4.5169640860970332E-6</v>
      </c>
      <c r="BS5" s="344">
        <v>2.896371124173531E-6</v>
      </c>
      <c r="BT5" s="344">
        <v>7.0899906699607224E-6</v>
      </c>
      <c r="BU5" s="344">
        <v>7.0245674637704187E-6</v>
      </c>
      <c r="BV5" s="344">
        <v>8.4495756990229042E-6</v>
      </c>
      <c r="BW5" s="344">
        <v>4.688111382450387E-6</v>
      </c>
      <c r="BX5" s="344">
        <v>3.9917279954955544E-6</v>
      </c>
      <c r="BY5" s="344">
        <v>2.7363718574424977E-6</v>
      </c>
      <c r="BZ5" s="344">
        <v>1.7399716964536892E-6</v>
      </c>
      <c r="CA5" s="344">
        <v>6.5830080838504146E-7</v>
      </c>
      <c r="CB5" s="344">
        <v>2.869142768271593E-5</v>
      </c>
      <c r="CC5" s="344">
        <v>1.457237583709622E-5</v>
      </c>
      <c r="CD5" s="344">
        <v>5.5555775189332395E-5</v>
      </c>
      <c r="CE5" s="344">
        <v>2.1454678670704865E-5</v>
      </c>
      <c r="CF5" s="344">
        <v>1.8421484025646674E-4</v>
      </c>
      <c r="CG5" s="344">
        <v>4.0726930473098936E-6</v>
      </c>
      <c r="CH5" s="344">
        <v>5.1141354635144559E-6</v>
      </c>
      <c r="CI5" s="344">
        <v>5.9358166534813394E-4</v>
      </c>
      <c r="CJ5" s="344">
        <v>5.2101573141351429E-6</v>
      </c>
      <c r="CK5" s="344">
        <v>1.0589378465858294E-5</v>
      </c>
      <c r="CL5" s="344">
        <v>5.2751699407367371E-6</v>
      </c>
      <c r="CM5" s="344">
        <v>5.9467326238093269E-6</v>
      </c>
      <c r="CN5" s="344">
        <v>1.1711883782375835E-5</v>
      </c>
      <c r="CO5" s="344">
        <v>1.5171676214309827E-5</v>
      </c>
      <c r="CP5" s="344">
        <v>6.6807805462426221E-5</v>
      </c>
      <c r="CQ5" s="344">
        <v>3.680255843112758E-6</v>
      </c>
      <c r="CR5" s="344">
        <v>1.0176861655668123E-3</v>
      </c>
      <c r="CS5" s="344">
        <v>1.3217868825347154E-3</v>
      </c>
      <c r="CT5" s="344">
        <v>4.1970067215747048E-4</v>
      </c>
      <c r="CU5" s="344">
        <v>4.5493437421882457E-6</v>
      </c>
      <c r="CV5" s="344">
        <v>9.9743408903692752E-4</v>
      </c>
      <c r="CW5" s="344">
        <v>2.2528645190596679E-3</v>
      </c>
      <c r="CX5" s="344">
        <v>1.7124209995640735E-4</v>
      </c>
      <c r="CY5" s="344">
        <v>7.7341359025615729E-6</v>
      </c>
      <c r="CZ5" s="344">
        <v>8.8537514967189235E-6</v>
      </c>
      <c r="DA5" s="344">
        <v>3.4501489688524743E-6</v>
      </c>
      <c r="DB5" s="344">
        <v>4.2335873625442942E-6</v>
      </c>
      <c r="DC5" s="344">
        <v>4.9937405250020757E-3</v>
      </c>
      <c r="DD5" s="344">
        <v>1.6967578450705841E-2</v>
      </c>
      <c r="DE5" s="344">
        <v>7.4467131961449852E-6</v>
      </c>
      <c r="DF5" s="344">
        <v>1.3490511844979068E-5</v>
      </c>
      <c r="DG5" s="344">
        <v>8.7445796251410762E-4</v>
      </c>
      <c r="DH5" s="344">
        <v>1.0710892161137277E-5</v>
      </c>
      <c r="DI5" s="344">
        <v>2.3928052633195259E-5</v>
      </c>
      <c r="DJ5" s="345">
        <f t="shared" si="0"/>
        <v>1.480879641947356</v>
      </c>
    </row>
    <row r="6" spans="2:114" x14ac:dyDescent="0.15">
      <c r="B6" s="29" t="s">
        <v>233</v>
      </c>
      <c r="C6" s="41" t="s">
        <v>168</v>
      </c>
      <c r="D6" s="344">
        <v>3.7400061645650566E-2</v>
      </c>
      <c r="E6" s="344">
        <v>6.1869378632032831E-2</v>
      </c>
      <c r="F6" s="344">
        <v>1.0014923817667669</v>
      </c>
      <c r="G6" s="344">
        <v>6.5292665841140237E-5</v>
      </c>
      <c r="H6" s="344">
        <v>2.1596730834626092E-4</v>
      </c>
      <c r="I6" s="344">
        <v>4.2620914408650702E-6</v>
      </c>
      <c r="J6" s="344">
        <v>6.4446806330110612E-6</v>
      </c>
      <c r="K6" s="344">
        <v>1.7343684650070652E-2</v>
      </c>
      <c r="L6" s="344">
        <v>6.9945761101103052E-4</v>
      </c>
      <c r="M6" s="344">
        <v>5.4906462037207235E-3</v>
      </c>
      <c r="N6" s="344">
        <v>0</v>
      </c>
      <c r="O6" s="344">
        <v>7.7200359996631605E-4</v>
      </c>
      <c r="P6" s="344">
        <v>7.0798645827639084E-5</v>
      </c>
      <c r="Q6" s="344">
        <v>2.033702508175477E-5</v>
      </c>
      <c r="R6" s="344">
        <v>2.915431175171618E-6</v>
      </c>
      <c r="S6" s="344">
        <v>4.5052418566093754E-5</v>
      </c>
      <c r="T6" s="344">
        <v>3.0410368394004489E-6</v>
      </c>
      <c r="U6" s="344">
        <v>1.5678136467700709E-6</v>
      </c>
      <c r="V6" s="344">
        <v>2.9086946599298484E-5</v>
      </c>
      <c r="W6" s="344">
        <v>4.5163170546772779E-6</v>
      </c>
      <c r="X6" s="344">
        <v>0</v>
      </c>
      <c r="Y6" s="344">
        <v>3.5655225459665562E-5</v>
      </c>
      <c r="Z6" s="344">
        <v>3.7958525558891189E-6</v>
      </c>
      <c r="AA6" s="344">
        <v>4.0990997563889992E-5</v>
      </c>
      <c r="AB6" s="344">
        <v>1.3912100779712202E-4</v>
      </c>
      <c r="AC6" s="344">
        <v>3.9572578476182137E-5</v>
      </c>
      <c r="AD6" s="344">
        <v>9.6302946593360954E-8</v>
      </c>
      <c r="AE6" s="344">
        <v>2.5335563633376747E-6</v>
      </c>
      <c r="AF6" s="344">
        <v>1.1606331883593055E-6</v>
      </c>
      <c r="AG6" s="344">
        <v>2.0292260733555533E-3</v>
      </c>
      <c r="AH6" s="344">
        <v>6.5418510223088948E-3</v>
      </c>
      <c r="AI6" s="344">
        <v>1.1461672872815749E-6</v>
      </c>
      <c r="AJ6" s="344">
        <v>2.0819193981747054E-6</v>
      </c>
      <c r="AK6" s="344">
        <v>3.7593094530554824E-6</v>
      </c>
      <c r="AL6" s="344">
        <v>1.4632664167338688E-5</v>
      </c>
      <c r="AM6" s="344">
        <v>1.2271807979884019E-6</v>
      </c>
      <c r="AN6" s="344">
        <v>1.0601416784255532E-6</v>
      </c>
      <c r="AO6" s="344">
        <v>1.1948528522217291E-6</v>
      </c>
      <c r="AP6" s="344">
        <v>6.1657318232035207E-7</v>
      </c>
      <c r="AQ6" s="344">
        <v>1.378134231041922E-6</v>
      </c>
      <c r="AR6" s="344">
        <v>9.0277494793556179E-7</v>
      </c>
      <c r="AS6" s="344">
        <v>1.8040879960062624E-6</v>
      </c>
      <c r="AT6" s="344">
        <v>1.286250811769561E-6</v>
      </c>
      <c r="AU6" s="344">
        <v>2.3720076239565642E-6</v>
      </c>
      <c r="AV6" s="344">
        <v>4.7328596791726888E-6</v>
      </c>
      <c r="AW6" s="344">
        <v>2.2763979476165559E-6</v>
      </c>
      <c r="AX6" s="344">
        <v>2.5416618463769056E-6</v>
      </c>
      <c r="AY6" s="344">
        <v>1.32094460742909E-6</v>
      </c>
      <c r="AZ6" s="344">
        <v>2.8961695593140503E-6</v>
      </c>
      <c r="BA6" s="344">
        <v>2.8034993126693792E-6</v>
      </c>
      <c r="BB6" s="344">
        <v>5.534095541437849E-7</v>
      </c>
      <c r="BC6" s="344">
        <v>2.3693062611505123E-6</v>
      </c>
      <c r="BD6" s="344">
        <v>2.0332525327635484E-6</v>
      </c>
      <c r="BE6" s="344">
        <v>1.249334713374755E-6</v>
      </c>
      <c r="BF6" s="344">
        <v>0</v>
      </c>
      <c r="BG6" s="344">
        <v>8.6860898299523649E-6</v>
      </c>
      <c r="BH6" s="344">
        <v>4.5683621075656249E-6</v>
      </c>
      <c r="BI6" s="344">
        <v>4.1603943694432873E-6</v>
      </c>
      <c r="BJ6" s="344">
        <v>3.7459472586795823E-6</v>
      </c>
      <c r="BK6" s="344">
        <v>1.0263437254888397E-4</v>
      </c>
      <c r="BL6" s="344">
        <v>1.6195369926482708E-6</v>
      </c>
      <c r="BM6" s="344">
        <v>1.0399956917554224E-5</v>
      </c>
      <c r="BN6" s="344">
        <v>1.8180658924704224E-5</v>
      </c>
      <c r="BO6" s="344">
        <v>1.9351289627902099E-6</v>
      </c>
      <c r="BP6" s="344">
        <v>5.074557762123199E-5</v>
      </c>
      <c r="BQ6" s="344">
        <v>2.7555362076499181E-5</v>
      </c>
      <c r="BR6" s="344">
        <v>1.742451364318624E-6</v>
      </c>
      <c r="BS6" s="344">
        <v>8.4328254209998454E-7</v>
      </c>
      <c r="BT6" s="344">
        <v>2.9791573423857374E-6</v>
      </c>
      <c r="BU6" s="344">
        <v>7.3141395494499195E-6</v>
      </c>
      <c r="BV6" s="344">
        <v>1.8331427281713212E-6</v>
      </c>
      <c r="BW6" s="344">
        <v>2.4368430598439541E-6</v>
      </c>
      <c r="BX6" s="344">
        <v>1.2714421535905437E-6</v>
      </c>
      <c r="BY6" s="344">
        <v>7.5849008158781041E-7</v>
      </c>
      <c r="BZ6" s="344">
        <v>5.1782430793817467E-7</v>
      </c>
      <c r="CA6" s="344">
        <v>2.3149305829669234E-7</v>
      </c>
      <c r="CB6" s="344">
        <v>6.038420162845763E-6</v>
      </c>
      <c r="CC6" s="344">
        <v>3.2634240726256499E-6</v>
      </c>
      <c r="CD6" s="344">
        <v>1.215310488589683E-5</v>
      </c>
      <c r="CE6" s="344">
        <v>4.101207089260707E-6</v>
      </c>
      <c r="CF6" s="344">
        <v>2.5624463583485006E-5</v>
      </c>
      <c r="CG6" s="344">
        <v>8.0704111582674484E-7</v>
      </c>
      <c r="CH6" s="344">
        <v>1.7036572837840419E-6</v>
      </c>
      <c r="CI6" s="344">
        <v>8.1682033174803055E-5</v>
      </c>
      <c r="CJ6" s="344">
        <v>1.1271874093077266E-6</v>
      </c>
      <c r="CK6" s="344">
        <v>3.677211215637238E-6</v>
      </c>
      <c r="CL6" s="344">
        <v>2.544433093636598E-6</v>
      </c>
      <c r="CM6" s="344">
        <v>1.8009972881825677E-6</v>
      </c>
      <c r="CN6" s="344">
        <v>4.4208224093274947E-6</v>
      </c>
      <c r="CO6" s="344">
        <v>4.6545108788476605E-6</v>
      </c>
      <c r="CP6" s="344">
        <v>8.2939798624287822E-6</v>
      </c>
      <c r="CQ6" s="344">
        <v>1.4282228919582876E-6</v>
      </c>
      <c r="CR6" s="344">
        <v>3.9188595960615806E-4</v>
      </c>
      <c r="CS6" s="344">
        <v>8.5257469700731706E-5</v>
      </c>
      <c r="CT6" s="344">
        <v>5.0496250346980179E-5</v>
      </c>
      <c r="CU6" s="344">
        <v>1.2747930294790192E-6</v>
      </c>
      <c r="CV6" s="344">
        <v>1.1510411420781852E-4</v>
      </c>
      <c r="CW6" s="344">
        <v>2.4265916591556839E-4</v>
      </c>
      <c r="CX6" s="344">
        <v>7.0128375451055394E-5</v>
      </c>
      <c r="CY6" s="344">
        <v>3.5846449951142887E-6</v>
      </c>
      <c r="CZ6" s="344">
        <v>3.0449836168998492E-6</v>
      </c>
      <c r="DA6" s="344">
        <v>9.399786674945027E-6</v>
      </c>
      <c r="DB6" s="344">
        <v>1.2711338731895676E-6</v>
      </c>
      <c r="DC6" s="344">
        <v>5.3809498898612013E-4</v>
      </c>
      <c r="DD6" s="344">
        <v>1.5426333748079491E-3</v>
      </c>
      <c r="DE6" s="344">
        <v>3.6086254381971387E-6</v>
      </c>
      <c r="DF6" s="344">
        <v>4.8217966233505657E-5</v>
      </c>
      <c r="DG6" s="344">
        <v>2.0470543666012083E-4</v>
      </c>
      <c r="DH6" s="344">
        <v>6.0724489912301253E-6</v>
      </c>
      <c r="DI6" s="344">
        <v>4.6004714408434754E-6</v>
      </c>
      <c r="DJ6" s="345">
        <f t="shared" si="0"/>
        <v>1.1381666590009203</v>
      </c>
    </row>
    <row r="7" spans="2:114" x14ac:dyDescent="0.15">
      <c r="B7" s="29" t="s">
        <v>234</v>
      </c>
      <c r="C7" s="41" t="s">
        <v>0</v>
      </c>
      <c r="D7" s="344">
        <v>2.9559866314763798E-4</v>
      </c>
      <c r="E7" s="344">
        <v>2.3281379204092371E-4</v>
      </c>
      <c r="F7" s="344">
        <v>4.8874726902524989E-5</v>
      </c>
      <c r="G7" s="344">
        <v>1.1522134257707872</v>
      </c>
      <c r="H7" s="344">
        <v>1.9230693856777455E-4</v>
      </c>
      <c r="I7" s="344">
        <v>4.3512963264503724E-4</v>
      </c>
      <c r="J7" s="344">
        <v>5.2767800216872649E-5</v>
      </c>
      <c r="K7" s="344">
        <v>2.9227842639024156E-4</v>
      </c>
      <c r="L7" s="344">
        <v>5.0178663779099773E-5</v>
      </c>
      <c r="M7" s="344">
        <v>1.2762588971039236E-3</v>
      </c>
      <c r="N7" s="344">
        <v>0</v>
      </c>
      <c r="O7" s="344">
        <v>2.3292338426819924E-5</v>
      </c>
      <c r="P7" s="344">
        <v>4.7082209876530076E-5</v>
      </c>
      <c r="Q7" s="344">
        <v>0.28885218388208955</v>
      </c>
      <c r="R7" s="344">
        <v>1.1953026554650366E-2</v>
      </c>
      <c r="S7" s="344">
        <v>1.1930241973186081E-2</v>
      </c>
      <c r="T7" s="344">
        <v>8.8828176331806087E-4</v>
      </c>
      <c r="U7" s="344">
        <v>2.1882939057751985E-4</v>
      </c>
      <c r="V7" s="344">
        <v>3.3346648645526711E-5</v>
      </c>
      <c r="W7" s="344">
        <v>3.5732162892160204E-4</v>
      </c>
      <c r="X7" s="344">
        <v>0</v>
      </c>
      <c r="Y7" s="344">
        <v>4.6060279273769627E-5</v>
      </c>
      <c r="Z7" s="344">
        <v>1.7640302948007135E-5</v>
      </c>
      <c r="AA7" s="344">
        <v>1.3370580258089838E-4</v>
      </c>
      <c r="AB7" s="344">
        <v>2.5658756380156774E-5</v>
      </c>
      <c r="AC7" s="344">
        <v>2.5546129500832605E-4</v>
      </c>
      <c r="AD7" s="344">
        <v>5.6777286338999749E-6</v>
      </c>
      <c r="AE7" s="344">
        <v>1.7955698829377663E-5</v>
      </c>
      <c r="AF7" s="344">
        <v>2.9890157492417836E-5</v>
      </c>
      <c r="AG7" s="344">
        <v>3.2764415159647112E-5</v>
      </c>
      <c r="AH7" s="344">
        <v>2.0154918799840185E-2</v>
      </c>
      <c r="AI7" s="344">
        <v>3.2122072061411996E-4</v>
      </c>
      <c r="AJ7" s="344">
        <v>1.9085193222675925E-5</v>
      </c>
      <c r="AK7" s="344">
        <v>1.0794334438177047E-3</v>
      </c>
      <c r="AL7" s="344">
        <v>1.4141983826611299E-4</v>
      </c>
      <c r="AM7" s="344">
        <v>3.1557203713620913E-5</v>
      </c>
      <c r="AN7" s="344">
        <v>7.8885312311078072E-6</v>
      </c>
      <c r="AO7" s="344">
        <v>2.6946783254396355E-5</v>
      </c>
      <c r="AP7" s="344">
        <v>8.2542917763927765E-6</v>
      </c>
      <c r="AQ7" s="344">
        <v>1.934943360788022E-5</v>
      </c>
      <c r="AR7" s="344">
        <v>7.163984205423352E-5</v>
      </c>
      <c r="AS7" s="344">
        <v>1.3046815887897791E-4</v>
      </c>
      <c r="AT7" s="344">
        <v>8.360237208806357E-5</v>
      </c>
      <c r="AU7" s="344">
        <v>1.7424248313596828E-5</v>
      </c>
      <c r="AV7" s="344">
        <v>1.9980512501113462E-5</v>
      </c>
      <c r="AW7" s="344">
        <v>4.3855748960235288E-5</v>
      </c>
      <c r="AX7" s="344">
        <v>1.1975998829327185E-5</v>
      </c>
      <c r="AY7" s="344">
        <v>3.1555008073931869E-5</v>
      </c>
      <c r="AZ7" s="344">
        <v>2.9922171293458529E-5</v>
      </c>
      <c r="BA7" s="344">
        <v>3.2740151933787222E-5</v>
      </c>
      <c r="BB7" s="344">
        <v>7.3470201313973944E-6</v>
      </c>
      <c r="BC7" s="344">
        <v>1.6421266735058697E-5</v>
      </c>
      <c r="BD7" s="344">
        <v>1.3922120724392305E-5</v>
      </c>
      <c r="BE7" s="344">
        <v>9.635722932612706E-6</v>
      </c>
      <c r="BF7" s="344">
        <v>0</v>
      </c>
      <c r="BG7" s="344">
        <v>4.1964259404687204E-5</v>
      </c>
      <c r="BH7" s="344">
        <v>2.2356912015286972E-5</v>
      </c>
      <c r="BI7" s="344">
        <v>8.173196405928618E-4</v>
      </c>
      <c r="BJ7" s="344">
        <v>1.2587582348779838E-5</v>
      </c>
      <c r="BK7" s="344">
        <v>1.9676975865496921E-3</v>
      </c>
      <c r="BL7" s="344">
        <v>3.7170208912424965E-6</v>
      </c>
      <c r="BM7" s="344">
        <v>8.7382755138609835E-3</v>
      </c>
      <c r="BN7" s="344">
        <v>1.867463021618568E-3</v>
      </c>
      <c r="BO7" s="344">
        <v>1.3656660865017504E-3</v>
      </c>
      <c r="BP7" s="344">
        <v>3.7839391722447241E-4</v>
      </c>
      <c r="BQ7" s="344">
        <v>3.2413963491106316E-4</v>
      </c>
      <c r="BR7" s="344">
        <v>2.4226496807945872E-5</v>
      </c>
      <c r="BS7" s="344">
        <v>3.1764001635387304E-5</v>
      </c>
      <c r="BT7" s="344">
        <v>5.0117772859964769E-5</v>
      </c>
      <c r="BU7" s="344">
        <v>1.7395058522641227E-5</v>
      </c>
      <c r="BV7" s="344">
        <v>9.152982959272573E-5</v>
      </c>
      <c r="BW7" s="344">
        <v>1.707933562387691E-5</v>
      </c>
      <c r="BX7" s="344">
        <v>2.1313493708026719E-5</v>
      </c>
      <c r="BY7" s="344">
        <v>9.1366251125608802E-6</v>
      </c>
      <c r="BZ7" s="344">
        <v>1.4874103710475129E-5</v>
      </c>
      <c r="CA7" s="344">
        <v>1.2131109379075236E-5</v>
      </c>
      <c r="CB7" s="344">
        <v>2.1977323545673885E-5</v>
      </c>
      <c r="CC7" s="344">
        <v>6.8219403096433557E-6</v>
      </c>
      <c r="CD7" s="344">
        <v>2.5035357126546519E-5</v>
      </c>
      <c r="CE7" s="344">
        <v>2.9124439526420797E-5</v>
      </c>
      <c r="CF7" s="344">
        <v>2.4518253817721243E-5</v>
      </c>
      <c r="CG7" s="344">
        <v>4.3141886825456209E-6</v>
      </c>
      <c r="CH7" s="344">
        <v>6.6492260406612167E-5</v>
      </c>
      <c r="CI7" s="344">
        <v>6.7998902917696389E-5</v>
      </c>
      <c r="CJ7" s="344">
        <v>9.9641189596101474E-6</v>
      </c>
      <c r="CK7" s="344">
        <v>2.2734920048210675E-5</v>
      </c>
      <c r="CL7" s="344">
        <v>4.3039403357059449E-5</v>
      </c>
      <c r="CM7" s="344">
        <v>1.749416015435027E-5</v>
      </c>
      <c r="CN7" s="344">
        <v>3.0587895312642529E-5</v>
      </c>
      <c r="CO7" s="344">
        <v>2.3916881203101518E-4</v>
      </c>
      <c r="CP7" s="344">
        <v>3.2054216530774513E-5</v>
      </c>
      <c r="CQ7" s="344">
        <v>2.3368513883708817E-5</v>
      </c>
      <c r="CR7" s="344">
        <v>1.2059084101498122E-4</v>
      </c>
      <c r="CS7" s="344">
        <v>4.4183878619467323E-5</v>
      </c>
      <c r="CT7" s="344">
        <v>2.1445699311111425E-5</v>
      </c>
      <c r="CU7" s="344">
        <v>4.7547801732854744E-5</v>
      </c>
      <c r="CV7" s="344">
        <v>1.1548219012379505E-4</v>
      </c>
      <c r="CW7" s="344">
        <v>2.213244955337857E-4</v>
      </c>
      <c r="CX7" s="344">
        <v>7.031760763680735E-5</v>
      </c>
      <c r="CY7" s="344">
        <v>1.190989991403699E-5</v>
      </c>
      <c r="CZ7" s="344">
        <v>4.5392833145426972E-5</v>
      </c>
      <c r="DA7" s="344">
        <v>6.5099976748011011E-6</v>
      </c>
      <c r="DB7" s="344">
        <v>3.8572636306538658E-5</v>
      </c>
      <c r="DC7" s="344">
        <v>9.3064669688194173E-4</v>
      </c>
      <c r="DD7" s="344">
        <v>1.7156342304978788E-3</v>
      </c>
      <c r="DE7" s="344">
        <v>3.7146360743531895E-5</v>
      </c>
      <c r="DF7" s="344">
        <v>4.8285818223179209E-5</v>
      </c>
      <c r="DG7" s="344">
        <v>2.1852827516839204E-4</v>
      </c>
      <c r="DH7" s="344">
        <v>3.9054745368448374E-4</v>
      </c>
      <c r="DI7" s="344">
        <v>1.7157859387267294E-5</v>
      </c>
      <c r="DJ7" s="345">
        <f t="shared" si="0"/>
        <v>1.5128836870054563</v>
      </c>
    </row>
    <row r="8" spans="2:114" x14ac:dyDescent="0.15">
      <c r="B8" s="33" t="s">
        <v>235</v>
      </c>
      <c r="C8" s="274" t="s">
        <v>1</v>
      </c>
      <c r="D8" s="348">
        <v>3.6016308734220448E-6</v>
      </c>
      <c r="E8" s="348">
        <v>7.7604896319093298E-5</v>
      </c>
      <c r="F8" s="348">
        <v>6.8340176166559428E-6</v>
      </c>
      <c r="G8" s="348">
        <v>1.0461940426179164E-5</v>
      </c>
      <c r="H8" s="348">
        <v>1.0415708622725648</v>
      </c>
      <c r="I8" s="348">
        <v>1.5416174217984228E-6</v>
      </c>
      <c r="J8" s="348">
        <v>6.3790855956592711E-6</v>
      </c>
      <c r="K8" s="348">
        <v>4.2969005011624E-3</v>
      </c>
      <c r="L8" s="348">
        <v>6.786573447028822E-5</v>
      </c>
      <c r="M8" s="348">
        <v>1.0456056255679371E-3</v>
      </c>
      <c r="N8" s="348">
        <v>0</v>
      </c>
      <c r="O8" s="348">
        <v>1.0689418959107346E-6</v>
      </c>
      <c r="P8" s="348">
        <v>7.0133942204118218E-6</v>
      </c>
      <c r="Q8" s="348">
        <v>3.944010332722938E-6</v>
      </c>
      <c r="R8" s="348">
        <v>7.631821258672671E-7</v>
      </c>
      <c r="S8" s="348">
        <v>3.7567377711973615E-6</v>
      </c>
      <c r="T8" s="348">
        <v>5.1795849698584244E-7</v>
      </c>
      <c r="U8" s="348">
        <v>5.8821814359162562E-7</v>
      </c>
      <c r="V8" s="348">
        <v>3.3671298568251201E-5</v>
      </c>
      <c r="W8" s="348">
        <v>1.1023623893527861E-6</v>
      </c>
      <c r="X8" s="348">
        <v>0</v>
      </c>
      <c r="Y8" s="348">
        <v>7.1771062555190675E-6</v>
      </c>
      <c r="Z8" s="348">
        <v>8.0138041294911593E-7</v>
      </c>
      <c r="AA8" s="348">
        <v>7.0987861981999959E-7</v>
      </c>
      <c r="AB8" s="348">
        <v>9.868091120202663E-5</v>
      </c>
      <c r="AC8" s="348">
        <v>8.0891018256799493E-6</v>
      </c>
      <c r="AD8" s="348">
        <v>4.9212427199142222E-8</v>
      </c>
      <c r="AE8" s="348">
        <v>1.1436322208613996E-6</v>
      </c>
      <c r="AF8" s="348">
        <v>4.1284756768789347E-7</v>
      </c>
      <c r="AG8" s="348">
        <v>7.1629896354710586E-7</v>
      </c>
      <c r="AH8" s="348">
        <v>4.7157040887264075E-4</v>
      </c>
      <c r="AI8" s="348">
        <v>7.9845393158352229E-7</v>
      </c>
      <c r="AJ8" s="348">
        <v>1.5772988740280822E-6</v>
      </c>
      <c r="AK8" s="348">
        <v>1.2577579532931641E-6</v>
      </c>
      <c r="AL8" s="348">
        <v>2.6897128297962666E-6</v>
      </c>
      <c r="AM8" s="348">
        <v>4.8031551219639224E-7</v>
      </c>
      <c r="AN8" s="348">
        <v>4.8106667307462631E-7</v>
      </c>
      <c r="AO8" s="348">
        <v>6.0274789796202134E-7</v>
      </c>
      <c r="AP8" s="348">
        <v>3.9055935672842479E-7</v>
      </c>
      <c r="AQ8" s="348">
        <v>1.1087204159007631E-6</v>
      </c>
      <c r="AR8" s="348">
        <v>7.3319544147893478E-7</v>
      </c>
      <c r="AS8" s="348">
        <v>5.4594289250513973E-7</v>
      </c>
      <c r="AT8" s="348">
        <v>5.415004712850028E-7</v>
      </c>
      <c r="AU8" s="348">
        <v>5.2288757887028807E-7</v>
      </c>
      <c r="AV8" s="348">
        <v>7.1861343549806482E-7</v>
      </c>
      <c r="AW8" s="348">
        <v>3.3544392080808391E-7</v>
      </c>
      <c r="AX8" s="348">
        <v>5.6393090101334446E-7</v>
      </c>
      <c r="AY8" s="348">
        <v>3.551890561307072E-7</v>
      </c>
      <c r="AZ8" s="348">
        <v>5.1937622297896245E-7</v>
      </c>
      <c r="BA8" s="348">
        <v>3.8528731047553966E-7</v>
      </c>
      <c r="BB8" s="348">
        <v>1.5155713225046506E-7</v>
      </c>
      <c r="BC8" s="348">
        <v>5.3227063868777262E-7</v>
      </c>
      <c r="BD8" s="348">
        <v>2.6308932411086935E-7</v>
      </c>
      <c r="BE8" s="348">
        <v>3.4587751234630815E-7</v>
      </c>
      <c r="BF8" s="348">
        <v>0</v>
      </c>
      <c r="BG8" s="348">
        <v>1.9294008678150158E-7</v>
      </c>
      <c r="BH8" s="348">
        <v>2.7172073286657909E-7</v>
      </c>
      <c r="BI8" s="348">
        <v>3.3035055590495448E-7</v>
      </c>
      <c r="BJ8" s="348">
        <v>2.698323337343913E-7</v>
      </c>
      <c r="BK8" s="348">
        <v>3.858973445468274E-5</v>
      </c>
      <c r="BL8" s="348">
        <v>8.9705136227941088E-7</v>
      </c>
      <c r="BM8" s="348">
        <v>9.6778365218959124E-7</v>
      </c>
      <c r="BN8" s="348">
        <v>9.6246552659759316E-7</v>
      </c>
      <c r="BO8" s="348">
        <v>9.7911924210745608E-7</v>
      </c>
      <c r="BP8" s="348">
        <v>1.14417732796635E-6</v>
      </c>
      <c r="BQ8" s="348">
        <v>8.7751407669794667E-7</v>
      </c>
      <c r="BR8" s="348">
        <v>6.2560885818439901E-7</v>
      </c>
      <c r="BS8" s="348">
        <v>3.2207526053769778E-7</v>
      </c>
      <c r="BT8" s="348">
        <v>8.1211293323364571E-7</v>
      </c>
      <c r="BU8" s="348">
        <v>1.0324505573042148E-6</v>
      </c>
      <c r="BV8" s="348">
        <v>1.9935880011435008E-6</v>
      </c>
      <c r="BW8" s="348">
        <v>1.0115007011563281E-6</v>
      </c>
      <c r="BX8" s="348">
        <v>5.5849544333870033E-7</v>
      </c>
      <c r="BY8" s="348">
        <v>6.9526952853108144E-7</v>
      </c>
      <c r="BZ8" s="348">
        <v>3.7827689236053277E-7</v>
      </c>
      <c r="CA8" s="348">
        <v>1.7588413075506051E-7</v>
      </c>
      <c r="CB8" s="348">
        <v>6.0469308937069572E-6</v>
      </c>
      <c r="CC8" s="348">
        <v>3.4567231507620325E-6</v>
      </c>
      <c r="CD8" s="348">
        <v>1.3845970427707961E-5</v>
      </c>
      <c r="CE8" s="348">
        <v>5.1653469059899576E-6</v>
      </c>
      <c r="CF8" s="348">
        <v>4.7147519611614005E-5</v>
      </c>
      <c r="CG8" s="348">
        <v>9.5852414964946151E-7</v>
      </c>
      <c r="CH8" s="348">
        <v>7.1299839211614916E-7</v>
      </c>
      <c r="CI8" s="348">
        <v>1.5216304672693677E-4</v>
      </c>
      <c r="CJ8" s="348">
        <v>1.188313254005663E-6</v>
      </c>
      <c r="CK8" s="348">
        <v>1.2437290078832592E-6</v>
      </c>
      <c r="CL8" s="348">
        <v>1.0851773240975209E-6</v>
      </c>
      <c r="CM8" s="348">
        <v>1.1204724491776537E-6</v>
      </c>
      <c r="CN8" s="348">
        <v>1.3801326402156217E-6</v>
      </c>
      <c r="CO8" s="348">
        <v>2.9573127360811141E-6</v>
      </c>
      <c r="CP8" s="348">
        <v>1.4938158998598094E-5</v>
      </c>
      <c r="CQ8" s="348">
        <v>7.1534884608172619E-7</v>
      </c>
      <c r="CR8" s="348">
        <v>9.242978706626815E-5</v>
      </c>
      <c r="CS8" s="348">
        <v>2.4623637376659462E-6</v>
      </c>
      <c r="CT8" s="348">
        <v>1.6356593889512374E-4</v>
      </c>
      <c r="CU8" s="348">
        <v>5.7564720273006697E-7</v>
      </c>
      <c r="CV8" s="348">
        <v>3.6888732511065067E-4</v>
      </c>
      <c r="CW8" s="348">
        <v>9.9085650516022618E-4</v>
      </c>
      <c r="CX8" s="348">
        <v>4.6555062522298822E-6</v>
      </c>
      <c r="CY8" s="348">
        <v>1.574705710145906E-6</v>
      </c>
      <c r="CZ8" s="348">
        <v>1.9534339757825097E-6</v>
      </c>
      <c r="DA8" s="348">
        <v>2.8047452199969318E-7</v>
      </c>
      <c r="DB8" s="348">
        <v>7.6799907395508017E-7</v>
      </c>
      <c r="DC8" s="348">
        <v>2.299576775436529E-3</v>
      </c>
      <c r="DD8" s="348">
        <v>4.0500884309733068E-3</v>
      </c>
      <c r="DE8" s="348">
        <v>1.3909056508982099E-6</v>
      </c>
      <c r="DF8" s="348">
        <v>6.0646951041646113E-6</v>
      </c>
      <c r="DG8" s="348">
        <v>3.7210531702111912E-4</v>
      </c>
      <c r="DH8" s="348">
        <v>6.5340545380374644E-7</v>
      </c>
      <c r="DI8" s="348">
        <v>4.148221746204812E-6</v>
      </c>
      <c r="DJ8" s="349">
        <f t="shared" si="0"/>
        <v>1.0564145860948793</v>
      </c>
    </row>
    <row r="9" spans="2:114" x14ac:dyDescent="0.15">
      <c r="B9" s="29" t="s">
        <v>236</v>
      </c>
      <c r="C9" s="41" t="s">
        <v>169</v>
      </c>
      <c r="D9" s="344">
        <v>1.1822432889767313E-5</v>
      </c>
      <c r="E9" s="344">
        <v>1.4797394949041003E-5</v>
      </c>
      <c r="F9" s="344">
        <v>3.2943112205645951E-5</v>
      </c>
      <c r="G9" s="344">
        <v>5.2473334561843838E-6</v>
      </c>
      <c r="H9" s="344">
        <v>1.5647159855527938E-5</v>
      </c>
      <c r="I9" s="344">
        <v>1.0000808797753686</v>
      </c>
      <c r="J9" s="344">
        <v>1.7578599676649412E-5</v>
      </c>
      <c r="K9" s="344">
        <v>1.3850697323876523E-5</v>
      </c>
      <c r="L9" s="344">
        <v>1.5916522355073429E-5</v>
      </c>
      <c r="M9" s="344">
        <v>1.7301466419204053E-5</v>
      </c>
      <c r="N9" s="344">
        <v>0</v>
      </c>
      <c r="O9" s="344">
        <v>7.2462559212800129E-5</v>
      </c>
      <c r="P9" s="344">
        <v>1.9234145834822638E-5</v>
      </c>
      <c r="Q9" s="344">
        <v>1.7560918427137444E-5</v>
      </c>
      <c r="R9" s="344">
        <v>1.1971678020347938E-5</v>
      </c>
      <c r="S9" s="344">
        <v>5.6565929263872492E-4</v>
      </c>
      <c r="T9" s="344">
        <v>4.2143018666441242E-5</v>
      </c>
      <c r="U9" s="344">
        <v>2.5042963359212581E-5</v>
      </c>
      <c r="V9" s="344">
        <v>7.166241503033684E-4</v>
      </c>
      <c r="W9" s="344">
        <v>1.0745321828737401E-4</v>
      </c>
      <c r="X9" s="344">
        <v>0</v>
      </c>
      <c r="Y9" s="344">
        <v>3.1376531024153231E-4</v>
      </c>
      <c r="Z9" s="344">
        <v>1.1548835270799992E-4</v>
      </c>
      <c r="AA9" s="344">
        <v>4.7935984040612723E-4</v>
      </c>
      <c r="AB9" s="344">
        <v>3.7416662601591693E-5</v>
      </c>
      <c r="AC9" s="344">
        <v>6.6901556578732703E-5</v>
      </c>
      <c r="AD9" s="344">
        <v>1.1326876477230352E-2</v>
      </c>
      <c r="AE9" s="344">
        <v>2.9945490107778775E-5</v>
      </c>
      <c r="AF9" s="344">
        <v>5.7057672618899488E-5</v>
      </c>
      <c r="AG9" s="344">
        <v>5.2984034926511525E-5</v>
      </c>
      <c r="AH9" s="344">
        <v>2.8124736764567711E-5</v>
      </c>
      <c r="AI9" s="344">
        <v>4.1512694304546619E-4</v>
      </c>
      <c r="AJ9" s="344">
        <v>4.9290523803609432E-5</v>
      </c>
      <c r="AK9" s="344">
        <v>2.4852056273077735E-4</v>
      </c>
      <c r="AL9" s="344">
        <v>1.970947735748627E-4</v>
      </c>
      <c r="AM9" s="344">
        <v>8.4943015339522207E-4</v>
      </c>
      <c r="AN9" s="344">
        <v>3.1057057485597687E-5</v>
      </c>
      <c r="AO9" s="344">
        <v>2.1180981676560969E-4</v>
      </c>
      <c r="AP9" s="344">
        <v>1.3206633844608602E-5</v>
      </c>
      <c r="AQ9" s="344">
        <v>1.1962713248057299E-4</v>
      </c>
      <c r="AR9" s="344">
        <v>9.4400233426197334E-5</v>
      </c>
      <c r="AS9" s="344">
        <v>1.630347523362205E-5</v>
      </c>
      <c r="AT9" s="344">
        <v>4.4050780040084886E-5</v>
      </c>
      <c r="AU9" s="344">
        <v>1.7797980278121449E-5</v>
      </c>
      <c r="AV9" s="344">
        <v>2.1966626193220482E-5</v>
      </c>
      <c r="AW9" s="344">
        <v>1.9450113385625763E-5</v>
      </c>
      <c r="AX9" s="344">
        <v>4.1294336765491668E-5</v>
      </c>
      <c r="AY9" s="344">
        <v>3.1163872453042888E-5</v>
      </c>
      <c r="AZ9" s="344">
        <v>1.2149212210597515E-5</v>
      </c>
      <c r="BA9" s="344">
        <v>4.5696079287173145E-5</v>
      </c>
      <c r="BB9" s="344">
        <v>3.289457860487127E-6</v>
      </c>
      <c r="BC9" s="344">
        <v>2.8669582840531354E-5</v>
      </c>
      <c r="BD9" s="344">
        <v>8.2009760677896401E-6</v>
      </c>
      <c r="BE9" s="344">
        <v>8.5665180426586876E-6</v>
      </c>
      <c r="BF9" s="344">
        <v>0</v>
      </c>
      <c r="BG9" s="344">
        <v>2.7143675595284321E-5</v>
      </c>
      <c r="BH9" s="344">
        <v>3.8288796434934831E-5</v>
      </c>
      <c r="BI9" s="344">
        <v>1.1718825836498675E-5</v>
      </c>
      <c r="BJ9" s="344">
        <v>3.6010037776963336E-5</v>
      </c>
      <c r="BK9" s="344">
        <v>1.5243807413753405E-5</v>
      </c>
      <c r="BL9" s="344">
        <v>1.047768719547276E-5</v>
      </c>
      <c r="BM9" s="344">
        <v>8.5561214337968533E-6</v>
      </c>
      <c r="BN9" s="344">
        <v>6.580829214893691E-6</v>
      </c>
      <c r="BO9" s="344">
        <v>7.9363943390495699E-6</v>
      </c>
      <c r="BP9" s="344">
        <v>7.8123251967827449E-6</v>
      </c>
      <c r="BQ9" s="344">
        <v>7.7272470892109175E-6</v>
      </c>
      <c r="BR9" s="344">
        <v>8.7427811702657228E-4</v>
      </c>
      <c r="BS9" s="344">
        <v>7.3487365703244541E-3</v>
      </c>
      <c r="BT9" s="344">
        <v>4.2419056845851751E-5</v>
      </c>
      <c r="BU9" s="344">
        <v>5.2499460240639714E-5</v>
      </c>
      <c r="BV9" s="344">
        <v>7.2896165432110027E-6</v>
      </c>
      <c r="BW9" s="344">
        <v>1.1156972243890718E-5</v>
      </c>
      <c r="BX9" s="344">
        <v>8.433037210880963E-6</v>
      </c>
      <c r="BY9" s="344">
        <v>1.3338507807383515E-5</v>
      </c>
      <c r="BZ9" s="344">
        <v>5.0445083085056505E-6</v>
      </c>
      <c r="CA9" s="344">
        <v>6.1036546350484909E-7</v>
      </c>
      <c r="CB9" s="344">
        <v>3.8449574558174283E-5</v>
      </c>
      <c r="CC9" s="344">
        <v>7.3513412984912714E-6</v>
      </c>
      <c r="CD9" s="344">
        <v>1.9873763912179618E-5</v>
      </c>
      <c r="CE9" s="344">
        <v>6.1434019749763479E-6</v>
      </c>
      <c r="CF9" s="344">
        <v>1.3443689813222925E-5</v>
      </c>
      <c r="CG9" s="344">
        <v>1.7899375050922675E-6</v>
      </c>
      <c r="CH9" s="344">
        <v>3.1775261180966394E-5</v>
      </c>
      <c r="CI9" s="344">
        <v>1.5269125810031893E-5</v>
      </c>
      <c r="CJ9" s="344">
        <v>6.8474068599859856E-6</v>
      </c>
      <c r="CK9" s="344">
        <v>1.1144829718451357E-5</v>
      </c>
      <c r="CL9" s="344">
        <v>6.615955898977818E-6</v>
      </c>
      <c r="CM9" s="344">
        <v>2.9610784927950991E-6</v>
      </c>
      <c r="CN9" s="344">
        <v>8.6594960149510461E-6</v>
      </c>
      <c r="CO9" s="344">
        <v>1.7572962696790179E-5</v>
      </c>
      <c r="CP9" s="344">
        <v>1.6428840212407983E-5</v>
      </c>
      <c r="CQ9" s="344">
        <v>3.1948770135966873E-5</v>
      </c>
      <c r="CR9" s="344">
        <v>3.3025551652496798E-5</v>
      </c>
      <c r="CS9" s="344">
        <v>2.8577913484821034E-5</v>
      </c>
      <c r="CT9" s="344">
        <v>8.7497075320900608E-6</v>
      </c>
      <c r="CU9" s="344">
        <v>3.2691768243024327E-5</v>
      </c>
      <c r="CV9" s="344">
        <v>3.2882457290033146E-5</v>
      </c>
      <c r="CW9" s="344">
        <v>1.6256520581459073E-5</v>
      </c>
      <c r="CX9" s="344">
        <v>1.6012684461301017E-5</v>
      </c>
      <c r="CY9" s="344">
        <v>3.7348834842548369E-6</v>
      </c>
      <c r="CZ9" s="344">
        <v>8.5260198057858542E-6</v>
      </c>
      <c r="DA9" s="344">
        <v>4.2564551922854805E-6</v>
      </c>
      <c r="DB9" s="344">
        <v>5.8752151589923341E-6</v>
      </c>
      <c r="DC9" s="344">
        <v>5.5691851046155205E-5</v>
      </c>
      <c r="DD9" s="344">
        <v>3.4896375758009512E-5</v>
      </c>
      <c r="DE9" s="344">
        <v>3.0311602239830449E-5</v>
      </c>
      <c r="DF9" s="344">
        <v>2.3454098387925654E-5</v>
      </c>
      <c r="DG9" s="344">
        <v>2.4946613143116867E-5</v>
      </c>
      <c r="DH9" s="344">
        <v>2.0053425514720951E-5</v>
      </c>
      <c r="DI9" s="344">
        <v>1.4076621336849227E-5</v>
      </c>
      <c r="DJ9" s="345">
        <f t="shared" si="0"/>
        <v>1.0260118165745811</v>
      </c>
    </row>
    <row r="10" spans="2:114" x14ac:dyDescent="0.15">
      <c r="B10" s="29" t="s">
        <v>237</v>
      </c>
      <c r="C10" s="41" t="s">
        <v>749</v>
      </c>
      <c r="D10" s="344">
        <v>4.8105269363297957E-5</v>
      </c>
      <c r="E10" s="344">
        <v>2.8296403944182206E-5</v>
      </c>
      <c r="F10" s="344">
        <v>5.8976926227338749E-5</v>
      </c>
      <c r="G10" s="344">
        <v>1.9562633175173414E-4</v>
      </c>
      <c r="H10" s="344">
        <v>2.0033855372034972E-5</v>
      </c>
      <c r="I10" s="344">
        <v>7.5376259604863652E-5</v>
      </c>
      <c r="J10" s="344">
        <v>1.0001325569317561</v>
      </c>
      <c r="K10" s="344">
        <v>2.700463696828812E-5</v>
      </c>
      <c r="L10" s="344">
        <v>3.936204415567748E-5</v>
      </c>
      <c r="M10" s="344">
        <v>3.2504184181029205E-5</v>
      </c>
      <c r="N10" s="344">
        <v>0</v>
      </c>
      <c r="O10" s="344">
        <v>3.8968581501588232E-5</v>
      </c>
      <c r="P10" s="344">
        <v>1.6984372182259545E-5</v>
      </c>
      <c r="Q10" s="344">
        <v>6.7664068350873418E-5</v>
      </c>
      <c r="R10" s="344">
        <v>7.1663536353488649E-5</v>
      </c>
      <c r="S10" s="344">
        <v>6.5893820001176927E-4</v>
      </c>
      <c r="T10" s="344">
        <v>5.7879020803728382E-5</v>
      </c>
      <c r="U10" s="344">
        <v>1.3569449042043861E-5</v>
      </c>
      <c r="V10" s="344">
        <v>1.3880822885354535E-3</v>
      </c>
      <c r="W10" s="344">
        <v>1.4391761879457123E-2</v>
      </c>
      <c r="X10" s="344">
        <v>0</v>
      </c>
      <c r="Y10" s="344">
        <v>1.1486773826518278E-3</v>
      </c>
      <c r="Z10" s="344">
        <v>1.7862944953122168E-4</v>
      </c>
      <c r="AA10" s="344">
        <v>1.1670650537281671E-4</v>
      </c>
      <c r="AB10" s="344">
        <v>1.7678373921161208E-4</v>
      </c>
      <c r="AC10" s="344">
        <v>4.9324508216303463E-4</v>
      </c>
      <c r="AD10" s="344">
        <v>-3.4181975649072172E-4</v>
      </c>
      <c r="AE10" s="344">
        <v>9.9142130021989849E-2</v>
      </c>
      <c r="AF10" s="344">
        <v>7.8347228517163431E-5</v>
      </c>
      <c r="AG10" s="344">
        <v>3.3953952528473268E-4</v>
      </c>
      <c r="AH10" s="344">
        <v>4.5023621749174083E-5</v>
      </c>
      <c r="AI10" s="344">
        <v>2.6809110553386181E-2</v>
      </c>
      <c r="AJ10" s="344">
        <v>3.1530427497274797E-2</v>
      </c>
      <c r="AK10" s="344">
        <v>1.983978352445567E-2</v>
      </c>
      <c r="AL10" s="344">
        <v>2.0402272498974708E-2</v>
      </c>
      <c r="AM10" s="344">
        <v>2.3434405450365809E-2</v>
      </c>
      <c r="AN10" s="344">
        <v>2.9025369040686323E-3</v>
      </c>
      <c r="AO10" s="344">
        <v>2.4057283113316629E-3</v>
      </c>
      <c r="AP10" s="344">
        <v>2.4024364364685455E-4</v>
      </c>
      <c r="AQ10" s="344">
        <v>0.12008306846600734</v>
      </c>
      <c r="AR10" s="344">
        <v>3.9306009233788693E-2</v>
      </c>
      <c r="AS10" s="344">
        <v>3.9081059685988352E-4</v>
      </c>
      <c r="AT10" s="344">
        <v>1.6902677100889387E-3</v>
      </c>
      <c r="AU10" s="344">
        <v>2.8835728278055428E-4</v>
      </c>
      <c r="AV10" s="344">
        <v>3.2447284224330133E-4</v>
      </c>
      <c r="AW10" s="344">
        <v>1.2987928355352504E-3</v>
      </c>
      <c r="AX10" s="344">
        <v>6.9432134510311549E-4</v>
      </c>
      <c r="AY10" s="344">
        <v>1.1139197537130519E-3</v>
      </c>
      <c r="AZ10" s="344">
        <v>9.3652236052283854E-4</v>
      </c>
      <c r="BA10" s="344">
        <v>1.7054423893838054E-4</v>
      </c>
      <c r="BB10" s="344">
        <v>6.9751370694189134E-5</v>
      </c>
      <c r="BC10" s="344">
        <v>2.2634882760644301E-3</v>
      </c>
      <c r="BD10" s="344">
        <v>7.0026838579091157E-4</v>
      </c>
      <c r="BE10" s="344">
        <v>8.2747572939599598E-5</v>
      </c>
      <c r="BF10" s="344">
        <v>0</v>
      </c>
      <c r="BG10" s="344">
        <v>3.3597485682696857E-5</v>
      </c>
      <c r="BH10" s="344">
        <v>3.7210689877606191E-4</v>
      </c>
      <c r="BI10" s="344">
        <v>1.6447653453588725E-4</v>
      </c>
      <c r="BJ10" s="344">
        <v>1.5885256666263949E-4</v>
      </c>
      <c r="BK10" s="344">
        <v>8.4348538555996356E-4</v>
      </c>
      <c r="BL10" s="344">
        <v>1.1237265464847578E-5</v>
      </c>
      <c r="BM10" s="344">
        <v>1.6341300385574198E-3</v>
      </c>
      <c r="BN10" s="344">
        <v>2.3110299255366361E-3</v>
      </c>
      <c r="BO10" s="344">
        <v>1.069656138891102E-3</v>
      </c>
      <c r="BP10" s="344">
        <v>1.0580009487164374E-2</v>
      </c>
      <c r="BQ10" s="344">
        <v>7.6070583660952798E-3</v>
      </c>
      <c r="BR10" s="344">
        <v>6.1789104196137206E-4</v>
      </c>
      <c r="BS10" s="344">
        <v>2.7807550430703089E-5</v>
      </c>
      <c r="BT10" s="344">
        <v>1.34043914692915E-4</v>
      </c>
      <c r="BU10" s="344">
        <v>7.8031005391024553E-5</v>
      </c>
      <c r="BV10" s="344">
        <v>1.0309334519085801E-5</v>
      </c>
      <c r="BW10" s="344">
        <v>1.0255199851075971E-5</v>
      </c>
      <c r="BX10" s="344">
        <v>8.4410655200704069E-6</v>
      </c>
      <c r="BY10" s="344">
        <v>1.2719251613589886E-5</v>
      </c>
      <c r="BZ10" s="344">
        <v>1.2852540100875809E-5</v>
      </c>
      <c r="CA10" s="344">
        <v>1.0955463953259567E-5</v>
      </c>
      <c r="CB10" s="344">
        <v>4.2014671466539408E-5</v>
      </c>
      <c r="CC10" s="344">
        <v>8.8951049878871113E-6</v>
      </c>
      <c r="CD10" s="344">
        <v>2.0882637877056525E-5</v>
      </c>
      <c r="CE10" s="344">
        <v>9.1470079792698419E-6</v>
      </c>
      <c r="CF10" s="344">
        <v>1.5500332333076017E-5</v>
      </c>
      <c r="CG10" s="344">
        <v>2.4471585595346135E-6</v>
      </c>
      <c r="CH10" s="344">
        <v>3.6261367355434569E-5</v>
      </c>
      <c r="CI10" s="344">
        <v>3.307754593386346E-5</v>
      </c>
      <c r="CJ10" s="344">
        <v>6.4992950036659792E-6</v>
      </c>
      <c r="CK10" s="344">
        <v>1.3974229424441791E-5</v>
      </c>
      <c r="CL10" s="344">
        <v>2.5537652436135679E-5</v>
      </c>
      <c r="CM10" s="344">
        <v>3.8256280687684927E-6</v>
      </c>
      <c r="CN10" s="344">
        <v>1.5093199682552712E-5</v>
      </c>
      <c r="CO10" s="344">
        <v>1.2364264836897565E-4</v>
      </c>
      <c r="CP10" s="344">
        <v>4.0712096312006831E-5</v>
      </c>
      <c r="CQ10" s="344">
        <v>2.31626339602246E-5</v>
      </c>
      <c r="CR10" s="344">
        <v>2.4067371443349435E-5</v>
      </c>
      <c r="CS10" s="344">
        <v>4.0478916635331116E-5</v>
      </c>
      <c r="CT10" s="344">
        <v>1.4275730102756891E-5</v>
      </c>
      <c r="CU10" s="344">
        <v>4.6998070353980162E-5</v>
      </c>
      <c r="CV10" s="344">
        <v>1.637716502418686E-5</v>
      </c>
      <c r="CW10" s="344">
        <v>1.4708684273305294E-5</v>
      </c>
      <c r="CX10" s="344">
        <v>2.9772464786021074E-5</v>
      </c>
      <c r="CY10" s="344">
        <v>8.0210227948338695E-6</v>
      </c>
      <c r="CZ10" s="344">
        <v>2.5211643757168103E-5</v>
      </c>
      <c r="DA10" s="344">
        <v>2.2619600550078598E-5</v>
      </c>
      <c r="DB10" s="344">
        <v>6.6608965001269605E-6</v>
      </c>
      <c r="DC10" s="344">
        <v>-4.4199875916541403E-6</v>
      </c>
      <c r="DD10" s="344">
        <v>2.1628979592965738E-5</v>
      </c>
      <c r="DE10" s="344">
        <v>2.8720511272946674E-5</v>
      </c>
      <c r="DF10" s="344">
        <v>3.313887083765945E-5</v>
      </c>
      <c r="DG10" s="344">
        <v>2.9010318453893516E-5</v>
      </c>
      <c r="DH10" s="344">
        <v>6.6945344508025789E-5</v>
      </c>
      <c r="DI10" s="344">
        <v>2.4510322710471333E-4</v>
      </c>
      <c r="DJ10" s="345">
        <f t="shared" si="0"/>
        <v>1.4425174061952288</v>
      </c>
    </row>
    <row r="11" spans="2:114" x14ac:dyDescent="0.15">
      <c r="B11" s="29" t="s">
        <v>238</v>
      </c>
      <c r="C11" s="41" t="s">
        <v>170</v>
      </c>
      <c r="D11" s="344">
        <v>1.3203665254340547E-4</v>
      </c>
      <c r="E11" s="344">
        <v>4.3923344118449257E-3</v>
      </c>
      <c r="F11" s="344">
        <v>3.0197938746675417E-4</v>
      </c>
      <c r="G11" s="344">
        <v>2.2530019032467648E-3</v>
      </c>
      <c r="H11" s="344">
        <v>9.1107456518062461E-3</v>
      </c>
      <c r="I11" s="344">
        <v>2.5298035704835146E-5</v>
      </c>
      <c r="J11" s="344">
        <v>6.8490282232171705E-5</v>
      </c>
      <c r="K11" s="344">
        <v>1.0234391029074357</v>
      </c>
      <c r="L11" s="344">
        <v>1.607371510263091E-2</v>
      </c>
      <c r="M11" s="344">
        <v>4.8937521756145824E-2</v>
      </c>
      <c r="N11" s="344">
        <v>0</v>
      </c>
      <c r="O11" s="344">
        <v>7.8207972806638242E-5</v>
      </c>
      <c r="P11" s="344">
        <v>1.5450369855899454E-3</v>
      </c>
      <c r="Q11" s="344">
        <v>7.2940732828517796E-4</v>
      </c>
      <c r="R11" s="344">
        <v>4.6867780919749957E-5</v>
      </c>
      <c r="S11" s="344">
        <v>7.8440819800458658E-4</v>
      </c>
      <c r="T11" s="344">
        <v>4.7241464952931961E-5</v>
      </c>
      <c r="U11" s="344">
        <v>2.231349345441279E-5</v>
      </c>
      <c r="V11" s="344">
        <v>4.5558989104752157E-5</v>
      </c>
      <c r="W11" s="344">
        <v>1.2305021713544375E-4</v>
      </c>
      <c r="X11" s="344">
        <v>0</v>
      </c>
      <c r="Y11" s="344">
        <v>1.6249123735743098E-3</v>
      </c>
      <c r="Z11" s="344">
        <v>1.4116361307900174E-4</v>
      </c>
      <c r="AA11" s="344">
        <v>7.3666218302939726E-5</v>
      </c>
      <c r="AB11" s="344">
        <v>3.1322043091801936E-3</v>
      </c>
      <c r="AC11" s="344">
        <v>1.8469835916771421E-3</v>
      </c>
      <c r="AD11" s="344">
        <v>8.274212845162646E-7</v>
      </c>
      <c r="AE11" s="344">
        <v>3.1702406408228613E-5</v>
      </c>
      <c r="AF11" s="344">
        <v>2.3242754208661899E-5</v>
      </c>
      <c r="AG11" s="344">
        <v>6.2563612668317179E-5</v>
      </c>
      <c r="AH11" s="344">
        <v>0.11111185888408805</v>
      </c>
      <c r="AI11" s="344">
        <v>1.7276347299823044E-5</v>
      </c>
      <c r="AJ11" s="344">
        <v>2.2871559533071299E-5</v>
      </c>
      <c r="AK11" s="344">
        <v>1.6074795283654308E-4</v>
      </c>
      <c r="AL11" s="344">
        <v>5.3100161156247733E-4</v>
      </c>
      <c r="AM11" s="344">
        <v>9.2718555767491811E-6</v>
      </c>
      <c r="AN11" s="344">
        <v>6.1973849367977591E-6</v>
      </c>
      <c r="AO11" s="344">
        <v>1.7307017468399176E-5</v>
      </c>
      <c r="AP11" s="344">
        <v>5.8564848844183889E-6</v>
      </c>
      <c r="AQ11" s="344">
        <v>1.3823333537826554E-5</v>
      </c>
      <c r="AR11" s="344">
        <v>9.2291763001753465E-6</v>
      </c>
      <c r="AS11" s="344">
        <v>1.0108300083959923E-5</v>
      </c>
      <c r="AT11" s="344">
        <v>9.9792641478636136E-6</v>
      </c>
      <c r="AU11" s="344">
        <v>1.2447071927495045E-5</v>
      </c>
      <c r="AV11" s="344">
        <v>1.5302523755668214E-5</v>
      </c>
      <c r="AW11" s="344">
        <v>5.7950499140085974E-6</v>
      </c>
      <c r="AX11" s="344">
        <v>1.3274580655074468E-5</v>
      </c>
      <c r="AY11" s="344">
        <v>9.9544184665579175E-6</v>
      </c>
      <c r="AZ11" s="344">
        <v>1.0825756066448915E-5</v>
      </c>
      <c r="BA11" s="344">
        <v>9.3027421172933547E-6</v>
      </c>
      <c r="BB11" s="344">
        <v>3.0599158682012064E-6</v>
      </c>
      <c r="BC11" s="344">
        <v>9.9488024132840539E-6</v>
      </c>
      <c r="BD11" s="344">
        <v>5.8826167596342698E-6</v>
      </c>
      <c r="BE11" s="344">
        <v>6.2270673617261297E-6</v>
      </c>
      <c r="BF11" s="344">
        <v>0</v>
      </c>
      <c r="BG11" s="344">
        <v>4.1480560958496611E-6</v>
      </c>
      <c r="BH11" s="344">
        <v>5.2995127605661106E-6</v>
      </c>
      <c r="BI11" s="344">
        <v>9.0500991173169674E-6</v>
      </c>
      <c r="BJ11" s="344">
        <v>4.9224766365833078E-6</v>
      </c>
      <c r="BK11" s="344">
        <v>3.2919916863379423E-4</v>
      </c>
      <c r="BL11" s="344">
        <v>1.0729840912983562E-5</v>
      </c>
      <c r="BM11" s="344">
        <v>3.5612832483994639E-5</v>
      </c>
      <c r="BN11" s="344">
        <v>2.0965049553230842E-5</v>
      </c>
      <c r="BO11" s="344">
        <v>2.1774060699057331E-5</v>
      </c>
      <c r="BP11" s="344">
        <v>1.6962515949423225E-5</v>
      </c>
      <c r="BQ11" s="344">
        <v>1.437268648924765E-5</v>
      </c>
      <c r="BR11" s="344">
        <v>1.3117015061370786E-5</v>
      </c>
      <c r="BS11" s="344">
        <v>7.9437362119985062E-6</v>
      </c>
      <c r="BT11" s="344">
        <v>2.1660082560351411E-5</v>
      </c>
      <c r="BU11" s="344">
        <v>1.6543144905635225E-5</v>
      </c>
      <c r="BV11" s="344">
        <v>2.2297043633708582E-5</v>
      </c>
      <c r="BW11" s="344">
        <v>1.1504246645018159E-5</v>
      </c>
      <c r="BX11" s="344">
        <v>1.1812831432813043E-5</v>
      </c>
      <c r="BY11" s="344">
        <v>7.8154074914211472E-6</v>
      </c>
      <c r="BZ11" s="344">
        <v>5.0873765951685237E-6</v>
      </c>
      <c r="CA11" s="344">
        <v>1.8259060908274333E-6</v>
      </c>
      <c r="CB11" s="344">
        <v>7.6499572932749787E-5</v>
      </c>
      <c r="CC11" s="344">
        <v>3.7987857150482212E-5</v>
      </c>
      <c r="CD11" s="344">
        <v>1.4150756292271319E-4</v>
      </c>
      <c r="CE11" s="344">
        <v>5.5237417727746233E-5</v>
      </c>
      <c r="CF11" s="344">
        <v>4.7515773631688705E-4</v>
      </c>
      <c r="CG11" s="344">
        <v>1.0645193110013537E-5</v>
      </c>
      <c r="CH11" s="344">
        <v>1.5222690546958256E-5</v>
      </c>
      <c r="CI11" s="344">
        <v>1.5308728579665936E-3</v>
      </c>
      <c r="CJ11" s="344">
        <v>1.3392893993357316E-5</v>
      </c>
      <c r="CK11" s="344">
        <v>2.9162846903999217E-5</v>
      </c>
      <c r="CL11" s="344">
        <v>1.5199181661262692E-5</v>
      </c>
      <c r="CM11" s="344">
        <v>1.6619822612474593E-5</v>
      </c>
      <c r="CN11" s="344">
        <v>3.3066805037635721E-5</v>
      </c>
      <c r="CO11" s="344">
        <v>4.607661655015993E-5</v>
      </c>
      <c r="CP11" s="344">
        <v>2.2340669428878095E-4</v>
      </c>
      <c r="CQ11" s="344">
        <v>9.1016316008899086E-6</v>
      </c>
      <c r="CR11" s="344">
        <v>2.9400659235749491E-3</v>
      </c>
      <c r="CS11" s="344">
        <v>6.391595447768504E-5</v>
      </c>
      <c r="CT11" s="344">
        <v>1.1918472238788569E-3</v>
      </c>
      <c r="CU11" s="344">
        <v>1.3081609007166883E-5</v>
      </c>
      <c r="CV11" s="344">
        <v>2.7381021444448572E-3</v>
      </c>
      <c r="CW11" s="344">
        <v>6.1691271885651166E-3</v>
      </c>
      <c r="CX11" s="344">
        <v>5.9562354383221145E-4</v>
      </c>
      <c r="CY11" s="344">
        <v>1.9940355711165627E-5</v>
      </c>
      <c r="CZ11" s="344">
        <v>2.5551600964669558E-5</v>
      </c>
      <c r="DA11" s="344">
        <v>5.0071348491482227E-6</v>
      </c>
      <c r="DB11" s="344">
        <v>1.2342932086612067E-5</v>
      </c>
      <c r="DC11" s="344">
        <v>1.4201983215604008E-2</v>
      </c>
      <c r="DD11" s="344">
        <v>4.9128903266165334E-2</v>
      </c>
      <c r="DE11" s="344">
        <v>2.0214824175277138E-5</v>
      </c>
      <c r="DF11" s="344">
        <v>3.1454408400979282E-5</v>
      </c>
      <c r="DG11" s="344">
        <v>2.4368965381311972E-3</v>
      </c>
      <c r="DH11" s="344">
        <v>3.0883644652353284E-5</v>
      </c>
      <c r="DI11" s="344">
        <v>7.4095874678291589E-5</v>
      </c>
      <c r="DJ11" s="345">
        <f t="shared" si="0"/>
        <v>1.31014197239374</v>
      </c>
    </row>
    <row r="12" spans="2:114" x14ac:dyDescent="0.15">
      <c r="B12" s="29" t="s">
        <v>239</v>
      </c>
      <c r="C12" s="41" t="s">
        <v>171</v>
      </c>
      <c r="D12" s="344">
        <v>2.3139904013970022E-5</v>
      </c>
      <c r="E12" s="344">
        <v>6.7668889139359622E-5</v>
      </c>
      <c r="F12" s="344">
        <v>1.1576031487496389E-5</v>
      </c>
      <c r="G12" s="344">
        <v>1.9865821947369658E-5</v>
      </c>
      <c r="H12" s="344">
        <v>4.1263387848184925E-3</v>
      </c>
      <c r="I12" s="344">
        <v>2.9978900991530949E-5</v>
      </c>
      <c r="J12" s="344">
        <v>8.766911977693867E-5</v>
      </c>
      <c r="K12" s="344">
        <v>2.6074449893637218E-4</v>
      </c>
      <c r="L12" s="344">
        <v>1.0117836119926102</v>
      </c>
      <c r="M12" s="344">
        <v>4.0094129779617695E-5</v>
      </c>
      <c r="N12" s="344">
        <v>0</v>
      </c>
      <c r="O12" s="344">
        <v>1.2752629569379138E-5</v>
      </c>
      <c r="P12" s="344">
        <v>1.1082413060754795E-5</v>
      </c>
      <c r="Q12" s="344">
        <v>2.0969507747607392E-5</v>
      </c>
      <c r="R12" s="344">
        <v>1.127426384429751E-5</v>
      </c>
      <c r="S12" s="344">
        <v>9.5421676956896721E-6</v>
      </c>
      <c r="T12" s="344">
        <v>8.5285716506592163E-6</v>
      </c>
      <c r="U12" s="344">
        <v>9.4107116020548266E-6</v>
      </c>
      <c r="V12" s="344">
        <v>7.6878708699116859E-6</v>
      </c>
      <c r="W12" s="344">
        <v>9.8619574620724161E-6</v>
      </c>
      <c r="X12" s="344">
        <v>0</v>
      </c>
      <c r="Y12" s="344">
        <v>7.2065397243187885E-6</v>
      </c>
      <c r="Z12" s="344">
        <v>4.3407423161712281E-6</v>
      </c>
      <c r="AA12" s="344">
        <v>1.7359056889683398E-5</v>
      </c>
      <c r="AB12" s="344">
        <v>2.8012582968865417E-5</v>
      </c>
      <c r="AC12" s="344">
        <v>8.2611690904923549E-6</v>
      </c>
      <c r="AD12" s="344">
        <v>1.0670671440851293E-6</v>
      </c>
      <c r="AE12" s="344">
        <v>2.1954678784532315E-5</v>
      </c>
      <c r="AF12" s="344">
        <v>7.0771943379804651E-6</v>
      </c>
      <c r="AG12" s="344">
        <v>1.1401766849645785E-5</v>
      </c>
      <c r="AH12" s="344">
        <v>4.8233828650319603E-5</v>
      </c>
      <c r="AI12" s="344">
        <v>1.2962880001369823E-5</v>
      </c>
      <c r="AJ12" s="344">
        <v>3.0152140885015871E-5</v>
      </c>
      <c r="AK12" s="344">
        <v>8.6029381350863738E-6</v>
      </c>
      <c r="AL12" s="344">
        <v>9.534224491906505E-6</v>
      </c>
      <c r="AM12" s="344">
        <v>9.9544649852489198E-6</v>
      </c>
      <c r="AN12" s="344">
        <v>9.967618882991617E-6</v>
      </c>
      <c r="AO12" s="344">
        <v>2.1000346797961037E-5</v>
      </c>
      <c r="AP12" s="344">
        <v>1.5461362696326298E-5</v>
      </c>
      <c r="AQ12" s="344">
        <v>1.9027427038555443E-5</v>
      </c>
      <c r="AR12" s="344">
        <v>1.4172658968510683E-5</v>
      </c>
      <c r="AS12" s="344">
        <v>9.3252195195364694E-6</v>
      </c>
      <c r="AT12" s="344">
        <v>1.2912401721230365E-5</v>
      </c>
      <c r="AU12" s="344">
        <v>1.4194221795183809E-5</v>
      </c>
      <c r="AV12" s="344">
        <v>1.6767167046438545E-5</v>
      </c>
      <c r="AW12" s="344">
        <v>6.0212139666640748E-6</v>
      </c>
      <c r="AX12" s="344">
        <v>6.5313991911072039E-6</v>
      </c>
      <c r="AY12" s="344">
        <v>4.0417193898295855E-6</v>
      </c>
      <c r="AZ12" s="344">
        <v>8.950423285854688E-6</v>
      </c>
      <c r="BA12" s="344">
        <v>4.7897130326826017E-6</v>
      </c>
      <c r="BB12" s="344">
        <v>1.9171608913763835E-6</v>
      </c>
      <c r="BC12" s="344">
        <v>8.3270719083755554E-6</v>
      </c>
      <c r="BD12" s="344">
        <v>5.8926221598241365E-6</v>
      </c>
      <c r="BE12" s="344">
        <v>5.1516534379110395E-6</v>
      </c>
      <c r="BF12" s="344">
        <v>0</v>
      </c>
      <c r="BG12" s="344">
        <v>2.698921681233703E-6</v>
      </c>
      <c r="BH12" s="344">
        <v>4.7927910349629176E-6</v>
      </c>
      <c r="BI12" s="344">
        <v>1.4147489962183854E-5</v>
      </c>
      <c r="BJ12" s="344">
        <v>9.3280108034148892E-6</v>
      </c>
      <c r="BK12" s="344">
        <v>2.355918780026769E-5</v>
      </c>
      <c r="BL12" s="344">
        <v>1.3826087957510691E-5</v>
      </c>
      <c r="BM12" s="344">
        <v>2.941237440093972E-5</v>
      </c>
      <c r="BN12" s="344">
        <v>2.9796013830867184E-5</v>
      </c>
      <c r="BO12" s="344">
        <v>3.2787835892082226E-5</v>
      </c>
      <c r="BP12" s="344">
        <v>2.0121802544102635E-5</v>
      </c>
      <c r="BQ12" s="344">
        <v>2.1094051672534007E-5</v>
      </c>
      <c r="BR12" s="344">
        <v>1.0642505078116511E-5</v>
      </c>
      <c r="BS12" s="344">
        <v>5.3363477572812043E-6</v>
      </c>
      <c r="BT12" s="344">
        <v>2.093600215656315E-5</v>
      </c>
      <c r="BU12" s="344">
        <v>3.0852480897941425E-5</v>
      </c>
      <c r="BV12" s="344">
        <v>7.5037174406590291E-5</v>
      </c>
      <c r="BW12" s="344">
        <v>2.0227082110784336E-5</v>
      </c>
      <c r="BX12" s="344">
        <v>9.3989597829557438E-6</v>
      </c>
      <c r="BY12" s="344">
        <v>1.2253358090343771E-5</v>
      </c>
      <c r="BZ12" s="344">
        <v>4.1494708233562921E-6</v>
      </c>
      <c r="CA12" s="344">
        <v>1.4535597656212718E-6</v>
      </c>
      <c r="CB12" s="344">
        <v>7.7954635422996033E-5</v>
      </c>
      <c r="CC12" s="344">
        <v>5.5529726397117176E-5</v>
      </c>
      <c r="CD12" s="344">
        <v>1.7832149890834541E-4</v>
      </c>
      <c r="CE12" s="344">
        <v>7.7737568426285755E-5</v>
      </c>
      <c r="CF12" s="344">
        <v>6.0479464092984476E-4</v>
      </c>
      <c r="CG12" s="344">
        <v>1.2257931167243626E-5</v>
      </c>
      <c r="CH12" s="344">
        <v>1.1392188375343673E-5</v>
      </c>
      <c r="CI12" s="344">
        <v>1.9373254308962928E-3</v>
      </c>
      <c r="CJ12" s="344">
        <v>1.616586781578065E-5</v>
      </c>
      <c r="CK12" s="344">
        <v>1.1053618221763644E-5</v>
      </c>
      <c r="CL12" s="344">
        <v>1.4889869244589537E-5</v>
      </c>
      <c r="CM12" s="344">
        <v>9.0592330323122536E-6</v>
      </c>
      <c r="CN12" s="344">
        <v>1.084438913197211E-5</v>
      </c>
      <c r="CO12" s="344">
        <v>2.0782665106522045E-5</v>
      </c>
      <c r="CP12" s="344">
        <v>3.0422485974217869E-5</v>
      </c>
      <c r="CQ12" s="344">
        <v>1.0004122309321394E-5</v>
      </c>
      <c r="CR12" s="344">
        <v>1.0297064167996321E-4</v>
      </c>
      <c r="CS12" s="344">
        <v>2.0793082959110544E-5</v>
      </c>
      <c r="CT12" s="344">
        <v>1.8584187534187015E-4</v>
      </c>
      <c r="CU12" s="344">
        <v>2.1187529552858479E-5</v>
      </c>
      <c r="CV12" s="344">
        <v>3.8339381914916635E-4</v>
      </c>
      <c r="CW12" s="344">
        <v>8.5730983626264897E-4</v>
      </c>
      <c r="CX12" s="344">
        <v>2.3254329550677073E-5</v>
      </c>
      <c r="CY12" s="344">
        <v>2.2298120637936438E-5</v>
      </c>
      <c r="CZ12" s="344">
        <v>1.5409192469717574E-5</v>
      </c>
      <c r="DA12" s="344">
        <v>4.7924904952714116E-6</v>
      </c>
      <c r="DB12" s="344">
        <v>1.3139898531870414E-5</v>
      </c>
      <c r="DC12" s="344">
        <v>8.3077132640436997E-3</v>
      </c>
      <c r="DD12" s="344">
        <v>2.7166956651872427E-2</v>
      </c>
      <c r="DE12" s="344">
        <v>1.6574951648381762E-5</v>
      </c>
      <c r="DF12" s="344">
        <v>1.6921849349967653E-5</v>
      </c>
      <c r="DG12" s="344">
        <v>7.6604569727233875E-4</v>
      </c>
      <c r="DH12" s="344">
        <v>1.0531686114893198E-5</v>
      </c>
      <c r="DI12" s="344">
        <v>1.0523327910918966E-3</v>
      </c>
      <c r="DJ12" s="345">
        <f t="shared" si="0"/>
        <v>1.0594202259318222</v>
      </c>
    </row>
    <row r="13" spans="2:114" x14ac:dyDescent="0.15">
      <c r="B13" s="33" t="s">
        <v>240</v>
      </c>
      <c r="C13" s="274" t="s">
        <v>624</v>
      </c>
      <c r="D13" s="348">
        <v>2.1783677371464039E-3</v>
      </c>
      <c r="E13" s="348">
        <v>7.0246390751950619E-2</v>
      </c>
      <c r="F13" s="348">
        <v>5.4834488379175055E-3</v>
      </c>
      <c r="G13" s="348">
        <v>4.7026431429810754E-5</v>
      </c>
      <c r="H13" s="348">
        <v>1.2585489102697496E-2</v>
      </c>
      <c r="I13" s="348">
        <v>8.7867787965845267E-7</v>
      </c>
      <c r="J13" s="348">
        <v>2.278992054609845E-6</v>
      </c>
      <c r="K13" s="348">
        <v>1.8496548896964345E-2</v>
      </c>
      <c r="L13" s="348">
        <v>3.1540491588577069E-4</v>
      </c>
      <c r="M13" s="348">
        <v>1.007866430175862</v>
      </c>
      <c r="N13" s="348">
        <v>0</v>
      </c>
      <c r="O13" s="348">
        <v>1.5412081250342733E-4</v>
      </c>
      <c r="P13" s="348">
        <v>6.0230758351513955E-5</v>
      </c>
      <c r="Q13" s="348">
        <v>1.4921469186322093E-5</v>
      </c>
      <c r="R13" s="348">
        <v>1.2032471222522809E-6</v>
      </c>
      <c r="S13" s="348">
        <v>1.6151497655299905E-5</v>
      </c>
      <c r="T13" s="348">
        <v>1.0416296491474125E-6</v>
      </c>
      <c r="U13" s="348">
        <v>5.3810018813526357E-7</v>
      </c>
      <c r="V13" s="348">
        <v>9.9215125984584125E-5</v>
      </c>
      <c r="W13" s="348">
        <v>2.4928371542955683E-6</v>
      </c>
      <c r="X13" s="348">
        <v>0</v>
      </c>
      <c r="Y13" s="348">
        <v>2.9923145743042741E-5</v>
      </c>
      <c r="Z13" s="348">
        <v>2.691995093371779E-6</v>
      </c>
      <c r="AA13" s="348">
        <v>3.7020600272436944E-6</v>
      </c>
      <c r="AB13" s="348">
        <v>6.3543374709027774E-5</v>
      </c>
      <c r="AC13" s="348">
        <v>3.3958785131231543E-5</v>
      </c>
      <c r="AD13" s="348">
        <v>2.5907814229876718E-8</v>
      </c>
      <c r="AE13" s="348">
        <v>8.3685934735740767E-7</v>
      </c>
      <c r="AF13" s="348">
        <v>5.2212812720920921E-7</v>
      </c>
      <c r="AG13" s="348">
        <v>1.1921770028966223E-4</v>
      </c>
      <c r="AH13" s="348">
        <v>7.2960609894959791E-3</v>
      </c>
      <c r="AI13" s="348">
        <v>4.6416181055530553E-7</v>
      </c>
      <c r="AJ13" s="348">
        <v>7.0205952238820128E-7</v>
      </c>
      <c r="AK13" s="348">
        <v>3.121123007312386E-6</v>
      </c>
      <c r="AL13" s="348">
        <v>1.000369695449004E-5</v>
      </c>
      <c r="AM13" s="348">
        <v>2.9640529453708551E-7</v>
      </c>
      <c r="AN13" s="348">
        <v>2.2547453280085382E-7</v>
      </c>
      <c r="AO13" s="348">
        <v>4.8441133561410493E-7</v>
      </c>
      <c r="AP13" s="348">
        <v>1.8269786935804883E-7</v>
      </c>
      <c r="AQ13" s="348">
        <v>4.5710168911616154E-7</v>
      </c>
      <c r="AR13" s="348">
        <v>3.0005467158926001E-7</v>
      </c>
      <c r="AS13" s="348">
        <v>3.9070286296125415E-7</v>
      </c>
      <c r="AT13" s="348">
        <v>3.3319361535898169E-7</v>
      </c>
      <c r="AU13" s="348">
        <v>4.5717801714463487E-7</v>
      </c>
      <c r="AV13" s="348">
        <v>6.862909327588181E-7</v>
      </c>
      <c r="AW13" s="348">
        <v>3.0014041435926887E-7</v>
      </c>
      <c r="AX13" s="348">
        <v>5.4151949180202649E-7</v>
      </c>
      <c r="AY13" s="348">
        <v>3.8955781666546304E-7</v>
      </c>
      <c r="AZ13" s="348">
        <v>4.7732270808376327E-7</v>
      </c>
      <c r="BA13" s="348">
        <v>4.6182038130748751E-7</v>
      </c>
      <c r="BB13" s="348">
        <v>1.247989700783924E-7</v>
      </c>
      <c r="BC13" s="348">
        <v>4.2697803361078989E-7</v>
      </c>
      <c r="BD13" s="348">
        <v>2.9360830711382942E-7</v>
      </c>
      <c r="BE13" s="348">
        <v>2.5195947541877594E-7</v>
      </c>
      <c r="BF13" s="348">
        <v>0</v>
      </c>
      <c r="BG13" s="348">
        <v>6.2182481049815651E-7</v>
      </c>
      <c r="BH13" s="348">
        <v>4.1057402555109334E-7</v>
      </c>
      <c r="BI13" s="348">
        <v>4.7990445871011084E-7</v>
      </c>
      <c r="BJ13" s="348">
        <v>3.5122827279153522E-7</v>
      </c>
      <c r="BK13" s="348">
        <v>1.2543014041146055E-5</v>
      </c>
      <c r="BL13" s="348">
        <v>3.7778649482596442E-7</v>
      </c>
      <c r="BM13" s="348">
        <v>1.3788432314910111E-6</v>
      </c>
      <c r="BN13" s="348">
        <v>1.5643880124469263E-6</v>
      </c>
      <c r="BO13" s="348">
        <v>6.3484085216180649E-7</v>
      </c>
      <c r="BP13" s="348">
        <v>3.4016355679924737E-6</v>
      </c>
      <c r="BQ13" s="348">
        <v>1.9700973801456243E-6</v>
      </c>
      <c r="BR13" s="348">
        <v>4.6699463611741815E-7</v>
      </c>
      <c r="BS13" s="348">
        <v>2.5817376462361264E-7</v>
      </c>
      <c r="BT13" s="348">
        <v>6.641183333469586E-7</v>
      </c>
      <c r="BU13" s="348">
        <v>8.6467016971314166E-7</v>
      </c>
      <c r="BV13" s="348">
        <v>7.2334433693422167E-7</v>
      </c>
      <c r="BW13" s="348">
        <v>4.8419100600640753E-6</v>
      </c>
      <c r="BX13" s="348">
        <v>3.7809668895412113E-7</v>
      </c>
      <c r="BY13" s="348">
        <v>2.4293701365718194E-7</v>
      </c>
      <c r="BZ13" s="348">
        <v>1.6321144900096263E-7</v>
      </c>
      <c r="CA13" s="348">
        <v>6.1362750976585695E-8</v>
      </c>
      <c r="CB13" s="348">
        <v>2.6225683773070834E-6</v>
      </c>
      <c r="CC13" s="348">
        <v>1.1946179909822459E-6</v>
      </c>
      <c r="CD13" s="348">
        <v>4.6514424384492096E-6</v>
      </c>
      <c r="CE13" s="348">
        <v>1.694631478211843E-6</v>
      </c>
      <c r="CF13" s="348">
        <v>1.3950402357069583E-5</v>
      </c>
      <c r="CG13" s="348">
        <v>3.3562396290781451E-7</v>
      </c>
      <c r="CH13" s="348">
        <v>4.6221085789956942E-7</v>
      </c>
      <c r="CI13" s="348">
        <v>4.4869262689697428E-5</v>
      </c>
      <c r="CJ13" s="348">
        <v>4.5296694510795122E-7</v>
      </c>
      <c r="CK13" s="348">
        <v>1.2911600285820826E-6</v>
      </c>
      <c r="CL13" s="348">
        <v>1.3820997410285015E-6</v>
      </c>
      <c r="CM13" s="348">
        <v>6.4294686361669978E-7</v>
      </c>
      <c r="CN13" s="348">
        <v>1.5931793727270086E-6</v>
      </c>
      <c r="CO13" s="348">
        <v>2.1366518790648944E-6</v>
      </c>
      <c r="CP13" s="348">
        <v>5.1619595412273898E-6</v>
      </c>
      <c r="CQ13" s="348">
        <v>3.645175617526986E-7</v>
      </c>
      <c r="CR13" s="348">
        <v>1.4070674985927232E-4</v>
      </c>
      <c r="CS13" s="348">
        <v>8.7051491020333303E-4</v>
      </c>
      <c r="CT13" s="348">
        <v>3.9203852135499889E-5</v>
      </c>
      <c r="CU13" s="348">
        <v>4.0387976395227645E-7</v>
      </c>
      <c r="CV13" s="348">
        <v>8.3552913179066641E-5</v>
      </c>
      <c r="CW13" s="348">
        <v>1.7550846738810695E-4</v>
      </c>
      <c r="CX13" s="348">
        <v>1.4682127652576116E-5</v>
      </c>
      <c r="CY13" s="348">
        <v>7.5586971432556312E-7</v>
      </c>
      <c r="CZ13" s="348">
        <v>1.3251123969449759E-6</v>
      </c>
      <c r="DA13" s="348">
        <v>6.7043116725022004E-7</v>
      </c>
      <c r="DB13" s="348">
        <v>4.0813634214837589E-7</v>
      </c>
      <c r="DC13" s="348">
        <v>3.8203999357851919E-4</v>
      </c>
      <c r="DD13" s="348">
        <v>1.2398942261092985E-3</v>
      </c>
      <c r="DE13" s="348">
        <v>8.0404029345790294E-7</v>
      </c>
      <c r="DF13" s="348">
        <v>3.9288496306941163E-5</v>
      </c>
      <c r="DG13" s="348">
        <v>7.1641636302919006E-5</v>
      </c>
      <c r="DH13" s="348">
        <v>1.2825951383552761E-6</v>
      </c>
      <c r="DI13" s="348">
        <v>1.9356397707562079E-6</v>
      </c>
      <c r="DJ13" s="349">
        <f t="shared" si="0"/>
        <v>1.1283238594768141</v>
      </c>
    </row>
    <row r="14" spans="2:114" x14ac:dyDescent="0.15">
      <c r="B14" s="29" t="s">
        <v>241</v>
      </c>
      <c r="C14" s="41" t="s">
        <v>173</v>
      </c>
      <c r="D14" s="344">
        <v>0</v>
      </c>
      <c r="E14" s="344">
        <v>0</v>
      </c>
      <c r="F14" s="344">
        <v>0</v>
      </c>
      <c r="G14" s="344">
        <v>0</v>
      </c>
      <c r="H14" s="344">
        <v>0</v>
      </c>
      <c r="I14" s="344">
        <v>0</v>
      </c>
      <c r="J14" s="344">
        <v>0</v>
      </c>
      <c r="K14" s="344">
        <v>0</v>
      </c>
      <c r="L14" s="344">
        <v>0</v>
      </c>
      <c r="M14" s="344">
        <v>0</v>
      </c>
      <c r="N14" s="344">
        <v>1</v>
      </c>
      <c r="O14" s="344">
        <v>0</v>
      </c>
      <c r="P14" s="344">
        <v>0</v>
      </c>
      <c r="Q14" s="344">
        <v>0</v>
      </c>
      <c r="R14" s="344">
        <v>0</v>
      </c>
      <c r="S14" s="344">
        <v>0</v>
      </c>
      <c r="T14" s="344">
        <v>0</v>
      </c>
      <c r="U14" s="344">
        <v>0</v>
      </c>
      <c r="V14" s="344">
        <v>0</v>
      </c>
      <c r="W14" s="344">
        <v>0</v>
      </c>
      <c r="X14" s="344">
        <v>0</v>
      </c>
      <c r="Y14" s="344">
        <v>0</v>
      </c>
      <c r="Z14" s="344">
        <v>0</v>
      </c>
      <c r="AA14" s="344">
        <v>0</v>
      </c>
      <c r="AB14" s="344">
        <v>0</v>
      </c>
      <c r="AC14" s="344">
        <v>0</v>
      </c>
      <c r="AD14" s="344">
        <v>0</v>
      </c>
      <c r="AE14" s="344">
        <v>0</v>
      </c>
      <c r="AF14" s="344">
        <v>0</v>
      </c>
      <c r="AG14" s="344">
        <v>0</v>
      </c>
      <c r="AH14" s="344">
        <v>0</v>
      </c>
      <c r="AI14" s="344">
        <v>0</v>
      </c>
      <c r="AJ14" s="344">
        <v>0</v>
      </c>
      <c r="AK14" s="344">
        <v>0</v>
      </c>
      <c r="AL14" s="344">
        <v>0</v>
      </c>
      <c r="AM14" s="344">
        <v>0</v>
      </c>
      <c r="AN14" s="344">
        <v>0</v>
      </c>
      <c r="AO14" s="344">
        <v>0</v>
      </c>
      <c r="AP14" s="344">
        <v>0</v>
      </c>
      <c r="AQ14" s="344">
        <v>0</v>
      </c>
      <c r="AR14" s="344">
        <v>0</v>
      </c>
      <c r="AS14" s="344">
        <v>0</v>
      </c>
      <c r="AT14" s="344">
        <v>0</v>
      </c>
      <c r="AU14" s="344">
        <v>0</v>
      </c>
      <c r="AV14" s="344">
        <v>0</v>
      </c>
      <c r="AW14" s="344">
        <v>0</v>
      </c>
      <c r="AX14" s="344">
        <v>0</v>
      </c>
      <c r="AY14" s="344">
        <v>0</v>
      </c>
      <c r="AZ14" s="344">
        <v>0</v>
      </c>
      <c r="BA14" s="344">
        <v>0</v>
      </c>
      <c r="BB14" s="344">
        <v>0</v>
      </c>
      <c r="BC14" s="344">
        <v>0</v>
      </c>
      <c r="BD14" s="344">
        <v>0</v>
      </c>
      <c r="BE14" s="344">
        <v>0</v>
      </c>
      <c r="BF14" s="344">
        <v>0</v>
      </c>
      <c r="BG14" s="344">
        <v>0</v>
      </c>
      <c r="BH14" s="344">
        <v>0</v>
      </c>
      <c r="BI14" s="344">
        <v>0</v>
      </c>
      <c r="BJ14" s="344">
        <v>0</v>
      </c>
      <c r="BK14" s="344">
        <v>0</v>
      </c>
      <c r="BL14" s="344">
        <v>0</v>
      </c>
      <c r="BM14" s="344">
        <v>0</v>
      </c>
      <c r="BN14" s="344">
        <v>0</v>
      </c>
      <c r="BO14" s="344">
        <v>0</v>
      </c>
      <c r="BP14" s="344">
        <v>0</v>
      </c>
      <c r="BQ14" s="344">
        <v>0</v>
      </c>
      <c r="BR14" s="344">
        <v>0</v>
      </c>
      <c r="BS14" s="344">
        <v>0</v>
      </c>
      <c r="BT14" s="344">
        <v>0</v>
      </c>
      <c r="BU14" s="344">
        <v>0</v>
      </c>
      <c r="BV14" s="344">
        <v>0</v>
      </c>
      <c r="BW14" s="344">
        <v>0</v>
      </c>
      <c r="BX14" s="344">
        <v>0</v>
      </c>
      <c r="BY14" s="344">
        <v>0</v>
      </c>
      <c r="BZ14" s="344">
        <v>0</v>
      </c>
      <c r="CA14" s="344">
        <v>0</v>
      </c>
      <c r="CB14" s="344">
        <v>0</v>
      </c>
      <c r="CC14" s="344">
        <v>0</v>
      </c>
      <c r="CD14" s="344">
        <v>0</v>
      </c>
      <c r="CE14" s="344">
        <v>0</v>
      </c>
      <c r="CF14" s="344">
        <v>0</v>
      </c>
      <c r="CG14" s="344">
        <v>0</v>
      </c>
      <c r="CH14" s="344">
        <v>0</v>
      </c>
      <c r="CI14" s="344">
        <v>0</v>
      </c>
      <c r="CJ14" s="344">
        <v>0</v>
      </c>
      <c r="CK14" s="344">
        <v>0</v>
      </c>
      <c r="CL14" s="344">
        <v>0</v>
      </c>
      <c r="CM14" s="344">
        <v>0</v>
      </c>
      <c r="CN14" s="344">
        <v>0</v>
      </c>
      <c r="CO14" s="344">
        <v>0</v>
      </c>
      <c r="CP14" s="344">
        <v>0</v>
      </c>
      <c r="CQ14" s="344">
        <v>0</v>
      </c>
      <c r="CR14" s="344">
        <v>0</v>
      </c>
      <c r="CS14" s="344">
        <v>0</v>
      </c>
      <c r="CT14" s="344">
        <v>0</v>
      </c>
      <c r="CU14" s="344">
        <v>0</v>
      </c>
      <c r="CV14" s="344">
        <v>0</v>
      </c>
      <c r="CW14" s="344">
        <v>0</v>
      </c>
      <c r="CX14" s="344">
        <v>0</v>
      </c>
      <c r="CY14" s="344">
        <v>0</v>
      </c>
      <c r="CZ14" s="344">
        <v>0</v>
      </c>
      <c r="DA14" s="344">
        <v>0</v>
      </c>
      <c r="DB14" s="344">
        <v>0</v>
      </c>
      <c r="DC14" s="344">
        <v>0</v>
      </c>
      <c r="DD14" s="344">
        <v>0</v>
      </c>
      <c r="DE14" s="344">
        <v>0</v>
      </c>
      <c r="DF14" s="344">
        <v>0</v>
      </c>
      <c r="DG14" s="344">
        <v>0</v>
      </c>
      <c r="DH14" s="344">
        <v>0</v>
      </c>
      <c r="DI14" s="344">
        <v>0</v>
      </c>
      <c r="DJ14" s="345">
        <f t="shared" si="0"/>
        <v>1</v>
      </c>
    </row>
    <row r="15" spans="2:114" x14ac:dyDescent="0.15">
      <c r="B15" s="29" t="s">
        <v>242</v>
      </c>
      <c r="C15" s="41" t="s">
        <v>174</v>
      </c>
      <c r="D15" s="344">
        <v>1.0704554778597677E-5</v>
      </c>
      <c r="E15" s="344">
        <v>3.7321837585596408E-6</v>
      </c>
      <c r="F15" s="344">
        <v>1.2436064877686905E-5</v>
      </c>
      <c r="G15" s="344">
        <v>4.571548210839273E-5</v>
      </c>
      <c r="H15" s="344">
        <v>4.4000782419291744E-4</v>
      </c>
      <c r="I15" s="344">
        <v>5.8921045088669744E-6</v>
      </c>
      <c r="J15" s="344">
        <v>8.075500755558533E-6</v>
      </c>
      <c r="K15" s="344">
        <v>5.4230780422135738E-6</v>
      </c>
      <c r="L15" s="344">
        <v>3.1486131133728345E-6</v>
      </c>
      <c r="M15" s="344">
        <v>3.5669989756159942E-6</v>
      </c>
      <c r="N15" s="344">
        <v>0</v>
      </c>
      <c r="O15" s="344">
        <v>1.0026453406979807</v>
      </c>
      <c r="P15" s="344">
        <v>5.4456605915365825E-3</v>
      </c>
      <c r="Q15" s="344">
        <v>2.4475283649333509E-5</v>
      </c>
      <c r="R15" s="344">
        <v>3.8580088972930119E-4</v>
      </c>
      <c r="S15" s="344">
        <v>5.3801877526201073E-5</v>
      </c>
      <c r="T15" s="344">
        <v>5.3717493969948083E-5</v>
      </c>
      <c r="U15" s="344">
        <v>1.3895246727747116E-5</v>
      </c>
      <c r="V15" s="344">
        <v>4.0618077941180009E-5</v>
      </c>
      <c r="W15" s="344">
        <v>4.1822702904640031E-6</v>
      </c>
      <c r="X15" s="344">
        <v>0</v>
      </c>
      <c r="Y15" s="344">
        <v>2.6101907891965662E-6</v>
      </c>
      <c r="Z15" s="344">
        <v>1.7344363603219202E-6</v>
      </c>
      <c r="AA15" s="344">
        <v>6.0152959068540091E-6</v>
      </c>
      <c r="AB15" s="344">
        <v>3.1490745995028215E-6</v>
      </c>
      <c r="AC15" s="344">
        <v>6.5389936835787179E-6</v>
      </c>
      <c r="AD15" s="344">
        <v>3.8545091704287325E-7</v>
      </c>
      <c r="AE15" s="344">
        <v>3.9878298704557743E-6</v>
      </c>
      <c r="AF15" s="344">
        <v>2.3608609231297824E-5</v>
      </c>
      <c r="AG15" s="344">
        <v>2.5825110172736495E-4</v>
      </c>
      <c r="AH15" s="344">
        <v>4.4469240935108531E-5</v>
      </c>
      <c r="AI15" s="344">
        <v>1.9989238489448606E-5</v>
      </c>
      <c r="AJ15" s="344">
        <v>4.7352547837595533E-6</v>
      </c>
      <c r="AK15" s="344">
        <v>4.5410595449913286E-6</v>
      </c>
      <c r="AL15" s="344">
        <v>6.1769650223902998E-5</v>
      </c>
      <c r="AM15" s="344">
        <v>3.9468432815696032E-6</v>
      </c>
      <c r="AN15" s="344">
        <v>1.4284310507300341E-6</v>
      </c>
      <c r="AO15" s="344">
        <v>4.7399061329492698E-6</v>
      </c>
      <c r="AP15" s="344">
        <v>2.1708289135279097E-6</v>
      </c>
      <c r="AQ15" s="344">
        <v>3.4877902683191317E-6</v>
      </c>
      <c r="AR15" s="344">
        <v>3.459527669615618E-6</v>
      </c>
      <c r="AS15" s="344">
        <v>7.8868339807755472E-6</v>
      </c>
      <c r="AT15" s="344">
        <v>1.4131424400921499E-5</v>
      </c>
      <c r="AU15" s="344">
        <v>3.7027139184912766E-6</v>
      </c>
      <c r="AV15" s="344">
        <v>2.4415368353571321E-5</v>
      </c>
      <c r="AW15" s="344">
        <v>1.4589436630522696E-5</v>
      </c>
      <c r="AX15" s="344">
        <v>3.87910371953109E-5</v>
      </c>
      <c r="AY15" s="344">
        <v>5.9430293552281013E-6</v>
      </c>
      <c r="AZ15" s="344">
        <v>3.8347482830393199E-6</v>
      </c>
      <c r="BA15" s="344">
        <v>6.2893157226636464E-5</v>
      </c>
      <c r="BB15" s="344">
        <v>1.9673817474436157E-6</v>
      </c>
      <c r="BC15" s="344">
        <v>6.336536884514258E-6</v>
      </c>
      <c r="BD15" s="344">
        <v>2.713725664721438E-5</v>
      </c>
      <c r="BE15" s="344">
        <v>4.2481675365222121E-6</v>
      </c>
      <c r="BF15" s="344">
        <v>0</v>
      </c>
      <c r="BG15" s="344">
        <v>1.9702976040919757E-6</v>
      </c>
      <c r="BH15" s="344">
        <v>2.2240935909167722E-5</v>
      </c>
      <c r="BI15" s="344">
        <v>8.8818746879097891E-5</v>
      </c>
      <c r="BJ15" s="344">
        <v>7.650957311269381E-6</v>
      </c>
      <c r="BK15" s="344">
        <v>4.1017058237437031E-4</v>
      </c>
      <c r="BL15" s="344">
        <v>4.0476243121120973E-6</v>
      </c>
      <c r="BM15" s="344">
        <v>2.2864771397479754E-5</v>
      </c>
      <c r="BN15" s="344">
        <v>1.8825889280278007E-5</v>
      </c>
      <c r="BO15" s="344">
        <v>1.0265899802687647E-4</v>
      </c>
      <c r="BP15" s="344">
        <v>8.0204406849749155E-6</v>
      </c>
      <c r="BQ15" s="344">
        <v>4.4998769621678082E-6</v>
      </c>
      <c r="BR15" s="344">
        <v>3.7731278197591577E-6</v>
      </c>
      <c r="BS15" s="344">
        <v>3.08134538836812E-6</v>
      </c>
      <c r="BT15" s="344">
        <v>1.1304701182964976E-5</v>
      </c>
      <c r="BU15" s="344">
        <v>8.0766061800218957E-6</v>
      </c>
      <c r="BV15" s="344">
        <v>1.3675332565986704E-5</v>
      </c>
      <c r="BW15" s="344">
        <v>6.8994402563545094E-6</v>
      </c>
      <c r="BX15" s="344">
        <v>5.1305546368291307E-6</v>
      </c>
      <c r="BY15" s="344">
        <v>2.361842159887462E-6</v>
      </c>
      <c r="BZ15" s="344">
        <v>1.9814375720278675E-6</v>
      </c>
      <c r="CA15" s="344">
        <v>1.1005454154670218E-6</v>
      </c>
      <c r="CB15" s="344">
        <v>2.1037816404238188E-5</v>
      </c>
      <c r="CC15" s="344">
        <v>6.0772524873698158E-6</v>
      </c>
      <c r="CD15" s="344">
        <v>1.2846838771530463E-5</v>
      </c>
      <c r="CE15" s="344">
        <v>1.059989053789002E-4</v>
      </c>
      <c r="CF15" s="344">
        <v>3.0686635538917836E-5</v>
      </c>
      <c r="CG15" s="344">
        <v>7.9036989011443356E-6</v>
      </c>
      <c r="CH15" s="344">
        <v>1.5316836265472046E-5</v>
      </c>
      <c r="CI15" s="344">
        <v>8.8262460086708955E-5</v>
      </c>
      <c r="CJ15" s="344">
        <v>5.7360915683602837E-6</v>
      </c>
      <c r="CK15" s="344">
        <v>4.8275466126795907E-6</v>
      </c>
      <c r="CL15" s="344">
        <v>6.4289072118562889E-6</v>
      </c>
      <c r="CM15" s="344">
        <v>1.0150154847170155E-5</v>
      </c>
      <c r="CN15" s="344">
        <v>6.1025957963053988E-6</v>
      </c>
      <c r="CO15" s="344">
        <v>1.0813630575071755E-5</v>
      </c>
      <c r="CP15" s="344">
        <v>1.1741377410711993E-5</v>
      </c>
      <c r="CQ15" s="344">
        <v>8.9810503312911072E-6</v>
      </c>
      <c r="CR15" s="344">
        <v>2.6680759465926805E-6</v>
      </c>
      <c r="CS15" s="344">
        <v>8.1953757727675373E-6</v>
      </c>
      <c r="CT15" s="344">
        <v>6.2009464661346672E-6</v>
      </c>
      <c r="CU15" s="344">
        <v>1.0023763504529034E-4</v>
      </c>
      <c r="CV15" s="344">
        <v>8.9927491061376991E-6</v>
      </c>
      <c r="CW15" s="344">
        <v>9.2876099692947978E-6</v>
      </c>
      <c r="CX15" s="344">
        <v>3.6331181532660603E-5</v>
      </c>
      <c r="CY15" s="344">
        <v>9.5447834079394639E-6</v>
      </c>
      <c r="CZ15" s="344">
        <v>5.8042491505503902E-6</v>
      </c>
      <c r="DA15" s="344">
        <v>3.1219996835978081E-6</v>
      </c>
      <c r="DB15" s="344">
        <v>1.4791454224575473E-5</v>
      </c>
      <c r="DC15" s="344">
        <v>3.6010713589510963E-5</v>
      </c>
      <c r="DD15" s="344">
        <v>5.2149541757626485E-6</v>
      </c>
      <c r="DE15" s="344">
        <v>1.3051446333194651E-5</v>
      </c>
      <c r="DF15" s="344">
        <v>7.7690141911051361E-5</v>
      </c>
      <c r="DG15" s="344">
        <v>1.9915235724214977E-5</v>
      </c>
      <c r="DH15" s="344">
        <v>5.8255003175207291E-4</v>
      </c>
      <c r="DI15" s="344">
        <v>1.0226716409804508E-5</v>
      </c>
      <c r="DJ15" s="345">
        <f t="shared" si="0"/>
        <v>1.0119349918333118</v>
      </c>
    </row>
    <row r="16" spans="2:114" x14ac:dyDescent="0.15">
      <c r="B16" s="29" t="s">
        <v>243</v>
      </c>
      <c r="C16" s="41" t="s">
        <v>175</v>
      </c>
      <c r="D16" s="344">
        <v>5.2140724507402281E-4</v>
      </c>
      <c r="E16" s="344">
        <v>1.3033368897081164E-4</v>
      </c>
      <c r="F16" s="344">
        <v>4.7539716987982046E-4</v>
      </c>
      <c r="G16" s="344">
        <v>3.3914088927359015E-5</v>
      </c>
      <c r="H16" s="344">
        <v>4.967967757999026E-4</v>
      </c>
      <c r="I16" s="344">
        <v>4.5178193144101259E-4</v>
      </c>
      <c r="J16" s="344">
        <v>2.7046828156392278E-4</v>
      </c>
      <c r="K16" s="344">
        <v>1.7393112876812854E-4</v>
      </c>
      <c r="L16" s="344">
        <v>7.4450374342826845E-5</v>
      </c>
      <c r="M16" s="344">
        <v>1.1479110368483807E-4</v>
      </c>
      <c r="N16" s="344">
        <v>0</v>
      </c>
      <c r="O16" s="344">
        <v>1.6617218490898666E-4</v>
      </c>
      <c r="P16" s="344">
        <v>1.0014409023655673</v>
      </c>
      <c r="Q16" s="344">
        <v>1.1341095490561362E-4</v>
      </c>
      <c r="R16" s="344">
        <v>2.3455376762142183E-4</v>
      </c>
      <c r="S16" s="344">
        <v>1.0765455677966297E-4</v>
      </c>
      <c r="T16" s="344">
        <v>1.4048055649874347E-4</v>
      </c>
      <c r="U16" s="344">
        <v>4.6997013764515431E-5</v>
      </c>
      <c r="V16" s="344">
        <v>4.6150122044801104E-4</v>
      </c>
      <c r="W16" s="344">
        <v>1.978390687705704E-4</v>
      </c>
      <c r="X16" s="344">
        <v>0</v>
      </c>
      <c r="Y16" s="344">
        <v>1.2615431928378917E-4</v>
      </c>
      <c r="Z16" s="344">
        <v>4.5512818175340887E-5</v>
      </c>
      <c r="AA16" s="344">
        <v>1.0841920867453815E-4</v>
      </c>
      <c r="AB16" s="344">
        <v>1.4285718711527163E-4</v>
      </c>
      <c r="AC16" s="344">
        <v>1.2007419522177159E-4</v>
      </c>
      <c r="AD16" s="344">
        <v>8.2220659506215849E-6</v>
      </c>
      <c r="AE16" s="344">
        <v>1.2969925062426163E-4</v>
      </c>
      <c r="AF16" s="344">
        <v>5.6372671984592349E-5</v>
      </c>
      <c r="AG16" s="344">
        <v>2.4035535874466552E-4</v>
      </c>
      <c r="AH16" s="344">
        <v>1.1458861547566058E-4</v>
      </c>
      <c r="AI16" s="344">
        <v>2.2584495546365028E-4</v>
      </c>
      <c r="AJ16" s="344">
        <v>1.3517608917922901E-4</v>
      </c>
      <c r="AK16" s="344">
        <v>2.7194317598564155E-4</v>
      </c>
      <c r="AL16" s="344">
        <v>1.5235738830753846E-4</v>
      </c>
      <c r="AM16" s="344">
        <v>7.7271283593194907E-5</v>
      </c>
      <c r="AN16" s="344">
        <v>4.4800186100704818E-5</v>
      </c>
      <c r="AO16" s="344">
        <v>1.461979627950414E-4</v>
      </c>
      <c r="AP16" s="344">
        <v>7.3611580440761926E-5</v>
      </c>
      <c r="AQ16" s="344">
        <v>6.5798469578899063E-5</v>
      </c>
      <c r="AR16" s="344">
        <v>7.968947999886634E-5</v>
      </c>
      <c r="AS16" s="344">
        <v>9.4004967233166624E-5</v>
      </c>
      <c r="AT16" s="344">
        <v>1.3164619265441038E-4</v>
      </c>
      <c r="AU16" s="344">
        <v>1.4419046874142148E-4</v>
      </c>
      <c r="AV16" s="344">
        <v>1.0599681098857776E-4</v>
      </c>
      <c r="AW16" s="344">
        <v>5.6960386043612743E-5</v>
      </c>
      <c r="AX16" s="344">
        <v>1.7716893041202914E-4</v>
      </c>
      <c r="AY16" s="344">
        <v>2.6271868921906317E-4</v>
      </c>
      <c r="AZ16" s="344">
        <v>1.6954763276507E-4</v>
      </c>
      <c r="BA16" s="344">
        <v>3.2758533126995968E-4</v>
      </c>
      <c r="BB16" s="344">
        <v>3.8883397661487337E-5</v>
      </c>
      <c r="BC16" s="344">
        <v>1.6335635982839635E-4</v>
      </c>
      <c r="BD16" s="344">
        <v>6.8261821961548727E-5</v>
      </c>
      <c r="BE16" s="344">
        <v>6.4729296810072596E-5</v>
      </c>
      <c r="BF16" s="344">
        <v>0</v>
      </c>
      <c r="BG16" s="344">
        <v>7.97970976078599E-5</v>
      </c>
      <c r="BH16" s="344">
        <v>5.1145726064818476E-5</v>
      </c>
      <c r="BI16" s="344">
        <v>1.2610089737242073E-4</v>
      </c>
      <c r="BJ16" s="344">
        <v>5.8569296228128169E-5</v>
      </c>
      <c r="BK16" s="344">
        <v>1.7681264835695846E-3</v>
      </c>
      <c r="BL16" s="344">
        <v>8.6937734986085663E-5</v>
      </c>
      <c r="BM16" s="344">
        <v>2.643672621063703E-4</v>
      </c>
      <c r="BN16" s="344">
        <v>4.1128942723635714E-4</v>
      </c>
      <c r="BO16" s="344">
        <v>2.1122499855210768E-4</v>
      </c>
      <c r="BP16" s="344">
        <v>1.6345823893110044E-4</v>
      </c>
      <c r="BQ16" s="344">
        <v>1.8364614141155207E-4</v>
      </c>
      <c r="BR16" s="344">
        <v>9.8068011465732562E-5</v>
      </c>
      <c r="BS16" s="344">
        <v>5.7384154923439249E-5</v>
      </c>
      <c r="BT16" s="344">
        <v>2.1963468976595772E-4</v>
      </c>
      <c r="BU16" s="344">
        <v>2.6489383608086062E-4</v>
      </c>
      <c r="BV16" s="344">
        <v>3.302327604908989E-4</v>
      </c>
      <c r="BW16" s="344">
        <v>1.2914043489731085E-4</v>
      </c>
      <c r="BX16" s="344">
        <v>1.8217283845372979E-4</v>
      </c>
      <c r="BY16" s="344">
        <v>4.3591772354719633E-5</v>
      </c>
      <c r="BZ16" s="344">
        <v>2.7960207738189582E-5</v>
      </c>
      <c r="CA16" s="344">
        <v>1.1816734847931349E-5</v>
      </c>
      <c r="CB16" s="344">
        <v>1.4890772193797394E-4</v>
      </c>
      <c r="CC16" s="344">
        <v>1.3010147065173623E-4</v>
      </c>
      <c r="CD16" s="344">
        <v>1.4883002868064683E-4</v>
      </c>
      <c r="CE16" s="344">
        <v>2.5227829749660205E-4</v>
      </c>
      <c r="CF16" s="344">
        <v>2.5218045142973297E-4</v>
      </c>
      <c r="CG16" s="344">
        <v>1.8344933771119068E-5</v>
      </c>
      <c r="CH16" s="344">
        <v>1.4989072142478153E-4</v>
      </c>
      <c r="CI16" s="344">
        <v>4.2729947271789908E-4</v>
      </c>
      <c r="CJ16" s="344">
        <v>1.7170289308605428E-4</v>
      </c>
      <c r="CK16" s="344">
        <v>9.0315214183694318E-5</v>
      </c>
      <c r="CL16" s="344">
        <v>1.0610542238140607E-4</v>
      </c>
      <c r="CM16" s="344">
        <v>7.4975784113788486E-5</v>
      </c>
      <c r="CN16" s="344">
        <v>1.4999261669299994E-4</v>
      </c>
      <c r="CO16" s="344">
        <v>2.0544243268087273E-4</v>
      </c>
      <c r="CP16" s="344">
        <v>1.1101342173989531E-4</v>
      </c>
      <c r="CQ16" s="344">
        <v>5.382801543896105E-4</v>
      </c>
      <c r="CR16" s="344">
        <v>2.6644227851241067E-5</v>
      </c>
      <c r="CS16" s="344">
        <v>1.6181624990985825E-4</v>
      </c>
      <c r="CT16" s="344">
        <v>2.2684127837894013E-4</v>
      </c>
      <c r="CU16" s="344">
        <v>6.1969037050546062E-4</v>
      </c>
      <c r="CV16" s="344">
        <v>4.0424990144756636E-4</v>
      </c>
      <c r="CW16" s="344">
        <v>2.7576253760736475E-4</v>
      </c>
      <c r="CX16" s="344">
        <v>3.7592403485529769E-3</v>
      </c>
      <c r="CY16" s="344">
        <v>3.2319248867969001E-4</v>
      </c>
      <c r="CZ16" s="344">
        <v>1.1899254038186132E-4</v>
      </c>
      <c r="DA16" s="344">
        <v>7.0647954894665404E-5</v>
      </c>
      <c r="DB16" s="344">
        <v>1.7658857559542832E-4</v>
      </c>
      <c r="DC16" s="344">
        <v>8.9465605336567914E-4</v>
      </c>
      <c r="DD16" s="344">
        <v>1.2608686105257917E-4</v>
      </c>
      <c r="DE16" s="344">
        <v>5.3314041595628264E-4</v>
      </c>
      <c r="DF16" s="344">
        <v>4.0714574797078181E-4</v>
      </c>
      <c r="DG16" s="344">
        <v>5.7712006390264975E-4</v>
      </c>
      <c r="DH16" s="344">
        <v>2.9827385256604705E-4</v>
      </c>
      <c r="DI16" s="344">
        <v>1.9567701457765912E-4</v>
      </c>
      <c r="DJ16" s="345">
        <f t="shared" si="0"/>
        <v>1.0267637662916618</v>
      </c>
    </row>
    <row r="17" spans="2:114" x14ac:dyDescent="0.15">
      <c r="B17" s="29" t="s">
        <v>244</v>
      </c>
      <c r="C17" s="41" t="s">
        <v>750</v>
      </c>
      <c r="D17" s="344">
        <v>1.037774062785518E-4</v>
      </c>
      <c r="E17" s="344">
        <v>6.3438608791121587E-4</v>
      </c>
      <c r="F17" s="344">
        <v>1.4918294213587041E-4</v>
      </c>
      <c r="G17" s="344">
        <v>1.1184422976303968E-3</v>
      </c>
      <c r="H17" s="344">
        <v>3.8181429105978284E-4</v>
      </c>
      <c r="I17" s="344">
        <v>1.99129437274372E-4</v>
      </c>
      <c r="J17" s="344">
        <v>1.5727684467945627E-4</v>
      </c>
      <c r="K17" s="344">
        <v>2.6778969535964524E-4</v>
      </c>
      <c r="L17" s="344">
        <v>1.5159589447578909E-4</v>
      </c>
      <c r="M17" s="344">
        <v>2.1905511913631343E-3</v>
      </c>
      <c r="N17" s="344">
        <v>0</v>
      </c>
      <c r="O17" s="344">
        <v>6.1938097345571317E-5</v>
      </c>
      <c r="P17" s="344">
        <v>1.5953721594937417E-4</v>
      </c>
      <c r="Q17" s="344">
        <v>1.0228728277180827</v>
      </c>
      <c r="R17" s="344">
        <v>4.2225147603130071E-2</v>
      </c>
      <c r="S17" s="344">
        <v>3.7758619707990694E-2</v>
      </c>
      <c r="T17" s="344">
        <v>2.9398557189961681E-3</v>
      </c>
      <c r="U17" s="344">
        <v>6.9457678737813527E-4</v>
      </c>
      <c r="V17" s="344">
        <v>9.5478261311116106E-5</v>
      </c>
      <c r="W17" s="344">
        <v>5.1352904752749248E-5</v>
      </c>
      <c r="X17" s="344">
        <v>0</v>
      </c>
      <c r="Y17" s="344">
        <v>1.451154223040038E-4</v>
      </c>
      <c r="Z17" s="344">
        <v>5.4414790360649382E-5</v>
      </c>
      <c r="AA17" s="344">
        <v>4.2297482780499036E-4</v>
      </c>
      <c r="AB17" s="344">
        <v>7.4502995772632874E-5</v>
      </c>
      <c r="AC17" s="344">
        <v>1.6708661614526612E-4</v>
      </c>
      <c r="AD17" s="344">
        <v>4.8239384213102817E-6</v>
      </c>
      <c r="AE17" s="344">
        <v>5.5172739377939922E-5</v>
      </c>
      <c r="AF17" s="344">
        <v>1.0040970290999332E-4</v>
      </c>
      <c r="AG17" s="344">
        <v>4.8158572262815526E-5</v>
      </c>
      <c r="AH17" s="344">
        <v>2.4428814352410965E-4</v>
      </c>
      <c r="AI17" s="344">
        <v>1.1091215216583621E-3</v>
      </c>
      <c r="AJ17" s="344">
        <v>6.4531012604497235E-5</v>
      </c>
      <c r="AK17" s="344">
        <v>3.8081076979356596E-3</v>
      </c>
      <c r="AL17" s="344">
        <v>4.9544998278442547E-4</v>
      </c>
      <c r="AM17" s="344">
        <v>1.0554722955126114E-4</v>
      </c>
      <c r="AN17" s="344">
        <v>2.6198805802350947E-5</v>
      </c>
      <c r="AO17" s="344">
        <v>8.3696061156589483E-5</v>
      </c>
      <c r="AP17" s="344">
        <v>2.8040686313602631E-5</v>
      </c>
      <c r="AQ17" s="344">
        <v>6.2921620662219336E-5</v>
      </c>
      <c r="AR17" s="344">
        <v>2.5094440104724176E-4</v>
      </c>
      <c r="AS17" s="344">
        <v>4.5950537993233426E-4</v>
      </c>
      <c r="AT17" s="344">
        <v>2.9321349211587633E-4</v>
      </c>
      <c r="AU17" s="344">
        <v>5.9721051150823153E-5</v>
      </c>
      <c r="AV17" s="344">
        <v>6.8382985068570398E-5</v>
      </c>
      <c r="AW17" s="344">
        <v>1.5319815288381984E-4</v>
      </c>
      <c r="AX17" s="344">
        <v>3.9230656340457714E-5</v>
      </c>
      <c r="AY17" s="344">
        <v>1.0604539321814283E-4</v>
      </c>
      <c r="AZ17" s="344">
        <v>1.0166930349048108E-4</v>
      </c>
      <c r="BA17" s="344">
        <v>1.127737514988779E-4</v>
      </c>
      <c r="BB17" s="344">
        <v>2.5136664037219466E-5</v>
      </c>
      <c r="BC17" s="344">
        <v>5.5939905700628042E-5</v>
      </c>
      <c r="BD17" s="344">
        <v>4.5432052818388851E-5</v>
      </c>
      <c r="BE17" s="344">
        <v>3.142488757035064E-5</v>
      </c>
      <c r="BF17" s="344">
        <v>0</v>
      </c>
      <c r="BG17" s="344">
        <v>1.4741345441422583E-4</v>
      </c>
      <c r="BH17" s="344">
        <v>7.7410791338230152E-5</v>
      </c>
      <c r="BI17" s="344">
        <v>2.4202484054478965E-3</v>
      </c>
      <c r="BJ17" s="344">
        <v>4.2930674805185374E-5</v>
      </c>
      <c r="BK17" s="344">
        <v>3.8811149365152392E-3</v>
      </c>
      <c r="BL17" s="344">
        <v>1.2415362710952509E-5</v>
      </c>
      <c r="BM17" s="344">
        <v>3.086373874358031E-2</v>
      </c>
      <c r="BN17" s="344">
        <v>6.5651524847022344E-3</v>
      </c>
      <c r="BO17" s="344">
        <v>4.6942522600676726E-3</v>
      </c>
      <c r="BP17" s="344">
        <v>6.0240838155982868E-4</v>
      </c>
      <c r="BQ17" s="344">
        <v>1.0093741189104825E-3</v>
      </c>
      <c r="BR17" s="344">
        <v>8.1650735300726359E-5</v>
      </c>
      <c r="BS17" s="344">
        <v>9.915046240721492E-5</v>
      </c>
      <c r="BT17" s="344">
        <v>1.6956451724693165E-4</v>
      </c>
      <c r="BU17" s="344">
        <v>5.6855938049785381E-5</v>
      </c>
      <c r="BV17" s="344">
        <v>3.2152569891802726E-4</v>
      </c>
      <c r="BW17" s="344">
        <v>5.8976147383532149E-5</v>
      </c>
      <c r="BX17" s="344">
        <v>7.2385800420700483E-5</v>
      </c>
      <c r="BY17" s="344">
        <v>3.0438490990238598E-5</v>
      </c>
      <c r="BZ17" s="344">
        <v>5.0714159950232762E-5</v>
      </c>
      <c r="CA17" s="344">
        <v>4.1478996279689191E-5</v>
      </c>
      <c r="CB17" s="344">
        <v>7.2455326334965381E-5</v>
      </c>
      <c r="CC17" s="344">
        <v>2.2538090503310311E-5</v>
      </c>
      <c r="CD17" s="344">
        <v>8.5456927327677947E-5</v>
      </c>
      <c r="CE17" s="344">
        <v>1.0112923822706171E-4</v>
      </c>
      <c r="CF17" s="344">
        <v>8.328345170865748E-5</v>
      </c>
      <c r="CG17" s="344">
        <v>1.4205072685041356E-5</v>
      </c>
      <c r="CH17" s="344">
        <v>2.2892387910782965E-4</v>
      </c>
      <c r="CI17" s="344">
        <v>2.3174176886096485E-4</v>
      </c>
      <c r="CJ17" s="344">
        <v>3.3365311533276149E-5</v>
      </c>
      <c r="CK17" s="344">
        <v>7.4177006593233939E-5</v>
      </c>
      <c r="CL17" s="344">
        <v>1.4134923248842329E-4</v>
      </c>
      <c r="CM17" s="344">
        <v>5.6310183292480241E-5</v>
      </c>
      <c r="CN17" s="344">
        <v>9.9947533250922691E-5</v>
      </c>
      <c r="CO17" s="344">
        <v>7.6077627879292322E-4</v>
      </c>
      <c r="CP17" s="344">
        <v>6.6547075254511171E-5</v>
      </c>
      <c r="CQ17" s="344">
        <v>7.8821201669730824E-5</v>
      </c>
      <c r="CR17" s="344">
        <v>4.7613340606421932E-5</v>
      </c>
      <c r="CS17" s="344">
        <v>1.421496041218537E-4</v>
      </c>
      <c r="CT17" s="344">
        <v>3.664770690769532E-5</v>
      </c>
      <c r="CU17" s="344">
        <v>1.6010651521291939E-4</v>
      </c>
      <c r="CV17" s="344">
        <v>8.043701451881771E-5</v>
      </c>
      <c r="CW17" s="344">
        <v>6.3359241217233553E-5</v>
      </c>
      <c r="CX17" s="344">
        <v>2.3512537921883879E-4</v>
      </c>
      <c r="CY17" s="344">
        <v>3.9527361625129279E-5</v>
      </c>
      <c r="CZ17" s="344">
        <v>1.4558093699829159E-4</v>
      </c>
      <c r="DA17" s="344">
        <v>2.1768845587997584E-5</v>
      </c>
      <c r="DB17" s="344">
        <v>1.3101308257590147E-4</v>
      </c>
      <c r="DC17" s="344">
        <v>1.347691651783606E-4</v>
      </c>
      <c r="DD17" s="344">
        <v>2.9698010759733964E-4</v>
      </c>
      <c r="DE17" s="344">
        <v>1.2567315290783169E-4</v>
      </c>
      <c r="DF17" s="344">
        <v>1.6557448563970264E-4</v>
      </c>
      <c r="DG17" s="344">
        <v>2.2636652175199375E-4</v>
      </c>
      <c r="DH17" s="344">
        <v>1.242463829628684E-3</v>
      </c>
      <c r="DI17" s="344">
        <v>5.2557406148034209E-5</v>
      </c>
      <c r="DJ17" s="345">
        <f t="shared" si="0"/>
        <v>1.1779144023834032</v>
      </c>
    </row>
    <row r="18" spans="2:114" x14ac:dyDescent="0.15">
      <c r="B18" s="33" t="s">
        <v>245</v>
      </c>
      <c r="C18" s="274" t="s">
        <v>176</v>
      </c>
      <c r="D18" s="348">
        <v>3.7075090362078612E-5</v>
      </c>
      <c r="E18" s="348">
        <v>2.7809377020311452E-5</v>
      </c>
      <c r="F18" s="348">
        <v>3.7144415833427529E-5</v>
      </c>
      <c r="G18" s="348">
        <v>4.2768020383731156E-5</v>
      </c>
      <c r="H18" s="348">
        <v>1.0673803632000853E-4</v>
      </c>
      <c r="I18" s="348">
        <v>4.3143693042481434E-4</v>
      </c>
      <c r="J18" s="348">
        <v>1.9180807423733673E-4</v>
      </c>
      <c r="K18" s="348">
        <v>5.1924159511070821E-5</v>
      </c>
      <c r="L18" s="348">
        <v>6.4539182419353237E-5</v>
      </c>
      <c r="M18" s="348">
        <v>3.6047119316948597E-5</v>
      </c>
      <c r="N18" s="348">
        <v>0</v>
      </c>
      <c r="O18" s="348">
        <v>1.1473622910660899E-4</v>
      </c>
      <c r="P18" s="348">
        <v>9.0463371813774191E-5</v>
      </c>
      <c r="Q18" s="348">
        <v>5.5109580210204186E-5</v>
      </c>
      <c r="R18" s="348">
        <v>1.0036022130499125</v>
      </c>
      <c r="S18" s="348">
        <v>1.041074595523291E-4</v>
      </c>
      <c r="T18" s="348">
        <v>9.9688687737188716E-5</v>
      </c>
      <c r="U18" s="348">
        <v>5.5673720025523017E-5</v>
      </c>
      <c r="V18" s="348">
        <v>1.5138160403691325E-4</v>
      </c>
      <c r="W18" s="348">
        <v>1.8792006332732456E-4</v>
      </c>
      <c r="X18" s="348">
        <v>0</v>
      </c>
      <c r="Y18" s="348">
        <v>1.533316482889083E-4</v>
      </c>
      <c r="Z18" s="348">
        <v>1.2156206549318634E-4</v>
      </c>
      <c r="AA18" s="348">
        <v>1.1026233173190808E-4</v>
      </c>
      <c r="AB18" s="348">
        <v>2.1129106122770919E-4</v>
      </c>
      <c r="AC18" s="348">
        <v>1.0391925692055646E-4</v>
      </c>
      <c r="AD18" s="348">
        <v>8.5447907673810191E-6</v>
      </c>
      <c r="AE18" s="348">
        <v>8.0925491990198705E-5</v>
      </c>
      <c r="AF18" s="348">
        <v>1.1013756048967398E-4</v>
      </c>
      <c r="AG18" s="348">
        <v>1.4381744636979361E-4</v>
      </c>
      <c r="AH18" s="348">
        <v>4.2039181214665217E-5</v>
      </c>
      <c r="AI18" s="348">
        <v>5.3262301446082681E-5</v>
      </c>
      <c r="AJ18" s="348">
        <v>1.2049587483163879E-4</v>
      </c>
      <c r="AK18" s="348">
        <v>3.3890200459539094E-4</v>
      </c>
      <c r="AL18" s="348">
        <v>1.4598050131769659E-4</v>
      </c>
      <c r="AM18" s="348">
        <v>1.1231044954860055E-4</v>
      </c>
      <c r="AN18" s="348">
        <v>4.6873145536325738E-5</v>
      </c>
      <c r="AO18" s="348">
        <v>1.6210222189645918E-4</v>
      </c>
      <c r="AP18" s="348">
        <v>2.8075980672397775E-5</v>
      </c>
      <c r="AQ18" s="348">
        <v>9.1616092590762814E-5</v>
      </c>
      <c r="AR18" s="348">
        <v>6.1194468757050249E-5</v>
      </c>
      <c r="AS18" s="348">
        <v>6.0526368202496124E-5</v>
      </c>
      <c r="AT18" s="348">
        <v>5.869856733842762E-5</v>
      </c>
      <c r="AU18" s="348">
        <v>6.8084254654194793E-5</v>
      </c>
      <c r="AV18" s="348">
        <v>7.9351126405195779E-5</v>
      </c>
      <c r="AW18" s="348">
        <v>4.9425481114330431E-5</v>
      </c>
      <c r="AX18" s="348">
        <v>9.5236897088495795E-5</v>
      </c>
      <c r="AY18" s="348">
        <v>1.187884513441332E-4</v>
      </c>
      <c r="AZ18" s="348">
        <v>8.1244992335297047E-5</v>
      </c>
      <c r="BA18" s="348">
        <v>1.063657043316711E-4</v>
      </c>
      <c r="BB18" s="348">
        <v>4.3282969963228352E-5</v>
      </c>
      <c r="BC18" s="348">
        <v>1.0398369436855226E-4</v>
      </c>
      <c r="BD18" s="348">
        <v>3.4078276034198916E-4</v>
      </c>
      <c r="BE18" s="348">
        <v>7.7209908201111225E-5</v>
      </c>
      <c r="BF18" s="348">
        <v>0</v>
      </c>
      <c r="BG18" s="348">
        <v>3.7926599009831831E-5</v>
      </c>
      <c r="BH18" s="348">
        <v>4.4766607832058243E-5</v>
      </c>
      <c r="BI18" s="348">
        <v>3.2069113753976209E-4</v>
      </c>
      <c r="BJ18" s="348">
        <v>5.861562131079053E-5</v>
      </c>
      <c r="BK18" s="348">
        <v>2.7682217716323046E-4</v>
      </c>
      <c r="BL18" s="348">
        <v>3.3721736168191468E-5</v>
      </c>
      <c r="BM18" s="348">
        <v>1.5836589511402138E-3</v>
      </c>
      <c r="BN18" s="348">
        <v>6.1566484079848274E-4</v>
      </c>
      <c r="BO18" s="348">
        <v>2.4225446973992746E-3</v>
      </c>
      <c r="BP18" s="348">
        <v>5.9832699994348563E-5</v>
      </c>
      <c r="BQ18" s="348">
        <v>5.2209157283772813E-5</v>
      </c>
      <c r="BR18" s="348">
        <v>2.2875342231940221E-4</v>
      </c>
      <c r="BS18" s="348">
        <v>9.1307289758494391E-5</v>
      </c>
      <c r="BT18" s="348">
        <v>5.9488770714288927E-4</v>
      </c>
      <c r="BU18" s="348">
        <v>4.3901425397581401E-4</v>
      </c>
      <c r="BV18" s="348">
        <v>1.7595822928691732E-4</v>
      </c>
      <c r="BW18" s="348">
        <v>6.0304076524906722E-5</v>
      </c>
      <c r="BX18" s="348">
        <v>3.3611408818145074E-4</v>
      </c>
      <c r="BY18" s="348">
        <v>8.8056126271266377E-5</v>
      </c>
      <c r="BZ18" s="348">
        <v>1.5227221634921362E-4</v>
      </c>
      <c r="CA18" s="348">
        <v>5.0940910390653648E-5</v>
      </c>
      <c r="CB18" s="348">
        <v>1.3953174163251818E-4</v>
      </c>
      <c r="CC18" s="348">
        <v>8.6484087270939194E-5</v>
      </c>
      <c r="CD18" s="348">
        <v>1.7697616861488428E-4</v>
      </c>
      <c r="CE18" s="348">
        <v>1.7170562513614003E-4</v>
      </c>
      <c r="CF18" s="348">
        <v>4.4138579267213272E-4</v>
      </c>
      <c r="CG18" s="348">
        <v>2.5945057427379234E-5</v>
      </c>
      <c r="CH18" s="348">
        <v>2.9000067210875862E-4</v>
      </c>
      <c r="CI18" s="348">
        <v>1.2335733903280468E-3</v>
      </c>
      <c r="CJ18" s="348">
        <v>5.5654159127496444E-5</v>
      </c>
      <c r="CK18" s="348">
        <v>3.6642939845999431E-4</v>
      </c>
      <c r="CL18" s="348">
        <v>1.2621860510585574E-4</v>
      </c>
      <c r="CM18" s="348">
        <v>2.2961005210797426E-4</v>
      </c>
      <c r="CN18" s="348">
        <v>3.9851548453405345E-4</v>
      </c>
      <c r="CO18" s="348">
        <v>2.4980455899804914E-4</v>
      </c>
      <c r="CP18" s="348">
        <v>9.7832129054929945E-5</v>
      </c>
      <c r="CQ18" s="348">
        <v>2.1170138284642897E-4</v>
      </c>
      <c r="CR18" s="348">
        <v>1.1654497938263481E-4</v>
      </c>
      <c r="CS18" s="348">
        <v>4.4689517766171704E-4</v>
      </c>
      <c r="CT18" s="348">
        <v>1.9190261560712155E-4</v>
      </c>
      <c r="CU18" s="348">
        <v>1.1237669646123566E-4</v>
      </c>
      <c r="CV18" s="348">
        <v>6.1204040480821711E-4</v>
      </c>
      <c r="CW18" s="348">
        <v>3.727181391655811E-4</v>
      </c>
      <c r="CX18" s="348">
        <v>2.0985593368053244E-3</v>
      </c>
      <c r="CY18" s="348">
        <v>1.8308825910129004E-4</v>
      </c>
      <c r="CZ18" s="348">
        <v>1.5174199695628705E-4</v>
      </c>
      <c r="DA18" s="348">
        <v>3.171885881355413E-5</v>
      </c>
      <c r="DB18" s="348">
        <v>2.0442990278149675E-4</v>
      </c>
      <c r="DC18" s="348">
        <v>4.3333307572820533E-4</v>
      </c>
      <c r="DD18" s="348">
        <v>3.0195776276601902E-4</v>
      </c>
      <c r="DE18" s="348">
        <v>1.3824967726643899E-4</v>
      </c>
      <c r="DF18" s="348">
        <v>5.7547452120165158E-4</v>
      </c>
      <c r="DG18" s="348">
        <v>3.9090630504983836E-4</v>
      </c>
      <c r="DH18" s="348">
        <v>3.5041470881325955E-5</v>
      </c>
      <c r="DI18" s="348">
        <v>1.5173328172003487E-4</v>
      </c>
      <c r="DJ18" s="349">
        <f t="shared" si="0"/>
        <v>1.0275923525363508</v>
      </c>
    </row>
    <row r="19" spans="2:114" x14ac:dyDescent="0.15">
      <c r="B19" s="29" t="s">
        <v>246</v>
      </c>
      <c r="C19" s="41" t="s">
        <v>177</v>
      </c>
      <c r="D19" s="344">
        <v>7.2740291392798975E-4</v>
      </c>
      <c r="E19" s="344">
        <v>1.8912401616353849E-4</v>
      </c>
      <c r="F19" s="344">
        <v>1.0641760234390118E-3</v>
      </c>
      <c r="G19" s="344">
        <v>1.5252593462378796E-4</v>
      </c>
      <c r="H19" s="344">
        <v>1.7796808918406039E-4</v>
      </c>
      <c r="I19" s="344">
        <v>1.2915497572080811E-4</v>
      </c>
      <c r="J19" s="344">
        <v>1.3506716058038674E-4</v>
      </c>
      <c r="K19" s="344">
        <v>2.5693943453673708E-4</v>
      </c>
      <c r="L19" s="344">
        <v>5.9673426453812255E-4</v>
      </c>
      <c r="M19" s="344">
        <v>1.8351236671876672E-4</v>
      </c>
      <c r="N19" s="344">
        <v>0</v>
      </c>
      <c r="O19" s="344">
        <v>4.9852023334619568E-4</v>
      </c>
      <c r="P19" s="344">
        <v>5.4722133003920286E-4</v>
      </c>
      <c r="Q19" s="344">
        <v>9.1634869728785483E-4</v>
      </c>
      <c r="R19" s="344">
        <v>2.9453205161681542E-3</v>
      </c>
      <c r="S19" s="344">
        <v>1.0848274471729402</v>
      </c>
      <c r="T19" s="344">
        <v>4.7600408612715209E-2</v>
      </c>
      <c r="U19" s="344">
        <v>1.9110337863515535E-2</v>
      </c>
      <c r="V19" s="344">
        <v>2.3524020507245869E-4</v>
      </c>
      <c r="W19" s="344">
        <v>1.5896117057422824E-4</v>
      </c>
      <c r="X19" s="344">
        <v>0</v>
      </c>
      <c r="Y19" s="344">
        <v>9.5622695130640265E-5</v>
      </c>
      <c r="Z19" s="344">
        <v>1.8482565011191177E-4</v>
      </c>
      <c r="AA19" s="344">
        <v>1.0524344114118095E-2</v>
      </c>
      <c r="AB19" s="344">
        <v>9.9486928931548932E-4</v>
      </c>
      <c r="AC19" s="344">
        <v>1.9874879994965556E-4</v>
      </c>
      <c r="AD19" s="344">
        <v>8.2498360957191347E-6</v>
      </c>
      <c r="AE19" s="344">
        <v>1.0877944643304473E-4</v>
      </c>
      <c r="AF19" s="344">
        <v>8.3453300037246892E-4</v>
      </c>
      <c r="AG19" s="344">
        <v>4.5637742193326496E-4</v>
      </c>
      <c r="AH19" s="344">
        <v>1.6911053111708622E-4</v>
      </c>
      <c r="AI19" s="344">
        <v>4.053292622452377E-3</v>
      </c>
      <c r="AJ19" s="344">
        <v>1.1140088738560689E-4</v>
      </c>
      <c r="AK19" s="344">
        <v>2.301584437577997E-3</v>
      </c>
      <c r="AL19" s="344">
        <v>4.5815417675892917E-4</v>
      </c>
      <c r="AM19" s="344">
        <v>8.6128633784412226E-5</v>
      </c>
      <c r="AN19" s="344">
        <v>7.2890840649917274E-5</v>
      </c>
      <c r="AO19" s="344">
        <v>9.2678331372074741E-5</v>
      </c>
      <c r="AP19" s="344">
        <v>1.2729677163015685E-4</v>
      </c>
      <c r="AQ19" s="344">
        <v>1.0001289950106843E-4</v>
      </c>
      <c r="AR19" s="344">
        <v>9.9228196918009953E-5</v>
      </c>
      <c r="AS19" s="344">
        <v>1.0552711037211118E-4</v>
      </c>
      <c r="AT19" s="344">
        <v>3.1867664872005456E-4</v>
      </c>
      <c r="AU19" s="344">
        <v>1.5655725505543355E-4</v>
      </c>
      <c r="AV19" s="344">
        <v>1.5516813971989539E-4</v>
      </c>
      <c r="AW19" s="344">
        <v>2.79508370023482E-4</v>
      </c>
      <c r="AX19" s="344">
        <v>2.6173650978689563E-4</v>
      </c>
      <c r="AY19" s="344">
        <v>8.6229358990405213E-4</v>
      </c>
      <c r="AZ19" s="344">
        <v>7.0592956893626626E-4</v>
      </c>
      <c r="BA19" s="344">
        <v>4.6214057182503496E-4</v>
      </c>
      <c r="BB19" s="344">
        <v>7.7487111065942303E-5</v>
      </c>
      <c r="BC19" s="344">
        <v>1.2503562765759789E-4</v>
      </c>
      <c r="BD19" s="344">
        <v>3.8940097617348003E-4</v>
      </c>
      <c r="BE19" s="344">
        <v>4.3507550147755934E-4</v>
      </c>
      <c r="BF19" s="344">
        <v>0</v>
      </c>
      <c r="BG19" s="344">
        <v>4.2268626643736158E-5</v>
      </c>
      <c r="BH19" s="344">
        <v>1.4651700915364939E-4</v>
      </c>
      <c r="BI19" s="344">
        <v>1.3952665341849998E-4</v>
      </c>
      <c r="BJ19" s="344">
        <v>1.1115009112076664E-4</v>
      </c>
      <c r="BK19" s="344">
        <v>3.7169013156284356E-3</v>
      </c>
      <c r="BL19" s="344">
        <v>8.5706967287097272E-5</v>
      </c>
      <c r="BM19" s="344">
        <v>1.6133884737714933E-3</v>
      </c>
      <c r="BN19" s="344">
        <v>4.4502792914958439E-4</v>
      </c>
      <c r="BO19" s="344">
        <v>7.3225320768255603E-4</v>
      </c>
      <c r="BP19" s="344">
        <v>2.1612605476252118E-4</v>
      </c>
      <c r="BQ19" s="344">
        <v>9.2998204192716399E-5</v>
      </c>
      <c r="BR19" s="344">
        <v>1.7565098798573005E-4</v>
      </c>
      <c r="BS19" s="344">
        <v>7.6669928073968811E-5</v>
      </c>
      <c r="BT19" s="344">
        <v>3.2467991444866954E-4</v>
      </c>
      <c r="BU19" s="344">
        <v>2.9017954341420106E-4</v>
      </c>
      <c r="BV19" s="344">
        <v>2.9987413023013586E-4</v>
      </c>
      <c r="BW19" s="344">
        <v>1.5777188839437005E-4</v>
      </c>
      <c r="BX19" s="344">
        <v>5.0827433067472888E-4</v>
      </c>
      <c r="BY19" s="344">
        <v>1.5036772273549145E-4</v>
      </c>
      <c r="BZ19" s="344">
        <v>1.0007532848474054E-4</v>
      </c>
      <c r="CA19" s="344">
        <v>5.0473094367516571E-5</v>
      </c>
      <c r="CB19" s="344">
        <v>1.8476695112531495E-4</v>
      </c>
      <c r="CC19" s="344">
        <v>2.0381380438761759E-4</v>
      </c>
      <c r="CD19" s="344">
        <v>1.7329687637998744E-4</v>
      </c>
      <c r="CE19" s="344">
        <v>1.8868348321716844E-4</v>
      </c>
      <c r="CF19" s="344">
        <v>3.5585000294627956E-4</v>
      </c>
      <c r="CG19" s="344">
        <v>1.7837531719043303E-4</v>
      </c>
      <c r="CH19" s="344">
        <v>1.0770966130262787E-3</v>
      </c>
      <c r="CI19" s="344">
        <v>8.1483234117098147E-4</v>
      </c>
      <c r="CJ19" s="344">
        <v>2.9304705944210483E-4</v>
      </c>
      <c r="CK19" s="344">
        <v>4.9497562658179625E-4</v>
      </c>
      <c r="CL19" s="344">
        <v>2.0622438179808775E-3</v>
      </c>
      <c r="CM19" s="344">
        <v>9.2088301417376714E-4</v>
      </c>
      <c r="CN19" s="344">
        <v>8.5545224926644248E-4</v>
      </c>
      <c r="CO19" s="344">
        <v>1.9844362324229686E-2</v>
      </c>
      <c r="CP19" s="344">
        <v>3.2928679756032044E-4</v>
      </c>
      <c r="CQ19" s="344">
        <v>4.0760513156838841E-4</v>
      </c>
      <c r="CR19" s="344">
        <v>4.5358215293631575E-4</v>
      </c>
      <c r="CS19" s="344">
        <v>1.7459656916958047E-3</v>
      </c>
      <c r="CT19" s="344">
        <v>1.6539487785720617E-4</v>
      </c>
      <c r="CU19" s="344">
        <v>1.1787878184251071E-3</v>
      </c>
      <c r="CV19" s="344">
        <v>5.8032491673426544E-4</v>
      </c>
      <c r="CW19" s="344">
        <v>5.096914637381522E-4</v>
      </c>
      <c r="CX19" s="344">
        <v>1.8350675757577812E-3</v>
      </c>
      <c r="CY19" s="344">
        <v>1.5384101632911506E-4</v>
      </c>
      <c r="CZ19" s="344">
        <v>2.8317227688321521E-3</v>
      </c>
      <c r="DA19" s="344">
        <v>9.595428419197953E-5</v>
      </c>
      <c r="DB19" s="344">
        <v>9.7090707550963047E-4</v>
      </c>
      <c r="DC19" s="344">
        <v>4.8955803169905979E-4</v>
      </c>
      <c r="DD19" s="344">
        <v>2.3083830158578407E-4</v>
      </c>
      <c r="DE19" s="344">
        <v>4.1695414825253219E-4</v>
      </c>
      <c r="DF19" s="344">
        <v>5.1968115892223846E-4</v>
      </c>
      <c r="DG19" s="344">
        <v>2.5932581257598369E-4</v>
      </c>
      <c r="DH19" s="344">
        <v>3.0481375859891604E-2</v>
      </c>
      <c r="DI19" s="344">
        <v>3.9785875488363749E-4</v>
      </c>
      <c r="DJ19" s="345">
        <f t="shared" si="0"/>
        <v>1.2670423610661057</v>
      </c>
    </row>
    <row r="20" spans="2:114" x14ac:dyDescent="0.15">
      <c r="B20" s="29" t="s">
        <v>247</v>
      </c>
      <c r="C20" s="41" t="s">
        <v>178</v>
      </c>
      <c r="D20" s="344">
        <v>1.4170359366332912E-2</v>
      </c>
      <c r="E20" s="344">
        <v>2.6216062758369811E-3</v>
      </c>
      <c r="F20" s="344">
        <v>1.8698580693637258E-2</v>
      </c>
      <c r="G20" s="344">
        <v>1.2701242101120088E-3</v>
      </c>
      <c r="H20" s="344">
        <v>7.1458163489000639E-4</v>
      </c>
      <c r="I20" s="344">
        <v>2.0787772783810359E-4</v>
      </c>
      <c r="J20" s="344">
        <v>3.2090034643124864E-4</v>
      </c>
      <c r="K20" s="344">
        <v>2.9238720659795795E-3</v>
      </c>
      <c r="L20" s="344">
        <v>9.5871966939795068E-3</v>
      </c>
      <c r="M20" s="344">
        <v>2.4816824921039659E-3</v>
      </c>
      <c r="N20" s="344">
        <v>0</v>
      </c>
      <c r="O20" s="344">
        <v>1.206903357679389E-3</v>
      </c>
      <c r="P20" s="344">
        <v>1.7418985591842768E-3</v>
      </c>
      <c r="Q20" s="344">
        <v>6.2536652524623878E-4</v>
      </c>
      <c r="R20" s="344">
        <v>4.0298005147677042E-3</v>
      </c>
      <c r="S20" s="344">
        <v>5.0819598706307518E-4</v>
      </c>
      <c r="T20" s="344">
        <v>1.0013873418457144</v>
      </c>
      <c r="U20" s="344">
        <v>4.7138467334979778E-4</v>
      </c>
      <c r="V20" s="344">
        <v>1.6288280298596088E-3</v>
      </c>
      <c r="W20" s="344">
        <v>4.6772523230896449E-4</v>
      </c>
      <c r="X20" s="344">
        <v>0</v>
      </c>
      <c r="Y20" s="344">
        <v>9.1648027417426934E-4</v>
      </c>
      <c r="Z20" s="344">
        <v>2.0480645045593861E-3</v>
      </c>
      <c r="AA20" s="344">
        <v>2.6930024459091381E-3</v>
      </c>
      <c r="AB20" s="344">
        <v>7.9920586326452728E-3</v>
      </c>
      <c r="AC20" s="344">
        <v>1.1733686694819976E-3</v>
      </c>
      <c r="AD20" s="344">
        <v>1.6259831967071361E-5</v>
      </c>
      <c r="AE20" s="344">
        <v>2.9100457027763846E-4</v>
      </c>
      <c r="AF20" s="344">
        <v>8.7148974235589673E-4</v>
      </c>
      <c r="AG20" s="344">
        <v>9.9186471643224043E-4</v>
      </c>
      <c r="AH20" s="344">
        <v>1.1654711239156088E-3</v>
      </c>
      <c r="AI20" s="344">
        <v>6.374868588727405E-3</v>
      </c>
      <c r="AJ20" s="344">
        <v>2.7324009665011619E-4</v>
      </c>
      <c r="AK20" s="344">
        <v>5.5990044686393455E-3</v>
      </c>
      <c r="AL20" s="344">
        <v>1.6065666732482252E-3</v>
      </c>
      <c r="AM20" s="344">
        <v>1.2318989359541557E-4</v>
      </c>
      <c r="AN20" s="344">
        <v>7.6152324544539028E-5</v>
      </c>
      <c r="AO20" s="344">
        <v>1.5962823622538911E-4</v>
      </c>
      <c r="AP20" s="344">
        <v>4.937207039027151E-4</v>
      </c>
      <c r="AQ20" s="344">
        <v>1.5499733117994873E-4</v>
      </c>
      <c r="AR20" s="344">
        <v>4.3072964791338443E-4</v>
      </c>
      <c r="AS20" s="344">
        <v>1.6491429465788232E-4</v>
      </c>
      <c r="AT20" s="344">
        <v>1.8029048123594541E-3</v>
      </c>
      <c r="AU20" s="344">
        <v>3.4210890192275321E-4</v>
      </c>
      <c r="AV20" s="344">
        <v>3.0610496063282667E-4</v>
      </c>
      <c r="AW20" s="344">
        <v>1.7985965884102231E-3</v>
      </c>
      <c r="AX20" s="344">
        <v>3.3036774401105348E-4</v>
      </c>
      <c r="AY20" s="344">
        <v>9.7915404310345731E-4</v>
      </c>
      <c r="AZ20" s="344">
        <v>5.7406279242987884E-4</v>
      </c>
      <c r="BA20" s="344">
        <v>1.5845346434784139E-3</v>
      </c>
      <c r="BB20" s="344">
        <v>2.6536282585099181E-4</v>
      </c>
      <c r="BC20" s="344">
        <v>3.2483399787092745E-4</v>
      </c>
      <c r="BD20" s="344">
        <v>4.768398030325439E-4</v>
      </c>
      <c r="BE20" s="344">
        <v>3.9296646580637071E-4</v>
      </c>
      <c r="BF20" s="344">
        <v>0</v>
      </c>
      <c r="BG20" s="344">
        <v>5.1936250324312642E-5</v>
      </c>
      <c r="BH20" s="344">
        <v>2.0891933714357156E-4</v>
      </c>
      <c r="BI20" s="344">
        <v>2.1171851744936583E-4</v>
      </c>
      <c r="BJ20" s="344">
        <v>2.0346709795186454E-4</v>
      </c>
      <c r="BK20" s="344">
        <v>3.0206446176495993E-3</v>
      </c>
      <c r="BL20" s="344">
        <v>2.74066573566541E-4</v>
      </c>
      <c r="BM20" s="344">
        <v>2.9915686894535476E-4</v>
      </c>
      <c r="BN20" s="344">
        <v>2.6571045860701332E-4</v>
      </c>
      <c r="BO20" s="344">
        <v>1.0288130171075226E-3</v>
      </c>
      <c r="BP20" s="344">
        <v>4.7025882415321533E-4</v>
      </c>
      <c r="BQ20" s="344">
        <v>1.7089085907108902E-4</v>
      </c>
      <c r="BR20" s="344">
        <v>1.7168331157685381E-4</v>
      </c>
      <c r="BS20" s="344">
        <v>8.9469022832121088E-5</v>
      </c>
      <c r="BT20" s="344">
        <v>3.8960567503466749E-4</v>
      </c>
      <c r="BU20" s="344">
        <v>6.9153399692235655E-4</v>
      </c>
      <c r="BV20" s="344">
        <v>2.4909977585056697E-3</v>
      </c>
      <c r="BW20" s="344">
        <v>1.0168394957601817E-3</v>
      </c>
      <c r="BX20" s="344">
        <v>9.5957034473975235E-4</v>
      </c>
      <c r="BY20" s="344">
        <v>2.5802213288507507E-4</v>
      </c>
      <c r="BZ20" s="344">
        <v>1.4537048594795505E-4</v>
      </c>
      <c r="CA20" s="344">
        <v>6.059872583847633E-5</v>
      </c>
      <c r="CB20" s="344">
        <v>4.1427066353595898E-4</v>
      </c>
      <c r="CC20" s="344">
        <v>4.1470592159839116E-4</v>
      </c>
      <c r="CD20" s="344">
        <v>4.6306438838470505E-4</v>
      </c>
      <c r="CE20" s="344">
        <v>6.0109771888190223E-4</v>
      </c>
      <c r="CF20" s="344">
        <v>8.5199558373996493E-4</v>
      </c>
      <c r="CG20" s="344">
        <v>2.4404162707675358E-4</v>
      </c>
      <c r="CH20" s="344">
        <v>9.1685686361590098E-4</v>
      </c>
      <c r="CI20" s="344">
        <v>1.8545752417090612E-3</v>
      </c>
      <c r="CJ20" s="344">
        <v>6.0061457040274811E-4</v>
      </c>
      <c r="CK20" s="344">
        <v>5.6733063951510516E-4</v>
      </c>
      <c r="CL20" s="344">
        <v>4.7272350075162043E-4</v>
      </c>
      <c r="CM20" s="344">
        <v>3.7348544505324475E-4</v>
      </c>
      <c r="CN20" s="344">
        <v>6.0984198674567775E-4</v>
      </c>
      <c r="CO20" s="344">
        <v>6.0210224867397473E-4</v>
      </c>
      <c r="CP20" s="344">
        <v>3.8130915474963593E-4</v>
      </c>
      <c r="CQ20" s="344">
        <v>5.6993435793259179E-4</v>
      </c>
      <c r="CR20" s="344">
        <v>4.3653497526080438E-4</v>
      </c>
      <c r="CS20" s="344">
        <v>1.7483141200741864E-3</v>
      </c>
      <c r="CT20" s="344">
        <v>6.7209359105903691E-4</v>
      </c>
      <c r="CU20" s="344">
        <v>1.7638966969198335E-3</v>
      </c>
      <c r="CV20" s="344">
        <v>2.3179683501987967E-3</v>
      </c>
      <c r="CW20" s="344">
        <v>2.2049731802569741E-3</v>
      </c>
      <c r="CX20" s="344">
        <v>1.9744889808136269E-3</v>
      </c>
      <c r="CY20" s="344">
        <v>2.2278409166366278E-4</v>
      </c>
      <c r="CZ20" s="344">
        <v>5.9411344148278149E-4</v>
      </c>
      <c r="DA20" s="344">
        <v>1.6479026176301897E-4</v>
      </c>
      <c r="DB20" s="344">
        <v>7.7892627470010694E-4</v>
      </c>
      <c r="DC20" s="344">
        <v>9.5894257362015914E-4</v>
      </c>
      <c r="DD20" s="344">
        <v>1.9217052051124269E-3</v>
      </c>
      <c r="DE20" s="344">
        <v>7.2577694235199692E-4</v>
      </c>
      <c r="DF20" s="344">
        <v>5.4461369488095583E-4</v>
      </c>
      <c r="DG20" s="344">
        <v>9.2270887336165118E-4</v>
      </c>
      <c r="DH20" s="344">
        <v>0.10905022863511626</v>
      </c>
      <c r="DI20" s="344">
        <v>4.4527092489658363E-4</v>
      </c>
      <c r="DJ20" s="345">
        <f t="shared" si="0"/>
        <v>1.2577234946801388</v>
      </c>
    </row>
    <row r="21" spans="2:114" x14ac:dyDescent="0.15">
      <c r="B21" s="29" t="s">
        <v>248</v>
      </c>
      <c r="C21" s="41" t="s">
        <v>751</v>
      </c>
      <c r="D21" s="344">
        <v>2.9014741538773776E-4</v>
      </c>
      <c r="E21" s="344">
        <v>2.4768837085630728E-4</v>
      </c>
      <c r="F21" s="344">
        <v>4.9329929593444741E-4</v>
      </c>
      <c r="G21" s="344">
        <v>1.8075094844914697E-4</v>
      </c>
      <c r="H21" s="344">
        <v>6.6823423564549018E-4</v>
      </c>
      <c r="I21" s="344">
        <v>9.091893331552262E-4</v>
      </c>
      <c r="J21" s="344">
        <v>7.1328819828190724E-4</v>
      </c>
      <c r="K21" s="344">
        <v>2.0260211501224304E-3</v>
      </c>
      <c r="L21" s="344">
        <v>9.7183048219850218E-4</v>
      </c>
      <c r="M21" s="344">
        <v>4.2808027723736014E-4</v>
      </c>
      <c r="N21" s="344">
        <v>0</v>
      </c>
      <c r="O21" s="344">
        <v>3.8165477735053766E-4</v>
      </c>
      <c r="P21" s="344">
        <v>1.4546066391665743E-3</v>
      </c>
      <c r="Q21" s="344">
        <v>4.2316441596700527E-4</v>
      </c>
      <c r="R21" s="344">
        <v>1.7898155534491909E-3</v>
      </c>
      <c r="S21" s="344">
        <v>3.269786612704361E-4</v>
      </c>
      <c r="T21" s="344">
        <v>5.6073860817128429E-3</v>
      </c>
      <c r="U21" s="344">
        <v>1.0109817548993956</v>
      </c>
      <c r="V21" s="344">
        <v>5.443743922602844E-4</v>
      </c>
      <c r="W21" s="344">
        <v>8.4130238599705934E-4</v>
      </c>
      <c r="X21" s="344">
        <v>0</v>
      </c>
      <c r="Y21" s="344">
        <v>4.3800545298819713E-4</v>
      </c>
      <c r="Z21" s="344">
        <v>1.9237200037548933E-4</v>
      </c>
      <c r="AA21" s="344">
        <v>1.5222289583249429E-3</v>
      </c>
      <c r="AB21" s="344">
        <v>1.5650443751011756E-3</v>
      </c>
      <c r="AC21" s="344">
        <v>1.3123037134354354E-3</v>
      </c>
      <c r="AD21" s="344">
        <v>4.0281712352191113E-5</v>
      </c>
      <c r="AE21" s="344">
        <v>5.6667452860553118E-4</v>
      </c>
      <c r="AF21" s="344">
        <v>3.599775507764147E-4</v>
      </c>
      <c r="AG21" s="344">
        <v>6.1989647653229712E-4</v>
      </c>
      <c r="AH21" s="344">
        <v>5.2188787985538263E-4</v>
      </c>
      <c r="AI21" s="344">
        <v>2.1977134549818404E-3</v>
      </c>
      <c r="AJ21" s="344">
        <v>4.1599919914658736E-4</v>
      </c>
      <c r="AK21" s="344">
        <v>7.1539615280903092E-4</v>
      </c>
      <c r="AL21" s="344">
        <v>2.6433748612856873E-4</v>
      </c>
      <c r="AM21" s="344">
        <v>3.8788883097957939E-4</v>
      </c>
      <c r="AN21" s="344">
        <v>1.9282284775296054E-4</v>
      </c>
      <c r="AO21" s="344">
        <v>9.5433192301196926E-4</v>
      </c>
      <c r="AP21" s="344">
        <v>2.4512789684805788E-4</v>
      </c>
      <c r="AQ21" s="344">
        <v>4.8881003033200622E-4</v>
      </c>
      <c r="AR21" s="344">
        <v>4.2225197906101228E-4</v>
      </c>
      <c r="AS21" s="344">
        <v>3.4671544646828058E-4</v>
      </c>
      <c r="AT21" s="344">
        <v>1.9478193123330472E-3</v>
      </c>
      <c r="AU21" s="344">
        <v>5.8886779390229858E-4</v>
      </c>
      <c r="AV21" s="344">
        <v>9.0647326496077053E-4</v>
      </c>
      <c r="AW21" s="344">
        <v>5.3848313937390031E-4</v>
      </c>
      <c r="AX21" s="344">
        <v>1.2205867221844594E-3</v>
      </c>
      <c r="AY21" s="344">
        <v>7.5981871572719322E-4</v>
      </c>
      <c r="AZ21" s="344">
        <v>5.7968184115062416E-4</v>
      </c>
      <c r="BA21" s="344">
        <v>2.8667643256555485E-3</v>
      </c>
      <c r="BB21" s="344">
        <v>3.4086184933628617E-4</v>
      </c>
      <c r="BC21" s="344">
        <v>3.2630890940484422E-4</v>
      </c>
      <c r="BD21" s="344">
        <v>6.3315756065801324E-3</v>
      </c>
      <c r="BE21" s="344">
        <v>1.071081989503454E-3</v>
      </c>
      <c r="BF21" s="344">
        <v>0</v>
      </c>
      <c r="BG21" s="344">
        <v>3.9244000667532964E-4</v>
      </c>
      <c r="BH21" s="344">
        <v>2.865768416349401E-4</v>
      </c>
      <c r="BI21" s="344">
        <v>5.381222151102157E-4</v>
      </c>
      <c r="BJ21" s="344">
        <v>9.7715771357232599E-4</v>
      </c>
      <c r="BK21" s="344">
        <v>1.3179603151563975E-3</v>
      </c>
      <c r="BL21" s="344">
        <v>5.5727346905043581E-4</v>
      </c>
      <c r="BM21" s="344">
        <v>4.6998456827180169E-4</v>
      </c>
      <c r="BN21" s="344">
        <v>6.7549993537165652E-4</v>
      </c>
      <c r="BO21" s="344">
        <v>7.4532782188882344E-4</v>
      </c>
      <c r="BP21" s="344">
        <v>6.0756827555516089E-4</v>
      </c>
      <c r="BQ21" s="344">
        <v>4.5402792485508972E-4</v>
      </c>
      <c r="BR21" s="344">
        <v>1.0651495696050346E-3</v>
      </c>
      <c r="BS21" s="344">
        <v>9.6262985495185432E-4</v>
      </c>
      <c r="BT21" s="344">
        <v>2.1023193954091733E-3</v>
      </c>
      <c r="BU21" s="344">
        <v>1.7784977573415742E-3</v>
      </c>
      <c r="BV21" s="344">
        <v>1.6945665271272331E-3</v>
      </c>
      <c r="BW21" s="344">
        <v>9.5541467789732153E-4</v>
      </c>
      <c r="BX21" s="344">
        <v>6.081560324586845E-3</v>
      </c>
      <c r="BY21" s="344">
        <v>7.4495689386253311E-4</v>
      </c>
      <c r="BZ21" s="344">
        <v>5.0019628010387288E-4</v>
      </c>
      <c r="CA21" s="344">
        <v>3.2409205080312608E-4</v>
      </c>
      <c r="CB21" s="344">
        <v>1.084303373459852E-3</v>
      </c>
      <c r="CC21" s="344">
        <v>8.5673485562635899E-4</v>
      </c>
      <c r="CD21" s="344">
        <v>8.8211818534984342E-4</v>
      </c>
      <c r="CE21" s="344">
        <v>8.2009348442223283E-4</v>
      </c>
      <c r="CF21" s="344">
        <v>1.7101698665102152E-3</v>
      </c>
      <c r="CG21" s="344">
        <v>2.9132004752781027E-4</v>
      </c>
      <c r="CH21" s="344">
        <v>8.4440316528482367E-4</v>
      </c>
      <c r="CI21" s="344">
        <v>4.449249535093059E-3</v>
      </c>
      <c r="CJ21" s="344">
        <v>2.632914407691369E-3</v>
      </c>
      <c r="CK21" s="344">
        <v>3.5782176256927479E-3</v>
      </c>
      <c r="CL21" s="344">
        <v>3.3504463357069258E-3</v>
      </c>
      <c r="CM21" s="344">
        <v>1.6620469064267326E-3</v>
      </c>
      <c r="CN21" s="344">
        <v>4.4939916106166641E-3</v>
      </c>
      <c r="CO21" s="344">
        <v>2.5454885297502349E-2</v>
      </c>
      <c r="CP21" s="344">
        <v>3.4732587876839761E-3</v>
      </c>
      <c r="CQ21" s="344">
        <v>3.3559495387110571E-3</v>
      </c>
      <c r="CR21" s="344">
        <v>1.8435786770213403E-3</v>
      </c>
      <c r="CS21" s="344">
        <v>8.3848536398595814E-3</v>
      </c>
      <c r="CT21" s="344">
        <v>1.0353198219099249E-3</v>
      </c>
      <c r="CU21" s="344">
        <v>2.7656911810833356E-3</v>
      </c>
      <c r="CV21" s="344">
        <v>2.2333791718952591E-3</v>
      </c>
      <c r="CW21" s="344">
        <v>8.3816070959027143E-4</v>
      </c>
      <c r="CX21" s="344">
        <v>1.9603344333506596E-2</v>
      </c>
      <c r="CY21" s="344">
        <v>8.5753727601669129E-4</v>
      </c>
      <c r="CZ21" s="344">
        <v>1.4389621429105388E-2</v>
      </c>
      <c r="DA21" s="344">
        <v>3.9634944322134656E-4</v>
      </c>
      <c r="DB21" s="344">
        <v>1.542132631229233E-3</v>
      </c>
      <c r="DC21" s="344">
        <v>1.0127370027817404E-3</v>
      </c>
      <c r="DD21" s="344">
        <v>7.6493767903479187E-4</v>
      </c>
      <c r="DE21" s="344">
        <v>1.1807186182468433E-3</v>
      </c>
      <c r="DF21" s="344">
        <v>3.0086130199211479E-3</v>
      </c>
      <c r="DG21" s="344">
        <v>1.7866389316081859E-3</v>
      </c>
      <c r="DH21" s="344">
        <v>8.366883784168979E-4</v>
      </c>
      <c r="DI21" s="344">
        <v>1.6404246051979754E-3</v>
      </c>
      <c r="DJ21" s="345">
        <f t="shared" si="0"/>
        <v>1.2068201108716008</v>
      </c>
    </row>
    <row r="22" spans="2:114" x14ac:dyDescent="0.15">
      <c r="B22" s="29" t="s">
        <v>249</v>
      </c>
      <c r="C22" s="41" t="s">
        <v>179</v>
      </c>
      <c r="D22" s="344">
        <v>1.3680253680770124E-3</v>
      </c>
      <c r="E22" s="344">
        <v>5.1241902370469335E-5</v>
      </c>
      <c r="F22" s="344">
        <v>3.3917028565130683E-5</v>
      </c>
      <c r="G22" s="344">
        <v>3.9312974430942334E-6</v>
      </c>
      <c r="H22" s="344">
        <v>3.2610472332758447E-6</v>
      </c>
      <c r="I22" s="344">
        <v>6.3606009735051941E-7</v>
      </c>
      <c r="J22" s="344">
        <v>5.1355292551516169E-7</v>
      </c>
      <c r="K22" s="344">
        <v>5.631686832573651E-5</v>
      </c>
      <c r="L22" s="344">
        <v>1.6906648564582425E-5</v>
      </c>
      <c r="M22" s="344">
        <v>1.7096852119236603E-4</v>
      </c>
      <c r="N22" s="344">
        <v>0</v>
      </c>
      <c r="O22" s="344">
        <v>2.5691194820607301E-5</v>
      </c>
      <c r="P22" s="344">
        <v>1.1038411938307019E-6</v>
      </c>
      <c r="Q22" s="344">
        <v>1.4795339195603314E-6</v>
      </c>
      <c r="R22" s="344">
        <v>4.5572021435763419E-7</v>
      </c>
      <c r="S22" s="344">
        <v>2.5294934868449818E-6</v>
      </c>
      <c r="T22" s="344">
        <v>3.8308575564641264E-7</v>
      </c>
      <c r="U22" s="344">
        <v>3.135095796078164E-7</v>
      </c>
      <c r="V22" s="344">
        <v>1.0052282831254911</v>
      </c>
      <c r="W22" s="344">
        <v>2.2371910795202662E-4</v>
      </c>
      <c r="X22" s="344">
        <v>0</v>
      </c>
      <c r="Y22" s="344">
        <v>2.7078929536053411E-4</v>
      </c>
      <c r="Z22" s="344">
        <v>1.04213135312998E-6</v>
      </c>
      <c r="AA22" s="344">
        <v>2.4174085693160642E-5</v>
      </c>
      <c r="AB22" s="344">
        <v>3.9705514451965769E-5</v>
      </c>
      <c r="AC22" s="344">
        <v>6.051490078268901E-5</v>
      </c>
      <c r="AD22" s="344">
        <v>3.1599320287615609E-8</v>
      </c>
      <c r="AE22" s="344">
        <v>1.277935508462673E-6</v>
      </c>
      <c r="AF22" s="344">
        <v>1.9368471269726148E-6</v>
      </c>
      <c r="AG22" s="344">
        <v>8.4829791547844357E-5</v>
      </c>
      <c r="AH22" s="344">
        <v>1.3548332006117627E-5</v>
      </c>
      <c r="AI22" s="344">
        <v>2.0982167077548942E-6</v>
      </c>
      <c r="AJ22" s="344">
        <v>5.871819533453719E-7</v>
      </c>
      <c r="AK22" s="344">
        <v>6.4937458790728178E-7</v>
      </c>
      <c r="AL22" s="344">
        <v>2.6424031426698989E-6</v>
      </c>
      <c r="AM22" s="344">
        <v>-6.6863020939171444E-5</v>
      </c>
      <c r="AN22" s="344">
        <v>1.8083238918348385E-5</v>
      </c>
      <c r="AO22" s="344">
        <v>-2.8898794084730051E-6</v>
      </c>
      <c r="AP22" s="344">
        <v>1.1253647243284108E-6</v>
      </c>
      <c r="AQ22" s="344">
        <v>4.7406663706589883E-7</v>
      </c>
      <c r="AR22" s="344">
        <v>9.5559564365671669E-7</v>
      </c>
      <c r="AS22" s="344">
        <v>5.008044682703953E-7</v>
      </c>
      <c r="AT22" s="344">
        <v>6.6180666945929219E-7</v>
      </c>
      <c r="AU22" s="344">
        <v>5.3313861998868898E-7</v>
      </c>
      <c r="AV22" s="344">
        <v>1.1164212411985732E-6</v>
      </c>
      <c r="AW22" s="344">
        <v>2.355749700578022E-7</v>
      </c>
      <c r="AX22" s="344">
        <v>4.9455474265824607E-7</v>
      </c>
      <c r="AY22" s="344">
        <v>4.175012963152688E-7</v>
      </c>
      <c r="AZ22" s="344">
        <v>3.5655815703467747E-7</v>
      </c>
      <c r="BA22" s="344">
        <v>4.0520510690697169E-7</v>
      </c>
      <c r="BB22" s="344">
        <v>7.5180977076022649E-8</v>
      </c>
      <c r="BC22" s="344">
        <v>2.2332899463297258E-6</v>
      </c>
      <c r="BD22" s="344">
        <v>5.2194077156986049E-7</v>
      </c>
      <c r="BE22" s="344">
        <v>1.5425159742267128E-7</v>
      </c>
      <c r="BF22" s="344">
        <v>0</v>
      </c>
      <c r="BG22" s="344">
        <v>5.3398611353756174E-7</v>
      </c>
      <c r="BH22" s="344">
        <v>2.5823226869992537E-7</v>
      </c>
      <c r="BI22" s="344">
        <v>7.3461155941175534E-7</v>
      </c>
      <c r="BJ22" s="344">
        <v>3.4363816648507014E-7</v>
      </c>
      <c r="BK22" s="344">
        <v>4.5929533809457002E-6</v>
      </c>
      <c r="BL22" s="344">
        <v>1.8334152262510453E-7</v>
      </c>
      <c r="BM22" s="344">
        <v>1.134821363944627E-6</v>
      </c>
      <c r="BN22" s="344">
        <v>1.4237363111280148E-6</v>
      </c>
      <c r="BO22" s="344">
        <v>9.3082206311190484E-7</v>
      </c>
      <c r="BP22" s="344">
        <v>1.5732080369413826E-5</v>
      </c>
      <c r="BQ22" s="344">
        <v>4.1818088398950681E-6</v>
      </c>
      <c r="BR22" s="344">
        <v>1.0999129179002954E-6</v>
      </c>
      <c r="BS22" s="344">
        <v>1.7546174706889641E-6</v>
      </c>
      <c r="BT22" s="344">
        <v>1.0201658354628089E-6</v>
      </c>
      <c r="BU22" s="344">
        <v>1.4034096457896794E-6</v>
      </c>
      <c r="BV22" s="344">
        <v>3.2406326564817671E-7</v>
      </c>
      <c r="BW22" s="344">
        <v>1.9562790850059763E-7</v>
      </c>
      <c r="BX22" s="344">
        <v>2.0155150950778733E-7</v>
      </c>
      <c r="BY22" s="344">
        <v>4.771851201867916E-7</v>
      </c>
      <c r="BZ22" s="344">
        <v>1.0129723126042442E-7</v>
      </c>
      <c r="CA22" s="344">
        <v>3.3536607151205388E-8</v>
      </c>
      <c r="CB22" s="344">
        <v>4.9768940459695273E-7</v>
      </c>
      <c r="CC22" s="344">
        <v>5.9013925547072476E-7</v>
      </c>
      <c r="CD22" s="344">
        <v>4.9082687538048265E-7</v>
      </c>
      <c r="CE22" s="344">
        <v>6.1813347415672295E-7</v>
      </c>
      <c r="CF22" s="344">
        <v>9.3465973181633368E-7</v>
      </c>
      <c r="CG22" s="344">
        <v>4.5249534908961334E-8</v>
      </c>
      <c r="CH22" s="344">
        <v>5.3074319333148289E-7</v>
      </c>
      <c r="CI22" s="344">
        <v>2.3620009297807097E-6</v>
      </c>
      <c r="CJ22" s="344">
        <v>1.3445944151665435E-7</v>
      </c>
      <c r="CK22" s="344">
        <v>2.4363471843720631E-7</v>
      </c>
      <c r="CL22" s="344">
        <v>4.0081993717016754E-7</v>
      </c>
      <c r="CM22" s="344">
        <v>1.0237661699200019E-7</v>
      </c>
      <c r="CN22" s="344">
        <v>2.5524615304175113E-7</v>
      </c>
      <c r="CO22" s="344">
        <v>4.0694626344660058E-7</v>
      </c>
      <c r="CP22" s="344">
        <v>3.1643239838093004E-7</v>
      </c>
      <c r="CQ22" s="344">
        <v>3.6561080935074001E-7</v>
      </c>
      <c r="CR22" s="344">
        <v>2.5686060844186807E-6</v>
      </c>
      <c r="CS22" s="344">
        <v>1.2226493712942902E-6</v>
      </c>
      <c r="CT22" s="344">
        <v>1.4906516906331371E-6</v>
      </c>
      <c r="CU22" s="344">
        <v>1.1738846046628583E-6</v>
      </c>
      <c r="CV22" s="344">
        <v>2.4743197291148899E-6</v>
      </c>
      <c r="CW22" s="344">
        <v>4.2701272449957738E-6</v>
      </c>
      <c r="CX22" s="344">
        <v>2.6895389729223136E-6</v>
      </c>
      <c r="CY22" s="344">
        <v>4.0012892942851974E-7</v>
      </c>
      <c r="CZ22" s="344">
        <v>3.2869958459471565E-7</v>
      </c>
      <c r="DA22" s="344">
        <v>5.0052227555101445E-7</v>
      </c>
      <c r="DB22" s="344">
        <v>2.4372722362816891E-7</v>
      </c>
      <c r="DC22" s="344">
        <v>9.2612409288780782E-6</v>
      </c>
      <c r="DD22" s="344">
        <v>2.0066267421866448E-5</v>
      </c>
      <c r="DE22" s="344">
        <v>6.6282859902138431E-7</v>
      </c>
      <c r="DF22" s="344">
        <v>1.5736727471506145E-6</v>
      </c>
      <c r="DG22" s="344">
        <v>2.6479131528818519E-5</v>
      </c>
      <c r="DH22" s="344">
        <v>3.9675407246024282E-7</v>
      </c>
      <c r="DI22" s="344">
        <v>3.6166343647564736E-5</v>
      </c>
      <c r="DJ22" s="345">
        <f t="shared" si="0"/>
        <v>1.0078090215737565</v>
      </c>
    </row>
    <row r="23" spans="2:114" x14ac:dyDescent="0.15">
      <c r="B23" s="33" t="s">
        <v>250</v>
      </c>
      <c r="C23" s="274" t="s">
        <v>180</v>
      </c>
      <c r="D23" s="348">
        <v>2.5733831939991724E-4</v>
      </c>
      <c r="E23" s="348">
        <v>8.1876844951930174E-5</v>
      </c>
      <c r="F23" s="348">
        <v>1.6283445565629887E-4</v>
      </c>
      <c r="G23" s="348">
        <v>1.8960291257184787E-5</v>
      </c>
      <c r="H23" s="348">
        <v>3.2820348174380365E-4</v>
      </c>
      <c r="I23" s="348">
        <v>3.4859712563662216E-5</v>
      </c>
      <c r="J23" s="348">
        <v>5.2976522161925456E-5</v>
      </c>
      <c r="K23" s="348">
        <v>3.6674174824801847E-4</v>
      </c>
      <c r="L23" s="348">
        <v>3.0475864253208849E-4</v>
      </c>
      <c r="M23" s="348">
        <v>1.5935266186210617E-4</v>
      </c>
      <c r="N23" s="348">
        <v>0</v>
      </c>
      <c r="O23" s="348">
        <v>1.6202276968686354E-4</v>
      </c>
      <c r="P23" s="348">
        <v>9.3435354049499112E-5</v>
      </c>
      <c r="Q23" s="348">
        <v>4.9006311874898206E-5</v>
      </c>
      <c r="R23" s="348">
        <v>7.9552361136847152E-5</v>
      </c>
      <c r="S23" s="348">
        <v>2.7214384287776896E-3</v>
      </c>
      <c r="T23" s="348">
        <v>3.8449348778887057E-4</v>
      </c>
      <c r="U23" s="348">
        <v>7.3688299619717522E-5</v>
      </c>
      <c r="V23" s="348">
        <v>1.6478125160287824E-2</v>
      </c>
      <c r="W23" s="348">
        <v>1.0262176481312468</v>
      </c>
      <c r="X23" s="348">
        <v>0</v>
      </c>
      <c r="Y23" s="348">
        <v>1.1714999944083513E-2</v>
      </c>
      <c r="Z23" s="348">
        <v>4.7540572129103767E-3</v>
      </c>
      <c r="AA23" s="348">
        <v>3.0284294546991204E-3</v>
      </c>
      <c r="AB23" s="348">
        <v>5.3612001206853489E-3</v>
      </c>
      <c r="AC23" s="348">
        <v>1.6241192421936848E-2</v>
      </c>
      <c r="AD23" s="348">
        <v>7.6273017418107927E-6</v>
      </c>
      <c r="AE23" s="348">
        <v>2.9965415839646261E-4</v>
      </c>
      <c r="AF23" s="348">
        <v>8.0975454720725291E-4</v>
      </c>
      <c r="AG23" s="348">
        <v>1.197023036130598E-2</v>
      </c>
      <c r="AH23" s="348">
        <v>1.0128569896790183E-3</v>
      </c>
      <c r="AI23" s="348">
        <v>7.7257780810847032E-3</v>
      </c>
      <c r="AJ23" s="348">
        <v>2.3388391375642103E-4</v>
      </c>
      <c r="AK23" s="348">
        <v>1.9311700351819429E-3</v>
      </c>
      <c r="AL23" s="348">
        <v>3.3192260669453983E-4</v>
      </c>
      <c r="AM23" s="348">
        <v>9.0432714600675163E-4</v>
      </c>
      <c r="AN23" s="348">
        <v>6.5378328640808422E-4</v>
      </c>
      <c r="AO23" s="348">
        <v>3.4859934541888588E-4</v>
      </c>
      <c r="AP23" s="348">
        <v>9.7438754625293932E-5</v>
      </c>
      <c r="AQ23" s="348">
        <v>2.9924564023179093E-4</v>
      </c>
      <c r="AR23" s="348">
        <v>1.4157762332152514E-4</v>
      </c>
      <c r="AS23" s="348">
        <v>5.4859909340082894E-4</v>
      </c>
      <c r="AT23" s="348">
        <v>2.4383402775259583E-4</v>
      </c>
      <c r="AU23" s="348">
        <v>1.9551140843762033E-4</v>
      </c>
      <c r="AV23" s="348">
        <v>1.7139929028721004E-4</v>
      </c>
      <c r="AW23" s="348">
        <v>9.7070994650988367E-5</v>
      </c>
      <c r="AX23" s="348">
        <v>6.8227220812267983E-4</v>
      </c>
      <c r="AY23" s="348">
        <v>4.3294115666610218E-4</v>
      </c>
      <c r="AZ23" s="348">
        <v>1.5469553119146931E-4</v>
      </c>
      <c r="BA23" s="348">
        <v>1.6239240320135409E-4</v>
      </c>
      <c r="BB23" s="348">
        <v>4.4924857660014323E-5</v>
      </c>
      <c r="BC23" s="348">
        <v>3.6797024152127695E-4</v>
      </c>
      <c r="BD23" s="348">
        <v>1.1269691023812634E-3</v>
      </c>
      <c r="BE23" s="348">
        <v>1.6194604900962291E-4</v>
      </c>
      <c r="BF23" s="348">
        <v>0</v>
      </c>
      <c r="BG23" s="348">
        <v>6.4337856038361769E-5</v>
      </c>
      <c r="BH23" s="348">
        <v>7.1625511215343067E-5</v>
      </c>
      <c r="BI23" s="348">
        <v>3.3919615211388567E-4</v>
      </c>
      <c r="BJ23" s="348">
        <v>9.8116633963205764E-5</v>
      </c>
      <c r="BK23" s="348">
        <v>1.0292956788830107E-3</v>
      </c>
      <c r="BL23" s="348">
        <v>4.9333485210431299E-5</v>
      </c>
      <c r="BM23" s="348">
        <v>5.9512019896178802E-5</v>
      </c>
      <c r="BN23" s="348">
        <v>7.5202878947142E-5</v>
      </c>
      <c r="BO23" s="348">
        <v>1.0709945139588917E-4</v>
      </c>
      <c r="BP23" s="348">
        <v>1.6505676232543058E-4</v>
      </c>
      <c r="BQ23" s="348">
        <v>1.4695539716917872E-4</v>
      </c>
      <c r="BR23" s="348">
        <v>1.502149859072588E-5</v>
      </c>
      <c r="BS23" s="348">
        <v>1.0165971302504002E-5</v>
      </c>
      <c r="BT23" s="348">
        <v>1.7359902935585639E-3</v>
      </c>
      <c r="BU23" s="348">
        <v>1.7572391770024969E-3</v>
      </c>
      <c r="BV23" s="348">
        <v>1.2306252387898845E-5</v>
      </c>
      <c r="BW23" s="348">
        <v>8.8290170901668482E-6</v>
      </c>
      <c r="BX23" s="348">
        <v>1.2829352356956618E-5</v>
      </c>
      <c r="BY23" s="348">
        <v>7.4703480783374211E-6</v>
      </c>
      <c r="BZ23" s="348">
        <v>3.6623326507031281E-6</v>
      </c>
      <c r="CA23" s="348">
        <v>1.7860116338832564E-6</v>
      </c>
      <c r="CB23" s="348">
        <v>4.9485046387660963E-5</v>
      </c>
      <c r="CC23" s="348">
        <v>1.7756139078717626E-5</v>
      </c>
      <c r="CD23" s="348">
        <v>6.1045482575119712E-5</v>
      </c>
      <c r="CE23" s="348">
        <v>1.5259312885671261E-5</v>
      </c>
      <c r="CF23" s="348">
        <v>1.9947070947338184E-5</v>
      </c>
      <c r="CG23" s="348">
        <v>4.151610582665844E-6</v>
      </c>
      <c r="CH23" s="348">
        <v>1.5679673042177884E-4</v>
      </c>
      <c r="CI23" s="348">
        <v>4.6231547119784514E-5</v>
      </c>
      <c r="CJ23" s="348">
        <v>8.2077185731657437E-6</v>
      </c>
      <c r="CK23" s="348">
        <v>2.7256350638243543E-5</v>
      </c>
      <c r="CL23" s="348">
        <v>2.221479204553142E-5</v>
      </c>
      <c r="CM23" s="348">
        <v>7.2814030371270221E-6</v>
      </c>
      <c r="CN23" s="348">
        <v>1.7988966661235708E-5</v>
      </c>
      <c r="CO23" s="348">
        <v>9.7695847675055859E-5</v>
      </c>
      <c r="CP23" s="348">
        <v>4.0408120259807846E-5</v>
      </c>
      <c r="CQ23" s="348">
        <v>1.2724754530356384E-4</v>
      </c>
      <c r="CR23" s="348">
        <v>3.1609853464854055E-5</v>
      </c>
      <c r="CS23" s="348">
        <v>1.1170004000284469E-3</v>
      </c>
      <c r="CT23" s="348">
        <v>1.4462713628030164E-4</v>
      </c>
      <c r="CU23" s="348">
        <v>1.8309364863012365E-3</v>
      </c>
      <c r="CV23" s="348">
        <v>7.9295062547647162E-5</v>
      </c>
      <c r="CW23" s="348">
        <v>9.005486447694435E-5</v>
      </c>
      <c r="CX23" s="348">
        <v>4.2094825301188969E-5</v>
      </c>
      <c r="CY23" s="348">
        <v>1.4685473066330006E-5</v>
      </c>
      <c r="CZ23" s="348">
        <v>6.1435511029313115E-5</v>
      </c>
      <c r="DA23" s="348">
        <v>1.0850155750993245E-4</v>
      </c>
      <c r="DB23" s="348">
        <v>1.0283207668191742E-5</v>
      </c>
      <c r="DC23" s="348">
        <v>1.184892138042469E-4</v>
      </c>
      <c r="DD23" s="348">
        <v>1.0474226925387634E-4</v>
      </c>
      <c r="DE23" s="348">
        <v>3.9650981714644499E-4</v>
      </c>
      <c r="DF23" s="348">
        <v>3.0717636376310146E-5</v>
      </c>
      <c r="DG23" s="348">
        <v>4.8765442257851941E-5</v>
      </c>
      <c r="DH23" s="348">
        <v>1.4306068287007979E-4</v>
      </c>
      <c r="DI23" s="348">
        <v>2.4343608644180969E-4</v>
      </c>
      <c r="DJ23" s="349">
        <f t="shared" si="0"/>
        <v>1.1313918195863326</v>
      </c>
    </row>
    <row r="24" spans="2:114" x14ac:dyDescent="0.15">
      <c r="B24" s="29" t="s">
        <v>251</v>
      </c>
      <c r="C24" s="41" t="s">
        <v>181</v>
      </c>
      <c r="D24" s="344">
        <v>0</v>
      </c>
      <c r="E24" s="344">
        <v>0</v>
      </c>
      <c r="F24" s="344">
        <v>0</v>
      </c>
      <c r="G24" s="344">
        <v>0</v>
      </c>
      <c r="H24" s="344">
        <v>0</v>
      </c>
      <c r="I24" s="344">
        <v>0</v>
      </c>
      <c r="J24" s="344">
        <v>0</v>
      </c>
      <c r="K24" s="344">
        <v>0</v>
      </c>
      <c r="L24" s="344">
        <v>0</v>
      </c>
      <c r="M24" s="344">
        <v>0</v>
      </c>
      <c r="N24" s="344">
        <v>0</v>
      </c>
      <c r="O24" s="344">
        <v>0</v>
      </c>
      <c r="P24" s="344">
        <v>0</v>
      </c>
      <c r="Q24" s="344">
        <v>0</v>
      </c>
      <c r="R24" s="344">
        <v>0</v>
      </c>
      <c r="S24" s="344">
        <v>0</v>
      </c>
      <c r="T24" s="344">
        <v>0</v>
      </c>
      <c r="U24" s="344">
        <v>0</v>
      </c>
      <c r="V24" s="344">
        <v>0</v>
      </c>
      <c r="W24" s="344">
        <v>0</v>
      </c>
      <c r="X24" s="344">
        <v>1</v>
      </c>
      <c r="Y24" s="344">
        <v>0</v>
      </c>
      <c r="Z24" s="344">
        <v>0</v>
      </c>
      <c r="AA24" s="344">
        <v>0</v>
      </c>
      <c r="AB24" s="344">
        <v>0</v>
      </c>
      <c r="AC24" s="344">
        <v>0</v>
      </c>
      <c r="AD24" s="344">
        <v>0</v>
      </c>
      <c r="AE24" s="344">
        <v>0</v>
      </c>
      <c r="AF24" s="344">
        <v>0</v>
      </c>
      <c r="AG24" s="344">
        <v>0</v>
      </c>
      <c r="AH24" s="344">
        <v>0</v>
      </c>
      <c r="AI24" s="344">
        <v>0</v>
      </c>
      <c r="AJ24" s="344">
        <v>0</v>
      </c>
      <c r="AK24" s="344">
        <v>0</v>
      </c>
      <c r="AL24" s="344">
        <v>0</v>
      </c>
      <c r="AM24" s="344">
        <v>0</v>
      </c>
      <c r="AN24" s="344">
        <v>0</v>
      </c>
      <c r="AO24" s="344">
        <v>0</v>
      </c>
      <c r="AP24" s="344">
        <v>0</v>
      </c>
      <c r="AQ24" s="344">
        <v>0</v>
      </c>
      <c r="AR24" s="344">
        <v>0</v>
      </c>
      <c r="AS24" s="344">
        <v>0</v>
      </c>
      <c r="AT24" s="344">
        <v>0</v>
      </c>
      <c r="AU24" s="344">
        <v>0</v>
      </c>
      <c r="AV24" s="344">
        <v>0</v>
      </c>
      <c r="AW24" s="344">
        <v>0</v>
      </c>
      <c r="AX24" s="344">
        <v>0</v>
      </c>
      <c r="AY24" s="344">
        <v>0</v>
      </c>
      <c r="AZ24" s="344">
        <v>0</v>
      </c>
      <c r="BA24" s="344">
        <v>0</v>
      </c>
      <c r="BB24" s="344">
        <v>0</v>
      </c>
      <c r="BC24" s="344">
        <v>0</v>
      </c>
      <c r="BD24" s="344">
        <v>0</v>
      </c>
      <c r="BE24" s="344">
        <v>0</v>
      </c>
      <c r="BF24" s="344">
        <v>0</v>
      </c>
      <c r="BG24" s="344">
        <v>0</v>
      </c>
      <c r="BH24" s="344">
        <v>0</v>
      </c>
      <c r="BI24" s="344">
        <v>0</v>
      </c>
      <c r="BJ24" s="344">
        <v>0</v>
      </c>
      <c r="BK24" s="344">
        <v>0</v>
      </c>
      <c r="BL24" s="344">
        <v>0</v>
      </c>
      <c r="BM24" s="344">
        <v>0</v>
      </c>
      <c r="BN24" s="344">
        <v>0</v>
      </c>
      <c r="BO24" s="344">
        <v>0</v>
      </c>
      <c r="BP24" s="344">
        <v>0</v>
      </c>
      <c r="BQ24" s="344">
        <v>0</v>
      </c>
      <c r="BR24" s="344">
        <v>0</v>
      </c>
      <c r="BS24" s="344">
        <v>0</v>
      </c>
      <c r="BT24" s="344">
        <v>0</v>
      </c>
      <c r="BU24" s="344">
        <v>0</v>
      </c>
      <c r="BV24" s="344">
        <v>0</v>
      </c>
      <c r="BW24" s="344">
        <v>0</v>
      </c>
      <c r="BX24" s="344">
        <v>0</v>
      </c>
      <c r="BY24" s="344">
        <v>0</v>
      </c>
      <c r="BZ24" s="344">
        <v>0</v>
      </c>
      <c r="CA24" s="344">
        <v>0</v>
      </c>
      <c r="CB24" s="344">
        <v>0</v>
      </c>
      <c r="CC24" s="344">
        <v>0</v>
      </c>
      <c r="CD24" s="344">
        <v>0</v>
      </c>
      <c r="CE24" s="344">
        <v>0</v>
      </c>
      <c r="CF24" s="344">
        <v>0</v>
      </c>
      <c r="CG24" s="344">
        <v>0</v>
      </c>
      <c r="CH24" s="344">
        <v>0</v>
      </c>
      <c r="CI24" s="344">
        <v>0</v>
      </c>
      <c r="CJ24" s="344">
        <v>0</v>
      </c>
      <c r="CK24" s="344">
        <v>0</v>
      </c>
      <c r="CL24" s="344">
        <v>0</v>
      </c>
      <c r="CM24" s="344">
        <v>0</v>
      </c>
      <c r="CN24" s="344">
        <v>0</v>
      </c>
      <c r="CO24" s="344">
        <v>0</v>
      </c>
      <c r="CP24" s="344">
        <v>0</v>
      </c>
      <c r="CQ24" s="344">
        <v>0</v>
      </c>
      <c r="CR24" s="344">
        <v>0</v>
      </c>
      <c r="CS24" s="344">
        <v>0</v>
      </c>
      <c r="CT24" s="344">
        <v>0</v>
      </c>
      <c r="CU24" s="344">
        <v>0</v>
      </c>
      <c r="CV24" s="344">
        <v>0</v>
      </c>
      <c r="CW24" s="344">
        <v>0</v>
      </c>
      <c r="CX24" s="344">
        <v>0</v>
      </c>
      <c r="CY24" s="344">
        <v>0</v>
      </c>
      <c r="CZ24" s="344">
        <v>0</v>
      </c>
      <c r="DA24" s="344">
        <v>0</v>
      </c>
      <c r="DB24" s="344">
        <v>0</v>
      </c>
      <c r="DC24" s="344">
        <v>0</v>
      </c>
      <c r="DD24" s="344">
        <v>0</v>
      </c>
      <c r="DE24" s="344">
        <v>0</v>
      </c>
      <c r="DF24" s="344">
        <v>0</v>
      </c>
      <c r="DG24" s="344">
        <v>0</v>
      </c>
      <c r="DH24" s="344">
        <v>0</v>
      </c>
      <c r="DI24" s="344">
        <v>0</v>
      </c>
      <c r="DJ24" s="345">
        <f t="shared" si="0"/>
        <v>1</v>
      </c>
    </row>
    <row r="25" spans="2:114" x14ac:dyDescent="0.15">
      <c r="B25" s="29" t="s">
        <v>252</v>
      </c>
      <c r="C25" s="12" t="s">
        <v>752</v>
      </c>
      <c r="D25" s="344">
        <v>9.5635847898964732E-5</v>
      </c>
      <c r="E25" s="344">
        <v>4.4092734551122663E-5</v>
      </c>
      <c r="F25" s="344">
        <v>9.6303198334111615E-5</v>
      </c>
      <c r="G25" s="344">
        <v>2.5846674550549603E-5</v>
      </c>
      <c r="H25" s="344">
        <v>3.7404524441330406E-5</v>
      </c>
      <c r="I25" s="344">
        <v>4.4813386437814846E-5</v>
      </c>
      <c r="J25" s="344">
        <v>6.9002452588046224E-5</v>
      </c>
      <c r="K25" s="344">
        <v>2.8260135042777057E-4</v>
      </c>
      <c r="L25" s="344">
        <v>6.6786047786224114E-4</v>
      </c>
      <c r="M25" s="344">
        <v>2.6198923136158908E-4</v>
      </c>
      <c r="N25" s="344">
        <v>0</v>
      </c>
      <c r="O25" s="344">
        <v>1.5515937456236134E-3</v>
      </c>
      <c r="P25" s="344">
        <v>2.3216164705363597E-4</v>
      </c>
      <c r="Q25" s="344">
        <v>1.8851809328325174E-4</v>
      </c>
      <c r="R25" s="344">
        <v>4.5291485482418817E-4</v>
      </c>
      <c r="S25" s="344">
        <v>1.5430025813519658E-3</v>
      </c>
      <c r="T25" s="344">
        <v>1.8175682441356447E-4</v>
      </c>
      <c r="U25" s="344">
        <v>1.534286063045153E-4</v>
      </c>
      <c r="V25" s="344">
        <v>1.2133058265680482E-3</v>
      </c>
      <c r="W25" s="344">
        <v>1.7297304028314946E-3</v>
      </c>
      <c r="X25" s="344">
        <v>0</v>
      </c>
      <c r="Y25" s="344">
        <v>1.0545496895975335</v>
      </c>
      <c r="Z25" s="344">
        <v>8.7607651688526397E-2</v>
      </c>
      <c r="AA25" s="344">
        <v>3.8525425724358332E-2</v>
      </c>
      <c r="AB25" s="344">
        <v>1.2871756900700172E-2</v>
      </c>
      <c r="AC25" s="344">
        <v>3.5810136854452987E-2</v>
      </c>
      <c r="AD25" s="344">
        <v>3.2124171448941523E-5</v>
      </c>
      <c r="AE25" s="344">
        <v>2.2316917101240859E-3</v>
      </c>
      <c r="AF25" s="344">
        <v>7.3966017406905601E-3</v>
      </c>
      <c r="AG25" s="344">
        <v>3.015611113114296E-2</v>
      </c>
      <c r="AH25" s="344">
        <v>2.7813762930712351E-3</v>
      </c>
      <c r="AI25" s="344">
        <v>7.777945467691541E-4</v>
      </c>
      <c r="AJ25" s="344">
        <v>5.3987388715029657E-5</v>
      </c>
      <c r="AK25" s="344">
        <v>9.7331120552214973E-5</v>
      </c>
      <c r="AL25" s="344">
        <v>5.7725939469391719E-4</v>
      </c>
      <c r="AM25" s="344">
        <v>5.9614676868437874E-5</v>
      </c>
      <c r="AN25" s="344">
        <v>2.0263155878525974E-5</v>
      </c>
      <c r="AO25" s="344">
        <v>4.4222977307406211E-5</v>
      </c>
      <c r="AP25" s="344">
        <v>5.7594143662466451E-6</v>
      </c>
      <c r="AQ25" s="344">
        <v>1.8959903099524536E-4</v>
      </c>
      <c r="AR25" s="344">
        <v>6.6069887053661557E-5</v>
      </c>
      <c r="AS25" s="344">
        <v>4.0198615514657781E-5</v>
      </c>
      <c r="AT25" s="344">
        <v>5.6766956326679141E-5</v>
      </c>
      <c r="AU25" s="344">
        <v>9.8736076342891655E-5</v>
      </c>
      <c r="AV25" s="344">
        <v>7.0662755529407058E-5</v>
      </c>
      <c r="AW25" s="344">
        <v>1.8746501722266993E-4</v>
      </c>
      <c r="AX25" s="344">
        <v>4.5095445752506188E-4</v>
      </c>
      <c r="AY25" s="344">
        <v>2.358354313405784E-4</v>
      </c>
      <c r="AZ25" s="344">
        <v>1.5704479623753447E-4</v>
      </c>
      <c r="BA25" s="344">
        <v>6.2403555106224065E-4</v>
      </c>
      <c r="BB25" s="344">
        <v>1.0610912053374936E-4</v>
      </c>
      <c r="BC25" s="344">
        <v>1.3629465184433024E-4</v>
      </c>
      <c r="BD25" s="344">
        <v>2.0548198107066634E-4</v>
      </c>
      <c r="BE25" s="344">
        <v>6.412887456481062E-5</v>
      </c>
      <c r="BF25" s="344">
        <v>0</v>
      </c>
      <c r="BG25" s="344">
        <v>1.4356628573947155E-4</v>
      </c>
      <c r="BH25" s="344">
        <v>1.5718936189994484E-4</v>
      </c>
      <c r="BI25" s="344">
        <v>1.9711899261747983E-4</v>
      </c>
      <c r="BJ25" s="344">
        <v>6.8672420868970285E-5</v>
      </c>
      <c r="BK25" s="344">
        <v>1.3332117643749042E-3</v>
      </c>
      <c r="BL25" s="344">
        <v>1.6018785063169168E-5</v>
      </c>
      <c r="BM25" s="344">
        <v>5.8623752658779822E-5</v>
      </c>
      <c r="BN25" s="344">
        <v>3.6835065610652818E-5</v>
      </c>
      <c r="BO25" s="344">
        <v>8.087968517647469E-5</v>
      </c>
      <c r="BP25" s="344">
        <v>7.1388588738687089E-5</v>
      </c>
      <c r="BQ25" s="344">
        <v>4.8618598904505153E-5</v>
      </c>
      <c r="BR25" s="344">
        <v>2.5057359959024733E-5</v>
      </c>
      <c r="BS25" s="344">
        <v>7.4991531772343308E-6</v>
      </c>
      <c r="BT25" s="344">
        <v>6.280222417873295E-5</v>
      </c>
      <c r="BU25" s="344">
        <v>1.1231384987028106E-4</v>
      </c>
      <c r="BV25" s="344">
        <v>1.051134996597464E-5</v>
      </c>
      <c r="BW25" s="344">
        <v>8.1803020859860744E-6</v>
      </c>
      <c r="BX25" s="344">
        <v>7.8714843753096893E-6</v>
      </c>
      <c r="BY25" s="344">
        <v>4.0185187811105539E-6</v>
      </c>
      <c r="BZ25" s="344">
        <v>3.2005221720820128E-6</v>
      </c>
      <c r="CA25" s="344">
        <v>1.5181891687615036E-6</v>
      </c>
      <c r="CB25" s="344">
        <v>8.9235392763201691E-6</v>
      </c>
      <c r="CC25" s="344">
        <v>1.9976363240322461E-5</v>
      </c>
      <c r="CD25" s="344">
        <v>7.8660807648007672E-5</v>
      </c>
      <c r="CE25" s="344">
        <v>1.6566533512534126E-5</v>
      </c>
      <c r="CF25" s="344">
        <v>1.1691424306782942E-5</v>
      </c>
      <c r="CG25" s="344">
        <v>3.3923514583744028E-6</v>
      </c>
      <c r="CH25" s="344">
        <v>1.6597547836405167E-5</v>
      </c>
      <c r="CI25" s="344">
        <v>2.3568920832828579E-5</v>
      </c>
      <c r="CJ25" s="344">
        <v>7.7726690161423993E-6</v>
      </c>
      <c r="CK25" s="344">
        <v>9.2661747066107953E-6</v>
      </c>
      <c r="CL25" s="344">
        <v>1.5278706419255206E-5</v>
      </c>
      <c r="CM25" s="344">
        <v>9.4087996135541389E-6</v>
      </c>
      <c r="CN25" s="344">
        <v>1.1689514032998551E-5</v>
      </c>
      <c r="CO25" s="344">
        <v>9.502825568791649E-5</v>
      </c>
      <c r="CP25" s="344">
        <v>2.5083477942970116E-5</v>
      </c>
      <c r="CQ25" s="344">
        <v>2.0062251919611591E-5</v>
      </c>
      <c r="CR25" s="344">
        <v>5.3133817988673603E-5</v>
      </c>
      <c r="CS25" s="344">
        <v>9.5900545820745806E-4</v>
      </c>
      <c r="CT25" s="344">
        <v>2.1950306545571649E-4</v>
      </c>
      <c r="CU25" s="344">
        <v>2.4972691748448869E-4</v>
      </c>
      <c r="CV25" s="344">
        <v>2.7101219236370174E-5</v>
      </c>
      <c r="CW25" s="344">
        <v>3.8122038027380858E-5</v>
      </c>
      <c r="CX25" s="344">
        <v>6.9754574689477413E-5</v>
      </c>
      <c r="CY25" s="344">
        <v>2.1392907464279923E-5</v>
      </c>
      <c r="CZ25" s="344">
        <v>2.8125839485849819E-5</v>
      </c>
      <c r="DA25" s="344">
        <v>1.8606210223022607E-4</v>
      </c>
      <c r="DB25" s="344">
        <v>1.1356540658592292E-5</v>
      </c>
      <c r="DC25" s="344">
        <v>3.9393072243006696E-5</v>
      </c>
      <c r="DD25" s="344">
        <v>4.4826075964489941E-5</v>
      </c>
      <c r="DE25" s="344">
        <v>1.790938213169302E-4</v>
      </c>
      <c r="DF25" s="344">
        <v>1.9776066740241458E-5</v>
      </c>
      <c r="DG25" s="344">
        <v>4.5638182252555406E-5</v>
      </c>
      <c r="DH25" s="344">
        <v>1.4948962008464888E-4</v>
      </c>
      <c r="DI25" s="344">
        <v>8.8895854519247363E-5</v>
      </c>
      <c r="DJ25" s="345">
        <f t="shared" si="0"/>
        <v>1.2904186049179605</v>
      </c>
    </row>
    <row r="26" spans="2:114" x14ac:dyDescent="0.15">
      <c r="B26" s="29" t="s">
        <v>253</v>
      </c>
      <c r="C26" s="41" t="s">
        <v>182</v>
      </c>
      <c r="D26" s="344">
        <v>1.8292254624341387E-5</v>
      </c>
      <c r="E26" s="344">
        <v>3.8501482701281931E-6</v>
      </c>
      <c r="F26" s="344">
        <v>9.9954420388189837E-6</v>
      </c>
      <c r="G26" s="344">
        <v>8.4663696512945778E-6</v>
      </c>
      <c r="H26" s="344">
        <v>1.325558152279317E-5</v>
      </c>
      <c r="I26" s="344">
        <v>4.5581904942529972E-6</v>
      </c>
      <c r="J26" s="344">
        <v>4.2588310052075996E-6</v>
      </c>
      <c r="K26" s="344">
        <v>8.7725092840388946E-6</v>
      </c>
      <c r="L26" s="344">
        <v>2.2403110433892075E-5</v>
      </c>
      <c r="M26" s="344">
        <v>6.1896559093563242E-6</v>
      </c>
      <c r="N26" s="344">
        <v>0</v>
      </c>
      <c r="O26" s="344">
        <v>2.7243156828739973E-4</v>
      </c>
      <c r="P26" s="344">
        <v>2.2005113854555538E-5</v>
      </c>
      <c r="Q26" s="344">
        <v>1.9947023604388806E-4</v>
      </c>
      <c r="R26" s="344">
        <v>1.022897284695368E-4</v>
      </c>
      <c r="S26" s="344">
        <v>3.3864668817318883E-5</v>
      </c>
      <c r="T26" s="344">
        <v>2.1835223480130424E-4</v>
      </c>
      <c r="U26" s="344">
        <v>5.4549239377438826E-5</v>
      </c>
      <c r="V26" s="344">
        <v>1.0272380209318479E-5</v>
      </c>
      <c r="W26" s="344">
        <v>9.9580507020105427E-6</v>
      </c>
      <c r="X26" s="344">
        <v>0</v>
      </c>
      <c r="Y26" s="344">
        <v>6.6820585097119355E-6</v>
      </c>
      <c r="Z26" s="344">
        <v>1.0000619678432661</v>
      </c>
      <c r="AA26" s="344">
        <v>2.2127834868423423E-3</v>
      </c>
      <c r="AB26" s="344">
        <v>3.4741181852831308E-5</v>
      </c>
      <c r="AC26" s="344">
        <v>2.8729709639397395E-3</v>
      </c>
      <c r="AD26" s="344">
        <v>2.7437452791131565E-7</v>
      </c>
      <c r="AE26" s="344">
        <v>1.8168423030131808E-5</v>
      </c>
      <c r="AF26" s="344">
        <v>1.2692727601089488E-2</v>
      </c>
      <c r="AG26" s="344">
        <v>1.5021520958115474E-5</v>
      </c>
      <c r="AH26" s="344">
        <v>2.3131532109583462E-5</v>
      </c>
      <c r="AI26" s="344">
        <v>1.3560500315665568E-5</v>
      </c>
      <c r="AJ26" s="344">
        <v>4.8954195829105603E-6</v>
      </c>
      <c r="AK26" s="344">
        <v>4.3993308676838391E-6</v>
      </c>
      <c r="AL26" s="344">
        <v>1.0304584538117475E-4</v>
      </c>
      <c r="AM26" s="344">
        <v>2.2951159390617311E-6</v>
      </c>
      <c r="AN26" s="344">
        <v>1.1423423166452361E-6</v>
      </c>
      <c r="AO26" s="344">
        <v>4.9997736232686997E-6</v>
      </c>
      <c r="AP26" s="344">
        <v>2.0989254275491606E-6</v>
      </c>
      <c r="AQ26" s="344">
        <v>2.5651570010615609E-6</v>
      </c>
      <c r="AR26" s="344">
        <v>1.8864740468372823E-6</v>
      </c>
      <c r="AS26" s="344">
        <v>5.730292801665344E-6</v>
      </c>
      <c r="AT26" s="344">
        <v>2.8171672889265014E-5</v>
      </c>
      <c r="AU26" s="344">
        <v>6.8363144479956462E-6</v>
      </c>
      <c r="AV26" s="344">
        <v>1.3047485688799502E-5</v>
      </c>
      <c r="AW26" s="344">
        <v>5.8681720709681388E-4</v>
      </c>
      <c r="AX26" s="344">
        <v>8.2979398982275826E-5</v>
      </c>
      <c r="AY26" s="344">
        <v>1.922687914136443E-4</v>
      </c>
      <c r="AZ26" s="344">
        <v>2.1536016406536215E-4</v>
      </c>
      <c r="BA26" s="344">
        <v>2.9780657719268087E-4</v>
      </c>
      <c r="BB26" s="344">
        <v>5.9948144813171623E-6</v>
      </c>
      <c r="BC26" s="344">
        <v>2.4524277420489297E-4</v>
      </c>
      <c r="BD26" s="344">
        <v>5.0176906936234421E-4</v>
      </c>
      <c r="BE26" s="344">
        <v>3.0550375456214252E-5</v>
      </c>
      <c r="BF26" s="344">
        <v>0</v>
      </c>
      <c r="BG26" s="344">
        <v>3.4232208996069929E-6</v>
      </c>
      <c r="BH26" s="344">
        <v>2.2948284880845702E-4</v>
      </c>
      <c r="BI26" s="344">
        <v>4.3777681466171229E-4</v>
      </c>
      <c r="BJ26" s="344">
        <v>2.0707740761080019E-5</v>
      </c>
      <c r="BK26" s="344">
        <v>3.1984183046187837E-4</v>
      </c>
      <c r="BL26" s="344">
        <v>1.6004512512387975E-6</v>
      </c>
      <c r="BM26" s="344">
        <v>2.0750464018766596E-5</v>
      </c>
      <c r="BN26" s="344">
        <v>1.6498319869000489E-5</v>
      </c>
      <c r="BO26" s="344">
        <v>2.1625828726462339E-5</v>
      </c>
      <c r="BP26" s="344">
        <v>1.0232505947775024E-5</v>
      </c>
      <c r="BQ26" s="344">
        <v>1.1993672710802368E-5</v>
      </c>
      <c r="BR26" s="344">
        <v>1.8656821456041517E-6</v>
      </c>
      <c r="BS26" s="344">
        <v>1.158144196016976E-6</v>
      </c>
      <c r="BT26" s="344">
        <v>4.3058652916676705E-5</v>
      </c>
      <c r="BU26" s="344">
        <v>7.1465365947316159E-6</v>
      </c>
      <c r="BV26" s="344">
        <v>3.4343032501822091E-6</v>
      </c>
      <c r="BW26" s="344">
        <v>3.2449161555257668E-6</v>
      </c>
      <c r="BX26" s="344">
        <v>3.9540829399502948E-6</v>
      </c>
      <c r="BY26" s="344">
        <v>2.3951588233515951E-6</v>
      </c>
      <c r="BZ26" s="344">
        <v>1.7650488807942189E-6</v>
      </c>
      <c r="CA26" s="344">
        <v>7.3133719474342199E-7</v>
      </c>
      <c r="CB26" s="344">
        <v>2.7538866751430288E-6</v>
      </c>
      <c r="CC26" s="344">
        <v>3.3350590005315508E-6</v>
      </c>
      <c r="CD26" s="344">
        <v>3.0546734866565089E-6</v>
      </c>
      <c r="CE26" s="344">
        <v>3.5069318022066678E-6</v>
      </c>
      <c r="CF26" s="344">
        <v>3.9898726026907952E-6</v>
      </c>
      <c r="CG26" s="344">
        <v>7.4930814556411322E-7</v>
      </c>
      <c r="CH26" s="344">
        <v>4.5058068363869576E-6</v>
      </c>
      <c r="CI26" s="344">
        <v>6.7497649931728147E-6</v>
      </c>
      <c r="CJ26" s="344">
        <v>1.0828537799999641E-6</v>
      </c>
      <c r="CK26" s="344">
        <v>1.9841916386777203E-6</v>
      </c>
      <c r="CL26" s="344">
        <v>3.3675206611440691E-6</v>
      </c>
      <c r="CM26" s="344">
        <v>4.8274293932402015E-6</v>
      </c>
      <c r="CN26" s="344">
        <v>2.2927590552410339E-6</v>
      </c>
      <c r="CO26" s="344">
        <v>8.6808768416863376E-6</v>
      </c>
      <c r="CP26" s="344">
        <v>2.1669851941383536E-6</v>
      </c>
      <c r="CQ26" s="344">
        <v>2.9307050252081915E-6</v>
      </c>
      <c r="CR26" s="344">
        <v>2.6393410489597499E-6</v>
      </c>
      <c r="CS26" s="344">
        <v>1.2477015943847504E-5</v>
      </c>
      <c r="CT26" s="344">
        <v>1.1985632966700434E-5</v>
      </c>
      <c r="CU26" s="344">
        <v>5.778426663282944E-6</v>
      </c>
      <c r="CV26" s="344">
        <v>3.6127847566280158E-6</v>
      </c>
      <c r="CW26" s="344">
        <v>4.2938831677017127E-6</v>
      </c>
      <c r="CX26" s="344">
        <v>8.3141283555874811E-6</v>
      </c>
      <c r="CY26" s="344">
        <v>2.7348266269943094E-6</v>
      </c>
      <c r="CZ26" s="344">
        <v>6.5265904353790096E-6</v>
      </c>
      <c r="DA26" s="344">
        <v>5.3932869168986427E-6</v>
      </c>
      <c r="DB26" s="344">
        <v>2.8443743840518516E-6</v>
      </c>
      <c r="DC26" s="344">
        <v>4.648741942819085E-6</v>
      </c>
      <c r="DD26" s="344">
        <v>4.2007646857116417E-6</v>
      </c>
      <c r="DE26" s="344">
        <v>8.9584472656020298E-6</v>
      </c>
      <c r="DF26" s="344">
        <v>6.0157202141353674E-6</v>
      </c>
      <c r="DG26" s="344">
        <v>5.1077008901891516E-6</v>
      </c>
      <c r="DH26" s="344">
        <v>5.7468256603664477E-5</v>
      </c>
      <c r="DI26" s="344">
        <v>1.7712212765509823E-4</v>
      </c>
      <c r="DJ26" s="345">
        <f t="shared" si="0"/>
        <v>1.0228639563593773</v>
      </c>
    </row>
    <row r="27" spans="2:114" x14ac:dyDescent="0.15">
      <c r="B27" s="29" t="s">
        <v>254</v>
      </c>
      <c r="C27" s="41" t="s">
        <v>183</v>
      </c>
      <c r="D27" s="344">
        <v>2.6024964067424489E-6</v>
      </c>
      <c r="E27" s="344">
        <v>7.4046361839443497E-7</v>
      </c>
      <c r="F27" s="344">
        <v>2.4855934145116748E-6</v>
      </c>
      <c r="G27" s="344">
        <v>1.2940405037684519E-6</v>
      </c>
      <c r="H27" s="344">
        <v>1.1753598932393731E-5</v>
      </c>
      <c r="I27" s="344">
        <v>2.5150499356760674E-6</v>
      </c>
      <c r="J27" s="344">
        <v>1.6445112683695987E-6</v>
      </c>
      <c r="K27" s="344">
        <v>1.1357423465746016E-6</v>
      </c>
      <c r="L27" s="344">
        <v>6.3042602950270083E-7</v>
      </c>
      <c r="M27" s="344">
        <v>8.7737341358988938E-7</v>
      </c>
      <c r="N27" s="344">
        <v>0</v>
      </c>
      <c r="O27" s="344">
        <v>2.0166532092937745E-2</v>
      </c>
      <c r="P27" s="344">
        <v>4.1584574011619725E-3</v>
      </c>
      <c r="Q27" s="344">
        <v>5.7082340218823757E-6</v>
      </c>
      <c r="R27" s="344">
        <v>1.7209591069193751E-4</v>
      </c>
      <c r="S27" s="344">
        <v>8.5058314842052207E-5</v>
      </c>
      <c r="T27" s="344">
        <v>8.5534047725038187E-6</v>
      </c>
      <c r="U27" s="344">
        <v>2.128961477407966E-6</v>
      </c>
      <c r="V27" s="344">
        <v>3.500952321244237E-6</v>
      </c>
      <c r="W27" s="344">
        <v>1.2821581538001852E-6</v>
      </c>
      <c r="X27" s="344">
        <v>0</v>
      </c>
      <c r="Y27" s="344">
        <v>2.3647938692908151E-6</v>
      </c>
      <c r="Z27" s="344">
        <v>4.8183616432736117E-7</v>
      </c>
      <c r="AA27" s="344">
        <v>1.0000017377908188</v>
      </c>
      <c r="AB27" s="344">
        <v>1.0248768943180231E-6</v>
      </c>
      <c r="AC27" s="344">
        <v>9.643604133411403E-7</v>
      </c>
      <c r="AD27" s="344">
        <v>6.001820308553488E-8</v>
      </c>
      <c r="AE27" s="344">
        <v>2.5926818664543126E-4</v>
      </c>
      <c r="AF27" s="344">
        <v>3.5947748924336345E-5</v>
      </c>
      <c r="AG27" s="344">
        <v>8.5261867313145296E-6</v>
      </c>
      <c r="AH27" s="344">
        <v>1.8343327319731446E-5</v>
      </c>
      <c r="AI27" s="344">
        <v>2.1442938941565584E-6</v>
      </c>
      <c r="AJ27" s="344">
        <v>9.8159703358679837E-7</v>
      </c>
      <c r="AK27" s="344">
        <v>2.0156105334254966E-6</v>
      </c>
      <c r="AL27" s="344">
        <v>3.0961806349200298E-6</v>
      </c>
      <c r="AM27" s="344">
        <v>4.4110757440814948E-6</v>
      </c>
      <c r="AN27" s="344">
        <v>6.7977472148699029E-7</v>
      </c>
      <c r="AO27" s="344">
        <v>3.3989115722945602E-6</v>
      </c>
      <c r="AP27" s="344">
        <v>5.9427392926502078E-7</v>
      </c>
      <c r="AQ27" s="344">
        <v>1.6952612377528937E-6</v>
      </c>
      <c r="AR27" s="344">
        <v>9.7777949582670842E-7</v>
      </c>
      <c r="AS27" s="344">
        <v>6.9188510359612671E-7</v>
      </c>
      <c r="AT27" s="344">
        <v>1.079834138343853E-6</v>
      </c>
      <c r="AU27" s="344">
        <v>9.3085505130166693E-7</v>
      </c>
      <c r="AV27" s="344">
        <v>1.3103876583885676E-6</v>
      </c>
      <c r="AW27" s="344">
        <v>1.2869877866106906E-4</v>
      </c>
      <c r="AX27" s="344">
        <v>1.7307497644643421E-6</v>
      </c>
      <c r="AY27" s="344">
        <v>1.5147273250557017E-6</v>
      </c>
      <c r="AZ27" s="344">
        <v>1.0879600555120579E-6</v>
      </c>
      <c r="BA27" s="344">
        <v>2.8316216607307547E-6</v>
      </c>
      <c r="BB27" s="344">
        <v>4.1950540930090882E-7</v>
      </c>
      <c r="BC27" s="344">
        <v>1.0193562032722722E-6</v>
      </c>
      <c r="BD27" s="344">
        <v>1.3183366129357298E-6</v>
      </c>
      <c r="BE27" s="344">
        <v>5.8508957237733464E-7</v>
      </c>
      <c r="BF27" s="344">
        <v>0</v>
      </c>
      <c r="BG27" s="344">
        <v>5.0673824924260527E-7</v>
      </c>
      <c r="BH27" s="344">
        <v>9.0918688732598136E-7</v>
      </c>
      <c r="BI27" s="344">
        <v>2.7656125988237162E-6</v>
      </c>
      <c r="BJ27" s="344">
        <v>7.3020816865654381E-7</v>
      </c>
      <c r="BK27" s="344">
        <v>3.8160277523556952E-3</v>
      </c>
      <c r="BL27" s="344">
        <v>5.4956561601124891E-7</v>
      </c>
      <c r="BM27" s="344">
        <v>2.6702723155806594E-6</v>
      </c>
      <c r="BN27" s="344">
        <v>2.8279408834272191E-6</v>
      </c>
      <c r="BO27" s="344">
        <v>4.3988893512548124E-6</v>
      </c>
      <c r="BP27" s="344">
        <v>5.4211106842570964E-6</v>
      </c>
      <c r="BQ27" s="344">
        <v>3.001552354749071E-6</v>
      </c>
      <c r="BR27" s="344">
        <v>2.2605260490530812E-6</v>
      </c>
      <c r="BS27" s="344">
        <v>3.9458709759089923E-7</v>
      </c>
      <c r="BT27" s="344">
        <v>1.875600349302061E-6</v>
      </c>
      <c r="BU27" s="344">
        <v>1.990831776893816E-6</v>
      </c>
      <c r="BV27" s="344">
        <v>1.8990350079279752E-6</v>
      </c>
      <c r="BW27" s="344">
        <v>8.2009366016592854E-7</v>
      </c>
      <c r="BX27" s="344">
        <v>1.1473656719082318E-6</v>
      </c>
      <c r="BY27" s="344">
        <v>4.5383740093387604E-7</v>
      </c>
      <c r="BZ27" s="344">
        <v>2.627911368724284E-7</v>
      </c>
      <c r="CA27" s="344">
        <v>1.0505693836623162E-7</v>
      </c>
      <c r="CB27" s="344">
        <v>1.3565087072129117E-6</v>
      </c>
      <c r="CC27" s="344">
        <v>9.6480738548679731E-7</v>
      </c>
      <c r="CD27" s="344">
        <v>1.1125385331302659E-6</v>
      </c>
      <c r="CE27" s="344">
        <v>3.5129052121306533E-6</v>
      </c>
      <c r="CF27" s="344">
        <v>2.075628154710063E-6</v>
      </c>
      <c r="CG27" s="344">
        <v>3.0249741341486705E-7</v>
      </c>
      <c r="CH27" s="344">
        <v>1.264448206201927E-6</v>
      </c>
      <c r="CI27" s="344">
        <v>4.3506692775856631E-6</v>
      </c>
      <c r="CJ27" s="344">
        <v>9.7307422884361427E-7</v>
      </c>
      <c r="CK27" s="344">
        <v>9.2086327056007227E-7</v>
      </c>
      <c r="CL27" s="344">
        <v>1.12430055971723E-6</v>
      </c>
      <c r="CM27" s="344">
        <v>8.4640700100401382E-7</v>
      </c>
      <c r="CN27" s="344">
        <v>1.2178449475424847E-6</v>
      </c>
      <c r="CO27" s="344">
        <v>2.861171239868948E-6</v>
      </c>
      <c r="CP27" s="344">
        <v>1.6126568518475893E-6</v>
      </c>
      <c r="CQ27" s="344">
        <v>2.757709043366217E-6</v>
      </c>
      <c r="CR27" s="344">
        <v>6.3309188172279164E-7</v>
      </c>
      <c r="CS27" s="344">
        <v>2.6539829417217709E-6</v>
      </c>
      <c r="CT27" s="344">
        <v>1.2374147482083967E-6</v>
      </c>
      <c r="CU27" s="344">
        <v>5.0573436610192282E-6</v>
      </c>
      <c r="CV27" s="344">
        <v>2.5469277907796112E-6</v>
      </c>
      <c r="CW27" s="344">
        <v>1.8538646494225889E-6</v>
      </c>
      <c r="CX27" s="344">
        <v>1.7628991514598061E-5</v>
      </c>
      <c r="CY27" s="344">
        <v>2.4772204865020264E-6</v>
      </c>
      <c r="CZ27" s="344">
        <v>1.3014732792583409E-6</v>
      </c>
      <c r="DA27" s="344">
        <v>5.3379749962260004E-7</v>
      </c>
      <c r="DB27" s="344">
        <v>1.6772728380224859E-6</v>
      </c>
      <c r="DC27" s="344">
        <v>4.9310719896549039E-6</v>
      </c>
      <c r="DD27" s="344">
        <v>1.1183525879709477E-6</v>
      </c>
      <c r="DE27" s="344">
        <v>3.244580767576298E-6</v>
      </c>
      <c r="DF27" s="344">
        <v>4.1434341257315129E-6</v>
      </c>
      <c r="DG27" s="344">
        <v>4.1067342352176517E-6</v>
      </c>
      <c r="DH27" s="344">
        <v>3.1619195771325586E-5</v>
      </c>
      <c r="DI27" s="344">
        <v>1.6678784724004098E-5</v>
      </c>
      <c r="DJ27" s="345">
        <f t="shared" si="0"/>
        <v>1.0291026458183246</v>
      </c>
    </row>
    <row r="28" spans="2:114" x14ac:dyDescent="0.15">
      <c r="B28" s="33" t="s">
        <v>255</v>
      </c>
      <c r="C28" s="274" t="s">
        <v>184</v>
      </c>
      <c r="D28" s="348">
        <v>3.9242146726402446E-5</v>
      </c>
      <c r="E28" s="348">
        <v>6.4595040779866133E-4</v>
      </c>
      <c r="F28" s="348">
        <v>9.1879453375203033E-4</v>
      </c>
      <c r="G28" s="348">
        <v>1.3979817882286483E-6</v>
      </c>
      <c r="H28" s="348">
        <v>3.922506774760172E-4</v>
      </c>
      <c r="I28" s="348">
        <v>2.7536163243542937E-6</v>
      </c>
      <c r="J28" s="348">
        <v>1.5423856208450725E-6</v>
      </c>
      <c r="K28" s="348">
        <v>1.7575908771307898E-4</v>
      </c>
      <c r="L28" s="348">
        <v>3.6621610863566893E-6</v>
      </c>
      <c r="M28" s="348">
        <v>1.2048584860678416E-4</v>
      </c>
      <c r="N28" s="348">
        <v>0</v>
      </c>
      <c r="O28" s="348">
        <v>2.3993514687783424E-6</v>
      </c>
      <c r="P28" s="348">
        <v>5.3472212690194455E-6</v>
      </c>
      <c r="Q28" s="348">
        <v>1.4964496444811836E-6</v>
      </c>
      <c r="R28" s="348">
        <v>6.8768959362786798E-7</v>
      </c>
      <c r="S28" s="348">
        <v>7.0975326886383719E-7</v>
      </c>
      <c r="T28" s="348">
        <v>6.6506620188316398E-7</v>
      </c>
      <c r="U28" s="348">
        <v>5.9412646486820085E-7</v>
      </c>
      <c r="V28" s="348">
        <v>2.6191100071551227E-6</v>
      </c>
      <c r="W28" s="348">
        <v>1.4525222864839506E-6</v>
      </c>
      <c r="X28" s="348">
        <v>0</v>
      </c>
      <c r="Y28" s="348">
        <v>6.4779781465139192E-7</v>
      </c>
      <c r="Z28" s="348">
        <v>3.6205945670849927E-7</v>
      </c>
      <c r="AA28" s="348">
        <v>2.8150067902298907E-6</v>
      </c>
      <c r="AB28" s="348">
        <v>1.0023414227061616</v>
      </c>
      <c r="AC28" s="348">
        <v>2.7515086986969885E-6</v>
      </c>
      <c r="AD28" s="348">
        <v>1.0420847103036463E-7</v>
      </c>
      <c r="AE28" s="348">
        <v>1.3083913644811273E-6</v>
      </c>
      <c r="AF28" s="348">
        <v>4.4401436567001674E-7</v>
      </c>
      <c r="AG28" s="348">
        <v>3.0972299584619999E-6</v>
      </c>
      <c r="AH28" s="348">
        <v>6.9151865062653132E-5</v>
      </c>
      <c r="AI28" s="348">
        <v>6.7816475196727463E-7</v>
      </c>
      <c r="AJ28" s="348">
        <v>2.4247279592252465E-6</v>
      </c>
      <c r="AK28" s="348">
        <v>5.0695720040077188E-7</v>
      </c>
      <c r="AL28" s="348">
        <v>1.6995551714922722E-6</v>
      </c>
      <c r="AM28" s="348">
        <v>8.3694795093618355E-7</v>
      </c>
      <c r="AN28" s="348">
        <v>5.7714044317645286E-7</v>
      </c>
      <c r="AO28" s="348">
        <v>2.0759976368501437E-6</v>
      </c>
      <c r="AP28" s="348">
        <v>1.3357414822729289E-6</v>
      </c>
      <c r="AQ28" s="348">
        <v>1.0132909807328967E-6</v>
      </c>
      <c r="AR28" s="348">
        <v>8.902321770631713E-7</v>
      </c>
      <c r="AS28" s="348">
        <v>5.3175894736211027E-7</v>
      </c>
      <c r="AT28" s="348">
        <v>9.3022941487983004E-7</v>
      </c>
      <c r="AU28" s="348">
        <v>1.2784564965699683E-6</v>
      </c>
      <c r="AV28" s="348">
        <v>1.4586467772810176E-6</v>
      </c>
      <c r="AW28" s="348">
        <v>3.9526388834353849E-7</v>
      </c>
      <c r="AX28" s="348">
        <v>7.540660595058625E-7</v>
      </c>
      <c r="AY28" s="348">
        <v>3.8561535593481539E-7</v>
      </c>
      <c r="AZ28" s="348">
        <v>5.630532760274881E-7</v>
      </c>
      <c r="BA28" s="348">
        <v>2.378309315036708E-7</v>
      </c>
      <c r="BB28" s="348">
        <v>8.4202565394181512E-8</v>
      </c>
      <c r="BC28" s="348">
        <v>9.1263901755829152E-7</v>
      </c>
      <c r="BD28" s="348">
        <v>4.7579470487987709E-7</v>
      </c>
      <c r="BE28" s="348">
        <v>2.2464592382701909E-7</v>
      </c>
      <c r="BF28" s="348">
        <v>0</v>
      </c>
      <c r="BG28" s="348">
        <v>1.2326948265516986E-7</v>
      </c>
      <c r="BH28" s="348">
        <v>2.5991876284663661E-7</v>
      </c>
      <c r="BI28" s="348">
        <v>1.6376205121467242E-6</v>
      </c>
      <c r="BJ28" s="348">
        <v>8.4864676824435995E-7</v>
      </c>
      <c r="BK28" s="348">
        <v>9.348238032514956E-7</v>
      </c>
      <c r="BL28" s="348">
        <v>1.3176542437552203E-6</v>
      </c>
      <c r="BM28" s="348">
        <v>2.6594160214085243E-6</v>
      </c>
      <c r="BN28" s="348">
        <v>2.6650164727954905E-6</v>
      </c>
      <c r="BO28" s="348">
        <v>2.8766886282621658E-6</v>
      </c>
      <c r="BP28" s="348">
        <v>2.606367469463373E-6</v>
      </c>
      <c r="BQ28" s="348">
        <v>3.2361890911083621E-6</v>
      </c>
      <c r="BR28" s="348">
        <v>1.4378610139505609E-6</v>
      </c>
      <c r="BS28" s="348">
        <v>7.1759776689505873E-7</v>
      </c>
      <c r="BT28" s="348">
        <v>3.926575901689259E-6</v>
      </c>
      <c r="BU28" s="348">
        <v>3.8700824550509265E-4</v>
      </c>
      <c r="BV28" s="348">
        <v>1.4579250279344661E-6</v>
      </c>
      <c r="BW28" s="348">
        <v>6.0498997564899027E-7</v>
      </c>
      <c r="BX28" s="348">
        <v>2.0514843197915499E-6</v>
      </c>
      <c r="BY28" s="348">
        <v>1.2452323812190298E-6</v>
      </c>
      <c r="BZ28" s="348">
        <v>3.8772715941443719E-7</v>
      </c>
      <c r="CA28" s="348">
        <v>1.4698574647257386E-7</v>
      </c>
      <c r="CB28" s="348">
        <v>7.8190989163386422E-6</v>
      </c>
      <c r="CC28" s="348">
        <v>3.451560125487956E-6</v>
      </c>
      <c r="CD28" s="348">
        <v>1.0499109004834269E-6</v>
      </c>
      <c r="CE28" s="348">
        <v>3.8899581852351722E-6</v>
      </c>
      <c r="CF28" s="348">
        <v>3.1532758706147146E-6</v>
      </c>
      <c r="CG28" s="348">
        <v>4.6632309880800095E-7</v>
      </c>
      <c r="CH28" s="348">
        <v>1.6957784152247333E-5</v>
      </c>
      <c r="CI28" s="348">
        <v>7.0964599193075142E-6</v>
      </c>
      <c r="CJ28" s="348">
        <v>5.2511554695961831E-5</v>
      </c>
      <c r="CK28" s="348">
        <v>4.64641563409028E-6</v>
      </c>
      <c r="CL28" s="348">
        <v>2.7390844031593489E-6</v>
      </c>
      <c r="CM28" s="348">
        <v>3.2674630284071362E-7</v>
      </c>
      <c r="CN28" s="348">
        <v>2.4705168693970319E-6</v>
      </c>
      <c r="CO28" s="348">
        <v>1.5146955788228473E-6</v>
      </c>
      <c r="CP28" s="348">
        <v>4.8166931628817405E-5</v>
      </c>
      <c r="CQ28" s="348">
        <v>2.7671969547730773E-5</v>
      </c>
      <c r="CR28" s="348">
        <v>3.9427515124754312E-6</v>
      </c>
      <c r="CS28" s="348">
        <v>6.8647502390848265E-5</v>
      </c>
      <c r="CT28" s="348">
        <v>1.0712525198022869E-2</v>
      </c>
      <c r="CU28" s="348">
        <v>1.1284671996555668E-3</v>
      </c>
      <c r="CV28" s="348">
        <v>3.7363552937849952E-4</v>
      </c>
      <c r="CW28" s="348">
        <v>2.2274969667439686E-4</v>
      </c>
      <c r="CX28" s="348">
        <v>2.0752584851620013E-6</v>
      </c>
      <c r="CY28" s="348">
        <v>1.1689299994949207E-6</v>
      </c>
      <c r="CZ28" s="348">
        <v>1.5285919203893497E-6</v>
      </c>
      <c r="DA28" s="348">
        <v>4.4803810372425434E-7</v>
      </c>
      <c r="DB28" s="348">
        <v>8.3981689460220662E-7</v>
      </c>
      <c r="DC28" s="348">
        <v>1.9533757584665947E-5</v>
      </c>
      <c r="DD28" s="348">
        <v>1.8045104037493583E-5</v>
      </c>
      <c r="DE28" s="348">
        <v>4.354399259458328E-6</v>
      </c>
      <c r="DF28" s="348">
        <v>3.4976179186881441E-6</v>
      </c>
      <c r="DG28" s="348">
        <v>6.7756142596287781E-6</v>
      </c>
      <c r="DH28" s="348">
        <v>4.8691301448227572E-7</v>
      </c>
      <c r="DI28" s="348">
        <v>1.2778514682761463E-4</v>
      </c>
      <c r="DJ28" s="349">
        <f t="shared" si="0"/>
        <v>1.0180587754721784</v>
      </c>
    </row>
    <row r="29" spans="2:114" x14ac:dyDescent="0.15">
      <c r="B29" s="29" t="s">
        <v>256</v>
      </c>
      <c r="C29" s="41" t="s">
        <v>753</v>
      </c>
      <c r="D29" s="344">
        <v>1.8058202313267831E-3</v>
      </c>
      <c r="E29" s="344">
        <v>1.8770169017578249E-4</v>
      </c>
      <c r="F29" s="344">
        <v>4.2964346609374835E-4</v>
      </c>
      <c r="G29" s="344">
        <v>4.4848748251537527E-5</v>
      </c>
      <c r="H29" s="344">
        <v>1.8396001030434372E-4</v>
      </c>
      <c r="I29" s="344">
        <v>1.3488754790302944E-4</v>
      </c>
      <c r="J29" s="344">
        <v>5.5037590029206798E-4</v>
      </c>
      <c r="K29" s="344">
        <v>1.5228261233816675E-4</v>
      </c>
      <c r="L29" s="344">
        <v>1.3161607562178469E-4</v>
      </c>
      <c r="M29" s="344">
        <v>2.3931976499920923E-4</v>
      </c>
      <c r="N29" s="344">
        <v>0</v>
      </c>
      <c r="O29" s="344">
        <v>4.9830830998725433E-4</v>
      </c>
      <c r="P29" s="344">
        <v>3.6632590314727856E-4</v>
      </c>
      <c r="Q29" s="344">
        <v>7.8031116513185665E-4</v>
      </c>
      <c r="R29" s="344">
        <v>1.2627071579900421E-3</v>
      </c>
      <c r="S29" s="344">
        <v>3.3457369160383118E-4</v>
      </c>
      <c r="T29" s="344">
        <v>7.2759597714093559E-4</v>
      </c>
      <c r="U29" s="344">
        <v>1.0899812485144383E-3</v>
      </c>
      <c r="V29" s="344">
        <v>2.5530048083311781E-4</v>
      </c>
      <c r="W29" s="344">
        <v>9.3525053789946162E-4</v>
      </c>
      <c r="X29" s="344">
        <v>0</v>
      </c>
      <c r="Y29" s="344">
        <v>1.2184473049024634E-3</v>
      </c>
      <c r="Z29" s="344">
        <v>4.3022338136901252E-4</v>
      </c>
      <c r="AA29" s="344">
        <v>6.557797719726529E-4</v>
      </c>
      <c r="AB29" s="344">
        <v>8.9740100607857843E-4</v>
      </c>
      <c r="AC29" s="344">
        <v>1.0033009740220451</v>
      </c>
      <c r="AD29" s="344">
        <v>2.8752194641026971E-5</v>
      </c>
      <c r="AE29" s="344">
        <v>5.128467801034947E-3</v>
      </c>
      <c r="AF29" s="344">
        <v>2.94638467467616E-4</v>
      </c>
      <c r="AG29" s="344">
        <v>5.1779168568134577E-4</v>
      </c>
      <c r="AH29" s="344">
        <v>3.498004729030611E-4</v>
      </c>
      <c r="AI29" s="344">
        <v>1.6823846257403707E-4</v>
      </c>
      <c r="AJ29" s="344">
        <v>4.5393796604550896E-4</v>
      </c>
      <c r="AK29" s="344">
        <v>6.3719015188893387E-5</v>
      </c>
      <c r="AL29" s="344">
        <v>1.0532741503030763E-3</v>
      </c>
      <c r="AM29" s="344">
        <v>1.5623293187697388E-4</v>
      </c>
      <c r="AN29" s="344">
        <v>4.145316040772936E-5</v>
      </c>
      <c r="AO29" s="344">
        <v>3.6483013557035547E-4</v>
      </c>
      <c r="AP29" s="344">
        <v>2.0154919483444378E-5</v>
      </c>
      <c r="AQ29" s="344">
        <v>1.0951261709508876E-4</v>
      </c>
      <c r="AR29" s="344">
        <v>5.1148777668520677E-5</v>
      </c>
      <c r="AS29" s="344">
        <v>2.7071343000570027E-4</v>
      </c>
      <c r="AT29" s="344">
        <v>5.1034861076701811E-4</v>
      </c>
      <c r="AU29" s="344">
        <v>1.4308304072558343E-4</v>
      </c>
      <c r="AV29" s="344">
        <v>1.8328901831740009E-4</v>
      </c>
      <c r="AW29" s="344">
        <v>8.6354295211886017E-5</v>
      </c>
      <c r="AX29" s="344">
        <v>8.1376434597521451E-5</v>
      </c>
      <c r="AY29" s="344">
        <v>2.0708765486337601E-4</v>
      </c>
      <c r="AZ29" s="344">
        <v>2.0378594660313222E-4</v>
      </c>
      <c r="BA29" s="344">
        <v>1.3841423696023784E-4</v>
      </c>
      <c r="BB29" s="344">
        <v>6.3998873206408744E-5</v>
      </c>
      <c r="BC29" s="344">
        <v>2.576121783528602E-4</v>
      </c>
      <c r="BD29" s="344">
        <v>2.4397150875925434E-4</v>
      </c>
      <c r="BE29" s="344">
        <v>2.8416006344050669E-4</v>
      </c>
      <c r="BF29" s="344">
        <v>0</v>
      </c>
      <c r="BG29" s="344">
        <v>4.5170027797714724E-4</v>
      </c>
      <c r="BH29" s="344">
        <v>4.1937962384815445E-4</v>
      </c>
      <c r="BI29" s="344">
        <v>9.0966809698119432E-4</v>
      </c>
      <c r="BJ29" s="344">
        <v>1.9422796293647868E-4</v>
      </c>
      <c r="BK29" s="344">
        <v>1.3269321793176977E-3</v>
      </c>
      <c r="BL29" s="344">
        <v>1.7101338375968288E-5</v>
      </c>
      <c r="BM29" s="344">
        <v>4.2513613104610892E-4</v>
      </c>
      <c r="BN29" s="344">
        <v>3.102716167081677E-4</v>
      </c>
      <c r="BO29" s="344">
        <v>4.3829876582296082E-4</v>
      </c>
      <c r="BP29" s="344">
        <v>2.4531013926755506E-4</v>
      </c>
      <c r="BQ29" s="344">
        <v>1.7492831404406425E-4</v>
      </c>
      <c r="BR29" s="344">
        <v>6.9344663372907515E-5</v>
      </c>
      <c r="BS29" s="344">
        <v>9.7946303315950997E-5</v>
      </c>
      <c r="BT29" s="344">
        <v>1.5173231357396754E-4</v>
      </c>
      <c r="BU29" s="344">
        <v>1.8995933308882214E-4</v>
      </c>
      <c r="BV29" s="344">
        <v>2.474540464355998E-5</v>
      </c>
      <c r="BW29" s="344">
        <v>1.4990472620349009E-5</v>
      </c>
      <c r="BX29" s="344">
        <v>3.3368936888964958E-5</v>
      </c>
      <c r="BY29" s="344">
        <v>1.6675951661391918E-5</v>
      </c>
      <c r="BZ29" s="344">
        <v>1.3995325286336625E-5</v>
      </c>
      <c r="CA29" s="344">
        <v>7.9289446742852075E-6</v>
      </c>
      <c r="CB29" s="344">
        <v>3.3129092900486932E-5</v>
      </c>
      <c r="CC29" s="344">
        <v>4.0399815090263673E-5</v>
      </c>
      <c r="CD29" s="344">
        <v>8.1557637155206503E-5</v>
      </c>
      <c r="CE29" s="344">
        <v>2.487989024219842E-5</v>
      </c>
      <c r="CF29" s="344">
        <v>7.3812573848427602E-5</v>
      </c>
      <c r="CG29" s="344">
        <v>6.3217401610464084E-6</v>
      </c>
      <c r="CH29" s="344">
        <v>4.3895204082656149E-5</v>
      </c>
      <c r="CI29" s="344">
        <v>1.5908994630381545E-4</v>
      </c>
      <c r="CJ29" s="344">
        <v>1.6020791815773162E-5</v>
      </c>
      <c r="CK29" s="344">
        <v>3.7111919904044131E-5</v>
      </c>
      <c r="CL29" s="344">
        <v>9.1337074426009948E-5</v>
      </c>
      <c r="CM29" s="344">
        <v>4.5529194579880478E-5</v>
      </c>
      <c r="CN29" s="344">
        <v>6.0170472029191282E-5</v>
      </c>
      <c r="CO29" s="344">
        <v>5.6472760701195091E-4</v>
      </c>
      <c r="CP29" s="344">
        <v>5.1394989850111155E-5</v>
      </c>
      <c r="CQ29" s="344">
        <v>7.3856129252882247E-5</v>
      </c>
      <c r="CR29" s="344">
        <v>2.0850526366917414E-5</v>
      </c>
      <c r="CS29" s="344">
        <v>4.5837034516236445E-4</v>
      </c>
      <c r="CT29" s="344">
        <v>1.2516298845180002E-4</v>
      </c>
      <c r="CU29" s="344">
        <v>5.7362066357155334E-4</v>
      </c>
      <c r="CV29" s="344">
        <v>1.7216517236969345E-4</v>
      </c>
      <c r="CW29" s="344">
        <v>1.938712508840143E-4</v>
      </c>
      <c r="CX29" s="344">
        <v>2.6925402034539851E-4</v>
      </c>
      <c r="CY29" s="344">
        <v>1.7684280702773945E-4</v>
      </c>
      <c r="CZ29" s="344">
        <v>3.0361295645143122E-4</v>
      </c>
      <c r="DA29" s="344">
        <v>2.0395146286873012E-4</v>
      </c>
      <c r="DB29" s="344">
        <v>1.6525033286257852E-4</v>
      </c>
      <c r="DC29" s="344">
        <v>2.2624325050609929E-4</v>
      </c>
      <c r="DD29" s="344">
        <v>1.7433272309797996E-4</v>
      </c>
      <c r="DE29" s="344">
        <v>1.3970447844718881E-3</v>
      </c>
      <c r="DF29" s="344">
        <v>1.0401352498191622E-4</v>
      </c>
      <c r="DG29" s="344">
        <v>4.6150030625992817E-4</v>
      </c>
      <c r="DH29" s="344">
        <v>5.8337032911527956E-4</v>
      </c>
      <c r="DI29" s="344">
        <v>1.048573097647896E-4</v>
      </c>
      <c r="DJ29" s="345">
        <f t="shared" si="0"/>
        <v>1.040740974984341</v>
      </c>
    </row>
    <row r="30" spans="2:114" x14ac:dyDescent="0.15">
      <c r="B30" s="29" t="s">
        <v>257</v>
      </c>
      <c r="C30" s="41" t="s">
        <v>186</v>
      </c>
      <c r="D30" s="344">
        <v>1.6138528820010294E-4</v>
      </c>
      <c r="E30" s="344">
        <v>6.2792397817621216E-5</v>
      </c>
      <c r="F30" s="344">
        <v>7.1605564118420572E-5</v>
      </c>
      <c r="G30" s="344">
        <v>1.195085402322651E-4</v>
      </c>
      <c r="H30" s="344">
        <v>2.4983065460016431E-4</v>
      </c>
      <c r="I30" s="344">
        <v>1.2397287563169841E-4</v>
      </c>
      <c r="J30" s="344">
        <v>6.3871500849077307E-4</v>
      </c>
      <c r="K30" s="344">
        <v>6.0954025456081029E-5</v>
      </c>
      <c r="L30" s="344">
        <v>4.308111059713938E-5</v>
      </c>
      <c r="M30" s="344">
        <v>1.1974712999597112E-4</v>
      </c>
      <c r="N30" s="344">
        <v>0</v>
      </c>
      <c r="O30" s="344">
        <v>1.5284672720554201E-4</v>
      </c>
      <c r="P30" s="344">
        <v>4.3055843590644273E-5</v>
      </c>
      <c r="Q30" s="344">
        <v>9.9460494279924512E-5</v>
      </c>
      <c r="R30" s="344">
        <v>3.799304481942149E-5</v>
      </c>
      <c r="S30" s="344">
        <v>5.7055755663302069E-5</v>
      </c>
      <c r="T30" s="344">
        <v>3.1163135482316954E-5</v>
      </c>
      <c r="U30" s="344">
        <v>4.2646147805400194E-5</v>
      </c>
      <c r="V30" s="344">
        <v>7.8110619643266042E-5</v>
      </c>
      <c r="W30" s="344">
        <v>1.5989177884771996E-4</v>
      </c>
      <c r="X30" s="344">
        <v>0</v>
      </c>
      <c r="Y30" s="344">
        <v>5.3507876378329608E-5</v>
      </c>
      <c r="Z30" s="344">
        <v>4.2510876871674309E-5</v>
      </c>
      <c r="AA30" s="344">
        <v>1.8770707104606677E-4</v>
      </c>
      <c r="AB30" s="344">
        <v>3.0932501247326382E-5</v>
      </c>
      <c r="AC30" s="344">
        <v>5.9043789221064556E-5</v>
      </c>
      <c r="AD30" s="344">
        <v>1.0001302263690921</v>
      </c>
      <c r="AE30" s="344">
        <v>2.0872074822848082E-4</v>
      </c>
      <c r="AF30" s="344">
        <v>2.7305904085114641E-5</v>
      </c>
      <c r="AG30" s="344">
        <v>6.5286834025907227E-5</v>
      </c>
      <c r="AH30" s="344">
        <v>8.6382949585519158E-5</v>
      </c>
      <c r="AI30" s="344">
        <v>1.2191397811647597E-4</v>
      </c>
      <c r="AJ30" s="344">
        <v>1.8426873882650106E-4</v>
      </c>
      <c r="AK30" s="344">
        <v>1.0118552856379926E-4</v>
      </c>
      <c r="AL30" s="344">
        <v>7.3418419509222073E-5</v>
      </c>
      <c r="AM30" s="344">
        <v>1.2757476416789019E-4</v>
      </c>
      <c r="AN30" s="344">
        <v>2.61159887810658E-5</v>
      </c>
      <c r="AO30" s="344">
        <v>4.6540850019369641E-5</v>
      </c>
      <c r="AP30" s="344">
        <v>2.6560540328911632E-5</v>
      </c>
      <c r="AQ30" s="344">
        <v>1.2722803844718243E-4</v>
      </c>
      <c r="AR30" s="344">
        <v>6.5411679658338061E-5</v>
      </c>
      <c r="AS30" s="344">
        <v>4.1228732517723141E-5</v>
      </c>
      <c r="AT30" s="344">
        <v>5.0573220358086269E-5</v>
      </c>
      <c r="AU30" s="344">
        <v>2.7437519500207346E-5</v>
      </c>
      <c r="AV30" s="344">
        <v>6.7831210772725914E-5</v>
      </c>
      <c r="AW30" s="344">
        <v>2.2429515808727282E-5</v>
      </c>
      <c r="AX30" s="344">
        <v>3.1575880834792165E-5</v>
      </c>
      <c r="AY30" s="344">
        <v>1.3319703469639075E-5</v>
      </c>
      <c r="AZ30" s="344">
        <v>1.848484250132605E-5</v>
      </c>
      <c r="BA30" s="344">
        <v>1.1301337142540356E-4</v>
      </c>
      <c r="BB30" s="344">
        <v>7.8847566058648548E-6</v>
      </c>
      <c r="BC30" s="344">
        <v>2.1033590174842028E-5</v>
      </c>
      <c r="BD30" s="344">
        <v>1.1268762367065936E-5</v>
      </c>
      <c r="BE30" s="344">
        <v>1.6709745441431312E-5</v>
      </c>
      <c r="BF30" s="344">
        <v>0</v>
      </c>
      <c r="BG30" s="344">
        <v>7.2281199053785229E-6</v>
      </c>
      <c r="BH30" s="344">
        <v>2.4333291808092835E-5</v>
      </c>
      <c r="BI30" s="344">
        <v>1.9995563657868682E-5</v>
      </c>
      <c r="BJ30" s="344">
        <v>2.7598201944017443E-5</v>
      </c>
      <c r="BK30" s="344">
        <v>1.1414012226949394E-4</v>
      </c>
      <c r="BL30" s="344">
        <v>6.9120471286702144E-5</v>
      </c>
      <c r="BM30" s="344">
        <v>6.4291957046788266E-5</v>
      </c>
      <c r="BN30" s="344">
        <v>7.1382761565347977E-5</v>
      </c>
      <c r="BO30" s="344">
        <v>7.7823602273273236E-5</v>
      </c>
      <c r="BP30" s="344">
        <v>1.2236322755855981E-4</v>
      </c>
      <c r="BQ30" s="344">
        <v>6.8131000084002889E-5</v>
      </c>
      <c r="BR30" s="344">
        <v>8.6854453415808892E-5</v>
      </c>
      <c r="BS30" s="344">
        <v>7.7873023360679105E-5</v>
      </c>
      <c r="BT30" s="344">
        <v>1.0689304316647618E-4</v>
      </c>
      <c r="BU30" s="344">
        <v>1.1368347278837003E-4</v>
      </c>
      <c r="BV30" s="344">
        <v>1.0429684448120093E-4</v>
      </c>
      <c r="BW30" s="344">
        <v>8.0593198403299519E-5</v>
      </c>
      <c r="BX30" s="344">
        <v>2.9680505365472228E-5</v>
      </c>
      <c r="BY30" s="344">
        <v>2.466175612258904E-5</v>
      </c>
      <c r="BZ30" s="344">
        <v>1.4848862262292038E-5</v>
      </c>
      <c r="CA30" s="344">
        <v>4.6275808895241313E-6</v>
      </c>
      <c r="CB30" s="344">
        <v>3.2352251444090576E-5</v>
      </c>
      <c r="CC30" s="344">
        <v>2.1551157315270907E-4</v>
      </c>
      <c r="CD30" s="344">
        <v>1.2122706112518283E-3</v>
      </c>
      <c r="CE30" s="344">
        <v>2.6065867147638511E-4</v>
      </c>
      <c r="CF30" s="344">
        <v>5.5802567692072788E-4</v>
      </c>
      <c r="CG30" s="344">
        <v>2.9789254311708389E-5</v>
      </c>
      <c r="CH30" s="344">
        <v>1.9257819048688283E-5</v>
      </c>
      <c r="CI30" s="344">
        <v>6.4988309064278505E-5</v>
      </c>
      <c r="CJ30" s="344">
        <v>5.9388038670601736E-5</v>
      </c>
      <c r="CK30" s="344">
        <v>3.2490750676113124E-5</v>
      </c>
      <c r="CL30" s="344">
        <v>3.1131093812713298E-5</v>
      </c>
      <c r="CM30" s="344">
        <v>4.1344561437485352E-5</v>
      </c>
      <c r="CN30" s="344">
        <v>2.3694747796177584E-5</v>
      </c>
      <c r="CO30" s="344">
        <v>5.4536824499120861E-5</v>
      </c>
      <c r="CP30" s="344">
        <v>1.2962479192196743E-4</v>
      </c>
      <c r="CQ30" s="344">
        <v>6.6792231536314773E-5</v>
      </c>
      <c r="CR30" s="344">
        <v>3.5005888315434917E-5</v>
      </c>
      <c r="CS30" s="344">
        <v>5.2849213487623584E-5</v>
      </c>
      <c r="CT30" s="344">
        <v>2.5858761580780345E-5</v>
      </c>
      <c r="CU30" s="344">
        <v>4.1860345263180631E-5</v>
      </c>
      <c r="CV30" s="344">
        <v>2.8922092110754288E-5</v>
      </c>
      <c r="CW30" s="344">
        <v>3.5855909355280585E-5</v>
      </c>
      <c r="CX30" s="344">
        <v>6.7864643041139907E-5</v>
      </c>
      <c r="CY30" s="344">
        <v>4.0633066781095067E-5</v>
      </c>
      <c r="CZ30" s="344">
        <v>5.1078361363930073E-5</v>
      </c>
      <c r="DA30" s="344">
        <v>2.0778369227448085E-5</v>
      </c>
      <c r="DB30" s="344">
        <v>2.6498096394822977E-5</v>
      </c>
      <c r="DC30" s="344">
        <v>1.078233253339596E-4</v>
      </c>
      <c r="DD30" s="344">
        <v>3.9879793792519707E-5</v>
      </c>
      <c r="DE30" s="344">
        <v>6.7797767672928523E-5</v>
      </c>
      <c r="DF30" s="344">
        <v>1.0043254831302785E-4</v>
      </c>
      <c r="DG30" s="344">
        <v>8.8223253093297458E-5</v>
      </c>
      <c r="DH30" s="344">
        <v>2.6011489773388362E-5</v>
      </c>
      <c r="DI30" s="344">
        <v>1.3687736876110847E-4</v>
      </c>
      <c r="DJ30" s="345">
        <f t="shared" si="0"/>
        <v>1.0097249790007938</v>
      </c>
    </row>
    <row r="31" spans="2:114" x14ac:dyDescent="0.15">
      <c r="B31" s="29" t="s">
        <v>258</v>
      </c>
      <c r="C31" s="41" t="s">
        <v>187</v>
      </c>
      <c r="D31" s="344">
        <v>6.4509267548888401E-5</v>
      </c>
      <c r="E31" s="344">
        <v>9.426779661195992E-5</v>
      </c>
      <c r="F31" s="344">
        <v>2.184912118376296E-4</v>
      </c>
      <c r="G31" s="344">
        <v>2.49848352251093E-5</v>
      </c>
      <c r="H31" s="344">
        <v>8.7212846801572335E-5</v>
      </c>
      <c r="I31" s="344">
        <v>2.934095732091092E-4</v>
      </c>
      <c r="J31" s="344">
        <v>1.4871828837524349E-4</v>
      </c>
      <c r="K31" s="344">
        <v>7.3621646079340261E-5</v>
      </c>
      <c r="L31" s="344">
        <v>5.9480289042942026E-5</v>
      </c>
      <c r="M31" s="344">
        <v>7.3944319232170628E-5</v>
      </c>
      <c r="N31" s="344">
        <v>0</v>
      </c>
      <c r="O31" s="344">
        <v>2.6459792092767384E-4</v>
      </c>
      <c r="P31" s="344">
        <v>9.3749366459707224E-5</v>
      </c>
      <c r="Q31" s="344">
        <v>1.0793024272404798E-4</v>
      </c>
      <c r="R31" s="344">
        <v>7.1530724981930149E-5</v>
      </c>
      <c r="S31" s="344">
        <v>5.4372322886424198E-4</v>
      </c>
      <c r="T31" s="344">
        <v>1.0668496952579513E-4</v>
      </c>
      <c r="U31" s="344">
        <v>1.0908032668974351E-4</v>
      </c>
      <c r="V31" s="344">
        <v>2.6366550075611821E-3</v>
      </c>
      <c r="W31" s="344">
        <v>8.8441279326045624E-4</v>
      </c>
      <c r="X31" s="344">
        <v>0</v>
      </c>
      <c r="Y31" s="344">
        <v>5.8407117661139919E-3</v>
      </c>
      <c r="Z31" s="344">
        <v>6.0788928353160522E-4</v>
      </c>
      <c r="AA31" s="344">
        <v>4.2907345626539865E-4</v>
      </c>
      <c r="AB31" s="344">
        <v>2.3910485387167743E-4</v>
      </c>
      <c r="AC31" s="344">
        <v>5.0093328072715621E-4</v>
      </c>
      <c r="AD31" s="344">
        <v>2.3836926193092531E-5</v>
      </c>
      <c r="AE31" s="344">
        <v>1.0002297681320127</v>
      </c>
      <c r="AF31" s="344">
        <v>2.540332812350548E-4</v>
      </c>
      <c r="AG31" s="344">
        <v>3.1954596103722188E-4</v>
      </c>
      <c r="AH31" s="344">
        <v>1.8502487917311831E-4</v>
      </c>
      <c r="AI31" s="344">
        <v>4.1694865851993009E-4</v>
      </c>
      <c r="AJ31" s="344">
        <v>2.7263997095720567E-4</v>
      </c>
      <c r="AK31" s="344">
        <v>6.649908675408823E-4</v>
      </c>
      <c r="AL31" s="344">
        <v>3.8917196569839274E-3</v>
      </c>
      <c r="AM31" s="344">
        <v>1.4976794676767604E-2</v>
      </c>
      <c r="AN31" s="344">
        <v>1.4743948436425635E-3</v>
      </c>
      <c r="AO31" s="344">
        <v>7.633112919776492E-3</v>
      </c>
      <c r="AP31" s="344">
        <v>2.2298395496189293E-4</v>
      </c>
      <c r="AQ31" s="344">
        <v>4.6258429447286796E-3</v>
      </c>
      <c r="AR31" s="344">
        <v>1.6638187497134741E-3</v>
      </c>
      <c r="AS31" s="344">
        <v>1.7173954506183997E-4</v>
      </c>
      <c r="AT31" s="344">
        <v>2.5144889174701692E-4</v>
      </c>
      <c r="AU31" s="344">
        <v>2.07173302360904E-4</v>
      </c>
      <c r="AV31" s="344">
        <v>2.8371920803700796E-4</v>
      </c>
      <c r="AW31" s="344">
        <v>1.8971539113608752E-4</v>
      </c>
      <c r="AX31" s="344">
        <v>2.7051947383435721E-4</v>
      </c>
      <c r="AY31" s="344">
        <v>2.1367306080236892E-4</v>
      </c>
      <c r="AZ31" s="344">
        <v>1.4221132644929828E-4</v>
      </c>
      <c r="BA31" s="344">
        <v>2.6696476874387245E-4</v>
      </c>
      <c r="BB31" s="344">
        <v>2.4492677644867457E-5</v>
      </c>
      <c r="BC31" s="344">
        <v>1.7848657332375108E-4</v>
      </c>
      <c r="BD31" s="344">
        <v>8.4115481107449293E-5</v>
      </c>
      <c r="BE31" s="344">
        <v>4.7130181252826229E-5</v>
      </c>
      <c r="BF31" s="344">
        <v>0</v>
      </c>
      <c r="BG31" s="344">
        <v>2.8317085161274368E-5</v>
      </c>
      <c r="BH31" s="344">
        <v>3.1023238215257214E-4</v>
      </c>
      <c r="BI31" s="344">
        <v>1.3064169098127849E-4</v>
      </c>
      <c r="BJ31" s="344">
        <v>3.0735485122242347E-4</v>
      </c>
      <c r="BK31" s="344">
        <v>1.9174180156142598E-4</v>
      </c>
      <c r="BL31" s="344">
        <v>8.4774024807319636E-5</v>
      </c>
      <c r="BM31" s="344">
        <v>1.1328475274865523E-4</v>
      </c>
      <c r="BN31" s="344">
        <v>6.568913394450445E-4</v>
      </c>
      <c r="BO31" s="344">
        <v>6.5985857275682299E-5</v>
      </c>
      <c r="BP31" s="344">
        <v>1.5241472616163912E-2</v>
      </c>
      <c r="BQ31" s="344">
        <v>5.8712641083086591E-3</v>
      </c>
      <c r="BR31" s="344">
        <v>6.0896400864740045E-3</v>
      </c>
      <c r="BS31" s="344">
        <v>6.2180269673540962E-5</v>
      </c>
      <c r="BT31" s="344">
        <v>2.7868083702230087E-4</v>
      </c>
      <c r="BU31" s="344">
        <v>4.0017295695255367E-4</v>
      </c>
      <c r="BV31" s="344">
        <v>2.654322497160718E-5</v>
      </c>
      <c r="BW31" s="344">
        <v>4.8907141873245924E-5</v>
      </c>
      <c r="BX31" s="344">
        <v>3.1850072853553175E-5</v>
      </c>
      <c r="BY31" s="344">
        <v>6.6219957590230862E-5</v>
      </c>
      <c r="BZ31" s="344">
        <v>2.786242109201922E-5</v>
      </c>
      <c r="CA31" s="344">
        <v>2.5497471354116791E-6</v>
      </c>
      <c r="CB31" s="344">
        <v>2.579595298560523E-4</v>
      </c>
      <c r="CC31" s="344">
        <v>2.6404624044078416E-5</v>
      </c>
      <c r="CD31" s="344">
        <v>2.8340956794569124E-5</v>
      </c>
      <c r="CE31" s="344">
        <v>1.3844819353642741E-5</v>
      </c>
      <c r="CF31" s="344">
        <v>4.0666778343883404E-5</v>
      </c>
      <c r="CG31" s="344">
        <v>6.5060619638894918E-6</v>
      </c>
      <c r="CH31" s="344">
        <v>2.1201334818601571E-4</v>
      </c>
      <c r="CI31" s="344">
        <v>8.2197387416686052E-5</v>
      </c>
      <c r="CJ31" s="344">
        <v>3.024172689943666E-5</v>
      </c>
      <c r="CK31" s="344">
        <v>5.7953971525739691E-5</v>
      </c>
      <c r="CL31" s="344">
        <v>2.6386872508037185E-5</v>
      </c>
      <c r="CM31" s="344">
        <v>1.0689348806485918E-5</v>
      </c>
      <c r="CN31" s="344">
        <v>3.6197099883177574E-5</v>
      </c>
      <c r="CO31" s="344">
        <v>5.4046565978159105E-5</v>
      </c>
      <c r="CP31" s="344">
        <v>6.939635879590077E-5</v>
      </c>
      <c r="CQ31" s="344">
        <v>7.0614293437516797E-5</v>
      </c>
      <c r="CR31" s="344">
        <v>1.0327151703561917E-4</v>
      </c>
      <c r="CS31" s="344">
        <v>6.1400659610415308E-5</v>
      </c>
      <c r="CT31" s="344">
        <v>4.0792374428812999E-5</v>
      </c>
      <c r="CU31" s="344">
        <v>7.6587429801001312E-5</v>
      </c>
      <c r="CV31" s="344">
        <v>7.0882465511049416E-5</v>
      </c>
      <c r="CW31" s="344">
        <v>7.0483340370113776E-5</v>
      </c>
      <c r="CX31" s="344">
        <v>1.7217328786362442E-4</v>
      </c>
      <c r="CY31" s="344">
        <v>2.5321026558634818E-5</v>
      </c>
      <c r="CZ31" s="344">
        <v>3.73926805857727E-5</v>
      </c>
      <c r="DA31" s="344">
        <v>1.6207691665852464E-5</v>
      </c>
      <c r="DB31" s="344">
        <v>2.5439566570433911E-5</v>
      </c>
      <c r="DC31" s="344">
        <v>2.0075335730114255E-4</v>
      </c>
      <c r="DD31" s="344">
        <v>3.386725059658E-4</v>
      </c>
      <c r="DE31" s="344">
        <v>1.3316141965786553E-4</v>
      </c>
      <c r="DF31" s="344">
        <v>1.3509571747947558E-4</v>
      </c>
      <c r="DG31" s="344">
        <v>1.4219800807948704E-4</v>
      </c>
      <c r="DH31" s="344">
        <v>4.0013184422794593E-5</v>
      </c>
      <c r="DI31" s="344">
        <v>6.8370141761826993E-5</v>
      </c>
      <c r="DJ31" s="345">
        <f t="shared" si="0"/>
        <v>1.0855798069441445</v>
      </c>
    </row>
    <row r="32" spans="2:114" x14ac:dyDescent="0.15">
      <c r="B32" s="29" t="s">
        <v>259</v>
      </c>
      <c r="C32" s="41" t="s">
        <v>188</v>
      </c>
      <c r="D32" s="344">
        <v>7.3336811916765228E-4</v>
      </c>
      <c r="E32" s="344">
        <v>1.6972059200761897E-4</v>
      </c>
      <c r="F32" s="344">
        <v>3.8331939706605914E-4</v>
      </c>
      <c r="G32" s="344">
        <v>5.3344020523484121E-4</v>
      </c>
      <c r="H32" s="344">
        <v>7.7881105029532066E-4</v>
      </c>
      <c r="I32" s="344">
        <v>1.5003281621777273E-4</v>
      </c>
      <c r="J32" s="344">
        <v>8.805374882588607E-5</v>
      </c>
      <c r="K32" s="344">
        <v>4.2932090396900844E-4</v>
      </c>
      <c r="L32" s="344">
        <v>1.5696733949778236E-3</v>
      </c>
      <c r="M32" s="344">
        <v>1.3284865366492354E-4</v>
      </c>
      <c r="N32" s="344">
        <v>0</v>
      </c>
      <c r="O32" s="344">
        <v>4.1026063529713279E-4</v>
      </c>
      <c r="P32" s="344">
        <v>6.4566460037507182E-4</v>
      </c>
      <c r="Q32" s="344">
        <v>4.3684893145147253E-4</v>
      </c>
      <c r="R32" s="344">
        <v>1.9460999900928688E-3</v>
      </c>
      <c r="S32" s="344">
        <v>1.7728802667451026E-4</v>
      </c>
      <c r="T32" s="344">
        <v>2.1823107178060262E-3</v>
      </c>
      <c r="U32" s="344">
        <v>2.0374997844284717E-3</v>
      </c>
      <c r="V32" s="344">
        <v>6.9910137159183742E-4</v>
      </c>
      <c r="W32" s="344">
        <v>4.7376359486670091E-4</v>
      </c>
      <c r="X32" s="344">
        <v>0</v>
      </c>
      <c r="Y32" s="344">
        <v>2.1083810959246342E-4</v>
      </c>
      <c r="Z32" s="344">
        <v>1.4687058709042546E-4</v>
      </c>
      <c r="AA32" s="344">
        <v>3.8151095229345308E-4</v>
      </c>
      <c r="AB32" s="344">
        <v>2.3956824067298248E-3</v>
      </c>
      <c r="AC32" s="344">
        <v>3.5717451992970392E-4</v>
      </c>
      <c r="AD32" s="344">
        <v>9.3272352255026713E-6</v>
      </c>
      <c r="AE32" s="344">
        <v>3.6990358829392479E-5</v>
      </c>
      <c r="AF32" s="344">
        <v>1.0143829660401225</v>
      </c>
      <c r="AG32" s="344">
        <v>7.8292080615148204E-4</v>
      </c>
      <c r="AH32" s="344">
        <v>2.1348837518572633E-4</v>
      </c>
      <c r="AI32" s="344">
        <v>8.3632045677166247E-4</v>
      </c>
      <c r="AJ32" s="344">
        <v>9.0931072653243407E-5</v>
      </c>
      <c r="AK32" s="344">
        <v>1.1889459869549616E-4</v>
      </c>
      <c r="AL32" s="344">
        <v>1.9679685483602079E-4</v>
      </c>
      <c r="AM32" s="344">
        <v>4.4537559872803098E-5</v>
      </c>
      <c r="AN32" s="344">
        <v>2.4458561960406535E-5</v>
      </c>
      <c r="AO32" s="344">
        <v>6.1910295538968672E-5</v>
      </c>
      <c r="AP32" s="344">
        <v>2.0119518892024066E-5</v>
      </c>
      <c r="AQ32" s="344">
        <v>8.907418545663408E-5</v>
      </c>
      <c r="AR32" s="344">
        <v>5.3175216695340686E-5</v>
      </c>
      <c r="AS32" s="344">
        <v>1.6757867549684679E-4</v>
      </c>
      <c r="AT32" s="344">
        <v>3.1929166623672218E-4</v>
      </c>
      <c r="AU32" s="344">
        <v>2.9308990137040069E-4</v>
      </c>
      <c r="AV32" s="344">
        <v>4.9698812279222189E-4</v>
      </c>
      <c r="AW32" s="344">
        <v>1.7024383829223107E-3</v>
      </c>
      <c r="AX32" s="344">
        <v>8.0025815195254363E-4</v>
      </c>
      <c r="AY32" s="344">
        <v>7.8416481201657785E-4</v>
      </c>
      <c r="AZ32" s="344">
        <v>9.8893096321162857E-4</v>
      </c>
      <c r="BA32" s="344">
        <v>1.6145735600519991E-3</v>
      </c>
      <c r="BB32" s="344">
        <v>2.4590479378852208E-4</v>
      </c>
      <c r="BC32" s="344">
        <v>1.8696002057696877E-3</v>
      </c>
      <c r="BD32" s="344">
        <v>1.5838043204713115E-3</v>
      </c>
      <c r="BE32" s="344">
        <v>1.9069366261289119E-3</v>
      </c>
      <c r="BF32" s="344">
        <v>0</v>
      </c>
      <c r="BG32" s="344">
        <v>3.3124798604849417E-4</v>
      </c>
      <c r="BH32" s="344">
        <v>1.4882523992771862E-3</v>
      </c>
      <c r="BI32" s="344">
        <v>6.4290108993685785E-4</v>
      </c>
      <c r="BJ32" s="344">
        <v>1.0737082936323201E-3</v>
      </c>
      <c r="BK32" s="344">
        <v>3.6709160316216929E-3</v>
      </c>
      <c r="BL32" s="344">
        <v>7.5058709239626269E-5</v>
      </c>
      <c r="BM32" s="344">
        <v>7.6140130477448341E-4</v>
      </c>
      <c r="BN32" s="344">
        <v>7.851223605276897E-4</v>
      </c>
      <c r="BO32" s="344">
        <v>1.1271768898317002E-3</v>
      </c>
      <c r="BP32" s="344">
        <v>6.0810803400343299E-4</v>
      </c>
      <c r="BQ32" s="344">
        <v>6.860629145566074E-4</v>
      </c>
      <c r="BR32" s="344">
        <v>4.9202896046468253E-5</v>
      </c>
      <c r="BS32" s="344">
        <v>3.6777145559324173E-5</v>
      </c>
      <c r="BT32" s="344">
        <v>3.1832641310553236E-3</v>
      </c>
      <c r="BU32" s="344">
        <v>2.4523877138609682E-4</v>
      </c>
      <c r="BV32" s="344">
        <v>1.2090360829144664E-4</v>
      </c>
      <c r="BW32" s="344">
        <v>1.9591261316072902E-4</v>
      </c>
      <c r="BX32" s="344">
        <v>2.1878129257880177E-4</v>
      </c>
      <c r="BY32" s="344">
        <v>6.7706898462440831E-5</v>
      </c>
      <c r="BZ32" s="344">
        <v>1.069960820515456E-4</v>
      </c>
      <c r="CA32" s="344">
        <v>4.6162976728175894E-5</v>
      </c>
      <c r="CB32" s="344">
        <v>6.0889451980865792E-5</v>
      </c>
      <c r="CC32" s="344">
        <v>5.8042360574750184E-5</v>
      </c>
      <c r="CD32" s="344">
        <v>1.4729191188251597E-4</v>
      </c>
      <c r="CE32" s="344">
        <v>4.5526635033882701E-5</v>
      </c>
      <c r="CF32" s="344">
        <v>1.1706960621037483E-4</v>
      </c>
      <c r="CG32" s="344">
        <v>4.4210513425514511E-5</v>
      </c>
      <c r="CH32" s="344">
        <v>2.6434194429350929E-4</v>
      </c>
      <c r="CI32" s="344">
        <v>1.8025393657137914E-4</v>
      </c>
      <c r="CJ32" s="344">
        <v>3.0180629278400329E-5</v>
      </c>
      <c r="CK32" s="344">
        <v>6.1345659110870378E-5</v>
      </c>
      <c r="CL32" s="344">
        <v>9.9331940876380728E-5</v>
      </c>
      <c r="CM32" s="344">
        <v>3.4301478311337324E-4</v>
      </c>
      <c r="CN32" s="344">
        <v>7.5752186866942495E-5</v>
      </c>
      <c r="CO32" s="344">
        <v>2.9751188811787593E-4</v>
      </c>
      <c r="CP32" s="344">
        <v>6.9880805722613725E-5</v>
      </c>
      <c r="CQ32" s="344">
        <v>1.5392066986729276E-4</v>
      </c>
      <c r="CR32" s="344">
        <v>6.3596879144719269E-5</v>
      </c>
      <c r="CS32" s="344">
        <v>6.7353167697903923E-4</v>
      </c>
      <c r="CT32" s="344">
        <v>1.3177786202526673E-4</v>
      </c>
      <c r="CU32" s="344">
        <v>5.7810781650926328E-5</v>
      </c>
      <c r="CV32" s="344">
        <v>6.7997509368699068E-5</v>
      </c>
      <c r="CW32" s="344">
        <v>7.9252179050526433E-5</v>
      </c>
      <c r="CX32" s="344">
        <v>3.7050175124102362E-4</v>
      </c>
      <c r="CY32" s="344">
        <v>6.5623416322295843E-5</v>
      </c>
      <c r="CZ32" s="344">
        <v>3.2823095226002609E-4</v>
      </c>
      <c r="DA32" s="344">
        <v>2.8439624987300577E-4</v>
      </c>
      <c r="DB32" s="344">
        <v>9.8528970976794386E-5</v>
      </c>
      <c r="DC32" s="344">
        <v>2.2230388066576932E-4</v>
      </c>
      <c r="DD32" s="344">
        <v>2.0234883049139395E-4</v>
      </c>
      <c r="DE32" s="344">
        <v>2.5935666771463491E-4</v>
      </c>
      <c r="DF32" s="344">
        <v>3.9337055414720505E-4</v>
      </c>
      <c r="DG32" s="344">
        <v>1.2780670468699932E-4</v>
      </c>
      <c r="DH32" s="344">
        <v>2.5653643906533058E-3</v>
      </c>
      <c r="DI32" s="344">
        <v>2.9664947714849597E-4</v>
      </c>
      <c r="DJ32" s="345">
        <f t="shared" si="0"/>
        <v>1.0710628905148412</v>
      </c>
    </row>
    <row r="33" spans="2:114" x14ac:dyDescent="0.15">
      <c r="B33" s="33" t="s">
        <v>260</v>
      </c>
      <c r="C33" s="274" t="s">
        <v>189</v>
      </c>
      <c r="D33" s="348">
        <v>5.5796453923770786E-4</v>
      </c>
      <c r="E33" s="348">
        <v>2.128759298283505E-4</v>
      </c>
      <c r="F33" s="348">
        <v>8.8283843742025306E-4</v>
      </c>
      <c r="G33" s="348">
        <v>3.494885636700334E-4</v>
      </c>
      <c r="H33" s="348">
        <v>2.8740842615970075E-4</v>
      </c>
      <c r="I33" s="348">
        <v>1.1662725742980641E-3</v>
      </c>
      <c r="J33" s="348">
        <v>1.2688893791077331E-3</v>
      </c>
      <c r="K33" s="348">
        <v>2.1588479967186159E-4</v>
      </c>
      <c r="L33" s="348">
        <v>1.1071179714205963E-4</v>
      </c>
      <c r="M33" s="348">
        <v>1.3777463647634812E-4</v>
      </c>
      <c r="N33" s="348">
        <v>0</v>
      </c>
      <c r="O33" s="348">
        <v>1.6218836127595044E-4</v>
      </c>
      <c r="P33" s="348">
        <v>8.6555873946273355E-4</v>
      </c>
      <c r="Q33" s="348">
        <v>2.6295842779062431E-4</v>
      </c>
      <c r="R33" s="348">
        <v>2.65913526458019E-4</v>
      </c>
      <c r="S33" s="348">
        <v>8.3523356540734104E-5</v>
      </c>
      <c r="T33" s="348">
        <v>9.2378371402648696E-5</v>
      </c>
      <c r="U33" s="348">
        <v>1.3363143342227604E-4</v>
      </c>
      <c r="V33" s="348">
        <v>3.1602803270142945E-4</v>
      </c>
      <c r="W33" s="348">
        <v>1.916605774682732E-4</v>
      </c>
      <c r="X33" s="348">
        <v>0</v>
      </c>
      <c r="Y33" s="348">
        <v>1.1341437167583127E-4</v>
      </c>
      <c r="Z33" s="348">
        <v>2.0950741906889737E-4</v>
      </c>
      <c r="AA33" s="348">
        <v>7.5795875680135231E-5</v>
      </c>
      <c r="AB33" s="348">
        <v>3.1821771194017856E-4</v>
      </c>
      <c r="AC33" s="348">
        <v>9.0221492895036325E-5</v>
      </c>
      <c r="AD33" s="348">
        <v>1.9441148303510608E-5</v>
      </c>
      <c r="AE33" s="348">
        <v>5.7653937190887852E-4</v>
      </c>
      <c r="AF33" s="348">
        <v>1.6220413678786082E-4</v>
      </c>
      <c r="AG33" s="348">
        <v>1.0046299694030689</v>
      </c>
      <c r="AH33" s="348">
        <v>6.6694499876136988E-4</v>
      </c>
      <c r="AI33" s="348">
        <v>1.1958939058242931E-4</v>
      </c>
      <c r="AJ33" s="348">
        <v>3.5060475151951136E-4</v>
      </c>
      <c r="AK33" s="348">
        <v>9.9241790190632498E-5</v>
      </c>
      <c r="AL33" s="348">
        <v>3.8539739351576126E-4</v>
      </c>
      <c r="AM33" s="348">
        <v>3.0700977152021215E-4</v>
      </c>
      <c r="AN33" s="348">
        <v>3.2544860575485935E-4</v>
      </c>
      <c r="AO33" s="348">
        <v>1.2964804628969756E-4</v>
      </c>
      <c r="AP33" s="348">
        <v>9.0991116976947521E-5</v>
      </c>
      <c r="AQ33" s="348">
        <v>2.4895975356484663E-4</v>
      </c>
      <c r="AR33" s="348">
        <v>1.4988856666971233E-4</v>
      </c>
      <c r="AS33" s="348">
        <v>4.9513219216810425E-4</v>
      </c>
      <c r="AT33" s="348">
        <v>2.8868506719160211E-4</v>
      </c>
      <c r="AU33" s="348">
        <v>6.5042749518786876E-4</v>
      </c>
      <c r="AV33" s="348">
        <v>1.6441059844825808E-3</v>
      </c>
      <c r="AW33" s="348">
        <v>9.0385296331908771E-4</v>
      </c>
      <c r="AX33" s="348">
        <v>6.3673708397488083E-4</v>
      </c>
      <c r="AY33" s="348">
        <v>1.8490575199519766E-4</v>
      </c>
      <c r="AZ33" s="348">
        <v>9.9408580241888136E-4</v>
      </c>
      <c r="BA33" s="348">
        <v>9.6284255087875038E-4</v>
      </c>
      <c r="BB33" s="348">
        <v>1.4531637371593132E-4</v>
      </c>
      <c r="BC33" s="348">
        <v>7.9522159318918769E-4</v>
      </c>
      <c r="BD33" s="348">
        <v>7.7392414165374749E-4</v>
      </c>
      <c r="BE33" s="348">
        <v>3.8084904652215299E-4</v>
      </c>
      <c r="BF33" s="348">
        <v>0</v>
      </c>
      <c r="BG33" s="348">
        <v>4.164206811086083E-3</v>
      </c>
      <c r="BH33" s="348">
        <v>2.0774275014132171E-3</v>
      </c>
      <c r="BI33" s="348">
        <v>1.7792880473094454E-3</v>
      </c>
      <c r="BJ33" s="348">
        <v>1.6599474118672614E-3</v>
      </c>
      <c r="BK33" s="348">
        <v>1.9040683940386197E-3</v>
      </c>
      <c r="BL33" s="348">
        <v>4.5305626621917211E-4</v>
      </c>
      <c r="BM33" s="348">
        <v>1.7454872542927986E-4</v>
      </c>
      <c r="BN33" s="348">
        <v>2.0329181688618533E-4</v>
      </c>
      <c r="BO33" s="348">
        <v>2.1163553350885743E-4</v>
      </c>
      <c r="BP33" s="348">
        <v>7.5883188546738459E-4</v>
      </c>
      <c r="BQ33" s="348">
        <v>6.8469700946368955E-4</v>
      </c>
      <c r="BR33" s="348">
        <v>2.2392619367902214E-4</v>
      </c>
      <c r="BS33" s="348">
        <v>6.0768637730712224E-5</v>
      </c>
      <c r="BT33" s="348">
        <v>5.0957118186164532E-4</v>
      </c>
      <c r="BU33" s="348">
        <v>3.0537863350774529E-3</v>
      </c>
      <c r="BV33" s="348">
        <v>2.0316253606830048E-4</v>
      </c>
      <c r="BW33" s="348">
        <v>1.5329783316495119E-4</v>
      </c>
      <c r="BX33" s="348">
        <v>8.6677007503274529E-5</v>
      </c>
      <c r="BY33" s="348">
        <v>4.6674982631573346E-5</v>
      </c>
      <c r="BZ33" s="348">
        <v>3.0152556817065636E-5</v>
      </c>
      <c r="CA33" s="348">
        <v>1.055637712184953E-5</v>
      </c>
      <c r="CB33" s="348">
        <v>1.2334188540108682E-4</v>
      </c>
      <c r="CC33" s="348">
        <v>4.9165841860379373E-4</v>
      </c>
      <c r="CD33" s="348">
        <v>2.1277926378020992E-3</v>
      </c>
      <c r="CE33" s="348">
        <v>4.3188290051072873E-4</v>
      </c>
      <c r="CF33" s="348">
        <v>1.2795919867760299E-4</v>
      </c>
      <c r="CG33" s="348">
        <v>7.2009148390568707E-5</v>
      </c>
      <c r="CH33" s="348">
        <v>1.7200190293746055E-4</v>
      </c>
      <c r="CI33" s="348">
        <v>1.9670697579255713E-4</v>
      </c>
      <c r="CJ33" s="348">
        <v>1.4026599493060016E-4</v>
      </c>
      <c r="CK33" s="348">
        <v>1.3831870158820538E-4</v>
      </c>
      <c r="CL33" s="348">
        <v>9.2035065871455015E-5</v>
      </c>
      <c r="CM33" s="348">
        <v>9.1662220380181393E-5</v>
      </c>
      <c r="CN33" s="348">
        <v>1.5166303880943946E-4</v>
      </c>
      <c r="CO33" s="348">
        <v>1.2273897834554892E-4</v>
      </c>
      <c r="CP33" s="348">
        <v>5.9786090743064047E-4</v>
      </c>
      <c r="CQ33" s="348">
        <v>3.9536135341324891E-4</v>
      </c>
      <c r="CR33" s="348">
        <v>8.2873348910655933E-5</v>
      </c>
      <c r="CS33" s="348">
        <v>2.2196881776675951E-4</v>
      </c>
      <c r="CT33" s="348">
        <v>2.3766579536591047E-4</v>
      </c>
      <c r="CU33" s="348">
        <v>2.0678485476838113E-4</v>
      </c>
      <c r="CV33" s="348">
        <v>2.7964676770658075E-4</v>
      </c>
      <c r="CW33" s="348">
        <v>3.3895657014835438E-4</v>
      </c>
      <c r="CX33" s="348">
        <v>1.6211777748955192E-3</v>
      </c>
      <c r="CY33" s="348">
        <v>3.5705662806996471E-4</v>
      </c>
      <c r="CZ33" s="348">
        <v>1.1938231014580894E-4</v>
      </c>
      <c r="DA33" s="348">
        <v>4.463817542916311E-3</v>
      </c>
      <c r="DB33" s="348">
        <v>6.6825328170818141E-5</v>
      </c>
      <c r="DC33" s="348">
        <v>5.1335023187591017E-4</v>
      </c>
      <c r="DD33" s="348">
        <v>1.3515637491419148E-4</v>
      </c>
      <c r="DE33" s="348">
        <v>2.0502308927989698E-4</v>
      </c>
      <c r="DF33" s="348">
        <v>3.2002416931827113E-4</v>
      </c>
      <c r="DG33" s="348">
        <v>2.7871627643529651E-4</v>
      </c>
      <c r="DH33" s="348">
        <v>1.7234934906272177E-3</v>
      </c>
      <c r="DI33" s="348">
        <v>3.2350568572837949E-4</v>
      </c>
      <c r="DJ33" s="349">
        <f t="shared" si="0"/>
        <v>1.0609073285031831</v>
      </c>
    </row>
    <row r="34" spans="2:114" x14ac:dyDescent="0.15">
      <c r="B34" s="29" t="s">
        <v>261</v>
      </c>
      <c r="C34" s="41" t="s">
        <v>190</v>
      </c>
      <c r="D34" s="344">
        <v>2.2212456285996546E-7</v>
      </c>
      <c r="E34" s="344">
        <v>5.8709419405124865E-8</v>
      </c>
      <c r="F34" s="344">
        <v>7.8288007416412598E-8</v>
      </c>
      <c r="G34" s="344">
        <v>3.564946341351195E-7</v>
      </c>
      <c r="H34" s="344">
        <v>6.1922760039203871E-7</v>
      </c>
      <c r="I34" s="344">
        <v>2.6764694663899311E-7</v>
      </c>
      <c r="J34" s="344">
        <v>3.0064010659112271E-6</v>
      </c>
      <c r="K34" s="344">
        <v>1.1665654221948415E-7</v>
      </c>
      <c r="L34" s="344">
        <v>1.0169370303157119E-7</v>
      </c>
      <c r="M34" s="344">
        <v>1.2156878488377518E-7</v>
      </c>
      <c r="N34" s="344">
        <v>0</v>
      </c>
      <c r="O34" s="344">
        <v>3.8865712956702382E-7</v>
      </c>
      <c r="P34" s="344">
        <v>8.3645808125894636E-6</v>
      </c>
      <c r="Q34" s="344">
        <v>7.4408734775130779E-7</v>
      </c>
      <c r="R34" s="344">
        <v>1.9943439538958782E-6</v>
      </c>
      <c r="S34" s="344">
        <v>1.3518794401894785E-7</v>
      </c>
      <c r="T34" s="344">
        <v>2.0215328841334417E-7</v>
      </c>
      <c r="U34" s="344">
        <v>1.5650568554730201E-7</v>
      </c>
      <c r="V34" s="344">
        <v>3.0000820336763198E-7</v>
      </c>
      <c r="W34" s="344">
        <v>2.5719863152850754E-7</v>
      </c>
      <c r="X34" s="344">
        <v>0</v>
      </c>
      <c r="Y34" s="344">
        <v>1.1382897545289991E-7</v>
      </c>
      <c r="Z34" s="344">
        <v>7.1454488859561857E-8</v>
      </c>
      <c r="AA34" s="344">
        <v>2.1807105758173094E-7</v>
      </c>
      <c r="AB34" s="344">
        <v>1.870856139044993E-7</v>
      </c>
      <c r="AC34" s="344">
        <v>6.238039771562601E-7</v>
      </c>
      <c r="AD34" s="344">
        <v>6.9610059837929085E-9</v>
      </c>
      <c r="AE34" s="344">
        <v>4.0070534244561143E-6</v>
      </c>
      <c r="AF34" s="344">
        <v>2.387219574299253E-7</v>
      </c>
      <c r="AG34" s="344">
        <v>1.4243647137393406E-7</v>
      </c>
      <c r="AH34" s="344">
        <v>1.0000171611053554</v>
      </c>
      <c r="AI34" s="344">
        <v>1.5497441019909658E-7</v>
      </c>
      <c r="AJ34" s="344">
        <v>3.3201288121260986E-7</v>
      </c>
      <c r="AK34" s="344">
        <v>1.0357048571122393E-6</v>
      </c>
      <c r="AL34" s="344">
        <v>3.7027411682812484E-7</v>
      </c>
      <c r="AM34" s="344">
        <v>3.2041699022620279E-7</v>
      </c>
      <c r="AN34" s="344">
        <v>5.306550190020332E-8</v>
      </c>
      <c r="AO34" s="344">
        <v>6.1299841108784055E-7</v>
      </c>
      <c r="AP34" s="344">
        <v>9.1553618700030437E-8</v>
      </c>
      <c r="AQ34" s="344">
        <v>4.3820457999802042E-7</v>
      </c>
      <c r="AR34" s="344">
        <v>2.2222231055454157E-7</v>
      </c>
      <c r="AS34" s="344">
        <v>4.4679710050822508E-7</v>
      </c>
      <c r="AT34" s="344">
        <v>1.7834915550537197E-7</v>
      </c>
      <c r="AU34" s="344">
        <v>1.3698340925646734E-7</v>
      </c>
      <c r="AV34" s="344">
        <v>4.7179031593894841E-7</v>
      </c>
      <c r="AW34" s="344">
        <v>5.7730371036467889E-7</v>
      </c>
      <c r="AX34" s="344">
        <v>3.4811441217797743E-7</v>
      </c>
      <c r="AY34" s="344">
        <v>3.7249201117155547E-7</v>
      </c>
      <c r="AZ34" s="344">
        <v>1.7100351770830246E-7</v>
      </c>
      <c r="BA34" s="344">
        <v>5.1990240313512551E-8</v>
      </c>
      <c r="BB34" s="344">
        <v>2.14177387698626E-7</v>
      </c>
      <c r="BC34" s="344">
        <v>8.3855699249002964E-8</v>
      </c>
      <c r="BD34" s="344">
        <v>1.2996185241854725E-7</v>
      </c>
      <c r="BE34" s="344">
        <v>4.8598410404764131E-8</v>
      </c>
      <c r="BF34" s="344">
        <v>0</v>
      </c>
      <c r="BG34" s="344">
        <v>3.0519386032644445E-8</v>
      </c>
      <c r="BH34" s="344">
        <v>1.9991629063777745E-7</v>
      </c>
      <c r="BI34" s="344">
        <v>1.7058050492919995E-7</v>
      </c>
      <c r="BJ34" s="344">
        <v>1.7373083711423261E-7</v>
      </c>
      <c r="BK34" s="344">
        <v>2.8510394085364351E-5</v>
      </c>
      <c r="BL34" s="344">
        <v>1.0711554475732154E-7</v>
      </c>
      <c r="BM34" s="344">
        <v>1.4068892146408403E-7</v>
      </c>
      <c r="BN34" s="344">
        <v>1.6099354732251453E-7</v>
      </c>
      <c r="BO34" s="344">
        <v>2.5993705740325047E-7</v>
      </c>
      <c r="BP34" s="344">
        <v>2.4645490516378075E-7</v>
      </c>
      <c r="BQ34" s="344">
        <v>2.7641900198447761E-7</v>
      </c>
      <c r="BR34" s="344">
        <v>2.1283950342682418E-7</v>
      </c>
      <c r="BS34" s="344">
        <v>3.8401689339196524E-6</v>
      </c>
      <c r="BT34" s="344">
        <v>5.8200414907814283E-7</v>
      </c>
      <c r="BU34" s="344">
        <v>4.9988367943661378E-7</v>
      </c>
      <c r="BV34" s="344">
        <v>2.7680919291765123E-7</v>
      </c>
      <c r="BW34" s="344">
        <v>1.2310146987197555E-7</v>
      </c>
      <c r="BX34" s="344">
        <v>3.9312054591745784E-7</v>
      </c>
      <c r="BY34" s="344">
        <v>1.0657721679004006E-7</v>
      </c>
      <c r="BZ34" s="344">
        <v>7.8456662599854496E-8</v>
      </c>
      <c r="CA34" s="344">
        <v>2.4161875136749027E-8</v>
      </c>
      <c r="CB34" s="344">
        <v>4.7106854192537555E-7</v>
      </c>
      <c r="CC34" s="344">
        <v>1.7054699185027903E-7</v>
      </c>
      <c r="CD34" s="344">
        <v>2.0195003145416603E-7</v>
      </c>
      <c r="CE34" s="344">
        <v>1.85205766492184E-7</v>
      </c>
      <c r="CF34" s="344">
        <v>3.2779352659286703E-7</v>
      </c>
      <c r="CG34" s="344">
        <v>2.4901585711787667E-8</v>
      </c>
      <c r="CH34" s="344">
        <v>1.5233983097123558E-7</v>
      </c>
      <c r="CI34" s="344">
        <v>7.3254905671113461E-7</v>
      </c>
      <c r="CJ34" s="344">
        <v>1.0930973358399208E-6</v>
      </c>
      <c r="CK34" s="344">
        <v>6.4609226789812849E-6</v>
      </c>
      <c r="CL34" s="344">
        <v>5.426104718031834E-7</v>
      </c>
      <c r="CM34" s="344">
        <v>8.4937969690639837E-8</v>
      </c>
      <c r="CN34" s="344">
        <v>3.5468136978467146E-6</v>
      </c>
      <c r="CO34" s="344">
        <v>3.0192791196426172E-7</v>
      </c>
      <c r="CP34" s="344">
        <v>5.4525221623480048E-7</v>
      </c>
      <c r="CQ34" s="344">
        <v>8.421023779119271E-7</v>
      </c>
      <c r="CR34" s="344">
        <v>1.1575454228239524E-7</v>
      </c>
      <c r="CS34" s="344">
        <v>2.1340363954629325E-6</v>
      </c>
      <c r="CT34" s="344">
        <v>1.2740746881320523E-7</v>
      </c>
      <c r="CU34" s="344">
        <v>5.2890264960188732E-7</v>
      </c>
      <c r="CV34" s="344">
        <v>2.1585122295606221E-7</v>
      </c>
      <c r="CW34" s="344">
        <v>1.6647231961791025E-7</v>
      </c>
      <c r="CX34" s="344">
        <v>5.32405146184564E-6</v>
      </c>
      <c r="CY34" s="344">
        <v>1.239202030272004E-6</v>
      </c>
      <c r="CZ34" s="344">
        <v>4.6879231302464244E-7</v>
      </c>
      <c r="DA34" s="344">
        <v>6.6216393368470011E-8</v>
      </c>
      <c r="DB34" s="344">
        <v>2.5405152501990771E-7</v>
      </c>
      <c r="DC34" s="344">
        <v>1.0125392683921997E-6</v>
      </c>
      <c r="DD34" s="344">
        <v>1.6113342120986306E-7</v>
      </c>
      <c r="DE34" s="344">
        <v>8.9320975712530487E-7</v>
      </c>
      <c r="DF34" s="344">
        <v>4.1299663396443952E-7</v>
      </c>
      <c r="DG34" s="344">
        <v>2.4901769621371986E-6</v>
      </c>
      <c r="DH34" s="344">
        <v>1.8367533198068317E-7</v>
      </c>
      <c r="DI34" s="344">
        <v>2.5115187123300156E-6</v>
      </c>
      <c r="DJ34" s="345">
        <f t="shared" si="0"/>
        <v>1.0001175287832043</v>
      </c>
    </row>
    <row r="35" spans="2:114" x14ac:dyDescent="0.15">
      <c r="B35" s="29" t="s">
        <v>262</v>
      </c>
      <c r="C35" s="41" t="s">
        <v>191</v>
      </c>
      <c r="D35" s="344">
        <v>3.9779828377279708E-6</v>
      </c>
      <c r="E35" s="344">
        <v>2.2420020121256781E-6</v>
      </c>
      <c r="F35" s="344">
        <v>3.1531158645816049E-6</v>
      </c>
      <c r="G35" s="344">
        <v>1.9171731063166726E-5</v>
      </c>
      <c r="H35" s="344">
        <v>4.7606843778091947E-6</v>
      </c>
      <c r="I35" s="344">
        <v>4.5545629360857051E-6</v>
      </c>
      <c r="J35" s="344">
        <v>1.1221167021357495E-5</v>
      </c>
      <c r="K35" s="344">
        <v>1.1037473889634696E-5</v>
      </c>
      <c r="L35" s="344">
        <v>4.6720382756387753E-4</v>
      </c>
      <c r="M35" s="344">
        <v>2.643741256892267E-6</v>
      </c>
      <c r="N35" s="344">
        <v>0</v>
      </c>
      <c r="O35" s="344">
        <v>8.5313562663795128E-6</v>
      </c>
      <c r="P35" s="344">
        <v>1.8456988466959371E-5</v>
      </c>
      <c r="Q35" s="344">
        <v>7.6425162982712586E-6</v>
      </c>
      <c r="R35" s="344">
        <v>4.4257411481741675E-4</v>
      </c>
      <c r="S35" s="344">
        <v>2.2059873570625537E-6</v>
      </c>
      <c r="T35" s="344">
        <v>1.4365451647849726E-6</v>
      </c>
      <c r="U35" s="344">
        <v>1.6184686891257214E-6</v>
      </c>
      <c r="V35" s="344">
        <v>6.3447293195756357E-6</v>
      </c>
      <c r="W35" s="344">
        <v>7.3277109369445273E-5</v>
      </c>
      <c r="X35" s="344">
        <v>0</v>
      </c>
      <c r="Y35" s="344">
        <v>5.1848834365679923E-5</v>
      </c>
      <c r="Z35" s="344">
        <v>9.5046332562368761E-6</v>
      </c>
      <c r="AA35" s="344">
        <v>4.2442794133928148E-6</v>
      </c>
      <c r="AB35" s="344">
        <v>4.0774926940598326E-4</v>
      </c>
      <c r="AC35" s="344">
        <v>2.5438016545621579E-5</v>
      </c>
      <c r="AD35" s="344">
        <v>1.8812679962669542E-7</v>
      </c>
      <c r="AE35" s="344">
        <v>3.64716476458343E-6</v>
      </c>
      <c r="AF35" s="344">
        <v>1.2821397120700746E-4</v>
      </c>
      <c r="AG35" s="344">
        <v>7.3147168879985633E-6</v>
      </c>
      <c r="AH35" s="344">
        <v>3.5592795059874541E-6</v>
      </c>
      <c r="AI35" s="344">
        <v>1.0015071250498688</v>
      </c>
      <c r="AJ35" s="344">
        <v>5.0708195024844897E-6</v>
      </c>
      <c r="AK35" s="344">
        <v>2.3497660002511654E-6</v>
      </c>
      <c r="AL35" s="344">
        <v>5.0339260902887328E-5</v>
      </c>
      <c r="AM35" s="344">
        <v>5.0936754784096787E-6</v>
      </c>
      <c r="AN35" s="344">
        <v>1.1195551143140094E-6</v>
      </c>
      <c r="AO35" s="344">
        <v>3.2023806272346215E-6</v>
      </c>
      <c r="AP35" s="344">
        <v>1.3308895552163129E-6</v>
      </c>
      <c r="AQ35" s="344">
        <v>3.3325199565544587E-6</v>
      </c>
      <c r="AR35" s="344">
        <v>2.1003224924145272E-6</v>
      </c>
      <c r="AS35" s="344">
        <v>1.6773835646888045E-5</v>
      </c>
      <c r="AT35" s="344">
        <v>4.8130427059276514E-5</v>
      </c>
      <c r="AU35" s="344">
        <v>3.5144316115559952E-6</v>
      </c>
      <c r="AV35" s="344">
        <v>7.4048409687327684E-6</v>
      </c>
      <c r="AW35" s="344">
        <v>6.2760324822540625E-5</v>
      </c>
      <c r="AX35" s="344">
        <v>2.9745897389924215E-5</v>
      </c>
      <c r="AY35" s="344">
        <v>2.6716690264213069E-4</v>
      </c>
      <c r="AZ35" s="344">
        <v>9.3369951397748852E-6</v>
      </c>
      <c r="BA35" s="344">
        <v>5.95134583677626E-5</v>
      </c>
      <c r="BB35" s="344">
        <v>7.4578457797662998E-6</v>
      </c>
      <c r="BC35" s="344">
        <v>2.015680175251473E-4</v>
      </c>
      <c r="BD35" s="344">
        <v>1.2570524799511873E-4</v>
      </c>
      <c r="BE35" s="344">
        <v>4.3279975925838095E-6</v>
      </c>
      <c r="BF35" s="344">
        <v>0</v>
      </c>
      <c r="BG35" s="344">
        <v>1.6949968571281404E-4</v>
      </c>
      <c r="BH35" s="344">
        <v>2.1579562153453061E-6</v>
      </c>
      <c r="BI35" s="344">
        <v>2.3466790181223576E-5</v>
      </c>
      <c r="BJ35" s="344">
        <v>2.4203343899029583E-4</v>
      </c>
      <c r="BK35" s="344">
        <v>3.0619331471980112E-4</v>
      </c>
      <c r="BL35" s="344">
        <v>1.844286711508403E-6</v>
      </c>
      <c r="BM35" s="344">
        <v>1.5916810847884231E-4</v>
      </c>
      <c r="BN35" s="344">
        <v>1.5344552163403663E-4</v>
      </c>
      <c r="BO35" s="344">
        <v>8.5525557358913016E-5</v>
      </c>
      <c r="BP35" s="344">
        <v>5.0517349305855477E-6</v>
      </c>
      <c r="BQ35" s="344">
        <v>6.7526168183732046E-6</v>
      </c>
      <c r="BR35" s="344">
        <v>5.3534374596777974E-6</v>
      </c>
      <c r="BS35" s="344">
        <v>2.2864449503425804E-6</v>
      </c>
      <c r="BT35" s="344">
        <v>6.5296997375258191E-6</v>
      </c>
      <c r="BU35" s="344">
        <v>7.7487766276414939E-6</v>
      </c>
      <c r="BV35" s="344">
        <v>3.4482171707475469E-6</v>
      </c>
      <c r="BW35" s="344">
        <v>3.5512042678557505E-6</v>
      </c>
      <c r="BX35" s="344">
        <v>1.7392797913102532E-6</v>
      </c>
      <c r="BY35" s="344">
        <v>1.2793362902340364E-6</v>
      </c>
      <c r="BZ35" s="344">
        <v>1.1791501884658304E-6</v>
      </c>
      <c r="CA35" s="344">
        <v>8.0136561612053931E-7</v>
      </c>
      <c r="CB35" s="344">
        <v>2.5840830188272043E-6</v>
      </c>
      <c r="CC35" s="344">
        <v>5.4107144681342819E-6</v>
      </c>
      <c r="CD35" s="344">
        <v>2.2576463609640497E-5</v>
      </c>
      <c r="CE35" s="344">
        <v>3.8840937710267198E-6</v>
      </c>
      <c r="CF35" s="344">
        <v>8.3196780706160111E-6</v>
      </c>
      <c r="CG35" s="344">
        <v>5.8324654962124601E-7</v>
      </c>
      <c r="CH35" s="344">
        <v>5.3610405561956046E-6</v>
      </c>
      <c r="CI35" s="344">
        <v>8.1562395059915617E-6</v>
      </c>
      <c r="CJ35" s="344">
        <v>1.1699957158502919E-6</v>
      </c>
      <c r="CK35" s="344">
        <v>2.0483321816276358E-6</v>
      </c>
      <c r="CL35" s="344">
        <v>2.664136540860619E-6</v>
      </c>
      <c r="CM35" s="344">
        <v>1.4942855449166884E-6</v>
      </c>
      <c r="CN35" s="344">
        <v>2.2756482871685886E-6</v>
      </c>
      <c r="CO35" s="344">
        <v>2.9962233731715925E-6</v>
      </c>
      <c r="CP35" s="344">
        <v>2.8084005341067174E-6</v>
      </c>
      <c r="CQ35" s="344">
        <v>9.7799674312381167E-6</v>
      </c>
      <c r="CR35" s="344">
        <v>1.7490853638494354E-5</v>
      </c>
      <c r="CS35" s="344">
        <v>1.3303542105156434E-4</v>
      </c>
      <c r="CT35" s="344">
        <v>1.9203438298101249E-5</v>
      </c>
      <c r="CU35" s="344">
        <v>2.3162017769031063E-4</v>
      </c>
      <c r="CV35" s="344">
        <v>1.0483331055737773E-5</v>
      </c>
      <c r="CW35" s="344">
        <v>1.2369744153955245E-5</v>
      </c>
      <c r="CX35" s="344">
        <v>2.3338703180258381E-5</v>
      </c>
      <c r="CY35" s="344">
        <v>6.1160244090998562E-6</v>
      </c>
      <c r="CZ35" s="344">
        <v>3.2382323511007452E-6</v>
      </c>
      <c r="DA35" s="344">
        <v>1.0061875520894019E-4</v>
      </c>
      <c r="DB35" s="344">
        <v>1.4827468943589792E-6</v>
      </c>
      <c r="DC35" s="344">
        <v>3.72868258893706E-5</v>
      </c>
      <c r="DD35" s="344">
        <v>3.1836091726060563E-5</v>
      </c>
      <c r="DE35" s="344">
        <v>6.7582242500327823E-6</v>
      </c>
      <c r="DF35" s="344">
        <v>1.9683205979055516E-5</v>
      </c>
      <c r="DG35" s="344">
        <v>4.6375323859483492E-6</v>
      </c>
      <c r="DH35" s="344">
        <v>3.3056400278598852E-6</v>
      </c>
      <c r="DI35" s="344">
        <v>5.6124210709490749E-5</v>
      </c>
      <c r="DJ35" s="345">
        <f t="shared" si="0"/>
        <v>1.0061480304906751</v>
      </c>
    </row>
    <row r="36" spans="2:114" x14ac:dyDescent="0.15">
      <c r="B36" s="29" t="s">
        <v>263</v>
      </c>
      <c r="C36" s="41" t="s">
        <v>192</v>
      </c>
      <c r="D36" s="344">
        <v>1.3588908891644516E-4</v>
      </c>
      <c r="E36" s="344">
        <v>5.6589292784103958E-5</v>
      </c>
      <c r="F36" s="344">
        <v>7.5784068508509444E-5</v>
      </c>
      <c r="G36" s="344">
        <v>7.5128200125474192E-5</v>
      </c>
      <c r="H36" s="344">
        <v>4.2654262969298682E-5</v>
      </c>
      <c r="I36" s="344">
        <v>7.1756242115769621E-4</v>
      </c>
      <c r="J36" s="344">
        <v>2.10057088732319E-4</v>
      </c>
      <c r="K36" s="344">
        <v>5.4621268132535033E-5</v>
      </c>
      <c r="L36" s="344">
        <v>2.7097111163317736E-5</v>
      </c>
      <c r="M36" s="344">
        <v>4.2403045652245792E-5</v>
      </c>
      <c r="N36" s="344">
        <v>0</v>
      </c>
      <c r="O36" s="344">
        <v>8.577527569973054E-5</v>
      </c>
      <c r="P36" s="344">
        <v>6.0368957203261941E-5</v>
      </c>
      <c r="Q36" s="344">
        <v>5.3419764018353355E-5</v>
      </c>
      <c r="R36" s="344">
        <v>6.0501020096414837E-5</v>
      </c>
      <c r="S36" s="344">
        <v>1.563742685903078E-4</v>
      </c>
      <c r="T36" s="344">
        <v>7.7413795448209538E-5</v>
      </c>
      <c r="U36" s="344">
        <v>4.9162285916933515E-5</v>
      </c>
      <c r="V36" s="344">
        <v>8.2050785459582712E-5</v>
      </c>
      <c r="W36" s="344">
        <v>1.3041544558745478E-4</v>
      </c>
      <c r="X36" s="344">
        <v>0</v>
      </c>
      <c r="Y36" s="344">
        <v>1.3315678759319243E-4</v>
      </c>
      <c r="Z36" s="344">
        <v>1.4329690718050317E-4</v>
      </c>
      <c r="AA36" s="344">
        <v>1.995492940445957E-4</v>
      </c>
      <c r="AB36" s="344">
        <v>5.0907548409494756E-5</v>
      </c>
      <c r="AC36" s="344">
        <v>1.249221374108027E-4</v>
      </c>
      <c r="AD36" s="344">
        <v>1.3035031723137461E-5</v>
      </c>
      <c r="AE36" s="344">
        <v>5.6443250761217302E-4</v>
      </c>
      <c r="AF36" s="344">
        <v>8.6692569978141903E-5</v>
      </c>
      <c r="AG36" s="344">
        <v>4.8107244904467696E-5</v>
      </c>
      <c r="AH36" s="344">
        <v>6.9947155370162712E-5</v>
      </c>
      <c r="AI36" s="344">
        <v>1.2752965217602467E-4</v>
      </c>
      <c r="AJ36" s="344">
        <v>1.0992638509280703</v>
      </c>
      <c r="AK36" s="344">
        <v>1.206364647158487E-4</v>
      </c>
      <c r="AL36" s="344">
        <v>9.419452090266827E-4</v>
      </c>
      <c r="AM36" s="344">
        <v>5.0033319119273335E-4</v>
      </c>
      <c r="AN36" s="344">
        <v>7.2819437698601276E-5</v>
      </c>
      <c r="AO36" s="344">
        <v>2.0205775556877276E-4</v>
      </c>
      <c r="AP36" s="344">
        <v>6.3361214125433874E-5</v>
      </c>
      <c r="AQ36" s="344">
        <v>2.0421103610230394E-4</v>
      </c>
      <c r="AR36" s="344">
        <v>1.286307258601548E-4</v>
      </c>
      <c r="AS36" s="344">
        <v>1.1828641779954984E-4</v>
      </c>
      <c r="AT36" s="344">
        <v>1.549653362905889E-4</v>
      </c>
      <c r="AU36" s="344">
        <v>6.196510657835391E-5</v>
      </c>
      <c r="AV36" s="344">
        <v>5.5308312278262859E-5</v>
      </c>
      <c r="AW36" s="344">
        <v>4.7265455629782718E-5</v>
      </c>
      <c r="AX36" s="344">
        <v>5.0784695770109367E-5</v>
      </c>
      <c r="AY36" s="344">
        <v>1.1008545518579968E-4</v>
      </c>
      <c r="AZ36" s="344">
        <v>5.2158588119642848E-5</v>
      </c>
      <c r="BA36" s="344">
        <v>4.0471494946086427E-5</v>
      </c>
      <c r="BB36" s="344">
        <v>2.3748463019989883E-5</v>
      </c>
      <c r="BC36" s="344">
        <v>7.885862922480927E-5</v>
      </c>
      <c r="BD36" s="344">
        <v>2.0633380439012979E-5</v>
      </c>
      <c r="BE36" s="344">
        <v>2.9975564406974387E-5</v>
      </c>
      <c r="BF36" s="344">
        <v>0</v>
      </c>
      <c r="BG36" s="344">
        <v>2.7221998352856161E-5</v>
      </c>
      <c r="BH36" s="344">
        <v>2.6384678764367175E-5</v>
      </c>
      <c r="BI36" s="344">
        <v>6.6334010205729645E-5</v>
      </c>
      <c r="BJ36" s="344">
        <v>4.7686725319921268E-5</v>
      </c>
      <c r="BK36" s="344">
        <v>2.1959315033383788E-4</v>
      </c>
      <c r="BL36" s="344">
        <v>2.2503314235151274E-5</v>
      </c>
      <c r="BM36" s="344">
        <v>1.8127039777454335E-2</v>
      </c>
      <c r="BN36" s="344">
        <v>2.4947701526254223E-2</v>
      </c>
      <c r="BO36" s="344">
        <v>2.6093205945358765E-2</v>
      </c>
      <c r="BP36" s="344">
        <v>4.2765740919471711E-2</v>
      </c>
      <c r="BQ36" s="344">
        <v>2.2992464676341428E-2</v>
      </c>
      <c r="BR36" s="344">
        <v>2.6244739306957636E-4</v>
      </c>
      <c r="BS36" s="344">
        <v>5.0078465156606564E-4</v>
      </c>
      <c r="BT36" s="344">
        <v>6.644013750479351E-4</v>
      </c>
      <c r="BU36" s="344">
        <v>2.1975888566362796E-4</v>
      </c>
      <c r="BV36" s="344">
        <v>8.1799987932169768E-5</v>
      </c>
      <c r="BW36" s="344">
        <v>8.9981219143577963E-5</v>
      </c>
      <c r="BX36" s="344">
        <v>7.363551930355145E-5</v>
      </c>
      <c r="BY36" s="344">
        <v>9.2412310189168942E-5</v>
      </c>
      <c r="BZ36" s="344">
        <v>2.3519265294967882E-4</v>
      </c>
      <c r="CA36" s="344">
        <v>2.7932090272710694E-4</v>
      </c>
      <c r="CB36" s="344">
        <v>3.0054102120859291E-4</v>
      </c>
      <c r="CC36" s="344">
        <v>3.9340566122852352E-5</v>
      </c>
      <c r="CD36" s="344">
        <v>2.8137738240671423E-4</v>
      </c>
      <c r="CE36" s="344">
        <v>7.4118244587156569E-5</v>
      </c>
      <c r="CF36" s="344">
        <v>1.0987235000561334E-4</v>
      </c>
      <c r="CG36" s="344">
        <v>2.8584388913465881E-5</v>
      </c>
      <c r="CH36" s="344">
        <v>2.4949986786719687E-4</v>
      </c>
      <c r="CI36" s="344">
        <v>3.2357444330802308E-4</v>
      </c>
      <c r="CJ36" s="344">
        <v>4.3056093994382172E-5</v>
      </c>
      <c r="CK36" s="344">
        <v>1.1500649117390052E-4</v>
      </c>
      <c r="CL36" s="344">
        <v>2.2146277865467824E-4</v>
      </c>
      <c r="CM36" s="344">
        <v>2.575813283327364E-5</v>
      </c>
      <c r="CN36" s="344">
        <v>1.6017806423517555E-4</v>
      </c>
      <c r="CO36" s="344">
        <v>7.6038884012949817E-5</v>
      </c>
      <c r="CP36" s="344">
        <v>5.0468087367561812E-5</v>
      </c>
      <c r="CQ36" s="344">
        <v>2.5919443796798818E-4</v>
      </c>
      <c r="CR36" s="344">
        <v>1.2154632982796972E-4</v>
      </c>
      <c r="CS36" s="344">
        <v>1.1221513834513577E-4</v>
      </c>
      <c r="CT36" s="344">
        <v>5.2770980689876445E-5</v>
      </c>
      <c r="CU36" s="344">
        <v>5.8528502473997414E-5</v>
      </c>
      <c r="CV36" s="344">
        <v>9.7172429031086384E-5</v>
      </c>
      <c r="CW36" s="344">
        <v>6.5410859071688907E-5</v>
      </c>
      <c r="CX36" s="344">
        <v>8.7193500820869155E-5</v>
      </c>
      <c r="CY36" s="344">
        <v>4.9239374162434875E-5</v>
      </c>
      <c r="CZ36" s="344">
        <v>1.1651906410702614E-4</v>
      </c>
      <c r="DA36" s="344">
        <v>1.6323807821443415E-5</v>
      </c>
      <c r="DB36" s="344">
        <v>3.7178279245553725E-5</v>
      </c>
      <c r="DC36" s="344">
        <v>1.0476937294747393E-4</v>
      </c>
      <c r="DD36" s="344">
        <v>5.6775213967392115E-5</v>
      </c>
      <c r="DE36" s="344">
        <v>8.0304659680441372E-5</v>
      </c>
      <c r="DF36" s="344">
        <v>1.0761643623400814E-4</v>
      </c>
      <c r="DG36" s="344">
        <v>9.900823680958328E-5</v>
      </c>
      <c r="DH36" s="344">
        <v>2.8770154628000952E-5</v>
      </c>
      <c r="DI36" s="344">
        <v>5.8693271451043527E-4</v>
      </c>
      <c r="DJ36" s="345">
        <f t="shared" ref="DJ36:DJ67" si="1">SUM(D36:DI36)</f>
        <v>1.2481691550533329</v>
      </c>
    </row>
    <row r="37" spans="2:114" x14ac:dyDescent="0.15">
      <c r="B37" s="29" t="s">
        <v>264</v>
      </c>
      <c r="C37" s="41" t="s">
        <v>193</v>
      </c>
      <c r="D37" s="344">
        <v>8.8690741342258151E-8</v>
      </c>
      <c r="E37" s="344">
        <v>5.3182087186735617E-8</v>
      </c>
      <c r="F37" s="344">
        <v>4.783946803055533E-8</v>
      </c>
      <c r="G37" s="344">
        <v>7.1032467729036292E-8</v>
      </c>
      <c r="H37" s="344">
        <v>1.1769003254359022E-7</v>
      </c>
      <c r="I37" s="344">
        <v>1.4333183847236777E-7</v>
      </c>
      <c r="J37" s="344">
        <v>1.5718793826640905E-7</v>
      </c>
      <c r="K37" s="344">
        <v>1.1391544046258666E-7</v>
      </c>
      <c r="L37" s="344">
        <v>6.2337880091947888E-8</v>
      </c>
      <c r="M37" s="344">
        <v>1.3170074031762608E-7</v>
      </c>
      <c r="N37" s="344">
        <v>0</v>
      </c>
      <c r="O37" s="344">
        <v>5.7147869277053424E-8</v>
      </c>
      <c r="P37" s="344">
        <v>5.3343951992871697E-8</v>
      </c>
      <c r="Q37" s="344">
        <v>9.6827556917721714E-8</v>
      </c>
      <c r="R37" s="344">
        <v>9.8254446926091521E-6</v>
      </c>
      <c r="S37" s="344">
        <v>6.4599683099867101E-8</v>
      </c>
      <c r="T37" s="344">
        <v>5.2457728510725846E-8</v>
      </c>
      <c r="U37" s="344">
        <v>4.3510373775783825E-8</v>
      </c>
      <c r="V37" s="344">
        <v>7.5848095693351742E-8</v>
      </c>
      <c r="W37" s="344">
        <v>1.1596159063971388E-6</v>
      </c>
      <c r="X37" s="344">
        <v>0</v>
      </c>
      <c r="Y37" s="344">
        <v>1.2038298886910372E-7</v>
      </c>
      <c r="Z37" s="344">
        <v>5.5277910466770183E-8</v>
      </c>
      <c r="AA37" s="344">
        <v>1.2709880631182729E-7</v>
      </c>
      <c r="AB37" s="344">
        <v>6.7374614863794229E-8</v>
      </c>
      <c r="AC37" s="344">
        <v>2.708784386064326E-7</v>
      </c>
      <c r="AD37" s="344">
        <v>6.2735430974385661E-9</v>
      </c>
      <c r="AE37" s="344">
        <v>9.9843748463398467E-8</v>
      </c>
      <c r="AF37" s="344">
        <v>3.2509569344039208E-7</v>
      </c>
      <c r="AG37" s="344">
        <v>8.7411157459414949E-8</v>
      </c>
      <c r="AH37" s="344">
        <v>8.3238458309467234E-8</v>
      </c>
      <c r="AI37" s="344">
        <v>6.7948343543700887E-8</v>
      </c>
      <c r="AJ37" s="344">
        <v>3.9102920418958646E-7</v>
      </c>
      <c r="AK37" s="344">
        <v>1.0000185902127829</v>
      </c>
      <c r="AL37" s="344">
        <v>6.6911204322427957E-8</v>
      </c>
      <c r="AM37" s="344">
        <v>1.3292206798788122E-7</v>
      </c>
      <c r="AN37" s="344">
        <v>4.5233726878258796E-8</v>
      </c>
      <c r="AO37" s="344">
        <v>1.9751944215584236E-7</v>
      </c>
      <c r="AP37" s="344">
        <v>8.3694364026365123E-8</v>
      </c>
      <c r="AQ37" s="344">
        <v>9.8509360064146898E-8</v>
      </c>
      <c r="AR37" s="344">
        <v>8.1256257028250536E-8</v>
      </c>
      <c r="AS37" s="344">
        <v>6.8535427071126784E-8</v>
      </c>
      <c r="AT37" s="344">
        <v>1.8104616754076705E-6</v>
      </c>
      <c r="AU37" s="344">
        <v>2.0331835607369141E-7</v>
      </c>
      <c r="AV37" s="344">
        <v>5.8427970637082799E-7</v>
      </c>
      <c r="AW37" s="344">
        <v>1.7997564018953755E-6</v>
      </c>
      <c r="AX37" s="344">
        <v>1.679041445460615E-5</v>
      </c>
      <c r="AY37" s="344">
        <v>1.8316366303247121E-4</v>
      </c>
      <c r="AZ37" s="344">
        <v>1.038129873794224E-5</v>
      </c>
      <c r="BA37" s="344">
        <v>1.1825987700010799E-6</v>
      </c>
      <c r="BB37" s="344">
        <v>1.0407149630326453E-6</v>
      </c>
      <c r="BC37" s="344">
        <v>2.2038371138292311E-6</v>
      </c>
      <c r="BD37" s="344">
        <v>2.7829776995781571E-6</v>
      </c>
      <c r="BE37" s="344">
        <v>1.9825390023953894E-6</v>
      </c>
      <c r="BF37" s="344">
        <v>0</v>
      </c>
      <c r="BG37" s="344">
        <v>1.3926139222060804E-8</v>
      </c>
      <c r="BH37" s="344">
        <v>7.0385274089752123E-7</v>
      </c>
      <c r="BI37" s="344">
        <v>1.2686509433989724E-7</v>
      </c>
      <c r="BJ37" s="344">
        <v>1.3879886415753535E-7</v>
      </c>
      <c r="BK37" s="344">
        <v>8.0829494804733098E-7</v>
      </c>
      <c r="BL37" s="344">
        <v>1.880845072233594E-7</v>
      </c>
      <c r="BM37" s="344">
        <v>3.0234330767651244E-5</v>
      </c>
      <c r="BN37" s="344">
        <v>2.5103303231240986E-5</v>
      </c>
      <c r="BO37" s="344">
        <v>4.2276678334483454E-6</v>
      </c>
      <c r="BP37" s="344">
        <v>1.3483121880343623E-6</v>
      </c>
      <c r="BQ37" s="344">
        <v>9.9882413085912949E-6</v>
      </c>
      <c r="BR37" s="344">
        <v>1.1806039972440838E-7</v>
      </c>
      <c r="BS37" s="344">
        <v>1.0657335978265966E-7</v>
      </c>
      <c r="BT37" s="344">
        <v>2.4629344463396421E-7</v>
      </c>
      <c r="BU37" s="344">
        <v>2.2482925256967232E-6</v>
      </c>
      <c r="BV37" s="344">
        <v>2.6830490387376942E-7</v>
      </c>
      <c r="BW37" s="344">
        <v>1.6708712189510893E-7</v>
      </c>
      <c r="BX37" s="344">
        <v>8.1980955261597795E-8</v>
      </c>
      <c r="BY37" s="344">
        <v>7.4783736581202058E-8</v>
      </c>
      <c r="BZ37" s="344">
        <v>5.4012539509550732E-8</v>
      </c>
      <c r="CA37" s="344">
        <v>3.7901704779585298E-8</v>
      </c>
      <c r="CB37" s="344">
        <v>1.5713689108309765E-7</v>
      </c>
      <c r="CC37" s="344">
        <v>2.2525766119257123E-7</v>
      </c>
      <c r="CD37" s="344">
        <v>2.1309533146007637E-7</v>
      </c>
      <c r="CE37" s="344">
        <v>4.7814017842852887E-7</v>
      </c>
      <c r="CF37" s="344">
        <v>1.2183737456904998E-7</v>
      </c>
      <c r="CG37" s="344">
        <v>3.9197094892302359E-8</v>
      </c>
      <c r="CH37" s="344">
        <v>1.1273207869082583E-7</v>
      </c>
      <c r="CI37" s="344">
        <v>2.5401580267796799E-7</v>
      </c>
      <c r="CJ37" s="344">
        <v>4.1669276079893732E-8</v>
      </c>
      <c r="CK37" s="344">
        <v>8.8418014035853901E-8</v>
      </c>
      <c r="CL37" s="344">
        <v>1.2619633267922557E-7</v>
      </c>
      <c r="CM37" s="344">
        <v>3.472738300947013E-8</v>
      </c>
      <c r="CN37" s="344">
        <v>9.557931348158214E-8</v>
      </c>
      <c r="CO37" s="344">
        <v>9.6206370122689573E-8</v>
      </c>
      <c r="CP37" s="344">
        <v>2.2240079444775972E-7</v>
      </c>
      <c r="CQ37" s="344">
        <v>5.9735731215714329E-7</v>
      </c>
      <c r="CR37" s="344">
        <v>5.8302510863263259E-7</v>
      </c>
      <c r="CS37" s="344">
        <v>1.5394391358845115E-7</v>
      </c>
      <c r="CT37" s="344">
        <v>8.8836540544150461E-7</v>
      </c>
      <c r="CU37" s="344">
        <v>1.2722146220024307E-6</v>
      </c>
      <c r="CV37" s="344">
        <v>4.1559719816468066E-6</v>
      </c>
      <c r="CW37" s="344">
        <v>3.6661210115067845E-6</v>
      </c>
      <c r="CX37" s="344">
        <v>1.595160131909618E-6</v>
      </c>
      <c r="CY37" s="344">
        <v>9.8082507588009574E-8</v>
      </c>
      <c r="CZ37" s="344">
        <v>8.5091695703232121E-8</v>
      </c>
      <c r="DA37" s="344">
        <v>6.1143179630789777E-7</v>
      </c>
      <c r="DB37" s="344">
        <v>9.3997728248545379E-8</v>
      </c>
      <c r="DC37" s="344">
        <v>5.3672644974875239E-6</v>
      </c>
      <c r="DD37" s="344">
        <v>5.9036305904061895E-6</v>
      </c>
      <c r="DE37" s="344">
        <v>1.0294837410796249E-7</v>
      </c>
      <c r="DF37" s="344">
        <v>1.5748912846319489E-7</v>
      </c>
      <c r="DG37" s="344">
        <v>1.0443824691360641E-6</v>
      </c>
      <c r="DH37" s="344">
        <v>5.2861033608697167E-7</v>
      </c>
      <c r="DI37" s="344">
        <v>5.9095764160509085E-6</v>
      </c>
      <c r="DJ37" s="345">
        <f t="shared" si="1"/>
        <v>1.0003688144551852</v>
      </c>
    </row>
    <row r="38" spans="2:114" x14ac:dyDescent="0.15">
      <c r="B38" s="33" t="s">
        <v>265</v>
      </c>
      <c r="C38" s="274" t="s">
        <v>194</v>
      </c>
      <c r="D38" s="348">
        <v>1.4479917122024811E-3</v>
      </c>
      <c r="E38" s="348">
        <v>7.0691260044772211E-4</v>
      </c>
      <c r="F38" s="348">
        <v>1.5280066759031758E-3</v>
      </c>
      <c r="G38" s="348">
        <v>3.7879446406926426E-5</v>
      </c>
      <c r="H38" s="348">
        <v>5.4174083340790886E-5</v>
      </c>
      <c r="I38" s="348">
        <v>4.6017871101510692E-4</v>
      </c>
      <c r="J38" s="348">
        <v>7.6060588761587674E-5</v>
      </c>
      <c r="K38" s="348">
        <v>2.6330112614530971E-4</v>
      </c>
      <c r="L38" s="348">
        <v>4.7152167641199782E-5</v>
      </c>
      <c r="M38" s="348">
        <v>8.4046162487027632E-4</v>
      </c>
      <c r="N38" s="348">
        <v>0</v>
      </c>
      <c r="O38" s="348">
        <v>5.979380352000373E-5</v>
      </c>
      <c r="P38" s="348">
        <v>2.8772392438257761E-5</v>
      </c>
      <c r="Q38" s="348">
        <v>5.3359598685739705E-5</v>
      </c>
      <c r="R38" s="348">
        <v>2.8156720392591536E-4</v>
      </c>
      <c r="S38" s="348">
        <v>3.7375705465870877E-4</v>
      </c>
      <c r="T38" s="348">
        <v>5.5974916263678208E-5</v>
      </c>
      <c r="U38" s="348">
        <v>2.8834886200969875E-5</v>
      </c>
      <c r="V38" s="348">
        <v>1.6629959586831184E-3</v>
      </c>
      <c r="W38" s="348">
        <v>7.3912883109853575E-3</v>
      </c>
      <c r="X38" s="348">
        <v>0</v>
      </c>
      <c r="Y38" s="348">
        <v>3.8124569803207794E-4</v>
      </c>
      <c r="Z38" s="348">
        <v>4.2250612140350775E-4</v>
      </c>
      <c r="AA38" s="348">
        <v>1.2978221494204154E-4</v>
      </c>
      <c r="AB38" s="348">
        <v>4.7741781986033132E-4</v>
      </c>
      <c r="AC38" s="348">
        <v>2.977258137660155E-4</v>
      </c>
      <c r="AD38" s="348">
        <v>7.668291386424404E-6</v>
      </c>
      <c r="AE38" s="348">
        <v>1.0347659138371386E-2</v>
      </c>
      <c r="AF38" s="348">
        <v>8.2017329458999345E-5</v>
      </c>
      <c r="AG38" s="348">
        <v>2.5884743416792501E-4</v>
      </c>
      <c r="AH38" s="348">
        <v>1.5646583247757624E-4</v>
      </c>
      <c r="AI38" s="348">
        <v>4.614522289383265E-3</v>
      </c>
      <c r="AJ38" s="348">
        <v>5.1951511308209871E-3</v>
      </c>
      <c r="AK38" s="348">
        <v>4.9916817754617421E-3</v>
      </c>
      <c r="AL38" s="348">
        <v>1.0068454379343155</v>
      </c>
      <c r="AM38" s="348">
        <v>3.8512003509122033E-3</v>
      </c>
      <c r="AN38" s="348">
        <v>2.5831704946191876E-4</v>
      </c>
      <c r="AO38" s="348">
        <v>5.2549182937095956E-3</v>
      </c>
      <c r="AP38" s="348">
        <v>4.9208387189773292E-5</v>
      </c>
      <c r="AQ38" s="348">
        <v>7.9069245058289571E-4</v>
      </c>
      <c r="AR38" s="348">
        <v>4.34424821865223E-4</v>
      </c>
      <c r="AS38" s="348">
        <v>8.8110410646586538E-4</v>
      </c>
      <c r="AT38" s="348">
        <v>1.1244969654906577E-3</v>
      </c>
      <c r="AU38" s="348">
        <v>2.2673569938891055E-3</v>
      </c>
      <c r="AV38" s="348">
        <v>1.2304369889533837E-3</v>
      </c>
      <c r="AW38" s="348">
        <v>3.0909752150486678E-4</v>
      </c>
      <c r="AX38" s="348">
        <v>2.0488284874438942E-3</v>
      </c>
      <c r="AY38" s="348">
        <v>1.0056637705302838E-3</v>
      </c>
      <c r="AZ38" s="348">
        <v>1.8705063206545308E-3</v>
      </c>
      <c r="BA38" s="348">
        <v>4.9974840888176422E-4</v>
      </c>
      <c r="BB38" s="348">
        <v>3.4295641580232275E-4</v>
      </c>
      <c r="BC38" s="348">
        <v>2.2827595528756369E-3</v>
      </c>
      <c r="BD38" s="348">
        <v>1.2585136098310602E-3</v>
      </c>
      <c r="BE38" s="348">
        <v>3.3352612132755722E-4</v>
      </c>
      <c r="BF38" s="348">
        <v>0</v>
      </c>
      <c r="BG38" s="348">
        <v>1.9040132325430072E-4</v>
      </c>
      <c r="BH38" s="348">
        <v>6.0922663816268766E-4</v>
      </c>
      <c r="BI38" s="348">
        <v>6.0395065138499826E-4</v>
      </c>
      <c r="BJ38" s="348">
        <v>2.4580668114619695E-4</v>
      </c>
      <c r="BK38" s="348">
        <v>3.9225926137794499E-3</v>
      </c>
      <c r="BL38" s="348">
        <v>1.3359938895828106E-5</v>
      </c>
      <c r="BM38" s="348">
        <v>2.6771212666958123E-3</v>
      </c>
      <c r="BN38" s="348">
        <v>4.3208085549622877E-3</v>
      </c>
      <c r="BO38" s="348">
        <v>5.8144113767931924E-3</v>
      </c>
      <c r="BP38" s="348">
        <v>2.253425268306328E-3</v>
      </c>
      <c r="BQ38" s="348">
        <v>3.4901185962720677E-3</v>
      </c>
      <c r="BR38" s="348">
        <v>1.7045750099287267E-4</v>
      </c>
      <c r="BS38" s="348">
        <v>1.3264427481003574E-4</v>
      </c>
      <c r="BT38" s="348">
        <v>2.3734419542793279E-3</v>
      </c>
      <c r="BU38" s="348">
        <v>8.6928172198093789E-5</v>
      </c>
      <c r="BV38" s="348">
        <v>5.652930460970931E-5</v>
      </c>
      <c r="BW38" s="348">
        <v>3.7284143930919799E-5</v>
      </c>
      <c r="BX38" s="348">
        <v>3.0107819197953289E-5</v>
      </c>
      <c r="BY38" s="348">
        <v>3.2351811914550595E-5</v>
      </c>
      <c r="BZ38" s="348">
        <v>5.0937818248632123E-5</v>
      </c>
      <c r="CA38" s="348">
        <v>4.6177972302961602E-5</v>
      </c>
      <c r="CB38" s="348">
        <v>9.4788037335138549E-5</v>
      </c>
      <c r="CC38" s="348">
        <v>2.3664746691891612E-5</v>
      </c>
      <c r="CD38" s="348">
        <v>1.0733443909577152E-4</v>
      </c>
      <c r="CE38" s="348">
        <v>3.4008111477857676E-5</v>
      </c>
      <c r="CF38" s="348">
        <v>4.8483055898168957E-5</v>
      </c>
      <c r="CG38" s="348">
        <v>1.1093636155694541E-5</v>
      </c>
      <c r="CH38" s="348">
        <v>7.0879728032567429E-5</v>
      </c>
      <c r="CI38" s="348">
        <v>1.190171752495941E-4</v>
      </c>
      <c r="CJ38" s="348">
        <v>2.0714782035238337E-5</v>
      </c>
      <c r="CK38" s="348">
        <v>4.7468717169396007E-5</v>
      </c>
      <c r="CL38" s="348">
        <v>6.977455809911209E-5</v>
      </c>
      <c r="CM38" s="348">
        <v>1.1574858944018713E-5</v>
      </c>
      <c r="CN38" s="348">
        <v>5.2109111686491292E-5</v>
      </c>
      <c r="CO38" s="348">
        <v>6.2497063230293893E-5</v>
      </c>
      <c r="CP38" s="348">
        <v>3.5553224320692884E-5</v>
      </c>
      <c r="CQ38" s="348">
        <v>1.1329656818192278E-4</v>
      </c>
      <c r="CR38" s="348">
        <v>2.8860398992839426E-4</v>
      </c>
      <c r="CS38" s="348">
        <v>8.5127912583101087E-5</v>
      </c>
      <c r="CT38" s="348">
        <v>4.4319560005781175E-5</v>
      </c>
      <c r="CU38" s="348">
        <v>5.1164560615661363E-5</v>
      </c>
      <c r="CV38" s="348">
        <v>5.0764778406474569E-5</v>
      </c>
      <c r="CW38" s="348">
        <v>5.0911704514307699E-5</v>
      </c>
      <c r="CX38" s="348">
        <v>5.3380423458095121E-5</v>
      </c>
      <c r="CY38" s="348">
        <v>2.2978190587700104E-5</v>
      </c>
      <c r="CZ38" s="348">
        <v>4.4545264783590176E-5</v>
      </c>
      <c r="DA38" s="348">
        <v>6.5994834929568563E-5</v>
      </c>
      <c r="DB38" s="348">
        <v>1.7991598076422809E-5</v>
      </c>
      <c r="DC38" s="348">
        <v>8.8244122256049621E-5</v>
      </c>
      <c r="DD38" s="348">
        <v>1.0002438171777894E-4</v>
      </c>
      <c r="DE38" s="348">
        <v>7.6222383208297468E-5</v>
      </c>
      <c r="DF38" s="348">
        <v>2.7188806347268026E-4</v>
      </c>
      <c r="DG38" s="348">
        <v>2.6168736397109239E-4</v>
      </c>
      <c r="DH38" s="348">
        <v>1.7125254573568745E-3</v>
      </c>
      <c r="DI38" s="348">
        <v>5.9179538143497193E-4</v>
      </c>
      <c r="DJ38" s="349">
        <f t="shared" si="1"/>
        <v>1.1076588597703649</v>
      </c>
    </row>
    <row r="39" spans="2:114" s="343" customFormat="1" x14ac:dyDescent="0.15">
      <c r="B39" s="341" t="s">
        <v>266</v>
      </c>
      <c r="C39" s="342" t="s">
        <v>195</v>
      </c>
      <c r="D39" s="344">
        <v>-9.8085774518612144E-7</v>
      </c>
      <c r="E39" s="344">
        <v>-5.7824714114793667E-7</v>
      </c>
      <c r="F39" s="344">
        <v>-4.3974054128325729E-7</v>
      </c>
      <c r="G39" s="344">
        <v>-1.1033000889240221E-7</v>
      </c>
      <c r="H39" s="344">
        <v>3.2669487217044913E-6</v>
      </c>
      <c r="I39" s="344">
        <v>-2.7279195716462193E-6</v>
      </c>
      <c r="J39" s="344">
        <v>-2.7533906369735425E-6</v>
      </c>
      <c r="K39" s="344">
        <v>-4.931443884289294E-7</v>
      </c>
      <c r="L39" s="344">
        <v>-7.4386917292492051E-6</v>
      </c>
      <c r="M39" s="344">
        <v>-1.7212386984206141E-8</v>
      </c>
      <c r="N39" s="344">
        <v>0</v>
      </c>
      <c r="O39" s="344">
        <v>-5.4260934192608813E-7</v>
      </c>
      <c r="P39" s="344">
        <v>-4.0316201173041542E-7</v>
      </c>
      <c r="Q39" s="344">
        <v>-6.04844182302669E-7</v>
      </c>
      <c r="R39" s="344">
        <v>7.781459660733371E-6</v>
      </c>
      <c r="S39" s="344">
        <v>-1.1891990314729165E-6</v>
      </c>
      <c r="T39" s="344">
        <v>-8.4342395306277309E-7</v>
      </c>
      <c r="U39" s="344">
        <v>-3.0079446220398461E-7</v>
      </c>
      <c r="V39" s="344">
        <v>-3.702410789954976E-7</v>
      </c>
      <c r="W39" s="344">
        <v>6.6022245013262567E-6</v>
      </c>
      <c r="X39" s="344">
        <v>0</v>
      </c>
      <c r="Y39" s="344">
        <v>-3.0213522225172984E-6</v>
      </c>
      <c r="Z39" s="344">
        <v>-1.6842768506269005E-6</v>
      </c>
      <c r="AA39" s="344">
        <v>-1.3140779527759549E-6</v>
      </c>
      <c r="AB39" s="344">
        <v>-2.2542492050637791E-6</v>
      </c>
      <c r="AC39" s="344">
        <v>-3.0117811893183793E-6</v>
      </c>
      <c r="AD39" s="344">
        <v>-1.0257005729155804E-7</v>
      </c>
      <c r="AE39" s="344">
        <v>-6.2410001706652898E-7</v>
      </c>
      <c r="AF39" s="344">
        <v>-9.6858302964950199E-7</v>
      </c>
      <c r="AG39" s="344">
        <v>-2.5455106124103116E-6</v>
      </c>
      <c r="AH39" s="344">
        <v>-3.620508733191314E-7</v>
      </c>
      <c r="AI39" s="344">
        <v>-1.4630971740347065E-6</v>
      </c>
      <c r="AJ39" s="344">
        <v>-2.4059912164461918E-6</v>
      </c>
      <c r="AK39" s="344">
        <v>3.4856871223198612E-5</v>
      </c>
      <c r="AL39" s="344">
        <v>1.2088180059205214E-5</v>
      </c>
      <c r="AM39" s="344">
        <v>1.0092586867410513</v>
      </c>
      <c r="AN39" s="344">
        <v>-2.0791572488938238E-3</v>
      </c>
      <c r="AO39" s="344">
        <v>5.7542523317833688E-2</v>
      </c>
      <c r="AP39" s="344">
        <v>3.3014093997688751E-3</v>
      </c>
      <c r="AQ39" s="344">
        <v>-1.5275293136934084E-6</v>
      </c>
      <c r="AR39" s="344">
        <v>-1.0574318405709689E-6</v>
      </c>
      <c r="AS39" s="344">
        <v>4.4595995412533278E-4</v>
      </c>
      <c r="AT39" s="344">
        <v>-1.000102521978549E-3</v>
      </c>
      <c r="AU39" s="344">
        <v>6.076455184684216E-4</v>
      </c>
      <c r="AV39" s="344">
        <v>9.8113943188560758E-4</v>
      </c>
      <c r="AW39" s="344">
        <v>1.1359311242829112E-4</v>
      </c>
      <c r="AX39" s="344">
        <v>-1.1046411467848367E-6</v>
      </c>
      <c r="AY39" s="344">
        <v>3.5273433545799114E-6</v>
      </c>
      <c r="AZ39" s="344">
        <v>3.7590488924119114E-4</v>
      </c>
      <c r="BA39" s="344">
        <v>-1.1029245523305281E-4</v>
      </c>
      <c r="BB39" s="344">
        <v>2.4157811931763358E-5</v>
      </c>
      <c r="BC39" s="344">
        <v>-1.1095849331075881E-5</v>
      </c>
      <c r="BD39" s="344">
        <v>8.9313915561237207E-5</v>
      </c>
      <c r="BE39" s="344">
        <v>8.4012707594514362E-6</v>
      </c>
      <c r="BF39" s="344">
        <v>0</v>
      </c>
      <c r="BG39" s="344">
        <v>-2.7324298419496048E-4</v>
      </c>
      <c r="BH39" s="344">
        <v>1.1669691701026259E-3</v>
      </c>
      <c r="BI39" s="344">
        <v>5.5876996476955383E-4</v>
      </c>
      <c r="BJ39" s="344">
        <v>1.7382332347650961E-3</v>
      </c>
      <c r="BK39" s="344">
        <v>8.5974248501776199E-4</v>
      </c>
      <c r="BL39" s="344">
        <v>-1.6803125386917959E-8</v>
      </c>
      <c r="BM39" s="344">
        <v>1.0361169767520701E-5</v>
      </c>
      <c r="BN39" s="344">
        <v>8.1416694438206095E-6</v>
      </c>
      <c r="BO39" s="344">
        <v>-1.988660402157073E-4</v>
      </c>
      <c r="BP39" s="344">
        <v>-1.097389434642477E-5</v>
      </c>
      <c r="BQ39" s="344">
        <v>1.7968287736530518E-4</v>
      </c>
      <c r="BR39" s="344">
        <v>-1.7907028097100679E-6</v>
      </c>
      <c r="BS39" s="344">
        <v>-3.8120453443715796E-6</v>
      </c>
      <c r="BT39" s="344">
        <v>-3.121674489430733E-6</v>
      </c>
      <c r="BU39" s="344">
        <v>-4.2129901506999603E-8</v>
      </c>
      <c r="BV39" s="344">
        <v>-7.2516595783650806E-7</v>
      </c>
      <c r="BW39" s="344">
        <v>-5.566474879681073E-7</v>
      </c>
      <c r="BX39" s="344">
        <v>-3.6723273566358161E-7</v>
      </c>
      <c r="BY39" s="344">
        <v>-4.3029406985859067E-7</v>
      </c>
      <c r="BZ39" s="344">
        <v>-1.5573459384945551E-6</v>
      </c>
      <c r="CA39" s="344">
        <v>-1.5705875367926858E-6</v>
      </c>
      <c r="CB39" s="344">
        <v>-1.3608210259934571E-6</v>
      </c>
      <c r="CC39" s="344">
        <v>2.7126610561765132E-7</v>
      </c>
      <c r="CD39" s="344">
        <v>-3.8507699307614848E-7</v>
      </c>
      <c r="CE39" s="344">
        <v>4.6375533370419516E-7</v>
      </c>
      <c r="CF39" s="344">
        <v>3.0758546384843686E-5</v>
      </c>
      <c r="CG39" s="344">
        <v>-1.3041327366726773E-7</v>
      </c>
      <c r="CH39" s="344">
        <v>-2.0896023494624002E-6</v>
      </c>
      <c r="CI39" s="344">
        <v>1.1702962159159972E-5</v>
      </c>
      <c r="CJ39" s="344">
        <v>1.9272193185174135E-7</v>
      </c>
      <c r="CK39" s="344">
        <v>-7.0570763455368726E-7</v>
      </c>
      <c r="CL39" s="344">
        <v>-1.3104282570902953E-6</v>
      </c>
      <c r="CM39" s="344">
        <v>-3.5091831236190469E-8</v>
      </c>
      <c r="CN39" s="344">
        <v>-1.0103222670384077E-6</v>
      </c>
      <c r="CO39" s="344">
        <v>-1.7914296800749745E-7</v>
      </c>
      <c r="CP39" s="344">
        <v>3.2276631753483935E-6</v>
      </c>
      <c r="CQ39" s="344">
        <v>-1.7236488517718158E-6</v>
      </c>
      <c r="CR39" s="344">
        <v>-5.3477376897232741E-7</v>
      </c>
      <c r="CS39" s="344">
        <v>8.7587092841410162E-8</v>
      </c>
      <c r="CT39" s="344">
        <v>-3.1202317058174701E-7</v>
      </c>
      <c r="CU39" s="344">
        <v>1.0601789854952872E-7</v>
      </c>
      <c r="CV39" s="344">
        <v>-2.3962187771587906E-7</v>
      </c>
      <c r="CW39" s="344">
        <v>-9.5501113493285428E-8</v>
      </c>
      <c r="CX39" s="344">
        <v>-4.1172889548435791E-7</v>
      </c>
      <c r="CY39" s="344">
        <v>1.3655319638370875E-7</v>
      </c>
      <c r="CZ39" s="344">
        <v>-5.5131612955633767E-7</v>
      </c>
      <c r="DA39" s="344">
        <v>2.0327469517219052E-6</v>
      </c>
      <c r="DB39" s="344">
        <v>9.6082948800370138E-9</v>
      </c>
      <c r="DC39" s="344">
        <v>7.5970804123528855E-7</v>
      </c>
      <c r="DD39" s="344">
        <v>-1.4326695712201794E-7</v>
      </c>
      <c r="DE39" s="344">
        <v>-7.4507387560098201E-7</v>
      </c>
      <c r="DF39" s="344">
        <v>-4.0400587265559438E-7</v>
      </c>
      <c r="DG39" s="344">
        <v>-2.202576920693548E-7</v>
      </c>
      <c r="DH39" s="344">
        <v>4.0166270239134336E-6</v>
      </c>
      <c r="DI39" s="344">
        <v>2.4811531681393753E-5</v>
      </c>
      <c r="DJ39" s="345">
        <f t="shared" si="1"/>
        <v>1.0736637857577702</v>
      </c>
    </row>
    <row r="40" spans="2:114" x14ac:dyDescent="0.15">
      <c r="B40" s="29" t="s">
        <v>267</v>
      </c>
      <c r="C40" s="41" t="s">
        <v>196</v>
      </c>
      <c r="D40" s="344">
        <v>2.9571358924169403E-5</v>
      </c>
      <c r="E40" s="344">
        <v>1.3334367652556507E-5</v>
      </c>
      <c r="F40" s="344">
        <v>9.1798715860861357E-6</v>
      </c>
      <c r="G40" s="344">
        <v>1.1372885038841804E-5</v>
      </c>
      <c r="H40" s="344">
        <v>2.5130857111467336E-5</v>
      </c>
      <c r="I40" s="344">
        <v>8.8329455623006241E-4</v>
      </c>
      <c r="J40" s="344">
        <v>7.929488048778185E-5</v>
      </c>
      <c r="K40" s="344">
        <v>1.8210589572114728E-5</v>
      </c>
      <c r="L40" s="344">
        <v>1.0050861146644114E-4</v>
      </c>
      <c r="M40" s="344">
        <v>1.4866979388696556E-5</v>
      </c>
      <c r="N40" s="344">
        <v>0</v>
      </c>
      <c r="O40" s="344">
        <v>2.8628929468870591E-5</v>
      </c>
      <c r="P40" s="344">
        <v>3.4360001976482362E-5</v>
      </c>
      <c r="Q40" s="344">
        <v>3.9865507360118218E-5</v>
      </c>
      <c r="R40" s="344">
        <v>1.1904136018893686E-3</v>
      </c>
      <c r="S40" s="344">
        <v>1.7241356033657685E-5</v>
      </c>
      <c r="T40" s="344">
        <v>1.3265359806756056E-5</v>
      </c>
      <c r="U40" s="344">
        <v>6.6619566273002226E-6</v>
      </c>
      <c r="V40" s="344">
        <v>9.4777316124104169E-6</v>
      </c>
      <c r="W40" s="344">
        <v>3.2565093842653386E-5</v>
      </c>
      <c r="X40" s="344">
        <v>0</v>
      </c>
      <c r="Y40" s="344">
        <v>4.140272915724187E-5</v>
      </c>
      <c r="Z40" s="344">
        <v>2.159547937455722E-5</v>
      </c>
      <c r="AA40" s="344">
        <v>2.2972222676056911E-5</v>
      </c>
      <c r="AB40" s="344">
        <v>3.4341813171614241E-5</v>
      </c>
      <c r="AC40" s="344">
        <v>5.3052361591414952E-5</v>
      </c>
      <c r="AD40" s="344">
        <v>1.1160533473908798E-5</v>
      </c>
      <c r="AE40" s="344">
        <v>2.369239768308089E-5</v>
      </c>
      <c r="AF40" s="344">
        <v>1.5481305401944225E-4</v>
      </c>
      <c r="AG40" s="344">
        <v>1.5102022781283026E-4</v>
      </c>
      <c r="AH40" s="344">
        <v>1.1740129811617589E-5</v>
      </c>
      <c r="AI40" s="344">
        <v>2.63146591461745E-5</v>
      </c>
      <c r="AJ40" s="344">
        <v>1.1281262504606259E-3</v>
      </c>
      <c r="AK40" s="344">
        <v>4.8642942605029423E-5</v>
      </c>
      <c r="AL40" s="344">
        <v>3.717848299208567E-4</v>
      </c>
      <c r="AM40" s="344">
        <v>5.1137582978177921E-5</v>
      </c>
      <c r="AN40" s="344">
        <v>1.0587755267777346</v>
      </c>
      <c r="AO40" s="344">
        <v>1.1780301257007039E-2</v>
      </c>
      <c r="AP40" s="344">
        <v>5.6920070151434195E-2</v>
      </c>
      <c r="AQ40" s="344">
        <v>2.6288800809952045E-5</v>
      </c>
      <c r="AR40" s="344">
        <v>1.852012396692572E-5</v>
      </c>
      <c r="AS40" s="344">
        <v>1.2668454911497928E-2</v>
      </c>
      <c r="AT40" s="344">
        <v>1.3155298279008043E-2</v>
      </c>
      <c r="AU40" s="344">
        <v>5.4484362689223515E-3</v>
      </c>
      <c r="AV40" s="344">
        <v>5.8770262363562866E-3</v>
      </c>
      <c r="AW40" s="344">
        <v>5.4722673177861518E-4</v>
      </c>
      <c r="AX40" s="344">
        <v>6.9785756336341969E-5</v>
      </c>
      <c r="AY40" s="344">
        <v>5.6329201110323125E-4</v>
      </c>
      <c r="AZ40" s="344">
        <v>3.8382097544630051E-3</v>
      </c>
      <c r="BA40" s="344">
        <v>2.1535929568868208E-3</v>
      </c>
      <c r="BB40" s="344">
        <v>1.8363793793788361E-4</v>
      </c>
      <c r="BC40" s="344">
        <v>1.6719765689347734E-3</v>
      </c>
      <c r="BD40" s="344">
        <v>1.9365514892976477E-3</v>
      </c>
      <c r="BE40" s="344">
        <v>1.6975854193634446E-4</v>
      </c>
      <c r="BF40" s="344">
        <v>0</v>
      </c>
      <c r="BG40" s="344">
        <v>6.0854779201170699E-3</v>
      </c>
      <c r="BH40" s="344">
        <v>1.9479457773764522E-3</v>
      </c>
      <c r="BI40" s="344">
        <v>5.129034299693502E-3</v>
      </c>
      <c r="BJ40" s="344">
        <v>2.580174753241433E-3</v>
      </c>
      <c r="BK40" s="344">
        <v>1.4689888687989868E-3</v>
      </c>
      <c r="BL40" s="344">
        <v>4.3169194355817723E-6</v>
      </c>
      <c r="BM40" s="344">
        <v>1.9459787112282147E-3</v>
      </c>
      <c r="BN40" s="344">
        <v>2.4549223569927258E-3</v>
      </c>
      <c r="BO40" s="344">
        <v>1.9710625636001526E-3</v>
      </c>
      <c r="BP40" s="344">
        <v>2.4497017211572792E-3</v>
      </c>
      <c r="BQ40" s="344">
        <v>2.9708424141632328E-3</v>
      </c>
      <c r="BR40" s="344">
        <v>2.6159459637675053E-5</v>
      </c>
      <c r="BS40" s="344">
        <v>4.6108417758453854E-5</v>
      </c>
      <c r="BT40" s="344">
        <v>6.4827259117727622E-5</v>
      </c>
      <c r="BU40" s="344">
        <v>1.809239843950101E-5</v>
      </c>
      <c r="BV40" s="344">
        <v>1.8203983937217044E-5</v>
      </c>
      <c r="BW40" s="344">
        <v>9.9972548047148229E-6</v>
      </c>
      <c r="BX40" s="344">
        <v>8.3957399798152262E-6</v>
      </c>
      <c r="BY40" s="344">
        <v>1.0439140270389321E-5</v>
      </c>
      <c r="BZ40" s="344">
        <v>1.7638594452682001E-5</v>
      </c>
      <c r="CA40" s="344">
        <v>1.6272406095199781E-5</v>
      </c>
      <c r="CB40" s="344">
        <v>2.8925392019068342E-5</v>
      </c>
      <c r="CC40" s="344">
        <v>1.3222234622935012E-5</v>
      </c>
      <c r="CD40" s="344">
        <v>3.6988031356555114E-5</v>
      </c>
      <c r="CE40" s="344">
        <v>2.0232755157851319E-5</v>
      </c>
      <c r="CF40" s="344">
        <v>6.3443957113644628E-5</v>
      </c>
      <c r="CG40" s="344">
        <v>3.3961970645072098E-6</v>
      </c>
      <c r="CH40" s="344">
        <v>2.6728888056357237E-5</v>
      </c>
      <c r="CI40" s="344">
        <v>6.5071480987245124E-5</v>
      </c>
      <c r="CJ40" s="344">
        <v>5.6739096721775393E-6</v>
      </c>
      <c r="CK40" s="344">
        <v>1.3020465592976595E-5</v>
      </c>
      <c r="CL40" s="344">
        <v>2.0906790491619932E-5</v>
      </c>
      <c r="CM40" s="344">
        <v>3.8725066422538811E-6</v>
      </c>
      <c r="CN40" s="344">
        <v>1.6040255151870754E-5</v>
      </c>
      <c r="CO40" s="344">
        <v>1.001097395165604E-5</v>
      </c>
      <c r="CP40" s="344">
        <v>4.0557352737872228E-5</v>
      </c>
      <c r="CQ40" s="344">
        <v>2.6785351616888239E-5</v>
      </c>
      <c r="CR40" s="344">
        <v>1.3828331804155232E-5</v>
      </c>
      <c r="CS40" s="344">
        <v>1.4233610313318832E-5</v>
      </c>
      <c r="CT40" s="344">
        <v>6.8424577536995345E-6</v>
      </c>
      <c r="CU40" s="344">
        <v>1.1757557472333066E-5</v>
      </c>
      <c r="CV40" s="344">
        <v>1.3342815752535473E-5</v>
      </c>
      <c r="CW40" s="344">
        <v>9.2575925421756784E-6</v>
      </c>
      <c r="CX40" s="344">
        <v>2.2572508195153345E-5</v>
      </c>
      <c r="CY40" s="344">
        <v>1.1655497097659713E-5</v>
      </c>
      <c r="CZ40" s="344">
        <v>1.2010812182368048E-5</v>
      </c>
      <c r="DA40" s="344">
        <v>5.3531323744172454E-5</v>
      </c>
      <c r="DB40" s="344">
        <v>5.9609020912432391E-6</v>
      </c>
      <c r="DC40" s="344">
        <v>1.6823357002858883E-5</v>
      </c>
      <c r="DD40" s="344">
        <v>1.579530175883263E-5</v>
      </c>
      <c r="DE40" s="344">
        <v>1.8290179717658116E-5</v>
      </c>
      <c r="DF40" s="344">
        <v>1.1779962407617343E-5</v>
      </c>
      <c r="DG40" s="344">
        <v>2.4151359256939169E-5</v>
      </c>
      <c r="DH40" s="344">
        <v>1.4367764341471029E-5</v>
      </c>
      <c r="DI40" s="344">
        <v>3.993431611888995E-4</v>
      </c>
      <c r="DJ40" s="345">
        <f t="shared" si="1"/>
        <v>1.210827998262527</v>
      </c>
    </row>
    <row r="41" spans="2:114" x14ac:dyDescent="0.15">
      <c r="B41" s="29" t="s">
        <v>268</v>
      </c>
      <c r="C41" s="41" t="s">
        <v>197</v>
      </c>
      <c r="D41" s="344">
        <v>1.0254431113607724E-5</v>
      </c>
      <c r="E41" s="344">
        <v>5.4022176672233697E-6</v>
      </c>
      <c r="F41" s="344">
        <v>5.2528516434953374E-6</v>
      </c>
      <c r="G41" s="344">
        <v>8.362365404582735E-6</v>
      </c>
      <c r="H41" s="344">
        <v>6.558035084198622E-5</v>
      </c>
      <c r="I41" s="344">
        <v>7.2286720793158265E-5</v>
      </c>
      <c r="J41" s="344">
        <v>4.0528528973945866E-5</v>
      </c>
      <c r="K41" s="344">
        <v>1.0884995467559981E-5</v>
      </c>
      <c r="L41" s="344">
        <v>2.4369187645324433E-5</v>
      </c>
      <c r="M41" s="344">
        <v>1.0992321149670031E-5</v>
      </c>
      <c r="N41" s="344">
        <v>0</v>
      </c>
      <c r="O41" s="344">
        <v>5.9010648035773568E-6</v>
      </c>
      <c r="P41" s="344">
        <v>1.5208331072589805E-5</v>
      </c>
      <c r="Q41" s="344">
        <v>1.0336503453011377E-5</v>
      </c>
      <c r="R41" s="344">
        <v>2.597510647666099E-4</v>
      </c>
      <c r="S41" s="344">
        <v>5.9930015869467318E-6</v>
      </c>
      <c r="T41" s="344">
        <v>5.1888958579319227E-6</v>
      </c>
      <c r="U41" s="344">
        <v>4.02546076939338E-6</v>
      </c>
      <c r="V41" s="344">
        <v>4.5015267920576743E-6</v>
      </c>
      <c r="W41" s="344">
        <v>1.1695299645838433E-5</v>
      </c>
      <c r="X41" s="344">
        <v>0</v>
      </c>
      <c r="Y41" s="344">
        <v>1.1596497157964863E-5</v>
      </c>
      <c r="Z41" s="344">
        <v>6.0854839889286992E-6</v>
      </c>
      <c r="AA41" s="344">
        <v>1.0509476420096959E-5</v>
      </c>
      <c r="AB41" s="344">
        <v>1.1124102649716749E-5</v>
      </c>
      <c r="AC41" s="344">
        <v>1.4180783585650553E-5</v>
      </c>
      <c r="AD41" s="344">
        <v>1.3069821991268104E-6</v>
      </c>
      <c r="AE41" s="344">
        <v>1.41774727744916E-5</v>
      </c>
      <c r="AF41" s="344">
        <v>1.0836648650343947E-5</v>
      </c>
      <c r="AG41" s="344">
        <v>1.2556775361653712E-5</v>
      </c>
      <c r="AH41" s="344">
        <v>7.8705173933396799E-6</v>
      </c>
      <c r="AI41" s="344">
        <v>1.1163167578091333E-5</v>
      </c>
      <c r="AJ41" s="344">
        <v>6.0751541155521553E-5</v>
      </c>
      <c r="AK41" s="344">
        <v>6.6277166764253277E-4</v>
      </c>
      <c r="AL41" s="344">
        <v>2.6385196930252649E-4</v>
      </c>
      <c r="AM41" s="344">
        <v>1.4858200565895793E-5</v>
      </c>
      <c r="AN41" s="344">
        <v>4.4514868257938626E-6</v>
      </c>
      <c r="AO41" s="344">
        <v>1.0039953529198233</v>
      </c>
      <c r="AP41" s="344">
        <v>7.3797203349774838E-6</v>
      </c>
      <c r="AQ41" s="344">
        <v>1.1593483472852335E-5</v>
      </c>
      <c r="AR41" s="344">
        <v>8.1804307655116614E-6</v>
      </c>
      <c r="AS41" s="344">
        <v>1.1358073888177535E-2</v>
      </c>
      <c r="AT41" s="344">
        <v>2.9293752367657885E-3</v>
      </c>
      <c r="AU41" s="344">
        <v>1.4412403926281127E-2</v>
      </c>
      <c r="AV41" s="344">
        <v>2.2264135298230743E-2</v>
      </c>
      <c r="AW41" s="344">
        <v>2.4501258556202579E-3</v>
      </c>
      <c r="AX41" s="344">
        <v>3.1803284399147577E-5</v>
      </c>
      <c r="AY41" s="344">
        <v>2.0191453082734256E-4</v>
      </c>
      <c r="AZ41" s="344">
        <v>8.0488399134571089E-3</v>
      </c>
      <c r="BA41" s="344">
        <v>3.5502808433997594E-4</v>
      </c>
      <c r="BB41" s="344">
        <v>4.5734323814000243E-4</v>
      </c>
      <c r="BC41" s="344">
        <v>7.0713087265938794E-4</v>
      </c>
      <c r="BD41" s="344">
        <v>1.7117570208307889E-3</v>
      </c>
      <c r="BE41" s="344">
        <v>2.3532213045186428E-4</v>
      </c>
      <c r="BF41" s="344">
        <v>0</v>
      </c>
      <c r="BG41" s="344">
        <v>-3.1871948251426559E-5</v>
      </c>
      <c r="BH41" s="344">
        <v>2.163996691184281E-2</v>
      </c>
      <c r="BI41" s="344">
        <v>7.3228091070195039E-3</v>
      </c>
      <c r="BJ41" s="344">
        <v>3.1323246649214105E-2</v>
      </c>
      <c r="BK41" s="344">
        <v>1.5241501220046543E-2</v>
      </c>
      <c r="BL41" s="344">
        <v>4.2965066872271087E-6</v>
      </c>
      <c r="BM41" s="344">
        <v>3.4231577345789939E-4</v>
      </c>
      <c r="BN41" s="344">
        <v>3.7392049946019165E-4</v>
      </c>
      <c r="BO41" s="344">
        <v>4.1586039676929856E-4</v>
      </c>
      <c r="BP41" s="344">
        <v>7.2115400697332665E-4</v>
      </c>
      <c r="BQ41" s="344">
        <v>3.7802382171018014E-3</v>
      </c>
      <c r="BR41" s="344">
        <v>1.0916063063276442E-5</v>
      </c>
      <c r="BS41" s="344">
        <v>1.0214775407025138E-5</v>
      </c>
      <c r="BT41" s="344">
        <v>5.0909422660330851E-5</v>
      </c>
      <c r="BU41" s="344">
        <v>1.6124492699450524E-5</v>
      </c>
      <c r="BV41" s="344">
        <v>1.213256559771439E-5</v>
      </c>
      <c r="BW41" s="344">
        <v>5.8500176031206424E-6</v>
      </c>
      <c r="BX41" s="344">
        <v>5.3481112646253135E-6</v>
      </c>
      <c r="BY41" s="344">
        <v>6.3515556665322054E-6</v>
      </c>
      <c r="BZ41" s="344">
        <v>5.0992298836002816E-6</v>
      </c>
      <c r="CA41" s="344">
        <v>3.7503267050920612E-6</v>
      </c>
      <c r="CB41" s="344">
        <v>2.2419520046098714E-5</v>
      </c>
      <c r="CC41" s="344">
        <v>1.5678425139941028E-5</v>
      </c>
      <c r="CD41" s="344">
        <v>4.3053358467829458E-5</v>
      </c>
      <c r="CE41" s="344">
        <v>2.433973986949024E-5</v>
      </c>
      <c r="CF41" s="344">
        <v>5.7311396514309369E-4</v>
      </c>
      <c r="CG41" s="344">
        <v>3.0262468485846107E-6</v>
      </c>
      <c r="CH41" s="344">
        <v>9.2565493920051328E-6</v>
      </c>
      <c r="CI41" s="344">
        <v>2.6645538659421576E-4</v>
      </c>
      <c r="CJ41" s="344">
        <v>1.0675404566043411E-5</v>
      </c>
      <c r="CK41" s="344">
        <v>7.4022873306081483E-6</v>
      </c>
      <c r="CL41" s="344">
        <v>1.0682249923442476E-5</v>
      </c>
      <c r="CM41" s="344">
        <v>4.1576158911160951E-6</v>
      </c>
      <c r="CN41" s="344">
        <v>8.1485163277816187E-6</v>
      </c>
      <c r="CO41" s="344">
        <v>1.0653494497857805E-5</v>
      </c>
      <c r="CP41" s="344">
        <v>1.0368910598608665E-4</v>
      </c>
      <c r="CQ41" s="344">
        <v>1.5338240756958015E-5</v>
      </c>
      <c r="CR41" s="344">
        <v>9.4137274630515805E-6</v>
      </c>
      <c r="CS41" s="344">
        <v>1.6612413036039428E-5</v>
      </c>
      <c r="CT41" s="344">
        <v>4.3751971335127714E-6</v>
      </c>
      <c r="CU41" s="344">
        <v>1.0863256801893611E-5</v>
      </c>
      <c r="CV41" s="344">
        <v>1.2074730095786956E-5</v>
      </c>
      <c r="CW41" s="344">
        <v>1.0420157172859873E-5</v>
      </c>
      <c r="CX41" s="344">
        <v>1.9173525011916843E-5</v>
      </c>
      <c r="CY41" s="344">
        <v>1.3811265352716363E-5</v>
      </c>
      <c r="CZ41" s="344">
        <v>8.6732057100378793E-6</v>
      </c>
      <c r="DA41" s="344">
        <v>6.630232717644989E-5</v>
      </c>
      <c r="DB41" s="344">
        <v>6.6151254332322698E-6</v>
      </c>
      <c r="DC41" s="344">
        <v>3.4702399476366348E-5</v>
      </c>
      <c r="DD41" s="344">
        <v>1.9527628892918368E-5</v>
      </c>
      <c r="DE41" s="344">
        <v>1.1527965219190629E-5</v>
      </c>
      <c r="DF41" s="344">
        <v>1.04953527945117E-5</v>
      </c>
      <c r="DG41" s="344">
        <v>2.1165238757236348E-5</v>
      </c>
      <c r="DH41" s="344">
        <v>7.8937898215606175E-5</v>
      </c>
      <c r="DI41" s="344">
        <v>4.7893697130277829E-4</v>
      </c>
      <c r="DJ41" s="345">
        <f t="shared" si="1"/>
        <v>1.1541022201199782</v>
      </c>
    </row>
    <row r="42" spans="2:114" x14ac:dyDescent="0.15">
      <c r="B42" s="29" t="s">
        <v>269</v>
      </c>
      <c r="C42" s="41" t="s">
        <v>198</v>
      </c>
      <c r="D42" s="344">
        <v>3.6849870344635071E-6</v>
      </c>
      <c r="E42" s="344">
        <v>2.6962728075559925E-6</v>
      </c>
      <c r="F42" s="344">
        <v>1.5721041769694464E-6</v>
      </c>
      <c r="G42" s="344">
        <v>1.845476304157983E-6</v>
      </c>
      <c r="H42" s="344">
        <v>3.3650627144906288E-6</v>
      </c>
      <c r="I42" s="344">
        <v>2.2524631303937552E-5</v>
      </c>
      <c r="J42" s="344">
        <v>1.4422257719287348E-5</v>
      </c>
      <c r="K42" s="344">
        <v>4.2525463987293423E-6</v>
      </c>
      <c r="L42" s="344">
        <v>4.0226044766928951E-5</v>
      </c>
      <c r="M42" s="344">
        <v>2.6782309138800035E-6</v>
      </c>
      <c r="N42" s="344">
        <v>0</v>
      </c>
      <c r="O42" s="344">
        <v>1.5726606161788422E-6</v>
      </c>
      <c r="P42" s="344">
        <v>4.1314879793317835E-6</v>
      </c>
      <c r="Q42" s="344">
        <v>5.4189201573489717E-6</v>
      </c>
      <c r="R42" s="344">
        <v>7.9802720240835416E-4</v>
      </c>
      <c r="S42" s="344">
        <v>2.5248268884153342E-6</v>
      </c>
      <c r="T42" s="344">
        <v>3.0867122420604576E-6</v>
      </c>
      <c r="U42" s="344">
        <v>1.1508339526231534E-6</v>
      </c>
      <c r="V42" s="344">
        <v>1.5462501574353619E-6</v>
      </c>
      <c r="W42" s="344">
        <v>9.874290757178939E-6</v>
      </c>
      <c r="X42" s="344">
        <v>0</v>
      </c>
      <c r="Y42" s="344">
        <v>1.3589121204603069E-5</v>
      </c>
      <c r="Z42" s="344">
        <v>5.2227225755239113E-6</v>
      </c>
      <c r="AA42" s="344">
        <v>3.2341311035980446E-6</v>
      </c>
      <c r="AB42" s="344">
        <v>1.2436865398116709E-5</v>
      </c>
      <c r="AC42" s="344">
        <v>2.088306528759964E-5</v>
      </c>
      <c r="AD42" s="344">
        <v>5.8597515888904522E-7</v>
      </c>
      <c r="AE42" s="344">
        <v>4.6679677301942709E-6</v>
      </c>
      <c r="AF42" s="344">
        <v>5.5397243891598808E-6</v>
      </c>
      <c r="AG42" s="344">
        <v>1.3555858741600322E-5</v>
      </c>
      <c r="AH42" s="344">
        <v>2.126716319243006E-6</v>
      </c>
      <c r="AI42" s="344">
        <v>7.1499876370927519E-6</v>
      </c>
      <c r="AJ42" s="344">
        <v>1.1085819426411172E-4</v>
      </c>
      <c r="AK42" s="344">
        <v>4.5166215229865093E-5</v>
      </c>
      <c r="AL42" s="344">
        <v>1.4824884167737888E-4</v>
      </c>
      <c r="AM42" s="344">
        <v>7.3529236056603755E-5</v>
      </c>
      <c r="AN42" s="344">
        <v>9.7170657612220851E-7</v>
      </c>
      <c r="AO42" s="344">
        <v>6.6879750576826245E-5</v>
      </c>
      <c r="AP42" s="344">
        <v>1.0000013926787827</v>
      </c>
      <c r="AQ42" s="344">
        <v>3.8146433099225186E-6</v>
      </c>
      <c r="AR42" s="344">
        <v>8.6108739250691901E-6</v>
      </c>
      <c r="AS42" s="344">
        <v>3.7486949812257937E-3</v>
      </c>
      <c r="AT42" s="344">
        <v>5.3961988855728508E-3</v>
      </c>
      <c r="AU42" s="344">
        <v>6.1575416306267321E-4</v>
      </c>
      <c r="AV42" s="344">
        <v>9.0113343476940649E-4</v>
      </c>
      <c r="AW42" s="344">
        <v>1.6598419571843212E-4</v>
      </c>
      <c r="AX42" s="344">
        <v>2.4386412108277404E-5</v>
      </c>
      <c r="AY42" s="344">
        <v>2.2863013481929373E-4</v>
      </c>
      <c r="AZ42" s="344">
        <v>5.305570316440889E-4</v>
      </c>
      <c r="BA42" s="344">
        <v>7.7578219826324602E-4</v>
      </c>
      <c r="BB42" s="344">
        <v>8.4675089845251852E-6</v>
      </c>
      <c r="BC42" s="344">
        <v>3.9773542083927285E-4</v>
      </c>
      <c r="BD42" s="344">
        <v>1.1167984151277126E-4</v>
      </c>
      <c r="BE42" s="344">
        <v>4.8363155128234339E-5</v>
      </c>
      <c r="BF42" s="344">
        <v>0</v>
      </c>
      <c r="BG42" s="344">
        <v>2.1931339906338101E-4</v>
      </c>
      <c r="BH42" s="344">
        <v>3.5169362872094405E-4</v>
      </c>
      <c r="BI42" s="344">
        <v>6.4690137261014203E-4</v>
      </c>
      <c r="BJ42" s="344">
        <v>1.078968389335404E-3</v>
      </c>
      <c r="BK42" s="344">
        <v>5.8855022283989959E-5</v>
      </c>
      <c r="BL42" s="344">
        <v>8.3318548006757076E-7</v>
      </c>
      <c r="BM42" s="344">
        <v>7.0508328349650363E-5</v>
      </c>
      <c r="BN42" s="344">
        <v>1.2136835287954763E-4</v>
      </c>
      <c r="BO42" s="344">
        <v>1.8074102321359321E-4</v>
      </c>
      <c r="BP42" s="344">
        <v>6.1289314782043532E-5</v>
      </c>
      <c r="BQ42" s="344">
        <v>6.6902424580856927E-5</v>
      </c>
      <c r="BR42" s="344">
        <v>3.6400757989016439E-6</v>
      </c>
      <c r="BS42" s="344">
        <v>4.4646012523503077E-6</v>
      </c>
      <c r="BT42" s="344">
        <v>7.7525102891755063E-6</v>
      </c>
      <c r="BU42" s="344">
        <v>2.6722586786335942E-6</v>
      </c>
      <c r="BV42" s="344">
        <v>4.6997997767520834E-6</v>
      </c>
      <c r="BW42" s="344">
        <v>1.5819969571179768E-6</v>
      </c>
      <c r="BX42" s="344">
        <v>1.2800073046689625E-6</v>
      </c>
      <c r="BY42" s="344">
        <v>1.1773666438591372E-6</v>
      </c>
      <c r="BZ42" s="344">
        <v>2.0020888777232112E-6</v>
      </c>
      <c r="CA42" s="344">
        <v>1.7813265005183678E-6</v>
      </c>
      <c r="CB42" s="344">
        <v>3.4707559097658803E-6</v>
      </c>
      <c r="CC42" s="344">
        <v>2.8939026163584988E-6</v>
      </c>
      <c r="CD42" s="344">
        <v>7.423690769777841E-6</v>
      </c>
      <c r="CE42" s="344">
        <v>3.9425833585323121E-6</v>
      </c>
      <c r="CF42" s="344">
        <v>2.1828885270264536E-5</v>
      </c>
      <c r="CG42" s="344">
        <v>6.1422855557192418E-7</v>
      </c>
      <c r="CH42" s="344">
        <v>4.5119440221398754E-6</v>
      </c>
      <c r="CI42" s="344">
        <v>1.4640260246770378E-5</v>
      </c>
      <c r="CJ42" s="344">
        <v>9.829098240862828E-7</v>
      </c>
      <c r="CK42" s="344">
        <v>2.1252438649934725E-6</v>
      </c>
      <c r="CL42" s="344">
        <v>2.3232904359398178E-6</v>
      </c>
      <c r="CM42" s="344">
        <v>8.3000890215896214E-7</v>
      </c>
      <c r="CN42" s="344">
        <v>2.2830725323668611E-6</v>
      </c>
      <c r="CO42" s="344">
        <v>1.8651247317123773E-6</v>
      </c>
      <c r="CP42" s="344">
        <v>1.9371581825690879E-5</v>
      </c>
      <c r="CQ42" s="344">
        <v>4.4867902725029532E-6</v>
      </c>
      <c r="CR42" s="344">
        <v>1.7048520390893399E-6</v>
      </c>
      <c r="CS42" s="344">
        <v>2.2435038190445567E-6</v>
      </c>
      <c r="CT42" s="344">
        <v>1.25151110812569E-6</v>
      </c>
      <c r="CU42" s="344">
        <v>1.5907800028702408E-6</v>
      </c>
      <c r="CV42" s="344">
        <v>2.1684016689647603E-6</v>
      </c>
      <c r="CW42" s="344">
        <v>1.6972218091930727E-6</v>
      </c>
      <c r="CX42" s="344">
        <v>6.4470388037756659E-6</v>
      </c>
      <c r="CY42" s="344">
        <v>2.6319409559366831E-6</v>
      </c>
      <c r="CZ42" s="344">
        <v>1.5814516943017467E-6</v>
      </c>
      <c r="DA42" s="344">
        <v>1.9783638000263714E-5</v>
      </c>
      <c r="DB42" s="344">
        <v>9.8020440557514971E-7</v>
      </c>
      <c r="DC42" s="344">
        <v>3.6604535624320862E-6</v>
      </c>
      <c r="DD42" s="344">
        <v>4.5815492026086894E-6</v>
      </c>
      <c r="DE42" s="344">
        <v>4.587233146751406E-6</v>
      </c>
      <c r="DF42" s="344">
        <v>1.9979025610758525E-6</v>
      </c>
      <c r="DG42" s="344">
        <v>5.5895168316225254E-6</v>
      </c>
      <c r="DH42" s="344">
        <v>2.4271899401674717E-6</v>
      </c>
      <c r="DI42" s="344">
        <v>4.0448850191308356E-5</v>
      </c>
      <c r="DJ42" s="345">
        <f t="shared" si="1"/>
        <v>1.0175138264251529</v>
      </c>
    </row>
    <row r="43" spans="2:114" x14ac:dyDescent="0.15">
      <c r="B43" s="33" t="s">
        <v>270</v>
      </c>
      <c r="C43" s="274" t="s">
        <v>199</v>
      </c>
      <c r="D43" s="348">
        <v>3.4703255266142421E-5</v>
      </c>
      <c r="E43" s="348">
        <v>1.7423150641808326E-5</v>
      </c>
      <c r="F43" s="348">
        <v>2.1163317406473938E-5</v>
      </c>
      <c r="G43" s="348">
        <v>1.4201108754520355E-5</v>
      </c>
      <c r="H43" s="348">
        <v>3.7845612032544871E-5</v>
      </c>
      <c r="I43" s="348">
        <v>1.3168901672387916E-4</v>
      </c>
      <c r="J43" s="348">
        <v>5.9583527741799278E-5</v>
      </c>
      <c r="K43" s="348">
        <v>4.4513556394011104E-5</v>
      </c>
      <c r="L43" s="348">
        <v>1.465785616504697E-4</v>
      </c>
      <c r="M43" s="348">
        <v>3.1900984683476992E-5</v>
      </c>
      <c r="N43" s="348">
        <v>0</v>
      </c>
      <c r="O43" s="348">
        <v>5.3343014489601482E-5</v>
      </c>
      <c r="P43" s="348">
        <v>2.5263805456076167E-5</v>
      </c>
      <c r="Q43" s="348">
        <v>4.5826675024903776E-5</v>
      </c>
      <c r="R43" s="348">
        <v>3.6855397316469833E-4</v>
      </c>
      <c r="S43" s="348">
        <v>1.1356082996176924E-4</v>
      </c>
      <c r="T43" s="348">
        <v>2.8063496098899352E-5</v>
      </c>
      <c r="U43" s="348">
        <v>-9.3243747120180895E-5</v>
      </c>
      <c r="V43" s="348">
        <v>6.0107211841531425E-4</v>
      </c>
      <c r="W43" s="348">
        <v>3.6342926065379151E-2</v>
      </c>
      <c r="X43" s="348">
        <v>0</v>
      </c>
      <c r="Y43" s="348">
        <v>1.5312601100534893E-3</v>
      </c>
      <c r="Z43" s="348">
        <v>2.7599773054814834E-4</v>
      </c>
      <c r="AA43" s="348">
        <v>1.6758350769835467E-4</v>
      </c>
      <c r="AB43" s="348">
        <v>2.7183723155241248E-4</v>
      </c>
      <c r="AC43" s="348">
        <v>1.8522175806400354E-3</v>
      </c>
      <c r="AD43" s="348">
        <v>3.1145748288692934E-6</v>
      </c>
      <c r="AE43" s="348">
        <v>7.5845255612036613E-5</v>
      </c>
      <c r="AF43" s="348">
        <v>3.1529507821512795E-4</v>
      </c>
      <c r="AG43" s="348">
        <v>5.5335751963793726E-4</v>
      </c>
      <c r="AH43" s="348">
        <v>5.5193215212634834E-5</v>
      </c>
      <c r="AI43" s="348">
        <v>1.2734339711586414E-2</v>
      </c>
      <c r="AJ43" s="348">
        <v>9.1178761136027876E-5</v>
      </c>
      <c r="AK43" s="348">
        <v>1.0869430580979429E-2</v>
      </c>
      <c r="AL43" s="348">
        <v>3.7437358372872116E-3</v>
      </c>
      <c r="AM43" s="348">
        <v>7.7644084387364061E-3</v>
      </c>
      <c r="AN43" s="348">
        <v>2.5240861938330129E-2</v>
      </c>
      <c r="AO43" s="348">
        <v>1.9363347018883945E-3</v>
      </c>
      <c r="AP43" s="348">
        <v>1.3084070575030335E-3</v>
      </c>
      <c r="AQ43" s="348">
        <v>1.0837323849018106</v>
      </c>
      <c r="AR43" s="348">
        <v>0.35450415649819078</v>
      </c>
      <c r="AS43" s="348">
        <v>2.5598076457200962E-3</v>
      </c>
      <c r="AT43" s="348">
        <v>1.499086456577352E-2</v>
      </c>
      <c r="AU43" s="348">
        <v>1.7448878720437513E-3</v>
      </c>
      <c r="AV43" s="348">
        <v>2.0941986200873957E-3</v>
      </c>
      <c r="AW43" s="348">
        <v>1.0671401326587896E-2</v>
      </c>
      <c r="AX43" s="348">
        <v>5.5977142470259554E-3</v>
      </c>
      <c r="AY43" s="348">
        <v>9.5538877806324984E-3</v>
      </c>
      <c r="AZ43" s="348">
        <v>7.9074989170090995E-3</v>
      </c>
      <c r="BA43" s="348">
        <v>1.1924176231719783E-3</v>
      </c>
      <c r="BB43" s="348">
        <v>5.3023540211838643E-4</v>
      </c>
      <c r="BC43" s="348">
        <v>1.9841922093018674E-2</v>
      </c>
      <c r="BD43" s="348">
        <v>5.8872104482227752E-3</v>
      </c>
      <c r="BE43" s="348">
        <v>6.1827053045551206E-4</v>
      </c>
      <c r="BF43" s="348">
        <v>0</v>
      </c>
      <c r="BG43" s="348">
        <v>2.3878328735580924E-4</v>
      </c>
      <c r="BH43" s="348">
        <v>2.7221683178995587E-3</v>
      </c>
      <c r="BI43" s="348">
        <v>1.0825808489190853E-3</v>
      </c>
      <c r="BJ43" s="348">
        <v>6.7097713221424195E-4</v>
      </c>
      <c r="BK43" s="348">
        <v>4.9126037587707378E-3</v>
      </c>
      <c r="BL43" s="348">
        <v>8.3668260100078217E-6</v>
      </c>
      <c r="BM43" s="348">
        <v>3.0260003371935954E-4</v>
      </c>
      <c r="BN43" s="348">
        <v>1.0676007419391034E-3</v>
      </c>
      <c r="BO43" s="348">
        <v>5.4212812752398487E-4</v>
      </c>
      <c r="BP43" s="348">
        <v>1.9878669707357167E-4</v>
      </c>
      <c r="BQ43" s="348">
        <v>6.8624789438433121E-4</v>
      </c>
      <c r="BR43" s="348">
        <v>2.7715180482727818E-5</v>
      </c>
      <c r="BS43" s="348">
        <v>1.6259314756258595E-5</v>
      </c>
      <c r="BT43" s="348">
        <v>1.7189141316726293E-4</v>
      </c>
      <c r="BU43" s="348">
        <v>9.0359114791542056E-5</v>
      </c>
      <c r="BV43" s="348">
        <v>2.4895145298163808E-5</v>
      </c>
      <c r="BW43" s="348">
        <v>1.0004544911335229E-5</v>
      </c>
      <c r="BX43" s="348">
        <v>1.2271362257818972E-5</v>
      </c>
      <c r="BY43" s="348">
        <v>1.3001656278672717E-5</v>
      </c>
      <c r="BZ43" s="348">
        <v>8.8689084948287188E-6</v>
      </c>
      <c r="CA43" s="348">
        <v>5.8244115618791579E-6</v>
      </c>
      <c r="CB43" s="348">
        <v>2.6033927997293386E-5</v>
      </c>
      <c r="CC43" s="348">
        <v>2.4988611274704504E-5</v>
      </c>
      <c r="CD43" s="348">
        <v>4.4980808923411944E-5</v>
      </c>
      <c r="CE43" s="348">
        <v>2.6349157815317165E-5</v>
      </c>
      <c r="CF43" s="348">
        <v>4.2094009482235927E-5</v>
      </c>
      <c r="CG43" s="348">
        <v>3.7227469864354613E-6</v>
      </c>
      <c r="CH43" s="348">
        <v>2.5215606271567622E-5</v>
      </c>
      <c r="CI43" s="348">
        <v>7.7847361950447155E-5</v>
      </c>
      <c r="CJ43" s="348">
        <v>1.0151724449305415E-5</v>
      </c>
      <c r="CK43" s="348">
        <v>2.1419855089516097E-5</v>
      </c>
      <c r="CL43" s="348">
        <v>1.0637378581744737E-4</v>
      </c>
      <c r="CM43" s="348">
        <v>8.6684250132157332E-6</v>
      </c>
      <c r="CN43" s="348">
        <v>3.5199096958434364E-5</v>
      </c>
      <c r="CO43" s="348">
        <v>9.3158248315564833E-4</v>
      </c>
      <c r="CP43" s="348">
        <v>1.1809537569939577E-4</v>
      </c>
      <c r="CQ43" s="348">
        <v>2.8795720248292751E-5</v>
      </c>
      <c r="CR43" s="348">
        <v>2.0283860603151485E-5</v>
      </c>
      <c r="CS43" s="348">
        <v>1.1178380538176609E-4</v>
      </c>
      <c r="CT43" s="348">
        <v>4.2874310616102002E-5</v>
      </c>
      <c r="CU43" s="348">
        <v>9.1555449527070759E-5</v>
      </c>
      <c r="CV43" s="348">
        <v>2.3662555100818381E-5</v>
      </c>
      <c r="CW43" s="348">
        <v>2.1639374746424007E-5</v>
      </c>
      <c r="CX43" s="348">
        <v>5.0583360796060102E-5</v>
      </c>
      <c r="CY43" s="348">
        <v>2.0447769793244644E-5</v>
      </c>
      <c r="CZ43" s="348">
        <v>1.2688911543691224E-4</v>
      </c>
      <c r="DA43" s="348">
        <v>1.3289874314554524E-4</v>
      </c>
      <c r="DB43" s="348">
        <v>1.2500831790989943E-5</v>
      </c>
      <c r="DC43" s="348">
        <v>3.8038500449662854E-5</v>
      </c>
      <c r="DD43" s="348">
        <v>3.1159500471908569E-5</v>
      </c>
      <c r="DE43" s="348">
        <v>5.5239358370253826E-5</v>
      </c>
      <c r="DF43" s="348">
        <v>2.0781547531293989E-5</v>
      </c>
      <c r="DG43" s="348">
        <v>4.1794081601681236E-5</v>
      </c>
      <c r="DH43" s="348">
        <v>8.2697425344703413E-5</v>
      </c>
      <c r="DI43" s="348">
        <v>9.5011686702065697E-4</v>
      </c>
      <c r="DJ43" s="349">
        <f t="shared" si="1"/>
        <v>1.6444626254981516</v>
      </c>
    </row>
    <row r="44" spans="2:114" x14ac:dyDescent="0.15">
      <c r="B44" s="29" t="s">
        <v>271</v>
      </c>
      <c r="C44" s="41" t="s">
        <v>200</v>
      </c>
      <c r="D44" s="344">
        <v>8.2601594392619408E-6</v>
      </c>
      <c r="E44" s="344">
        <v>4.6640686722956558E-6</v>
      </c>
      <c r="F44" s="344">
        <v>5.476626479769218E-6</v>
      </c>
      <c r="G44" s="344">
        <v>5.0029212470633798E-6</v>
      </c>
      <c r="H44" s="344">
        <v>7.4370205662057659E-6</v>
      </c>
      <c r="I44" s="344">
        <v>1.196992896261781E-4</v>
      </c>
      <c r="J44" s="344">
        <v>2.1824907376177538E-5</v>
      </c>
      <c r="K44" s="344">
        <v>2.2060266398118343E-5</v>
      </c>
      <c r="L44" s="344">
        <v>5.6835689050150258E-5</v>
      </c>
      <c r="M44" s="344">
        <v>5.9410566152108134E-6</v>
      </c>
      <c r="N44" s="344">
        <v>0</v>
      </c>
      <c r="O44" s="344">
        <v>6.5474982280017342E-6</v>
      </c>
      <c r="P44" s="344">
        <v>6.2450617544696803E-6</v>
      </c>
      <c r="Q44" s="344">
        <v>4.717461481351407E-5</v>
      </c>
      <c r="R44" s="344">
        <v>3.7126121661022624E-4</v>
      </c>
      <c r="S44" s="344">
        <v>9.3618577665302583E-6</v>
      </c>
      <c r="T44" s="344">
        <v>5.9970410260047983E-6</v>
      </c>
      <c r="U44" s="344">
        <v>9.6001900280047971E-5</v>
      </c>
      <c r="V44" s="344">
        <v>5.887101711351699E-6</v>
      </c>
      <c r="W44" s="344">
        <v>2.05456240617162E-5</v>
      </c>
      <c r="X44" s="344">
        <v>0</v>
      </c>
      <c r="Y44" s="344">
        <v>1.2172199842823558E-5</v>
      </c>
      <c r="Z44" s="344">
        <v>7.0680591830954589E-6</v>
      </c>
      <c r="AA44" s="344">
        <v>8.8253913585582273E-6</v>
      </c>
      <c r="AB44" s="344">
        <v>6.3230130095597871E-5</v>
      </c>
      <c r="AC44" s="344">
        <v>1.0636367119451641E-4</v>
      </c>
      <c r="AD44" s="344">
        <v>1.8284594032770153E-6</v>
      </c>
      <c r="AE44" s="344">
        <v>8.9551577053577397E-6</v>
      </c>
      <c r="AF44" s="344">
        <v>1.2821371356518054E-4</v>
      </c>
      <c r="AG44" s="344">
        <v>1.5368215631535412E-4</v>
      </c>
      <c r="AH44" s="344">
        <v>7.1389254695334837E-6</v>
      </c>
      <c r="AI44" s="344">
        <v>2.5373076985163659E-5</v>
      </c>
      <c r="AJ44" s="344">
        <v>1.4971357329942953E-5</v>
      </c>
      <c r="AK44" s="344">
        <v>5.726795173684189E-5</v>
      </c>
      <c r="AL44" s="344">
        <v>1.1371704387225802E-4</v>
      </c>
      <c r="AM44" s="344">
        <v>2.3482965523892466E-5</v>
      </c>
      <c r="AN44" s="344">
        <v>9.3355152994587085E-6</v>
      </c>
      <c r="AO44" s="344">
        <v>3.0234846003854427E-5</v>
      </c>
      <c r="AP44" s="344">
        <v>4.0041484357253083E-6</v>
      </c>
      <c r="AQ44" s="344">
        <v>2.5233594052029073E-4</v>
      </c>
      <c r="AR44" s="344">
        <v>1.0007887760862568</v>
      </c>
      <c r="AS44" s="344">
        <v>3.1841495903467167E-3</v>
      </c>
      <c r="AT44" s="344">
        <v>2.9443855988937301E-3</v>
      </c>
      <c r="AU44" s="344">
        <v>2.7419415707769785E-3</v>
      </c>
      <c r="AV44" s="344">
        <v>1.1364538688648893E-3</v>
      </c>
      <c r="AW44" s="344">
        <v>5.75668282371611E-4</v>
      </c>
      <c r="AX44" s="344">
        <v>5.3001769420096888E-4</v>
      </c>
      <c r="AY44" s="344">
        <v>2.6041985083797843E-3</v>
      </c>
      <c r="AZ44" s="344">
        <v>2.900714956210739E-3</v>
      </c>
      <c r="BA44" s="344">
        <v>1.4545743755240432E-3</v>
      </c>
      <c r="BB44" s="344">
        <v>4.166164133208917E-4</v>
      </c>
      <c r="BC44" s="344">
        <v>2.4270216686897101E-3</v>
      </c>
      <c r="BD44" s="344">
        <v>2.1804672065222604E-3</v>
      </c>
      <c r="BE44" s="344">
        <v>4.7672418199045595E-4</v>
      </c>
      <c r="BF44" s="344">
        <v>0</v>
      </c>
      <c r="BG44" s="344">
        <v>4.5534370060090041E-4</v>
      </c>
      <c r="BH44" s="344">
        <v>1.274826137561535E-3</v>
      </c>
      <c r="BI44" s="344">
        <v>8.6983457456405106E-4</v>
      </c>
      <c r="BJ44" s="344">
        <v>6.3308580234769883E-4</v>
      </c>
      <c r="BK44" s="344">
        <v>1.4385899882698241E-3</v>
      </c>
      <c r="BL44" s="344">
        <v>2.5609384164896413E-6</v>
      </c>
      <c r="BM44" s="344">
        <v>3.6370344486753999E-4</v>
      </c>
      <c r="BN44" s="344">
        <v>5.6715148122413216E-4</v>
      </c>
      <c r="BO44" s="344">
        <v>6.3505331898819372E-4</v>
      </c>
      <c r="BP44" s="344">
        <v>2.1638851708199967E-4</v>
      </c>
      <c r="BQ44" s="344">
        <v>1.5132497119252364E-3</v>
      </c>
      <c r="BR44" s="344">
        <v>3.3511272076456991E-5</v>
      </c>
      <c r="BS44" s="344">
        <v>1.4225952978760637E-5</v>
      </c>
      <c r="BT44" s="344">
        <v>3.4418453945015497E-5</v>
      </c>
      <c r="BU44" s="344">
        <v>9.9178085449475493E-6</v>
      </c>
      <c r="BV44" s="344">
        <v>7.9060491066374628E-6</v>
      </c>
      <c r="BW44" s="344">
        <v>4.8155201544500904E-6</v>
      </c>
      <c r="BX44" s="344">
        <v>4.4929290940827192E-6</v>
      </c>
      <c r="BY44" s="344">
        <v>4.2835858730555694E-6</v>
      </c>
      <c r="BZ44" s="344">
        <v>6.1409478751223277E-6</v>
      </c>
      <c r="CA44" s="344">
        <v>5.2770772338098539E-6</v>
      </c>
      <c r="CB44" s="344">
        <v>1.1377089163158978E-5</v>
      </c>
      <c r="CC44" s="344">
        <v>7.0219333269799684E-6</v>
      </c>
      <c r="CD44" s="344">
        <v>2.7550289921994685E-5</v>
      </c>
      <c r="CE44" s="344">
        <v>1.0768436833614062E-5</v>
      </c>
      <c r="CF44" s="344">
        <v>1.9007415042203598E-5</v>
      </c>
      <c r="CG44" s="344">
        <v>1.5471551496943695E-6</v>
      </c>
      <c r="CH44" s="344">
        <v>9.9449188755667695E-6</v>
      </c>
      <c r="CI44" s="344">
        <v>2.4254794220663823E-5</v>
      </c>
      <c r="CJ44" s="344">
        <v>3.074690459310298E-6</v>
      </c>
      <c r="CK44" s="344">
        <v>6.0771951179609656E-6</v>
      </c>
      <c r="CL44" s="344">
        <v>1.2531644050225412E-5</v>
      </c>
      <c r="CM44" s="344">
        <v>2.6746546288357011E-6</v>
      </c>
      <c r="CN44" s="344">
        <v>7.8844912883387135E-6</v>
      </c>
      <c r="CO44" s="344">
        <v>4.9782235510394842E-5</v>
      </c>
      <c r="CP44" s="344">
        <v>4.5601636430810829E-5</v>
      </c>
      <c r="CQ44" s="344">
        <v>1.3152074672937344E-5</v>
      </c>
      <c r="CR44" s="344">
        <v>6.0938456434595311E-6</v>
      </c>
      <c r="CS44" s="344">
        <v>1.671827920721969E-5</v>
      </c>
      <c r="CT44" s="344">
        <v>8.0677989615206202E-5</v>
      </c>
      <c r="CU44" s="344">
        <v>5.84648604961873E-6</v>
      </c>
      <c r="CV44" s="344">
        <v>1.1172925820494527E-5</v>
      </c>
      <c r="CW44" s="344">
        <v>2.1952107758372987E-5</v>
      </c>
      <c r="CX44" s="344">
        <v>2.7756621406561627E-5</v>
      </c>
      <c r="CY44" s="344">
        <v>8.021697884574967E-6</v>
      </c>
      <c r="CZ44" s="344">
        <v>1.2056616260891733E-5</v>
      </c>
      <c r="DA44" s="344">
        <v>8.8963930876118343E-5</v>
      </c>
      <c r="DB44" s="344">
        <v>4.4032614078335941E-6</v>
      </c>
      <c r="DC44" s="344">
        <v>3.9210013256396502E-5</v>
      </c>
      <c r="DD44" s="344">
        <v>2.3065041227791123E-5</v>
      </c>
      <c r="DE44" s="344">
        <v>4.0160827282945912E-5</v>
      </c>
      <c r="DF44" s="344">
        <v>6.8661640208139308E-6</v>
      </c>
      <c r="DG44" s="344">
        <v>2.1980670646242038E-5</v>
      </c>
      <c r="DH44" s="344">
        <v>5.9277587330497966E-5</v>
      </c>
      <c r="DI44" s="344">
        <v>1.2994398049433783E-4</v>
      </c>
      <c r="DJ44" s="345">
        <f t="shared" si="1"/>
        <v>1.0351673305475253</v>
      </c>
    </row>
    <row r="45" spans="2:114" x14ac:dyDescent="0.15">
      <c r="B45" s="29" t="s">
        <v>272</v>
      </c>
      <c r="C45" s="41" t="s">
        <v>201</v>
      </c>
      <c r="D45" s="344">
        <v>1.0781717959447516E-4</v>
      </c>
      <c r="E45" s="344">
        <v>4.5048791106098592E-5</v>
      </c>
      <c r="F45" s="344">
        <v>6.0272175307062488E-5</v>
      </c>
      <c r="G45" s="344">
        <v>4.5329567236029773E-5</v>
      </c>
      <c r="H45" s="344">
        <v>7.6334238130184304E-5</v>
      </c>
      <c r="I45" s="344">
        <v>2.6755652401501954E-4</v>
      </c>
      <c r="J45" s="344">
        <v>1.6680665561989602E-4</v>
      </c>
      <c r="K45" s="344">
        <v>4.0424458172188833E-5</v>
      </c>
      <c r="L45" s="344">
        <v>2.3464595098779639E-5</v>
      </c>
      <c r="M45" s="344">
        <v>2.8898870558744525E-5</v>
      </c>
      <c r="N45" s="344">
        <v>0</v>
      </c>
      <c r="O45" s="344">
        <v>6.8491902545358971E-5</v>
      </c>
      <c r="P45" s="344">
        <v>4.8265080146120825E-5</v>
      </c>
      <c r="Q45" s="344">
        <v>4.0666964815313241E-5</v>
      </c>
      <c r="R45" s="344">
        <v>1.9880220847930667E-4</v>
      </c>
      <c r="S45" s="344">
        <v>1.2535951484891428E-4</v>
      </c>
      <c r="T45" s="344">
        <v>6.1789178766182183E-5</v>
      </c>
      <c r="U45" s="344">
        <v>3.9224842829815816E-5</v>
      </c>
      <c r="V45" s="344">
        <v>6.368403569869199E-5</v>
      </c>
      <c r="W45" s="344">
        <v>1.0020986652972593E-4</v>
      </c>
      <c r="X45" s="344">
        <v>0</v>
      </c>
      <c r="Y45" s="344">
        <v>1.057984001695625E-4</v>
      </c>
      <c r="Z45" s="344">
        <v>1.1523551988129812E-4</v>
      </c>
      <c r="AA45" s="344">
        <v>1.5752776707271166E-4</v>
      </c>
      <c r="AB45" s="344">
        <v>4.0379750991465582E-5</v>
      </c>
      <c r="AC45" s="344">
        <v>5.7943818057230352E-5</v>
      </c>
      <c r="AD45" s="344">
        <v>7.1087891604996225E-6</v>
      </c>
      <c r="AE45" s="344">
        <v>9.1017074661011043E-5</v>
      </c>
      <c r="AF45" s="344">
        <v>6.9500227741840152E-5</v>
      </c>
      <c r="AG45" s="344">
        <v>3.7617277544589649E-5</v>
      </c>
      <c r="AH45" s="344">
        <v>5.4188625826552355E-5</v>
      </c>
      <c r="AI45" s="344">
        <v>9.938884224652539E-5</v>
      </c>
      <c r="AJ45" s="344">
        <v>1.3773756464404826E-4</v>
      </c>
      <c r="AK45" s="344">
        <v>9.4281350092838983E-5</v>
      </c>
      <c r="AL45" s="344">
        <v>1.0636092712045971E-4</v>
      </c>
      <c r="AM45" s="344">
        <v>3.9591357346761694E-4</v>
      </c>
      <c r="AN45" s="344">
        <v>5.7266110589645335E-5</v>
      </c>
      <c r="AO45" s="344">
        <v>1.6397396450640542E-4</v>
      </c>
      <c r="AP45" s="344">
        <v>4.848310403027426E-5</v>
      </c>
      <c r="AQ45" s="344">
        <v>1.6200177147466588E-4</v>
      </c>
      <c r="AR45" s="344">
        <v>1.0216500703533132E-4</v>
      </c>
      <c r="AS45" s="344">
        <v>1.0026345725779748</v>
      </c>
      <c r="AT45" s="344">
        <v>3.9557630890477217E-4</v>
      </c>
      <c r="AU45" s="344">
        <v>1.2125455663942208E-4</v>
      </c>
      <c r="AV45" s="344">
        <v>6.3114281302717576E-5</v>
      </c>
      <c r="AW45" s="344">
        <v>3.80304767663917E-5</v>
      </c>
      <c r="AX45" s="344">
        <v>3.9953645941982271E-5</v>
      </c>
      <c r="AY45" s="344">
        <v>9.6747464260810284E-5</v>
      </c>
      <c r="AZ45" s="344">
        <v>4.1540642518760926E-5</v>
      </c>
      <c r="BA45" s="344">
        <v>3.2979625106052964E-5</v>
      </c>
      <c r="BB45" s="344">
        <v>1.9365218301364827E-5</v>
      </c>
      <c r="BC45" s="344">
        <v>6.1814475573901767E-5</v>
      </c>
      <c r="BD45" s="344">
        <v>1.6419172070418227E-5</v>
      </c>
      <c r="BE45" s="344">
        <v>2.4953645277736073E-5</v>
      </c>
      <c r="BF45" s="344">
        <v>0</v>
      </c>
      <c r="BG45" s="344">
        <v>2.2267516609034358E-5</v>
      </c>
      <c r="BH45" s="344">
        <v>2.1251933917372775E-5</v>
      </c>
      <c r="BI45" s="344">
        <v>1.5022815008542138E-3</v>
      </c>
      <c r="BJ45" s="344">
        <v>3.8635495538781204E-5</v>
      </c>
      <c r="BK45" s="344">
        <v>7.3650359643195299E-4</v>
      </c>
      <c r="BL45" s="344">
        <v>1.932620211648885E-5</v>
      </c>
      <c r="BM45" s="344">
        <v>9.8752968071243469E-3</v>
      </c>
      <c r="BN45" s="344">
        <v>2.2917488817348394E-2</v>
      </c>
      <c r="BO45" s="344">
        <v>2.1085282247421917E-2</v>
      </c>
      <c r="BP45" s="344">
        <v>7.0760524410911707E-3</v>
      </c>
      <c r="BQ45" s="344">
        <v>1.4467236808077899E-2</v>
      </c>
      <c r="BR45" s="344">
        <v>2.0906939363441121E-4</v>
      </c>
      <c r="BS45" s="344">
        <v>3.9816790461028831E-4</v>
      </c>
      <c r="BT45" s="344">
        <v>5.3204190127834766E-4</v>
      </c>
      <c r="BU45" s="344">
        <v>7.9867941610758819E-5</v>
      </c>
      <c r="BV45" s="344">
        <v>6.4679112536387281E-5</v>
      </c>
      <c r="BW45" s="344">
        <v>7.228747082863054E-5</v>
      </c>
      <c r="BX45" s="344">
        <v>5.8352636140619185E-5</v>
      </c>
      <c r="BY45" s="344">
        <v>7.209928638457117E-5</v>
      </c>
      <c r="BZ45" s="344">
        <v>1.8799274893780408E-4</v>
      </c>
      <c r="CA45" s="344">
        <v>1.6374225286158817E-4</v>
      </c>
      <c r="CB45" s="344">
        <v>2.4420614303190865E-4</v>
      </c>
      <c r="CC45" s="344">
        <v>2.8492745294174314E-5</v>
      </c>
      <c r="CD45" s="344">
        <v>2.3292573118475227E-4</v>
      </c>
      <c r="CE45" s="344">
        <v>1.4824956776308894E-4</v>
      </c>
      <c r="CF45" s="344">
        <v>8.7353863348267282E-5</v>
      </c>
      <c r="CG45" s="344">
        <v>2.3006093207494297E-5</v>
      </c>
      <c r="CH45" s="344">
        <v>2.0051550500308098E-4</v>
      </c>
      <c r="CI45" s="344">
        <v>2.5816592850900528E-4</v>
      </c>
      <c r="CJ45" s="344">
        <v>3.4186748413878533E-5</v>
      </c>
      <c r="CK45" s="344">
        <v>9.1359640672576437E-5</v>
      </c>
      <c r="CL45" s="344">
        <v>1.7649711012243121E-4</v>
      </c>
      <c r="CM45" s="344">
        <v>2.0875724414390659E-5</v>
      </c>
      <c r="CN45" s="344">
        <v>1.2879426733111973E-4</v>
      </c>
      <c r="CO45" s="344">
        <v>6.0791187141315087E-5</v>
      </c>
      <c r="CP45" s="344">
        <v>3.383460612681187E-5</v>
      </c>
      <c r="CQ45" s="344">
        <v>2.0611108010039515E-4</v>
      </c>
      <c r="CR45" s="344">
        <v>9.5088580494363524E-5</v>
      </c>
      <c r="CS45" s="344">
        <v>7.0193228005959027E-5</v>
      </c>
      <c r="CT45" s="344">
        <v>4.1829487497223303E-5</v>
      </c>
      <c r="CU45" s="344">
        <v>4.1870962787857737E-5</v>
      </c>
      <c r="CV45" s="344">
        <v>7.5717246831342306E-5</v>
      </c>
      <c r="CW45" s="344">
        <v>5.1611222413525908E-5</v>
      </c>
      <c r="CX45" s="344">
        <v>6.848388072902522E-5</v>
      </c>
      <c r="CY45" s="344">
        <v>5.9035012560434002E-5</v>
      </c>
      <c r="CZ45" s="344">
        <v>9.3102156548470819E-5</v>
      </c>
      <c r="DA45" s="344">
        <v>3.5520883370051653E-5</v>
      </c>
      <c r="DB45" s="344">
        <v>2.886570340425844E-5</v>
      </c>
      <c r="DC45" s="344">
        <v>8.0866729654492691E-5</v>
      </c>
      <c r="DD45" s="344">
        <v>4.4070096808494675E-5</v>
      </c>
      <c r="DE45" s="344">
        <v>6.1982152136697043E-5</v>
      </c>
      <c r="DF45" s="344">
        <v>8.6180014370286853E-5</v>
      </c>
      <c r="DG45" s="344">
        <v>7.6468158182670156E-5</v>
      </c>
      <c r="DH45" s="344">
        <v>2.4019586805151001E-5</v>
      </c>
      <c r="DI45" s="344">
        <v>1.5559735229411412E-4</v>
      </c>
      <c r="DJ45" s="345">
        <f t="shared" si="1"/>
        <v>1.0900644506183663</v>
      </c>
    </row>
    <row r="46" spans="2:114" x14ac:dyDescent="0.15">
      <c r="B46" s="29" t="s">
        <v>273</v>
      </c>
      <c r="C46" s="41" t="s">
        <v>202</v>
      </c>
      <c r="D46" s="344">
        <v>3.9725577814639129E-4</v>
      </c>
      <c r="E46" s="344">
        <v>3.7155850067128126E-4</v>
      </c>
      <c r="F46" s="344">
        <v>1.0896422140774402E-4</v>
      </c>
      <c r="G46" s="344">
        <v>1.6338358203947802E-4</v>
      </c>
      <c r="H46" s="344">
        <v>2.7217586083842007E-4</v>
      </c>
      <c r="I46" s="344">
        <v>3.718422342654086E-3</v>
      </c>
      <c r="J46" s="344">
        <v>2.0596486703705836E-3</v>
      </c>
      <c r="K46" s="344">
        <v>6.2110208286033231E-4</v>
      </c>
      <c r="L46" s="344">
        <v>7.4958480790681143E-3</v>
      </c>
      <c r="M46" s="344">
        <v>3.1131853095039275E-4</v>
      </c>
      <c r="N46" s="344">
        <v>0</v>
      </c>
      <c r="O46" s="344">
        <v>1.3469137462353745E-4</v>
      </c>
      <c r="P46" s="344">
        <v>6.5424222058716591E-4</v>
      </c>
      <c r="Q46" s="344">
        <v>6.9642332908380681E-4</v>
      </c>
      <c r="R46" s="344">
        <v>6.0275469646274655E-3</v>
      </c>
      <c r="S46" s="344">
        <v>2.6560935888017583E-4</v>
      </c>
      <c r="T46" s="344">
        <v>4.5912350564226057E-4</v>
      </c>
      <c r="U46" s="344">
        <v>1.1897134023936084E-4</v>
      </c>
      <c r="V46" s="344">
        <v>1.0776217086536778E-4</v>
      </c>
      <c r="W46" s="344">
        <v>1.4640118775661563E-3</v>
      </c>
      <c r="X46" s="344">
        <v>0</v>
      </c>
      <c r="Y46" s="344">
        <v>2.3784315817855081E-3</v>
      </c>
      <c r="Z46" s="344">
        <v>8.0751519128873959E-4</v>
      </c>
      <c r="AA46" s="344">
        <v>3.2785180672747778E-4</v>
      </c>
      <c r="AB46" s="344">
        <v>2.2037859395330518E-3</v>
      </c>
      <c r="AC46" s="344">
        <v>3.5833856196962866E-3</v>
      </c>
      <c r="AD46" s="344">
        <v>9.4834017125116287E-5</v>
      </c>
      <c r="AE46" s="344">
        <v>3.6813166827578074E-4</v>
      </c>
      <c r="AF46" s="344">
        <v>3.6310053501056145E-4</v>
      </c>
      <c r="AG46" s="344">
        <v>2.4078359857377272E-3</v>
      </c>
      <c r="AH46" s="344">
        <v>2.3873955641948158E-4</v>
      </c>
      <c r="AI46" s="344">
        <v>9.9616628542339189E-4</v>
      </c>
      <c r="AJ46" s="344">
        <v>1.346697174666309E-3</v>
      </c>
      <c r="AK46" s="344">
        <v>1.9140642022139503E-3</v>
      </c>
      <c r="AL46" s="344">
        <v>1.5036778910781381E-3</v>
      </c>
      <c r="AM46" s="344">
        <v>5.8175353018838089E-4</v>
      </c>
      <c r="AN46" s="344">
        <v>8.9936167537789239E-5</v>
      </c>
      <c r="AO46" s="344">
        <v>2.6136860488989036E-3</v>
      </c>
      <c r="AP46" s="344">
        <v>8.131509507388769E-5</v>
      </c>
      <c r="AQ46" s="344">
        <v>3.9940281707836095E-4</v>
      </c>
      <c r="AR46" s="344">
        <v>4.2297460439575188E-4</v>
      </c>
      <c r="AS46" s="344">
        <v>6.2625908587039822E-3</v>
      </c>
      <c r="AT46" s="344">
        <v>1.0147187631434316</v>
      </c>
      <c r="AU46" s="344">
        <v>4.0514312258362155E-3</v>
      </c>
      <c r="AV46" s="344">
        <v>5.1325397892363995E-3</v>
      </c>
      <c r="AW46" s="344">
        <v>1.8084552606871416E-3</v>
      </c>
      <c r="AX46" s="344">
        <v>9.8139977801693797E-4</v>
      </c>
      <c r="AY46" s="344">
        <v>4.0020995224920725E-3</v>
      </c>
      <c r="AZ46" s="344">
        <v>4.1499149116295481E-3</v>
      </c>
      <c r="BA46" s="344">
        <v>2.6863961785130873E-3</v>
      </c>
      <c r="BB46" s="344">
        <v>1.2538405751086872E-3</v>
      </c>
      <c r="BC46" s="344">
        <v>9.5277465507814275E-4</v>
      </c>
      <c r="BD46" s="344">
        <v>4.1480115333675203E-3</v>
      </c>
      <c r="BE46" s="344">
        <v>3.9779660657595674E-3</v>
      </c>
      <c r="BF46" s="344">
        <v>0</v>
      </c>
      <c r="BG46" s="344">
        <v>1.1597488543050396E-3</v>
      </c>
      <c r="BH46" s="344">
        <v>1.4359856567817087E-3</v>
      </c>
      <c r="BI46" s="344">
        <v>3.85175007754656E-3</v>
      </c>
      <c r="BJ46" s="344">
        <v>1.0606582506036731E-3</v>
      </c>
      <c r="BK46" s="344">
        <v>2.5978025850090366E-3</v>
      </c>
      <c r="BL46" s="344">
        <v>6.9464640476462621E-5</v>
      </c>
      <c r="BM46" s="344">
        <v>2.9817800184909343E-3</v>
      </c>
      <c r="BN46" s="344">
        <v>3.5214078797287537E-3</v>
      </c>
      <c r="BO46" s="344">
        <v>1.1730393568957428E-2</v>
      </c>
      <c r="BP46" s="344">
        <v>1.390876796111547E-3</v>
      </c>
      <c r="BQ46" s="344">
        <v>9.783708178772567E-4</v>
      </c>
      <c r="BR46" s="344">
        <v>2.696140345664692E-4</v>
      </c>
      <c r="BS46" s="344">
        <v>3.8748954885425049E-4</v>
      </c>
      <c r="BT46" s="344">
        <v>5.0688708456952177E-4</v>
      </c>
      <c r="BU46" s="344">
        <v>1.4694521156500802E-4</v>
      </c>
      <c r="BV46" s="344">
        <v>6.5799031197615715E-4</v>
      </c>
      <c r="BW46" s="344">
        <v>1.3959945769970565E-4</v>
      </c>
      <c r="BX46" s="344">
        <v>7.838498364142817E-5</v>
      </c>
      <c r="BY46" s="344">
        <v>6.6588302834746585E-5</v>
      </c>
      <c r="BZ46" s="344">
        <v>1.4532295040781137E-4</v>
      </c>
      <c r="CA46" s="344">
        <v>1.5141180357095609E-4</v>
      </c>
      <c r="CB46" s="344">
        <v>2.1044783497109723E-4</v>
      </c>
      <c r="CC46" s="344">
        <v>2.6839834917899842E-4</v>
      </c>
      <c r="CD46" s="344">
        <v>2.8487376389794695E-4</v>
      </c>
      <c r="CE46" s="344">
        <v>3.657980348779867E-4</v>
      </c>
      <c r="CF46" s="344">
        <v>1.7144951908867572E-4</v>
      </c>
      <c r="CG46" s="344">
        <v>5.9499792070812219E-5</v>
      </c>
      <c r="CH46" s="344">
        <v>5.4260245874196064E-4</v>
      </c>
      <c r="CI46" s="344">
        <v>4.0246370294413019E-4</v>
      </c>
      <c r="CJ46" s="344">
        <v>5.2440561337769445E-5</v>
      </c>
      <c r="CK46" s="344">
        <v>1.8972983306847916E-4</v>
      </c>
      <c r="CL46" s="344">
        <v>1.3872147165930053E-4</v>
      </c>
      <c r="CM46" s="344">
        <v>4.8636767451877418E-5</v>
      </c>
      <c r="CN46" s="344">
        <v>1.7210845692722745E-4</v>
      </c>
      <c r="CO46" s="344">
        <v>1.4240938915355633E-4</v>
      </c>
      <c r="CP46" s="344">
        <v>1.955929004109366E-3</v>
      </c>
      <c r="CQ46" s="344">
        <v>4.5813042352743822E-4</v>
      </c>
      <c r="CR46" s="344">
        <v>1.0229235859501484E-4</v>
      </c>
      <c r="CS46" s="344">
        <v>1.3561383008814606E-4</v>
      </c>
      <c r="CT46" s="344">
        <v>1.2334270881093001E-4</v>
      </c>
      <c r="CU46" s="344">
        <v>9.5158634027119962E-5</v>
      </c>
      <c r="CV46" s="344">
        <v>1.5420614879860776E-4</v>
      </c>
      <c r="CW46" s="344">
        <v>1.5467039381418472E-4</v>
      </c>
      <c r="CX46" s="344">
        <v>7.1561593434371141E-4</v>
      </c>
      <c r="CY46" s="344">
        <v>1.866376042182516E-4</v>
      </c>
      <c r="CZ46" s="344">
        <v>9.7332259586640102E-5</v>
      </c>
      <c r="DA46" s="344">
        <v>4.8329998579413558E-4</v>
      </c>
      <c r="DB46" s="344">
        <v>6.7619034504128901E-5</v>
      </c>
      <c r="DC46" s="344">
        <v>3.2914590569261344E-4</v>
      </c>
      <c r="DD46" s="344">
        <v>7.1458480466325312E-4</v>
      </c>
      <c r="DE46" s="344">
        <v>6.8401557970886116E-4</v>
      </c>
      <c r="DF46" s="344">
        <v>1.1387210429683306E-4</v>
      </c>
      <c r="DG46" s="344">
        <v>7.8260355430172831E-4</v>
      </c>
      <c r="DH46" s="344">
        <v>2.0737685966831844E-4</v>
      </c>
      <c r="DI46" s="344">
        <v>1.1658922890870214E-3</v>
      </c>
      <c r="DJ46" s="345">
        <f t="shared" si="1"/>
        <v>1.1474029211957182</v>
      </c>
    </row>
    <row r="47" spans="2:114" x14ac:dyDescent="0.15">
      <c r="B47" s="29" t="s">
        <v>274</v>
      </c>
      <c r="C47" s="41" t="s">
        <v>754</v>
      </c>
      <c r="D47" s="344">
        <v>2.9835366091047991E-5</v>
      </c>
      <c r="E47" s="344">
        <v>1.491808081771306E-5</v>
      </c>
      <c r="F47" s="344">
        <v>2.1446257104636322E-5</v>
      </c>
      <c r="G47" s="344">
        <v>2.7382156126596087E-5</v>
      </c>
      <c r="H47" s="344">
        <v>1.433622620753978E-5</v>
      </c>
      <c r="I47" s="344">
        <v>8.8292021088309011E-5</v>
      </c>
      <c r="J47" s="344">
        <v>1.4958326673761928E-4</v>
      </c>
      <c r="K47" s="344">
        <v>1.2906652898810023E-5</v>
      </c>
      <c r="L47" s="344">
        <v>7.9850789944892003E-6</v>
      </c>
      <c r="M47" s="344">
        <v>9.3302822181442522E-6</v>
      </c>
      <c r="N47" s="344">
        <v>0</v>
      </c>
      <c r="O47" s="344">
        <v>1.4197943468528817E-5</v>
      </c>
      <c r="P47" s="344">
        <v>8.5082310338996095E-6</v>
      </c>
      <c r="Q47" s="344">
        <v>2.4589748587680773E-5</v>
      </c>
      <c r="R47" s="344">
        <v>4.5696805953541596E-4</v>
      </c>
      <c r="S47" s="344">
        <v>1.0894682308945735E-5</v>
      </c>
      <c r="T47" s="344">
        <v>6.0219801632770021E-6</v>
      </c>
      <c r="U47" s="344">
        <v>8.0890648640177299E-6</v>
      </c>
      <c r="V47" s="344">
        <v>1.3788276987120647E-5</v>
      </c>
      <c r="W47" s="344">
        <v>1.8113423497396976E-5</v>
      </c>
      <c r="X47" s="344">
        <v>0</v>
      </c>
      <c r="Y47" s="344">
        <v>9.5964549734666495E-6</v>
      </c>
      <c r="Z47" s="344">
        <v>6.1554886949262276E-6</v>
      </c>
      <c r="AA47" s="344">
        <v>9.9343620532973683E-6</v>
      </c>
      <c r="AB47" s="344">
        <v>8.6796134714049598E-6</v>
      </c>
      <c r="AC47" s="344">
        <v>9.4176272829845258E-6</v>
      </c>
      <c r="AD47" s="344">
        <v>2.0653902957201764E-6</v>
      </c>
      <c r="AE47" s="344">
        <v>2.5656568305889967E-5</v>
      </c>
      <c r="AF47" s="344">
        <v>2.7976996326819822E-5</v>
      </c>
      <c r="AG47" s="344">
        <v>1.0892055411460483E-5</v>
      </c>
      <c r="AH47" s="344">
        <v>1.4964888806637199E-5</v>
      </c>
      <c r="AI47" s="344">
        <v>2.1442171791372244E-5</v>
      </c>
      <c r="AJ47" s="344">
        <v>3.0461171003877086E-5</v>
      </c>
      <c r="AK47" s="344">
        <v>1.4954153456152362E-4</v>
      </c>
      <c r="AL47" s="344">
        <v>4.1917022743953001E-5</v>
      </c>
      <c r="AM47" s="344">
        <v>3.2375946672810334E-5</v>
      </c>
      <c r="AN47" s="344">
        <v>6.5855206106302839E-6</v>
      </c>
      <c r="AO47" s="344">
        <v>1.2573444115499322E-4</v>
      </c>
      <c r="AP47" s="344">
        <v>5.5189522871476957E-6</v>
      </c>
      <c r="AQ47" s="344">
        <v>3.0431543739028389E-5</v>
      </c>
      <c r="AR47" s="344">
        <v>1.6162100838706731E-5</v>
      </c>
      <c r="AS47" s="344">
        <v>4.300910630167871E-5</v>
      </c>
      <c r="AT47" s="344">
        <v>4.565052668223889E-5</v>
      </c>
      <c r="AU47" s="344">
        <v>1.0049762048280284</v>
      </c>
      <c r="AV47" s="344">
        <v>1.6858976366224076E-3</v>
      </c>
      <c r="AW47" s="344">
        <v>1.514167878946455E-4</v>
      </c>
      <c r="AX47" s="344">
        <v>5.2701328707475893E-5</v>
      </c>
      <c r="AY47" s="344">
        <v>1.041674687851258E-4</v>
      </c>
      <c r="AZ47" s="344">
        <v>7.182828015891954E-4</v>
      </c>
      <c r="BA47" s="344">
        <v>5.6812078789862869E-4</v>
      </c>
      <c r="BB47" s="344">
        <v>4.5950317395265932E-5</v>
      </c>
      <c r="BC47" s="344">
        <v>5.9629357983616615E-5</v>
      </c>
      <c r="BD47" s="344">
        <v>2.6305187083270438E-4</v>
      </c>
      <c r="BE47" s="344">
        <v>3.0847352118163448E-5</v>
      </c>
      <c r="BF47" s="344">
        <v>0</v>
      </c>
      <c r="BG47" s="344">
        <v>4.5696731243024036E-5</v>
      </c>
      <c r="BH47" s="344">
        <v>3.8597903314318275E-4</v>
      </c>
      <c r="BI47" s="344">
        <v>8.4164109293507865E-4</v>
      </c>
      <c r="BJ47" s="344">
        <v>5.5725381463254497E-4</v>
      </c>
      <c r="BK47" s="344">
        <v>5.0017982292755802E-5</v>
      </c>
      <c r="BL47" s="344">
        <v>1.2045242819103301E-5</v>
      </c>
      <c r="BM47" s="344">
        <v>1.735825417305256E-4</v>
      </c>
      <c r="BN47" s="344">
        <v>6.8665463359191643E-4</v>
      </c>
      <c r="BO47" s="344">
        <v>5.2807965165670494E-5</v>
      </c>
      <c r="BP47" s="344">
        <v>1.3283803119953474E-4</v>
      </c>
      <c r="BQ47" s="344">
        <v>2.8999292946581105E-4</v>
      </c>
      <c r="BR47" s="344">
        <v>4.1499581795603295E-5</v>
      </c>
      <c r="BS47" s="344">
        <v>6.2746689072820563E-6</v>
      </c>
      <c r="BT47" s="344">
        <v>7.7865432966116397E-4</v>
      </c>
      <c r="BU47" s="344">
        <v>3.3003148601734591E-5</v>
      </c>
      <c r="BV47" s="344">
        <v>2.0054630740247654E-5</v>
      </c>
      <c r="BW47" s="344">
        <v>1.5996661824868205E-5</v>
      </c>
      <c r="BX47" s="344">
        <v>8.1231419366509684E-6</v>
      </c>
      <c r="BY47" s="344">
        <v>5.6250198827408771E-6</v>
      </c>
      <c r="BZ47" s="344">
        <v>3.2813369607232239E-6</v>
      </c>
      <c r="CA47" s="344">
        <v>1.2976446109143565E-6</v>
      </c>
      <c r="CB47" s="344">
        <v>2.2163838105360036E-5</v>
      </c>
      <c r="CC47" s="344">
        <v>3.7650419891548235E-5</v>
      </c>
      <c r="CD47" s="344">
        <v>2.2454628734733468E-4</v>
      </c>
      <c r="CE47" s="344">
        <v>7.2778840140916397E-6</v>
      </c>
      <c r="CF47" s="344">
        <v>3.6337164757748868E-5</v>
      </c>
      <c r="CG47" s="344">
        <v>4.6503198025520476E-6</v>
      </c>
      <c r="CH47" s="344">
        <v>1.4105582426892654E-5</v>
      </c>
      <c r="CI47" s="344">
        <v>6.2911211731936178E-5</v>
      </c>
      <c r="CJ47" s="344">
        <v>9.9710762497758888E-6</v>
      </c>
      <c r="CK47" s="344">
        <v>1.1473730718755344E-5</v>
      </c>
      <c r="CL47" s="344">
        <v>8.7445630188653733E-6</v>
      </c>
      <c r="CM47" s="344">
        <v>1.1440326566855852E-5</v>
      </c>
      <c r="CN47" s="344">
        <v>1.0274265632914677E-5</v>
      </c>
      <c r="CO47" s="344">
        <v>1.2873273843790568E-5</v>
      </c>
      <c r="CP47" s="344">
        <v>6.1363657323199616E-5</v>
      </c>
      <c r="CQ47" s="344">
        <v>3.5222478418132349E-5</v>
      </c>
      <c r="CR47" s="344">
        <v>1.2465490297908584E-5</v>
      </c>
      <c r="CS47" s="344">
        <v>2.302156754599862E-5</v>
      </c>
      <c r="CT47" s="344">
        <v>7.110859561030473E-6</v>
      </c>
      <c r="CU47" s="344">
        <v>1.3462235804695693E-5</v>
      </c>
      <c r="CV47" s="344">
        <v>1.1367452423390843E-5</v>
      </c>
      <c r="CW47" s="344">
        <v>1.1574355079899328E-5</v>
      </c>
      <c r="CX47" s="344">
        <v>1.8256131761523861E-5</v>
      </c>
      <c r="CY47" s="344">
        <v>5.4463828879506308E-5</v>
      </c>
      <c r="CZ47" s="344">
        <v>1.1390837145978501E-5</v>
      </c>
      <c r="DA47" s="344">
        <v>1.0200974472579468E-3</v>
      </c>
      <c r="DB47" s="344">
        <v>9.763807835864598E-6</v>
      </c>
      <c r="DC47" s="344">
        <v>3.004807518432663E-5</v>
      </c>
      <c r="DD47" s="344">
        <v>1.2541318341756856E-5</v>
      </c>
      <c r="DE47" s="344">
        <v>1.9177058938076648E-5</v>
      </c>
      <c r="DF47" s="344">
        <v>1.9936275303019419E-5</v>
      </c>
      <c r="DG47" s="344">
        <v>1.920817707314736E-5</v>
      </c>
      <c r="DH47" s="344">
        <v>5.3697029940889724E-6</v>
      </c>
      <c r="DI47" s="344">
        <v>2.529314552640892E-5</v>
      </c>
      <c r="DJ47" s="345">
        <f t="shared" si="1"/>
        <v>1.0163055008305431</v>
      </c>
    </row>
    <row r="48" spans="2:114" x14ac:dyDescent="0.15">
      <c r="B48" s="33" t="s">
        <v>275</v>
      </c>
      <c r="C48" s="274" t="s">
        <v>755</v>
      </c>
      <c r="D48" s="348">
        <v>8.3625107368518522E-5</v>
      </c>
      <c r="E48" s="348">
        <v>3.9262235881659479E-5</v>
      </c>
      <c r="F48" s="348">
        <v>5.8384451937887845E-5</v>
      </c>
      <c r="G48" s="348">
        <v>9.2684188374971758E-5</v>
      </c>
      <c r="H48" s="348">
        <v>3.6444646888119106E-5</v>
      </c>
      <c r="I48" s="348">
        <v>2.5122286800851446E-4</v>
      </c>
      <c r="J48" s="348">
        <v>4.0811201773785337E-4</v>
      </c>
      <c r="K48" s="348">
        <v>3.2128683570382205E-5</v>
      </c>
      <c r="L48" s="348">
        <v>1.8663314713485142E-5</v>
      </c>
      <c r="M48" s="348">
        <v>2.5227686511169287E-5</v>
      </c>
      <c r="N48" s="348">
        <v>0</v>
      </c>
      <c r="O48" s="348">
        <v>3.8297898705340909E-5</v>
      </c>
      <c r="P48" s="348">
        <v>2.1349180058285019E-5</v>
      </c>
      <c r="Q48" s="348">
        <v>6.2005111716526302E-5</v>
      </c>
      <c r="R48" s="348">
        <v>5.2010311594074061E-5</v>
      </c>
      <c r="S48" s="348">
        <v>2.7259129783068618E-5</v>
      </c>
      <c r="T48" s="348">
        <v>1.5425187446009702E-5</v>
      </c>
      <c r="U48" s="348">
        <v>2.1930742153147472E-5</v>
      </c>
      <c r="V48" s="348">
        <v>3.5429868562027614E-5</v>
      </c>
      <c r="W48" s="348">
        <v>4.6708949848374332E-5</v>
      </c>
      <c r="X48" s="348">
        <v>0</v>
      </c>
      <c r="Y48" s="348">
        <v>2.3119638228378479E-5</v>
      </c>
      <c r="Z48" s="348">
        <v>1.4882429139043517E-5</v>
      </c>
      <c r="AA48" s="348">
        <v>2.3333028368942613E-5</v>
      </c>
      <c r="AB48" s="348">
        <v>1.9218222449603732E-5</v>
      </c>
      <c r="AC48" s="348">
        <v>1.6862468996423896E-5</v>
      </c>
      <c r="AD48" s="348">
        <v>5.3082694231882601E-6</v>
      </c>
      <c r="AE48" s="348">
        <v>9.3302254915141522E-5</v>
      </c>
      <c r="AF48" s="348">
        <v>2.8033217162185914E-4</v>
      </c>
      <c r="AG48" s="348">
        <v>2.9899445097259135E-5</v>
      </c>
      <c r="AH48" s="348">
        <v>3.8579091720808829E-5</v>
      </c>
      <c r="AI48" s="348">
        <v>4.1943178868815607E-5</v>
      </c>
      <c r="AJ48" s="348">
        <v>8.2645873209015436E-5</v>
      </c>
      <c r="AK48" s="348">
        <v>2.7165210887664885E-4</v>
      </c>
      <c r="AL48" s="348">
        <v>1.6391194844458709E-4</v>
      </c>
      <c r="AM48" s="348">
        <v>9.0298308301694282E-5</v>
      </c>
      <c r="AN48" s="348">
        <v>1.6562713200088595E-5</v>
      </c>
      <c r="AO48" s="348">
        <v>2.3410808369322156E-4</v>
      </c>
      <c r="AP48" s="348">
        <v>4.5094037498707446E-5</v>
      </c>
      <c r="AQ48" s="348">
        <v>7.852465910136479E-5</v>
      </c>
      <c r="AR48" s="348">
        <v>4.3585630257247945E-5</v>
      </c>
      <c r="AS48" s="348">
        <v>3.2620862827327689E-5</v>
      </c>
      <c r="AT48" s="348">
        <v>5.2671964717026862E-5</v>
      </c>
      <c r="AU48" s="348">
        <v>3.7812170036706575E-4</v>
      </c>
      <c r="AV48" s="348">
        <v>1.0094979779044941</v>
      </c>
      <c r="AW48" s="348">
        <v>5.1032352379337104E-5</v>
      </c>
      <c r="AX48" s="348">
        <v>2.0343068721176977E-4</v>
      </c>
      <c r="AY48" s="348">
        <v>2.0009668804699398E-4</v>
      </c>
      <c r="AZ48" s="348">
        <v>3.2203766490676941E-4</v>
      </c>
      <c r="BA48" s="348">
        <v>1.000966924323576E-4</v>
      </c>
      <c r="BB48" s="348">
        <v>1.0055646545332282E-4</v>
      </c>
      <c r="BC48" s="348">
        <v>5.3947856465519284E-5</v>
      </c>
      <c r="BD48" s="348">
        <v>1.5956361127383688E-4</v>
      </c>
      <c r="BE48" s="348">
        <v>8.833959198132592E-5</v>
      </c>
      <c r="BF48" s="348">
        <v>0</v>
      </c>
      <c r="BG48" s="348">
        <v>3.4244702567530804E-5</v>
      </c>
      <c r="BH48" s="348">
        <v>8.8699450482019389E-5</v>
      </c>
      <c r="BI48" s="348">
        <v>2.9182922390462652E-4</v>
      </c>
      <c r="BJ48" s="348">
        <v>2.0836564374530526E-4</v>
      </c>
      <c r="BK48" s="348">
        <v>7.5445710180754584E-5</v>
      </c>
      <c r="BL48" s="348">
        <v>3.1545173225513026E-5</v>
      </c>
      <c r="BM48" s="348">
        <v>3.9182341447995554E-5</v>
      </c>
      <c r="BN48" s="348">
        <v>4.5662697211484277E-5</v>
      </c>
      <c r="BO48" s="348">
        <v>5.7977232157516116E-5</v>
      </c>
      <c r="BP48" s="348">
        <v>7.1213367539585935E-5</v>
      </c>
      <c r="BQ48" s="348">
        <v>4.3521337211411774E-5</v>
      </c>
      <c r="BR48" s="348">
        <v>1.1669078935643652E-4</v>
      </c>
      <c r="BS48" s="348">
        <v>1.5719913045842582E-5</v>
      </c>
      <c r="BT48" s="348">
        <v>1.0356573292671765E-4</v>
      </c>
      <c r="BU48" s="348">
        <v>6.7547058706307267E-5</v>
      </c>
      <c r="BV48" s="348">
        <v>5.3153946504363016E-5</v>
      </c>
      <c r="BW48" s="348">
        <v>4.1601184172574547E-5</v>
      </c>
      <c r="BX48" s="348">
        <v>1.8918417653949993E-5</v>
      </c>
      <c r="BY48" s="348">
        <v>1.1895237660701508E-5</v>
      </c>
      <c r="BZ48" s="348">
        <v>7.405762582564746E-6</v>
      </c>
      <c r="CA48" s="348">
        <v>2.7066751889674726E-6</v>
      </c>
      <c r="CB48" s="348">
        <v>1.8967131042312479E-5</v>
      </c>
      <c r="CC48" s="348">
        <v>1.0663074259497897E-4</v>
      </c>
      <c r="CD48" s="348">
        <v>6.2414626754129891E-4</v>
      </c>
      <c r="CE48" s="348">
        <v>2.5337855813548583E-5</v>
      </c>
      <c r="CF48" s="348">
        <v>5.1882355525814005E-5</v>
      </c>
      <c r="CG48" s="348">
        <v>1.450092040165127E-5</v>
      </c>
      <c r="CH48" s="348">
        <v>2.6613082709683636E-5</v>
      </c>
      <c r="CI48" s="348">
        <v>9.4435761012619579E-5</v>
      </c>
      <c r="CJ48" s="348">
        <v>2.3108014952791202E-5</v>
      </c>
      <c r="CK48" s="348">
        <v>2.239070376023141E-5</v>
      </c>
      <c r="CL48" s="348">
        <v>2.1502459798632818E-5</v>
      </c>
      <c r="CM48" s="348">
        <v>3.0974831152170416E-5</v>
      </c>
      <c r="CN48" s="348">
        <v>2.4138143052440788E-5</v>
      </c>
      <c r="CO48" s="348">
        <v>2.9287521870324335E-5</v>
      </c>
      <c r="CP48" s="348">
        <v>3.0357534199358886E-5</v>
      </c>
      <c r="CQ48" s="348">
        <v>7.7658501738025185E-5</v>
      </c>
      <c r="CR48" s="348">
        <v>1.8808469468424243E-5</v>
      </c>
      <c r="CS48" s="348">
        <v>3.6316768406466714E-5</v>
      </c>
      <c r="CT48" s="348">
        <v>1.2984455136316816E-5</v>
      </c>
      <c r="CU48" s="348">
        <v>3.0023674200891791E-5</v>
      </c>
      <c r="CV48" s="348">
        <v>2.0724048973413609E-5</v>
      </c>
      <c r="CW48" s="348">
        <v>1.9602330282624875E-5</v>
      </c>
      <c r="CX48" s="348">
        <v>4.056009101763835E-5</v>
      </c>
      <c r="CY48" s="348">
        <v>1.6267982971081421E-4</v>
      </c>
      <c r="CZ48" s="348">
        <v>2.9161572657040258E-5</v>
      </c>
      <c r="DA48" s="348">
        <v>2.9772841454160709E-3</v>
      </c>
      <c r="DB48" s="348">
        <v>1.5842700688855121E-5</v>
      </c>
      <c r="DC48" s="348">
        <v>5.8924328552377098E-5</v>
      </c>
      <c r="DD48" s="348">
        <v>1.8917215868262503E-5</v>
      </c>
      <c r="DE48" s="348">
        <v>2.9769840387408476E-5</v>
      </c>
      <c r="DF48" s="348">
        <v>4.6064555141408969E-5</v>
      </c>
      <c r="DG48" s="348">
        <v>4.6825161699165064E-5</v>
      </c>
      <c r="DH48" s="348">
        <v>1.4322243670298871E-5</v>
      </c>
      <c r="DI48" s="348">
        <v>4.8404850360605112E-5</v>
      </c>
      <c r="DJ48" s="349">
        <f t="shared" si="1"/>
        <v>1.020495868891105</v>
      </c>
    </row>
    <row r="49" spans="2:114" x14ac:dyDescent="0.15">
      <c r="B49" s="29" t="s">
        <v>276</v>
      </c>
      <c r="C49" s="41" t="s">
        <v>756</v>
      </c>
      <c r="D49" s="344">
        <v>5.4990815090729348E-6</v>
      </c>
      <c r="E49" s="344">
        <v>4.1119444375608905E-6</v>
      </c>
      <c r="F49" s="344">
        <v>2.5716228224045621E-5</v>
      </c>
      <c r="G49" s="344">
        <v>4.8882946982951227E-6</v>
      </c>
      <c r="H49" s="344">
        <v>3.1066034013507038E-6</v>
      </c>
      <c r="I49" s="344">
        <v>5.4612620842211855E-6</v>
      </c>
      <c r="J49" s="344">
        <v>1.5255780456254184E-5</v>
      </c>
      <c r="K49" s="344">
        <v>3.1610240566777902E-6</v>
      </c>
      <c r="L49" s="344">
        <v>1.6942951826700627E-6</v>
      </c>
      <c r="M49" s="344">
        <v>2.599888227275002E-6</v>
      </c>
      <c r="N49" s="344">
        <v>0</v>
      </c>
      <c r="O49" s="344">
        <v>2.8739972236296874E-6</v>
      </c>
      <c r="P49" s="344">
        <v>2.149819355616079E-6</v>
      </c>
      <c r="Q49" s="344">
        <v>3.8662463822755401E-6</v>
      </c>
      <c r="R49" s="344">
        <v>2.352315681614671E-6</v>
      </c>
      <c r="S49" s="344">
        <v>2.2312180206221682E-6</v>
      </c>
      <c r="T49" s="344">
        <v>1.8019046293704033E-6</v>
      </c>
      <c r="U49" s="344">
        <v>2.0494306664952147E-6</v>
      </c>
      <c r="V49" s="344">
        <v>2.3097912899029849E-6</v>
      </c>
      <c r="W49" s="344">
        <v>2.8335193861182914E-6</v>
      </c>
      <c r="X49" s="344">
        <v>0</v>
      </c>
      <c r="Y49" s="344">
        <v>1.970049986786191E-6</v>
      </c>
      <c r="Z49" s="344">
        <v>1.1415668275223026E-6</v>
      </c>
      <c r="AA49" s="344">
        <v>2.17205625938338E-6</v>
      </c>
      <c r="AB49" s="344">
        <v>1.7301284854015989E-6</v>
      </c>
      <c r="AC49" s="344">
        <v>1.9235938679803572E-6</v>
      </c>
      <c r="AD49" s="344">
        <v>2.5048479175797465E-7</v>
      </c>
      <c r="AE49" s="344">
        <v>4.1330295813437333E-6</v>
      </c>
      <c r="AF49" s="344">
        <v>1.7114353037375354E-6</v>
      </c>
      <c r="AG49" s="344">
        <v>2.3369807618847897E-6</v>
      </c>
      <c r="AH49" s="344">
        <v>3.5146158485770358E-6</v>
      </c>
      <c r="AI49" s="344">
        <v>2.5978777345155903E-6</v>
      </c>
      <c r="AJ49" s="344">
        <v>4.742159900917556E-6</v>
      </c>
      <c r="AK49" s="344">
        <v>2.3217421051600629E-6</v>
      </c>
      <c r="AL49" s="344">
        <v>2.2622666109324462E-6</v>
      </c>
      <c r="AM49" s="344">
        <v>4.2647767888079766E-6</v>
      </c>
      <c r="AN49" s="344">
        <v>1.2487212030250823E-6</v>
      </c>
      <c r="AO49" s="344">
        <v>2.5350156555065028E-6</v>
      </c>
      <c r="AP49" s="344">
        <v>1.8625794400223192E-6</v>
      </c>
      <c r="AQ49" s="344">
        <v>3.6529351756658789E-6</v>
      </c>
      <c r="AR49" s="344">
        <v>2.5785595530582872E-6</v>
      </c>
      <c r="AS49" s="344">
        <v>2.1435088945577328E-6</v>
      </c>
      <c r="AT49" s="344">
        <v>2.3673384542537513E-6</v>
      </c>
      <c r="AU49" s="344">
        <v>1.3912025307479428E-5</v>
      </c>
      <c r="AV49" s="344">
        <v>9.9617826416885654E-5</v>
      </c>
      <c r="AW49" s="344">
        <v>1.0003329090334434</v>
      </c>
      <c r="AX49" s="344">
        <v>2.4468330431801424E-6</v>
      </c>
      <c r="AY49" s="344">
        <v>1.5301279854459357E-6</v>
      </c>
      <c r="AZ49" s="344">
        <v>1.3631243153597428E-5</v>
      </c>
      <c r="BA49" s="344">
        <v>1.3986551658386445E-6</v>
      </c>
      <c r="BB49" s="344">
        <v>3.0126365551012462E-6</v>
      </c>
      <c r="BC49" s="344">
        <v>1.5141726447428942E-6</v>
      </c>
      <c r="BD49" s="344">
        <v>4.468392007385681E-5</v>
      </c>
      <c r="BE49" s="344">
        <v>1.3756989669299925E-6</v>
      </c>
      <c r="BF49" s="344">
        <v>0</v>
      </c>
      <c r="BG49" s="344">
        <v>3.7152431146064031E-6</v>
      </c>
      <c r="BH49" s="344">
        <v>4.8198341102646557E-6</v>
      </c>
      <c r="BI49" s="344">
        <v>1.1367052818308571E-5</v>
      </c>
      <c r="BJ49" s="344">
        <v>8.0353632201684623E-6</v>
      </c>
      <c r="BK49" s="344">
        <v>6.9728117431044615E-6</v>
      </c>
      <c r="BL49" s="344">
        <v>2.1722050787017818E-6</v>
      </c>
      <c r="BM49" s="344">
        <v>4.7906634398566262E-6</v>
      </c>
      <c r="BN49" s="344">
        <v>1.0575532379575044E-5</v>
      </c>
      <c r="BO49" s="344">
        <v>3.468923912163517E-6</v>
      </c>
      <c r="BP49" s="344">
        <v>4.814555185693188E-6</v>
      </c>
      <c r="BQ49" s="344">
        <v>3.1840872849325602E-6</v>
      </c>
      <c r="BR49" s="344">
        <v>5.6769406785233573E-6</v>
      </c>
      <c r="BS49" s="344">
        <v>9.7270236203334696E-7</v>
      </c>
      <c r="BT49" s="344">
        <v>5.8956184597881016E-6</v>
      </c>
      <c r="BU49" s="344">
        <v>5.1472223673880351E-6</v>
      </c>
      <c r="BV49" s="344">
        <v>2.370451661887661E-5</v>
      </c>
      <c r="BW49" s="344">
        <v>3.8592370406728473E-6</v>
      </c>
      <c r="BX49" s="344">
        <v>2.4378571804413343E-6</v>
      </c>
      <c r="BY49" s="344">
        <v>1.2925313235613911E-6</v>
      </c>
      <c r="BZ49" s="344">
        <v>7.3251403694229743E-7</v>
      </c>
      <c r="CA49" s="344">
        <v>2.2872919983146979E-7</v>
      </c>
      <c r="CB49" s="344">
        <v>2.9719569993683006E-6</v>
      </c>
      <c r="CC49" s="344">
        <v>6.1990011120635767E-6</v>
      </c>
      <c r="CD49" s="344">
        <v>3.2152271783672512E-5</v>
      </c>
      <c r="CE49" s="344">
        <v>3.2874842754583999E-6</v>
      </c>
      <c r="CF49" s="344">
        <v>1.6328829034474693E-5</v>
      </c>
      <c r="CG49" s="344">
        <v>1.5831880477035925E-6</v>
      </c>
      <c r="CH49" s="344">
        <v>4.0480657072328846E-6</v>
      </c>
      <c r="CI49" s="344">
        <v>4.4932994674158668E-5</v>
      </c>
      <c r="CJ49" s="344">
        <v>3.0213077133984724E-6</v>
      </c>
      <c r="CK49" s="344">
        <v>2.8769678097149519E-6</v>
      </c>
      <c r="CL49" s="344">
        <v>4.6573160497181124E-6</v>
      </c>
      <c r="CM49" s="344">
        <v>2.0863969084956581E-6</v>
      </c>
      <c r="CN49" s="344">
        <v>4.4085763299841672E-6</v>
      </c>
      <c r="CO49" s="344">
        <v>1.5502493436435637E-5</v>
      </c>
      <c r="CP49" s="344">
        <v>1.2388466639141603E-4</v>
      </c>
      <c r="CQ49" s="344">
        <v>9.9963417412623795E-6</v>
      </c>
      <c r="CR49" s="344">
        <v>1.7293319214049465E-6</v>
      </c>
      <c r="CS49" s="344">
        <v>4.4044282513635895E-6</v>
      </c>
      <c r="CT49" s="344">
        <v>1.4687453131780309E-4</v>
      </c>
      <c r="CU49" s="344">
        <v>8.0164780558924638E-5</v>
      </c>
      <c r="CV49" s="344">
        <v>2.7298790093369712E-5</v>
      </c>
      <c r="CW49" s="344">
        <v>2.7787080176105731E-5</v>
      </c>
      <c r="CX49" s="344">
        <v>4.7359418653963068E-6</v>
      </c>
      <c r="CY49" s="344">
        <v>2.6164429132486221E-5</v>
      </c>
      <c r="CZ49" s="344">
        <v>4.7689089590879129E-6</v>
      </c>
      <c r="DA49" s="344">
        <v>1.2532171483465939E-4</v>
      </c>
      <c r="DB49" s="344">
        <v>3.3313219621218745E-6</v>
      </c>
      <c r="DC49" s="344">
        <v>7.192848995394093E-6</v>
      </c>
      <c r="DD49" s="344">
        <v>2.4344548612986306E-6</v>
      </c>
      <c r="DE49" s="344">
        <v>3.1832702172335439E-6</v>
      </c>
      <c r="DF49" s="344">
        <v>5.9078858482982008E-5</v>
      </c>
      <c r="DG49" s="344">
        <v>8.9940319301924503E-6</v>
      </c>
      <c r="DH49" s="344">
        <v>2.7157357288369252E-4</v>
      </c>
      <c r="DI49" s="344">
        <v>1.7205938693395572E-5</v>
      </c>
      <c r="DJ49" s="345">
        <f t="shared" si="1"/>
        <v>1.001877502475607</v>
      </c>
    </row>
    <row r="50" spans="2:114" x14ac:dyDescent="0.15">
      <c r="B50" s="29" t="s">
        <v>277</v>
      </c>
      <c r="C50" s="41" t="s">
        <v>757</v>
      </c>
      <c r="D50" s="344">
        <v>1.0386789775035622E-4</v>
      </c>
      <c r="E50" s="344">
        <v>4.9795582134201934E-5</v>
      </c>
      <c r="F50" s="344">
        <v>7.1737170055795788E-5</v>
      </c>
      <c r="G50" s="344">
        <v>8.7409522793503749E-5</v>
      </c>
      <c r="H50" s="344">
        <v>7.1245089714282457E-5</v>
      </c>
      <c r="I50" s="344">
        <v>1.0625513014845578E-4</v>
      </c>
      <c r="J50" s="344">
        <v>3.5881598553346355E-4</v>
      </c>
      <c r="K50" s="344">
        <v>4.2706653473035938E-5</v>
      </c>
      <c r="L50" s="344">
        <v>2.5597404155206259E-5</v>
      </c>
      <c r="M50" s="344">
        <v>3.4488864656996609E-5</v>
      </c>
      <c r="N50" s="344">
        <v>0</v>
      </c>
      <c r="O50" s="344">
        <v>4.8117647649146938E-5</v>
      </c>
      <c r="P50" s="344">
        <v>2.9016247069085993E-5</v>
      </c>
      <c r="Q50" s="344">
        <v>6.9373124152518156E-5</v>
      </c>
      <c r="R50" s="344">
        <v>6.2522382244001055E-5</v>
      </c>
      <c r="S50" s="344">
        <v>3.4524721717299351E-5</v>
      </c>
      <c r="T50" s="344">
        <v>1.9872290976037948E-5</v>
      </c>
      <c r="U50" s="344">
        <v>2.801586056860155E-5</v>
      </c>
      <c r="V50" s="344">
        <v>4.306730036102281E-5</v>
      </c>
      <c r="W50" s="344">
        <v>5.5225407813957328E-5</v>
      </c>
      <c r="X50" s="344">
        <v>0</v>
      </c>
      <c r="Y50" s="344">
        <v>2.9896321064441085E-5</v>
      </c>
      <c r="Z50" s="344">
        <v>1.9625367079195412E-5</v>
      </c>
      <c r="AA50" s="344">
        <v>3.2101962633894339E-5</v>
      </c>
      <c r="AB50" s="344">
        <v>2.4988801731033018E-5</v>
      </c>
      <c r="AC50" s="344">
        <v>2.2768477234226871E-5</v>
      </c>
      <c r="AD50" s="344">
        <v>4.3143718538800478E-6</v>
      </c>
      <c r="AE50" s="344">
        <v>7.1309185771465761E-5</v>
      </c>
      <c r="AF50" s="344">
        <v>2.6635230131888584E-5</v>
      </c>
      <c r="AG50" s="344">
        <v>3.8499043229442817E-5</v>
      </c>
      <c r="AH50" s="344">
        <v>4.9182335945033013E-5</v>
      </c>
      <c r="AI50" s="344">
        <v>3.940503696110788E-5</v>
      </c>
      <c r="AJ50" s="344">
        <v>9.9026564001197481E-5</v>
      </c>
      <c r="AK50" s="344">
        <v>4.2091805078578057E-5</v>
      </c>
      <c r="AL50" s="344">
        <v>4.9186736930164013E-5</v>
      </c>
      <c r="AM50" s="344">
        <v>1.0889812921328388E-4</v>
      </c>
      <c r="AN50" s="344">
        <v>2.1211169955658671E-5</v>
      </c>
      <c r="AO50" s="344">
        <v>4.8777115717917613E-5</v>
      </c>
      <c r="AP50" s="344">
        <v>2.0301545383314354E-5</v>
      </c>
      <c r="AQ50" s="344">
        <v>8.0308596064621724E-5</v>
      </c>
      <c r="AR50" s="344">
        <v>4.6458380023877277E-5</v>
      </c>
      <c r="AS50" s="344">
        <v>3.6011837779670281E-5</v>
      </c>
      <c r="AT50" s="344">
        <v>3.8114949758405589E-4</v>
      </c>
      <c r="AU50" s="344">
        <v>5.4314819171398846E-4</v>
      </c>
      <c r="AV50" s="344">
        <v>5.0420569748828043E-4</v>
      </c>
      <c r="AW50" s="344">
        <v>1.1649282866266274E-2</v>
      </c>
      <c r="AX50" s="344">
        <v>1.024118925513319</v>
      </c>
      <c r="AY50" s="344">
        <v>1.6945784159851061E-2</v>
      </c>
      <c r="AZ50" s="344">
        <v>2.1626600935797338E-2</v>
      </c>
      <c r="BA50" s="344">
        <v>4.2529110768405681E-2</v>
      </c>
      <c r="BB50" s="344">
        <v>2.5534551537660509E-2</v>
      </c>
      <c r="BC50" s="344">
        <v>9.8890162169432277E-2</v>
      </c>
      <c r="BD50" s="344">
        <v>8.7799349133846308E-2</v>
      </c>
      <c r="BE50" s="344">
        <v>6.302612306155278E-2</v>
      </c>
      <c r="BF50" s="344">
        <v>0</v>
      </c>
      <c r="BG50" s="344">
        <v>2.0416509969636167E-4</v>
      </c>
      <c r="BH50" s="344">
        <v>3.7993028295274347E-3</v>
      </c>
      <c r="BI50" s="344">
        <v>8.6460201122708801E-5</v>
      </c>
      <c r="BJ50" s="344">
        <v>1.7004771248838452E-3</v>
      </c>
      <c r="BK50" s="344">
        <v>2.5073082149123021E-3</v>
      </c>
      <c r="BL50" s="344">
        <v>3.9126327143187924E-5</v>
      </c>
      <c r="BM50" s="344">
        <v>2.6872605636217724E-4</v>
      </c>
      <c r="BN50" s="344">
        <v>3.4196431725108683E-4</v>
      </c>
      <c r="BO50" s="344">
        <v>2.9165114538064928E-4</v>
      </c>
      <c r="BP50" s="344">
        <v>1.3361532160168199E-4</v>
      </c>
      <c r="BQ50" s="344">
        <v>1.4002280314471787E-4</v>
      </c>
      <c r="BR50" s="344">
        <v>1.4275321459220939E-4</v>
      </c>
      <c r="BS50" s="344">
        <v>2.0129224505083157E-5</v>
      </c>
      <c r="BT50" s="344">
        <v>9.8181410358186234E-5</v>
      </c>
      <c r="BU50" s="344">
        <v>8.6189481659530102E-5</v>
      </c>
      <c r="BV50" s="344">
        <v>7.6044133544503058E-5</v>
      </c>
      <c r="BW50" s="344">
        <v>5.3885985497426405E-5</v>
      </c>
      <c r="BX50" s="344">
        <v>2.5188479828134633E-5</v>
      </c>
      <c r="BY50" s="344">
        <v>1.8821438561883388E-5</v>
      </c>
      <c r="BZ50" s="344">
        <v>1.1972752717699658E-5</v>
      </c>
      <c r="CA50" s="344">
        <v>5.1278237577093536E-6</v>
      </c>
      <c r="CB50" s="344">
        <v>4.7113294272404202E-5</v>
      </c>
      <c r="CC50" s="344">
        <v>1.3314705802385093E-4</v>
      </c>
      <c r="CD50" s="344">
        <v>7.6699979041124858E-4</v>
      </c>
      <c r="CE50" s="344">
        <v>3.0692961212168118E-5</v>
      </c>
      <c r="CF50" s="344">
        <v>1.4022185067117E-4</v>
      </c>
      <c r="CG50" s="344">
        <v>1.5983382968439482E-5</v>
      </c>
      <c r="CH50" s="344">
        <v>2.8359564299289243E-5</v>
      </c>
      <c r="CI50" s="344">
        <v>2.9712428255208276E-4</v>
      </c>
      <c r="CJ50" s="344">
        <v>2.6035938275096935E-5</v>
      </c>
      <c r="CK50" s="344">
        <v>2.9601569419485312E-5</v>
      </c>
      <c r="CL50" s="344">
        <v>4.4165064376087172E-5</v>
      </c>
      <c r="CM50" s="344">
        <v>3.9657431662061872E-5</v>
      </c>
      <c r="CN50" s="344">
        <v>3.4320243497241647E-5</v>
      </c>
      <c r="CO50" s="344">
        <v>5.6110951332852057E-5</v>
      </c>
      <c r="CP50" s="344">
        <v>1.0217996844777992E-4</v>
      </c>
      <c r="CQ50" s="344">
        <v>1.0090373181589576E-4</v>
      </c>
      <c r="CR50" s="344">
        <v>4.0498359556642812E-5</v>
      </c>
      <c r="CS50" s="344">
        <v>8.7042951221100962E-5</v>
      </c>
      <c r="CT50" s="344">
        <v>1.9752530157690423E-5</v>
      </c>
      <c r="CU50" s="344">
        <v>4.5079038042628082E-5</v>
      </c>
      <c r="CV50" s="344">
        <v>2.8618777556004114E-5</v>
      </c>
      <c r="CW50" s="344">
        <v>2.6084362582876697E-5</v>
      </c>
      <c r="CX50" s="344">
        <v>5.3710689336991323E-5</v>
      </c>
      <c r="CY50" s="344">
        <v>1.8952583290195716E-4</v>
      </c>
      <c r="CZ50" s="344">
        <v>4.567787889358507E-5</v>
      </c>
      <c r="DA50" s="344">
        <v>3.5493603550598193E-3</v>
      </c>
      <c r="DB50" s="344">
        <v>2.2612538454514737E-5</v>
      </c>
      <c r="DC50" s="344">
        <v>8.7376707672546931E-5</v>
      </c>
      <c r="DD50" s="344">
        <v>2.6919703084644355E-5</v>
      </c>
      <c r="DE50" s="344">
        <v>3.9836850637556219E-5</v>
      </c>
      <c r="DF50" s="344">
        <v>6.4724952841404613E-5</v>
      </c>
      <c r="DG50" s="344">
        <v>5.8136007481065328E-5</v>
      </c>
      <c r="DH50" s="344">
        <v>7.4325045865420312E-5</v>
      </c>
      <c r="DI50" s="344">
        <v>2.5556050541451601E-4</v>
      </c>
      <c r="DJ50" s="345">
        <f t="shared" si="1"/>
        <v>1.4124596193857142</v>
      </c>
    </row>
    <row r="51" spans="2:114" x14ac:dyDescent="0.15">
      <c r="B51" s="29" t="s">
        <v>278</v>
      </c>
      <c r="C51" s="41" t="s">
        <v>758</v>
      </c>
      <c r="D51" s="344">
        <v>8.6198030443663328E-5</v>
      </c>
      <c r="E51" s="344">
        <v>4.3072817818728987E-5</v>
      </c>
      <c r="F51" s="344">
        <v>6.5048085792029613E-5</v>
      </c>
      <c r="G51" s="344">
        <v>7.8767860775553401E-5</v>
      </c>
      <c r="H51" s="344">
        <v>4.5303949423208065E-5</v>
      </c>
      <c r="I51" s="344">
        <v>9.0733545715431069E-5</v>
      </c>
      <c r="J51" s="344">
        <v>2.9750956618078314E-4</v>
      </c>
      <c r="K51" s="344">
        <v>3.735103353123595E-5</v>
      </c>
      <c r="L51" s="344">
        <v>2.6758104724129058E-5</v>
      </c>
      <c r="M51" s="344">
        <v>2.8064429042783076E-5</v>
      </c>
      <c r="N51" s="344">
        <v>0</v>
      </c>
      <c r="O51" s="344">
        <v>4.172720247511962E-5</v>
      </c>
      <c r="P51" s="344">
        <v>2.6951774776269623E-5</v>
      </c>
      <c r="Q51" s="344">
        <v>6.0356182007166618E-5</v>
      </c>
      <c r="R51" s="344">
        <v>4.6400666517138664E-5</v>
      </c>
      <c r="S51" s="344">
        <v>3.0831488259646808E-5</v>
      </c>
      <c r="T51" s="344">
        <v>2.4244932237436721E-5</v>
      </c>
      <c r="U51" s="344">
        <v>4.9071269909526985E-5</v>
      </c>
      <c r="V51" s="344">
        <v>3.904059314197965E-5</v>
      </c>
      <c r="W51" s="344">
        <v>4.9506907122311338E-5</v>
      </c>
      <c r="X51" s="344">
        <v>0</v>
      </c>
      <c r="Y51" s="344">
        <v>2.6636019472772967E-5</v>
      </c>
      <c r="Z51" s="344">
        <v>1.6932405083073625E-5</v>
      </c>
      <c r="AA51" s="344">
        <v>2.7338476483798023E-5</v>
      </c>
      <c r="AB51" s="344">
        <v>2.5219843638231008E-5</v>
      </c>
      <c r="AC51" s="344">
        <v>2.2999776201881894E-5</v>
      </c>
      <c r="AD51" s="344">
        <v>3.6762050304391492E-6</v>
      </c>
      <c r="AE51" s="344">
        <v>5.9897347771774397E-5</v>
      </c>
      <c r="AF51" s="344">
        <v>2.2343943795670833E-5</v>
      </c>
      <c r="AG51" s="344">
        <v>3.3949933185797031E-5</v>
      </c>
      <c r="AH51" s="344">
        <v>4.3475965908215485E-5</v>
      </c>
      <c r="AI51" s="344">
        <v>3.8438768933198967E-5</v>
      </c>
      <c r="AJ51" s="344">
        <v>8.3900564191916635E-5</v>
      </c>
      <c r="AK51" s="344">
        <v>3.9250564303914576E-5</v>
      </c>
      <c r="AL51" s="344">
        <v>3.7783534241550989E-5</v>
      </c>
      <c r="AM51" s="344">
        <v>9.0808073838639306E-5</v>
      </c>
      <c r="AN51" s="344">
        <v>1.7622921431443592E-5</v>
      </c>
      <c r="AO51" s="344">
        <v>4.1122306655852265E-5</v>
      </c>
      <c r="AP51" s="344">
        <v>1.8135963021089544E-5</v>
      </c>
      <c r="AQ51" s="344">
        <v>6.7358134406659171E-5</v>
      </c>
      <c r="AR51" s="344">
        <v>3.9917683465198076E-5</v>
      </c>
      <c r="AS51" s="344">
        <v>3.3180247905359304E-5</v>
      </c>
      <c r="AT51" s="344">
        <v>7.1820416999891009E-4</v>
      </c>
      <c r="AU51" s="344">
        <v>1.9583755313402592E-4</v>
      </c>
      <c r="AV51" s="344">
        <v>6.1409918524265336E-4</v>
      </c>
      <c r="AW51" s="344">
        <v>2.8254328425702481E-3</v>
      </c>
      <c r="AX51" s="344">
        <v>1.1760350873946142E-2</v>
      </c>
      <c r="AY51" s="344">
        <v>1.019177673362591</v>
      </c>
      <c r="AZ51" s="344">
        <v>3.6440934962611335E-3</v>
      </c>
      <c r="BA51" s="344">
        <v>2.1608435811757767E-3</v>
      </c>
      <c r="BB51" s="344">
        <v>3.4705007725910442E-3</v>
      </c>
      <c r="BC51" s="344">
        <v>1.5151284638617564E-3</v>
      </c>
      <c r="BD51" s="344">
        <v>6.7418860304173786E-3</v>
      </c>
      <c r="BE51" s="344">
        <v>5.8804606654004566E-3</v>
      </c>
      <c r="BF51" s="344">
        <v>0</v>
      </c>
      <c r="BG51" s="344">
        <v>7.1830587342375016E-6</v>
      </c>
      <c r="BH51" s="344">
        <v>8.4559061321164445E-4</v>
      </c>
      <c r="BI51" s="344">
        <v>1.9179672799899899E-4</v>
      </c>
      <c r="BJ51" s="344">
        <v>1.5619148965988533E-4</v>
      </c>
      <c r="BK51" s="344">
        <v>3.7958041367046693E-4</v>
      </c>
      <c r="BL51" s="344">
        <v>3.3302970243808819E-5</v>
      </c>
      <c r="BM51" s="344">
        <v>2.426319204008078E-4</v>
      </c>
      <c r="BN51" s="344">
        <v>2.1214882735962206E-4</v>
      </c>
      <c r="BO51" s="344">
        <v>1.8434982654349827E-4</v>
      </c>
      <c r="BP51" s="344">
        <v>9.6415355056325138E-5</v>
      </c>
      <c r="BQ51" s="344">
        <v>5.654382026404119E-5</v>
      </c>
      <c r="BR51" s="344">
        <v>1.2060689888268345E-4</v>
      </c>
      <c r="BS51" s="344">
        <v>1.6341478592057642E-5</v>
      </c>
      <c r="BT51" s="344">
        <v>7.8303900206070926E-5</v>
      </c>
      <c r="BU51" s="344">
        <v>7.8944547247211964E-5</v>
      </c>
      <c r="BV51" s="344">
        <v>6.1577351631101064E-5</v>
      </c>
      <c r="BW51" s="344">
        <v>4.9747368742620934E-5</v>
      </c>
      <c r="BX51" s="344">
        <v>3.2681564271800354E-5</v>
      </c>
      <c r="BY51" s="344">
        <v>1.8027236957358048E-5</v>
      </c>
      <c r="BZ51" s="344">
        <v>1.1412237827806058E-5</v>
      </c>
      <c r="CA51" s="344">
        <v>4.4490347382645298E-6</v>
      </c>
      <c r="CB51" s="344">
        <v>3.2322597776867075E-5</v>
      </c>
      <c r="CC51" s="344">
        <v>1.1239151695569784E-4</v>
      </c>
      <c r="CD51" s="344">
        <v>6.3229919971969587E-4</v>
      </c>
      <c r="CE51" s="344">
        <v>2.4808249285734325E-5</v>
      </c>
      <c r="CF51" s="344">
        <v>6.791946374430378E-5</v>
      </c>
      <c r="CG51" s="344">
        <v>1.7083161448445262E-5</v>
      </c>
      <c r="CH51" s="344">
        <v>2.8025939172881527E-5</v>
      </c>
      <c r="CI51" s="344">
        <v>1.4354771792526833E-4</v>
      </c>
      <c r="CJ51" s="344">
        <v>3.3159297062683241E-5</v>
      </c>
      <c r="CK51" s="344">
        <v>5.0668369274267845E-5</v>
      </c>
      <c r="CL51" s="344">
        <v>1.1659765251890616E-4</v>
      </c>
      <c r="CM51" s="344">
        <v>5.9864141830759907E-5</v>
      </c>
      <c r="CN51" s="344">
        <v>7.0645642136454387E-5</v>
      </c>
      <c r="CO51" s="344">
        <v>1.8399904185488296E-4</v>
      </c>
      <c r="CP51" s="344">
        <v>8.1878797850811348E-4</v>
      </c>
      <c r="CQ51" s="344">
        <v>1.0187113421087675E-4</v>
      </c>
      <c r="CR51" s="344">
        <v>2.637465379489471E-5</v>
      </c>
      <c r="CS51" s="344">
        <v>2.2867051362659348E-4</v>
      </c>
      <c r="CT51" s="344">
        <v>1.8319718784870141E-5</v>
      </c>
      <c r="CU51" s="344">
        <v>4.0117176640628945E-5</v>
      </c>
      <c r="CV51" s="344">
        <v>3.465646706220475E-5</v>
      </c>
      <c r="CW51" s="344">
        <v>3.5521836987236329E-5</v>
      </c>
      <c r="CX51" s="344">
        <v>6.3337480146897427E-5</v>
      </c>
      <c r="CY51" s="344">
        <v>1.6068739741882052E-4</v>
      </c>
      <c r="CZ51" s="344">
        <v>8.6260087804803837E-5</v>
      </c>
      <c r="DA51" s="344">
        <v>2.9760606651450029E-3</v>
      </c>
      <c r="DB51" s="344">
        <v>2.2648679743211338E-5</v>
      </c>
      <c r="DC51" s="344">
        <v>7.0639854110455267E-5</v>
      </c>
      <c r="DD51" s="344">
        <v>2.4546905923936296E-5</v>
      </c>
      <c r="DE51" s="344">
        <v>4.4057198549026933E-5</v>
      </c>
      <c r="DF51" s="344">
        <v>5.5078298212950722E-5</v>
      </c>
      <c r="DG51" s="344">
        <v>5.2442953410806613E-5</v>
      </c>
      <c r="DH51" s="344">
        <v>2.6579659107439013E-3</v>
      </c>
      <c r="DI51" s="344">
        <v>1.4319071520908208E-4</v>
      </c>
      <c r="DJ51" s="345">
        <f t="shared" si="1"/>
        <v>1.072773832375032</v>
      </c>
    </row>
    <row r="52" spans="2:114" x14ac:dyDescent="0.15">
      <c r="B52" s="29" t="s">
        <v>279</v>
      </c>
      <c r="C52" s="41" t="s">
        <v>203</v>
      </c>
      <c r="D52" s="344">
        <v>2.9617167248542671E-6</v>
      </c>
      <c r="E52" s="344">
        <v>2.0841406706626508E-6</v>
      </c>
      <c r="F52" s="344">
        <v>2.0520339067416934E-6</v>
      </c>
      <c r="G52" s="344">
        <v>2.4223869465217797E-6</v>
      </c>
      <c r="H52" s="344">
        <v>7.2465738758203662E-6</v>
      </c>
      <c r="I52" s="344">
        <v>2.9679532869657031E-6</v>
      </c>
      <c r="J52" s="344">
        <v>1.0020343339330833E-5</v>
      </c>
      <c r="K52" s="344">
        <v>1.3448653762174268E-6</v>
      </c>
      <c r="L52" s="344">
        <v>6.5202491861076479E-7</v>
      </c>
      <c r="M52" s="344">
        <v>9.0450724228587975E-7</v>
      </c>
      <c r="N52" s="344">
        <v>0</v>
      </c>
      <c r="O52" s="344">
        <v>1.3836313703086957E-6</v>
      </c>
      <c r="P52" s="344">
        <v>7.8304204146145867E-7</v>
      </c>
      <c r="Q52" s="344">
        <v>1.9888536696252091E-6</v>
      </c>
      <c r="R52" s="344">
        <v>1.9500359690111761E-6</v>
      </c>
      <c r="S52" s="344">
        <v>1.0854083325079237E-6</v>
      </c>
      <c r="T52" s="344">
        <v>5.8946687907508519E-7</v>
      </c>
      <c r="U52" s="344">
        <v>7.7441891579138506E-7</v>
      </c>
      <c r="V52" s="344">
        <v>1.2560046059273505E-6</v>
      </c>
      <c r="W52" s="344">
        <v>1.6213772434573821E-6</v>
      </c>
      <c r="X52" s="344">
        <v>0</v>
      </c>
      <c r="Y52" s="344">
        <v>9.1875991646931106E-7</v>
      </c>
      <c r="Z52" s="344">
        <v>6.672692798137419E-7</v>
      </c>
      <c r="AA52" s="344">
        <v>1.0139748714226878E-6</v>
      </c>
      <c r="AB52" s="344">
        <v>6.8154235030530016E-7</v>
      </c>
      <c r="AC52" s="344">
        <v>6.4602073591478561E-7</v>
      </c>
      <c r="AD52" s="344">
        <v>1.2237159548981355E-7</v>
      </c>
      <c r="AE52" s="344">
        <v>2.0263253978563301E-6</v>
      </c>
      <c r="AF52" s="344">
        <v>8.6398142164086349E-7</v>
      </c>
      <c r="AG52" s="344">
        <v>1.0527536615850154E-6</v>
      </c>
      <c r="AH52" s="344">
        <v>1.4350935670235626E-6</v>
      </c>
      <c r="AI52" s="344">
        <v>1.1661339328937894E-6</v>
      </c>
      <c r="AJ52" s="344">
        <v>2.8239039872986853E-6</v>
      </c>
      <c r="AK52" s="344">
        <v>1.2769251659840826E-6</v>
      </c>
      <c r="AL52" s="344">
        <v>1.2951483272204752E-6</v>
      </c>
      <c r="AM52" s="344">
        <v>3.5038388804522489E-6</v>
      </c>
      <c r="AN52" s="344">
        <v>6.2589363582705399E-7</v>
      </c>
      <c r="AO52" s="344">
        <v>1.4639514500480252E-6</v>
      </c>
      <c r="AP52" s="344">
        <v>5.6274256062830537E-7</v>
      </c>
      <c r="AQ52" s="344">
        <v>2.383166354299942E-6</v>
      </c>
      <c r="AR52" s="344">
        <v>1.3711979394658293E-6</v>
      </c>
      <c r="AS52" s="344">
        <v>1.2092316992264618E-5</v>
      </c>
      <c r="AT52" s="344">
        <v>2.979858154950983E-6</v>
      </c>
      <c r="AU52" s="344">
        <v>4.6550411672494684E-5</v>
      </c>
      <c r="AV52" s="344">
        <v>1.4187431432626749E-4</v>
      </c>
      <c r="AW52" s="344">
        <v>3.5187447563515316E-5</v>
      </c>
      <c r="AX52" s="344">
        <v>1.7922602000633456E-6</v>
      </c>
      <c r="AY52" s="344">
        <v>1.0031571245980788E-5</v>
      </c>
      <c r="AZ52" s="344">
        <v>1.0008936022553263</v>
      </c>
      <c r="BA52" s="344">
        <v>8.6709633272291322E-5</v>
      </c>
      <c r="BB52" s="344">
        <v>2.0650459973318356E-5</v>
      </c>
      <c r="BC52" s="344">
        <v>1.9161551126924959E-5</v>
      </c>
      <c r="BD52" s="344">
        <v>8.4014363146321742E-5</v>
      </c>
      <c r="BE52" s="344">
        <v>7.1641571374955623E-5</v>
      </c>
      <c r="BF52" s="344">
        <v>0</v>
      </c>
      <c r="BG52" s="344">
        <v>5.398812176011213E-5</v>
      </c>
      <c r="BH52" s="344">
        <v>2.2150933562364996E-4</v>
      </c>
      <c r="BI52" s="344">
        <v>1.2975250270927879E-4</v>
      </c>
      <c r="BJ52" s="344">
        <v>3.0673584791164016E-5</v>
      </c>
      <c r="BK52" s="344">
        <v>3.6912582871386505E-6</v>
      </c>
      <c r="BL52" s="344">
        <v>1.0660012630728242E-6</v>
      </c>
      <c r="BM52" s="344">
        <v>1.1185028341084624E-5</v>
      </c>
      <c r="BN52" s="344">
        <v>3.3149815040637185E-5</v>
      </c>
      <c r="BO52" s="344">
        <v>3.3887548502180513E-5</v>
      </c>
      <c r="BP52" s="344">
        <v>9.6115869255294434E-6</v>
      </c>
      <c r="BQ52" s="344">
        <v>4.829093900193035E-5</v>
      </c>
      <c r="BR52" s="344">
        <v>4.2183307849913621E-6</v>
      </c>
      <c r="BS52" s="344">
        <v>1.0277857592551681E-6</v>
      </c>
      <c r="BT52" s="344">
        <v>3.0685893740544514E-6</v>
      </c>
      <c r="BU52" s="344">
        <v>2.3758085501845622E-6</v>
      </c>
      <c r="BV52" s="344">
        <v>1.8706098645202156E-6</v>
      </c>
      <c r="BW52" s="344">
        <v>1.4992689495166512E-6</v>
      </c>
      <c r="BX52" s="344">
        <v>7.177993686546424E-7</v>
      </c>
      <c r="BY52" s="344">
        <v>5.0887296643917651E-7</v>
      </c>
      <c r="BZ52" s="344">
        <v>5.032778808751982E-7</v>
      </c>
      <c r="CA52" s="344">
        <v>3.3618277049600595E-7</v>
      </c>
      <c r="CB52" s="344">
        <v>1.4482452578416203E-6</v>
      </c>
      <c r="CC52" s="344">
        <v>3.5594786593600815E-6</v>
      </c>
      <c r="CD52" s="344">
        <v>2.1270346384072705E-5</v>
      </c>
      <c r="CE52" s="344">
        <v>6.0220987020341776E-7</v>
      </c>
      <c r="CF52" s="344">
        <v>1.8712897189010922E-6</v>
      </c>
      <c r="CG52" s="344">
        <v>4.1997678157941781E-7</v>
      </c>
      <c r="CH52" s="344">
        <v>1.0927277134824555E-6</v>
      </c>
      <c r="CI52" s="344">
        <v>2.6610696827727674E-6</v>
      </c>
      <c r="CJ52" s="344">
        <v>7.0384303606057576E-7</v>
      </c>
      <c r="CK52" s="344">
        <v>8.8137816686877336E-7</v>
      </c>
      <c r="CL52" s="344">
        <v>9.9011203291115618E-7</v>
      </c>
      <c r="CM52" s="344">
        <v>1.0655684104698214E-6</v>
      </c>
      <c r="CN52" s="344">
        <v>9.8237158888262947E-7</v>
      </c>
      <c r="CO52" s="344">
        <v>1.0695488170714909E-6</v>
      </c>
      <c r="CP52" s="344">
        <v>1.0564621399738214E-6</v>
      </c>
      <c r="CQ52" s="344">
        <v>2.8907734581568239E-6</v>
      </c>
      <c r="CR52" s="344">
        <v>7.7170078882967593E-7</v>
      </c>
      <c r="CS52" s="344">
        <v>1.3097729621737615E-6</v>
      </c>
      <c r="CT52" s="344">
        <v>4.9887310977523343E-7</v>
      </c>
      <c r="CU52" s="344">
        <v>1.0727956256092888E-6</v>
      </c>
      <c r="CV52" s="344">
        <v>8.0908615199953611E-7</v>
      </c>
      <c r="CW52" s="344">
        <v>7.3387853333602986E-7</v>
      </c>
      <c r="CX52" s="344">
        <v>1.4562097607475792E-6</v>
      </c>
      <c r="CY52" s="344">
        <v>5.2733522717914603E-6</v>
      </c>
      <c r="CZ52" s="344">
        <v>1.1152187811613864E-6</v>
      </c>
      <c r="DA52" s="344">
        <v>1.0003168040015525E-4</v>
      </c>
      <c r="DB52" s="344">
        <v>5.5870483161361237E-7</v>
      </c>
      <c r="DC52" s="344">
        <v>2.0464638425255693E-6</v>
      </c>
      <c r="DD52" s="344">
        <v>7.2082244009730601E-7</v>
      </c>
      <c r="DE52" s="344">
        <v>1.0792691877604422E-6</v>
      </c>
      <c r="DF52" s="344">
        <v>1.654330917782167E-6</v>
      </c>
      <c r="DG52" s="344">
        <v>1.5372158960208568E-6</v>
      </c>
      <c r="DH52" s="344">
        <v>5.0113318687194424E-7</v>
      </c>
      <c r="DI52" s="344">
        <v>2.3643195346318534E-6</v>
      </c>
      <c r="DJ52" s="345">
        <f t="shared" si="1"/>
        <v>1.0022553102731784</v>
      </c>
    </row>
    <row r="53" spans="2:114" x14ac:dyDescent="0.15">
      <c r="B53" s="33" t="s">
        <v>280</v>
      </c>
      <c r="C53" s="274" t="s">
        <v>759</v>
      </c>
      <c r="D53" s="348">
        <v>2.4265052818646568E-9</v>
      </c>
      <c r="E53" s="348">
        <v>1.1669899624761862E-9</v>
      </c>
      <c r="F53" s="348">
        <v>1.707390541316643E-9</v>
      </c>
      <c r="G53" s="348">
        <v>2.080107114594697E-9</v>
      </c>
      <c r="H53" s="348">
        <v>1.0993315805587034E-9</v>
      </c>
      <c r="I53" s="348">
        <v>2.5342402972914585E-9</v>
      </c>
      <c r="J53" s="348">
        <v>8.3418739226569574E-9</v>
      </c>
      <c r="K53" s="348">
        <v>9.8996609396893376E-10</v>
      </c>
      <c r="L53" s="348">
        <v>5.7266776178130822E-10</v>
      </c>
      <c r="M53" s="348">
        <v>8.0120212445184492E-10</v>
      </c>
      <c r="N53" s="348">
        <v>0</v>
      </c>
      <c r="O53" s="348">
        <v>1.1344357821206571E-9</v>
      </c>
      <c r="P53" s="348">
        <v>6.5299992026668828E-10</v>
      </c>
      <c r="Q53" s="348">
        <v>1.6410527068186862E-9</v>
      </c>
      <c r="R53" s="348">
        <v>6.6102413325698763E-10</v>
      </c>
      <c r="S53" s="348">
        <v>7.9447811826446106E-10</v>
      </c>
      <c r="T53" s="348">
        <v>4.6305073207706015E-10</v>
      </c>
      <c r="U53" s="348">
        <v>6.542234372802544E-10</v>
      </c>
      <c r="V53" s="348">
        <v>1.0592898111257274E-9</v>
      </c>
      <c r="W53" s="348">
        <v>1.297185102202235E-9</v>
      </c>
      <c r="X53" s="348">
        <v>0</v>
      </c>
      <c r="Y53" s="348">
        <v>6.7212542679704949E-10</v>
      </c>
      <c r="Z53" s="348">
        <v>4.3933278447692828E-10</v>
      </c>
      <c r="AA53" s="348">
        <v>7.254737147286075E-10</v>
      </c>
      <c r="AB53" s="348">
        <v>5.9880227436229301E-10</v>
      </c>
      <c r="AC53" s="348">
        <v>5.1617359813793817E-10</v>
      </c>
      <c r="AD53" s="348">
        <v>1.0204940459571998E-10</v>
      </c>
      <c r="AE53" s="348">
        <v>1.7283171142329531E-9</v>
      </c>
      <c r="AF53" s="348">
        <v>6.4069815874100086E-10</v>
      </c>
      <c r="AG53" s="348">
        <v>9.0055282904964966E-10</v>
      </c>
      <c r="AH53" s="348">
        <v>1.1447266068277411E-9</v>
      </c>
      <c r="AI53" s="348">
        <v>8.9728430857459792E-10</v>
      </c>
      <c r="AJ53" s="348">
        <v>2.3199086963107369E-9</v>
      </c>
      <c r="AK53" s="348">
        <v>9.6680225406913894E-10</v>
      </c>
      <c r="AL53" s="348">
        <v>9.9407611142319049E-10</v>
      </c>
      <c r="AM53" s="348">
        <v>2.5170806141623519E-9</v>
      </c>
      <c r="AN53" s="348">
        <v>4.8776235587423708E-10</v>
      </c>
      <c r="AO53" s="348">
        <v>1.1046660331918323E-9</v>
      </c>
      <c r="AP53" s="348">
        <v>4.7386791374207641E-10</v>
      </c>
      <c r="AQ53" s="348">
        <v>1.8737392615121798E-9</v>
      </c>
      <c r="AR53" s="348">
        <v>1.086927513328424E-9</v>
      </c>
      <c r="AS53" s="348">
        <v>7.812989380495893E-10</v>
      </c>
      <c r="AT53" s="348">
        <v>8.504382395343142E-10</v>
      </c>
      <c r="AU53" s="348">
        <v>5.7822607493137799E-10</v>
      </c>
      <c r="AV53" s="348">
        <v>8.0245108723998859E-10</v>
      </c>
      <c r="AW53" s="348">
        <v>4.7337829170169519E-10</v>
      </c>
      <c r="AX53" s="348">
        <v>1.0190348618058123E-9</v>
      </c>
      <c r="AY53" s="348">
        <v>5.3911079180759469E-10</v>
      </c>
      <c r="AZ53" s="348">
        <v>5.0059397112733626E-10</v>
      </c>
      <c r="BA53" s="348">
        <v>1.0000010596096585</v>
      </c>
      <c r="BB53" s="348">
        <v>2.1255097438403743E-10</v>
      </c>
      <c r="BC53" s="348">
        <v>5.7101785053614176E-10</v>
      </c>
      <c r="BD53" s="348">
        <v>3.6948927290630744E-10</v>
      </c>
      <c r="BE53" s="348">
        <v>4.3637669099342829E-10</v>
      </c>
      <c r="BF53" s="348">
        <v>0</v>
      </c>
      <c r="BG53" s="348">
        <v>3.6460224594551643E-10</v>
      </c>
      <c r="BH53" s="348">
        <v>4.0877068760528323E-10</v>
      </c>
      <c r="BI53" s="348">
        <v>4.793150416060879E-9</v>
      </c>
      <c r="BJ53" s="348">
        <v>4.3180248241067343E-10</v>
      </c>
      <c r="BK53" s="348">
        <v>1.8630550354276303E-9</v>
      </c>
      <c r="BL53" s="348">
        <v>1.0152817223399637E-9</v>
      </c>
      <c r="BM53" s="348">
        <v>9.7946286815641338E-8</v>
      </c>
      <c r="BN53" s="348">
        <v>6.7295813832590274E-8</v>
      </c>
      <c r="BO53" s="348">
        <v>1.4264019917579974E-9</v>
      </c>
      <c r="BP53" s="348">
        <v>1.5227643035937072E-9</v>
      </c>
      <c r="BQ53" s="348">
        <v>1.2623276691940499E-9</v>
      </c>
      <c r="BR53" s="348">
        <v>3.3910170072877027E-9</v>
      </c>
      <c r="BS53" s="348">
        <v>3.8926311333463363E-10</v>
      </c>
      <c r="BT53" s="348">
        <v>1.982327188441465E-9</v>
      </c>
      <c r="BU53" s="348">
        <v>2.0378940598460098E-9</v>
      </c>
      <c r="BV53" s="348">
        <v>1.5728665656325943E-9</v>
      </c>
      <c r="BW53" s="348">
        <v>1.2170707874291297E-9</v>
      </c>
      <c r="BX53" s="348">
        <v>6.2224452263948452E-10</v>
      </c>
      <c r="BY53" s="348">
        <v>3.920714623167775E-10</v>
      </c>
      <c r="BZ53" s="348">
        <v>2.3495313163452289E-10</v>
      </c>
      <c r="CA53" s="348">
        <v>8.0388271085417872E-11</v>
      </c>
      <c r="CB53" s="348">
        <v>5.1818779011155505E-10</v>
      </c>
      <c r="CC53" s="348">
        <v>3.7479991251213764E-9</v>
      </c>
      <c r="CD53" s="348">
        <v>1.7980252547439525E-8</v>
      </c>
      <c r="CE53" s="348">
        <v>4.3795348517572742E-10</v>
      </c>
      <c r="CF53" s="348">
        <v>1.1870883986991776E-9</v>
      </c>
      <c r="CG53" s="348">
        <v>3.4312806315427829E-10</v>
      </c>
      <c r="CH53" s="348">
        <v>6.0306263978428273E-10</v>
      </c>
      <c r="CI53" s="348">
        <v>1.8487487417657376E-9</v>
      </c>
      <c r="CJ53" s="348">
        <v>6.6240792771884357E-10</v>
      </c>
      <c r="CK53" s="348">
        <v>7.7255263381810339E-10</v>
      </c>
      <c r="CL53" s="348">
        <v>1.7581478077474761E-9</v>
      </c>
      <c r="CM53" s="348">
        <v>9.4427354093358989E-10</v>
      </c>
      <c r="CN53" s="348">
        <v>1.0413299136346008E-9</v>
      </c>
      <c r="CO53" s="348">
        <v>1.0987481584661834E-8</v>
      </c>
      <c r="CP53" s="348">
        <v>1.4767989000833042E-8</v>
      </c>
      <c r="CQ53" s="348">
        <v>1.6737259876164795E-8</v>
      </c>
      <c r="CR53" s="348">
        <v>5.8632515070354894E-10</v>
      </c>
      <c r="CS53" s="348">
        <v>1.1686159642560116E-9</v>
      </c>
      <c r="CT53" s="348">
        <v>4.0917867108703195E-10</v>
      </c>
      <c r="CU53" s="348">
        <v>9.6188649113156049E-10</v>
      </c>
      <c r="CV53" s="348">
        <v>6.7478146653343717E-10</v>
      </c>
      <c r="CW53" s="348">
        <v>6.1265209346531638E-10</v>
      </c>
      <c r="CX53" s="348">
        <v>1.4231937888338605E-9</v>
      </c>
      <c r="CY53" s="348">
        <v>6.3822933931531024E-9</v>
      </c>
      <c r="CZ53" s="348">
        <v>2.1879903713517068E-9</v>
      </c>
      <c r="DA53" s="348">
        <v>8.5604289132948749E-8</v>
      </c>
      <c r="DB53" s="348">
        <v>5.1013979548797015E-10</v>
      </c>
      <c r="DC53" s="348">
        <v>1.7049182769368902E-9</v>
      </c>
      <c r="DD53" s="348">
        <v>5.8899715132066711E-10</v>
      </c>
      <c r="DE53" s="348">
        <v>9.3519970632119176E-10</v>
      </c>
      <c r="DF53" s="348">
        <v>7.3570714183061271E-9</v>
      </c>
      <c r="DG53" s="348">
        <v>1.3092010983774994E-9</v>
      </c>
      <c r="DH53" s="348">
        <v>4.0716886155437178E-10</v>
      </c>
      <c r="DI53" s="348">
        <v>4.9583318971509554E-9</v>
      </c>
      <c r="DJ53" s="349">
        <f t="shared" si="1"/>
        <v>1.0000014993824582</v>
      </c>
    </row>
    <row r="54" spans="2:114" x14ac:dyDescent="0.15">
      <c r="B54" s="29" t="s">
        <v>281</v>
      </c>
      <c r="C54" s="41" t="s">
        <v>760</v>
      </c>
      <c r="D54" s="344">
        <v>3.3442416382760685E-6</v>
      </c>
      <c r="E54" s="344">
        <v>1.571301128871697E-6</v>
      </c>
      <c r="F54" s="344">
        <v>2.2772821239428754E-6</v>
      </c>
      <c r="G54" s="344">
        <v>2.8628365027003899E-6</v>
      </c>
      <c r="H54" s="344">
        <v>2.2219598209220521E-6</v>
      </c>
      <c r="I54" s="344">
        <v>3.6390751068042329E-6</v>
      </c>
      <c r="J54" s="344">
        <v>1.1221187558373019E-5</v>
      </c>
      <c r="K54" s="344">
        <v>1.5820842330291038E-6</v>
      </c>
      <c r="L54" s="344">
        <v>7.8152168801924613E-7</v>
      </c>
      <c r="M54" s="344">
        <v>1.3999257570354603E-6</v>
      </c>
      <c r="N54" s="344">
        <v>0</v>
      </c>
      <c r="O54" s="344">
        <v>1.5820419312069395E-6</v>
      </c>
      <c r="P54" s="344">
        <v>9.6615914254070303E-7</v>
      </c>
      <c r="Q54" s="344">
        <v>2.3306815522684887E-6</v>
      </c>
      <c r="R54" s="344">
        <v>9.9434150928874958E-7</v>
      </c>
      <c r="S54" s="344">
        <v>1.1335800549657026E-6</v>
      </c>
      <c r="T54" s="344">
        <v>6.7477746179170916E-7</v>
      </c>
      <c r="U54" s="344">
        <v>9.288482565124195E-7</v>
      </c>
      <c r="V54" s="344">
        <v>1.4070571940107823E-6</v>
      </c>
      <c r="W54" s="344">
        <v>1.7965794220198004E-6</v>
      </c>
      <c r="X54" s="344">
        <v>0</v>
      </c>
      <c r="Y54" s="344">
        <v>9.2868321184025782E-7</v>
      </c>
      <c r="Z54" s="344">
        <v>6.3823778697989329E-7</v>
      </c>
      <c r="AA54" s="344">
        <v>1.2221282298275352E-6</v>
      </c>
      <c r="AB54" s="344">
        <v>8.2659661527052735E-7</v>
      </c>
      <c r="AC54" s="344">
        <v>7.4843439130973806E-7</v>
      </c>
      <c r="AD54" s="344">
        <v>1.460928108493569E-7</v>
      </c>
      <c r="AE54" s="344">
        <v>2.3829129803902003E-6</v>
      </c>
      <c r="AF54" s="344">
        <v>9.9587621602119084E-7</v>
      </c>
      <c r="AG54" s="344">
        <v>1.3229160298485789E-6</v>
      </c>
      <c r="AH54" s="344">
        <v>1.7040234052838666E-6</v>
      </c>
      <c r="AI54" s="344">
        <v>1.2930364795626783E-6</v>
      </c>
      <c r="AJ54" s="344">
        <v>3.324406156392367E-6</v>
      </c>
      <c r="AK54" s="344">
        <v>1.4475515415003222E-6</v>
      </c>
      <c r="AL54" s="344">
        <v>1.4724756130002707E-6</v>
      </c>
      <c r="AM54" s="344">
        <v>3.5530352083012243E-6</v>
      </c>
      <c r="AN54" s="344">
        <v>7.3291130572507655E-7</v>
      </c>
      <c r="AO54" s="344">
        <v>1.8945776070642928E-6</v>
      </c>
      <c r="AP54" s="344">
        <v>8.3795739960539711E-7</v>
      </c>
      <c r="AQ54" s="344">
        <v>2.6296858124969853E-6</v>
      </c>
      <c r="AR54" s="344">
        <v>1.564860010031195E-6</v>
      </c>
      <c r="AS54" s="344">
        <v>1.1157567791751162E-6</v>
      </c>
      <c r="AT54" s="344">
        <v>1.269601394705598E-6</v>
      </c>
      <c r="AU54" s="344">
        <v>7.8057271801166279E-5</v>
      </c>
      <c r="AV54" s="344">
        <v>4.292069972895159E-4</v>
      </c>
      <c r="AW54" s="344">
        <v>8.8280068937196109E-5</v>
      </c>
      <c r="AX54" s="344">
        <v>1.4632648001646607E-6</v>
      </c>
      <c r="AY54" s="344">
        <v>8.366295441971307E-7</v>
      </c>
      <c r="AZ54" s="344">
        <v>2.9787054253478901E-4</v>
      </c>
      <c r="BA54" s="344">
        <v>7.2177735536000365E-7</v>
      </c>
      <c r="BB54" s="344">
        <v>1.000514268812817</v>
      </c>
      <c r="BC54" s="344">
        <v>7.5139948163132027E-7</v>
      </c>
      <c r="BD54" s="344">
        <v>1.1215528933762809E-4</v>
      </c>
      <c r="BE54" s="344">
        <v>6.5808205189499196E-7</v>
      </c>
      <c r="BF54" s="344">
        <v>0</v>
      </c>
      <c r="BG54" s="344">
        <v>5.5535821725266332E-7</v>
      </c>
      <c r="BH54" s="344">
        <v>8.3861173868909288E-7</v>
      </c>
      <c r="BI54" s="344">
        <v>4.4395744798955878E-4</v>
      </c>
      <c r="BJ54" s="344">
        <v>8.528760686807729E-7</v>
      </c>
      <c r="BK54" s="344">
        <v>2.4683734741461988E-6</v>
      </c>
      <c r="BL54" s="344">
        <v>1.2766943380188384E-6</v>
      </c>
      <c r="BM54" s="344">
        <v>6.3373870784943179E-6</v>
      </c>
      <c r="BN54" s="344">
        <v>1.6740011173605883E-5</v>
      </c>
      <c r="BO54" s="344">
        <v>5.4122159291784835E-6</v>
      </c>
      <c r="BP54" s="344">
        <v>1.7330046480383366E-5</v>
      </c>
      <c r="BQ54" s="344">
        <v>5.472719945446673E-5</v>
      </c>
      <c r="BR54" s="344">
        <v>4.8403203011364645E-6</v>
      </c>
      <c r="BS54" s="344">
        <v>6.1403162903373926E-7</v>
      </c>
      <c r="BT54" s="344">
        <v>3.3555949389396718E-6</v>
      </c>
      <c r="BU54" s="344">
        <v>3.1410877598626781E-6</v>
      </c>
      <c r="BV54" s="344">
        <v>2.2946102171046574E-6</v>
      </c>
      <c r="BW54" s="344">
        <v>1.698820245352822E-6</v>
      </c>
      <c r="BX54" s="344">
        <v>9.8413459504184814E-7</v>
      </c>
      <c r="BY54" s="344">
        <v>7.7061336902039209E-7</v>
      </c>
      <c r="BZ54" s="344">
        <v>4.0863403601927434E-7</v>
      </c>
      <c r="CA54" s="344">
        <v>1.4638007976896371E-7</v>
      </c>
      <c r="CB54" s="344">
        <v>2.1603238481450929E-6</v>
      </c>
      <c r="CC54" s="344">
        <v>4.3539032926768916E-6</v>
      </c>
      <c r="CD54" s="344">
        <v>2.3774795150542957E-5</v>
      </c>
      <c r="CE54" s="344">
        <v>1.140660445886223E-6</v>
      </c>
      <c r="CF54" s="344">
        <v>1.7954681004003545E-6</v>
      </c>
      <c r="CG54" s="344">
        <v>4.7280725448240231E-7</v>
      </c>
      <c r="CH54" s="344">
        <v>1.0122244453440841E-6</v>
      </c>
      <c r="CI54" s="344">
        <v>3.2005840591477499E-6</v>
      </c>
      <c r="CJ54" s="344">
        <v>8.1790005295529913E-7</v>
      </c>
      <c r="CK54" s="344">
        <v>1.1637175718809198E-6</v>
      </c>
      <c r="CL54" s="344">
        <v>1.1407727922956523E-6</v>
      </c>
      <c r="CM54" s="344">
        <v>1.7166998235761824E-6</v>
      </c>
      <c r="CN54" s="344">
        <v>1.3593743378998616E-6</v>
      </c>
      <c r="CO54" s="344">
        <v>1.2823629322893098E-6</v>
      </c>
      <c r="CP54" s="344">
        <v>2.4434133275634063E-4</v>
      </c>
      <c r="CQ54" s="344">
        <v>4.3682090370591555E-6</v>
      </c>
      <c r="CR54" s="344">
        <v>1.0139801444053446E-6</v>
      </c>
      <c r="CS54" s="344">
        <v>1.9580956350559761E-6</v>
      </c>
      <c r="CT54" s="344">
        <v>6.3110050957037973E-7</v>
      </c>
      <c r="CU54" s="344">
        <v>1.6698177405859942E-6</v>
      </c>
      <c r="CV54" s="344">
        <v>1.1229410223150285E-6</v>
      </c>
      <c r="CW54" s="344">
        <v>9.1584028697225904E-7</v>
      </c>
      <c r="CX54" s="344">
        <v>2.0079292515117978E-6</v>
      </c>
      <c r="CY54" s="344">
        <v>6.2169775604802396E-6</v>
      </c>
      <c r="CZ54" s="344">
        <v>1.3554718313475696E-6</v>
      </c>
      <c r="DA54" s="344">
        <v>1.1332614965029515E-4</v>
      </c>
      <c r="DB54" s="344">
        <v>3.4612316151414596E-6</v>
      </c>
      <c r="DC54" s="344">
        <v>2.3471319042793718E-6</v>
      </c>
      <c r="DD54" s="344">
        <v>8.5099621707261775E-7</v>
      </c>
      <c r="DE54" s="344">
        <v>1.3988824075695368E-6</v>
      </c>
      <c r="DF54" s="344">
        <v>1.8400575834863038E-6</v>
      </c>
      <c r="DG54" s="344">
        <v>1.9192157959769631E-6</v>
      </c>
      <c r="DH54" s="344">
        <v>5.868789451278105E-7</v>
      </c>
      <c r="DI54" s="344">
        <v>2.789814403210077E-5</v>
      </c>
      <c r="DJ54" s="345">
        <f t="shared" si="1"/>
        <v>1.0026324098021673</v>
      </c>
    </row>
    <row r="55" spans="2:114" x14ac:dyDescent="0.15">
      <c r="B55" s="29" t="s">
        <v>282</v>
      </c>
      <c r="C55" s="41" t="s">
        <v>761</v>
      </c>
      <c r="D55" s="344">
        <v>1.1323543277326129E-4</v>
      </c>
      <c r="E55" s="344">
        <v>6.3480679792883018E-5</v>
      </c>
      <c r="F55" s="344">
        <v>6.8549301791867549E-5</v>
      </c>
      <c r="G55" s="344">
        <v>8.7964988511521458E-5</v>
      </c>
      <c r="H55" s="344">
        <v>3.1219224400082609E-4</v>
      </c>
      <c r="I55" s="344">
        <v>1.2366833382834968E-4</v>
      </c>
      <c r="J55" s="344">
        <v>3.7856061658539755E-4</v>
      </c>
      <c r="K55" s="344">
        <v>7.0972948352548344E-5</v>
      </c>
      <c r="L55" s="344">
        <v>3.3684997998490887E-5</v>
      </c>
      <c r="M55" s="344">
        <v>6.6858750935676789E-5</v>
      </c>
      <c r="N55" s="344">
        <v>0</v>
      </c>
      <c r="O55" s="344">
        <v>5.6661447506333278E-5</v>
      </c>
      <c r="P55" s="344">
        <v>4.3020102648997238E-5</v>
      </c>
      <c r="Q55" s="344">
        <v>7.9595136711150863E-5</v>
      </c>
      <c r="R55" s="344">
        <v>3.7217160281992215E-4</v>
      </c>
      <c r="S55" s="344">
        <v>4.8755438759869633E-5</v>
      </c>
      <c r="T55" s="344">
        <v>3.2388557607421143E-5</v>
      </c>
      <c r="U55" s="344">
        <v>3.8816201275551255E-5</v>
      </c>
      <c r="V55" s="344">
        <v>4.5498062690060795E-5</v>
      </c>
      <c r="W55" s="344">
        <v>6.1894201671373571E-5</v>
      </c>
      <c r="X55" s="344">
        <v>0</v>
      </c>
      <c r="Y55" s="344">
        <v>4.1288943785898827E-5</v>
      </c>
      <c r="Z55" s="344">
        <v>3.1552647726906466E-5</v>
      </c>
      <c r="AA55" s="344">
        <v>6.525459124181375E-5</v>
      </c>
      <c r="AB55" s="344">
        <v>3.6980788273889856E-5</v>
      </c>
      <c r="AC55" s="344">
        <v>3.3696328146937497E-5</v>
      </c>
      <c r="AD55" s="344">
        <v>5.021415342113504E-6</v>
      </c>
      <c r="AE55" s="344">
        <v>8.9890435194162101E-5</v>
      </c>
      <c r="AF55" s="344">
        <v>4.1204102838351327E-5</v>
      </c>
      <c r="AG55" s="344">
        <v>4.8447763499493614E-5</v>
      </c>
      <c r="AH55" s="344">
        <v>6.6054789612652825E-5</v>
      </c>
      <c r="AI55" s="344">
        <v>5.4487670160939799E-5</v>
      </c>
      <c r="AJ55" s="344">
        <v>1.1991561221539168E-4</v>
      </c>
      <c r="AK55" s="344">
        <v>5.1135524724726517E-5</v>
      </c>
      <c r="AL55" s="344">
        <v>1.2067774166166701E-4</v>
      </c>
      <c r="AM55" s="344">
        <v>1.2841285689867992E-4</v>
      </c>
      <c r="AN55" s="344">
        <v>3.3536432036613115E-5</v>
      </c>
      <c r="AO55" s="344">
        <v>8.4038363719472872E-5</v>
      </c>
      <c r="AP55" s="344">
        <v>4.2904429770940997E-5</v>
      </c>
      <c r="AQ55" s="344">
        <v>9.8351249089739619E-5</v>
      </c>
      <c r="AR55" s="344">
        <v>6.1962732288861711E-5</v>
      </c>
      <c r="AS55" s="344">
        <v>4.9538748463826411E-5</v>
      </c>
      <c r="AT55" s="344">
        <v>7.1393883813966467E-4</v>
      </c>
      <c r="AU55" s="344">
        <v>1.0875206301524996E-3</v>
      </c>
      <c r="AV55" s="344">
        <v>1.066848759283299E-3</v>
      </c>
      <c r="AW55" s="344">
        <v>1.3521249373436572E-3</v>
      </c>
      <c r="AX55" s="344">
        <v>2.7176479533750096E-2</v>
      </c>
      <c r="AY55" s="344">
        <v>1.250625073029564E-2</v>
      </c>
      <c r="AZ55" s="344">
        <v>7.4279076533784946E-3</v>
      </c>
      <c r="BA55" s="344">
        <v>5.524108382113418E-3</v>
      </c>
      <c r="BB55" s="344">
        <v>1.5515602634267446E-3</v>
      </c>
      <c r="BC55" s="344">
        <v>1.0086860037656387</v>
      </c>
      <c r="BD55" s="344">
        <v>9.0070720574086278E-3</v>
      </c>
      <c r="BE55" s="344">
        <v>2.1836504472799549E-3</v>
      </c>
      <c r="BF55" s="344">
        <v>0</v>
      </c>
      <c r="BG55" s="344">
        <v>2.286920804250742E-3</v>
      </c>
      <c r="BH55" s="344">
        <v>9.1414589138796626E-4</v>
      </c>
      <c r="BI55" s="344">
        <v>5.0164013996871351E-4</v>
      </c>
      <c r="BJ55" s="344">
        <v>2.2741307369784432E-3</v>
      </c>
      <c r="BK55" s="344">
        <v>6.7199509101156223E-3</v>
      </c>
      <c r="BL55" s="344">
        <v>4.5402853292794729E-5</v>
      </c>
      <c r="BM55" s="344">
        <v>2.271953280654335E-3</v>
      </c>
      <c r="BN55" s="344">
        <v>2.9445952826467688E-3</v>
      </c>
      <c r="BO55" s="344">
        <v>2.3849929102656917E-3</v>
      </c>
      <c r="BP55" s="344">
        <v>7.5197201597114818E-4</v>
      </c>
      <c r="BQ55" s="344">
        <v>9.0569347503354446E-4</v>
      </c>
      <c r="BR55" s="344">
        <v>1.3423445369359317E-4</v>
      </c>
      <c r="BS55" s="344">
        <v>6.1506927119137908E-5</v>
      </c>
      <c r="BT55" s="344">
        <v>2.4534405350636122E-4</v>
      </c>
      <c r="BU55" s="344">
        <v>1.1465362185730904E-4</v>
      </c>
      <c r="BV55" s="344">
        <v>1.6550749469101177E-4</v>
      </c>
      <c r="BW55" s="344">
        <v>7.6424848774221438E-5</v>
      </c>
      <c r="BX55" s="344">
        <v>3.8913818811269105E-5</v>
      </c>
      <c r="BY55" s="344">
        <v>5.2749585713931524E-5</v>
      </c>
      <c r="BZ55" s="344">
        <v>3.6583832938353298E-5</v>
      </c>
      <c r="CA55" s="344">
        <v>2.1852392212199903E-5</v>
      </c>
      <c r="CB55" s="344">
        <v>2.7985885841932398E-4</v>
      </c>
      <c r="CC55" s="344">
        <v>1.5783001386172462E-4</v>
      </c>
      <c r="CD55" s="344">
        <v>7.3760590706991279E-4</v>
      </c>
      <c r="CE55" s="344">
        <v>1.5117625014166204E-4</v>
      </c>
      <c r="CF55" s="344">
        <v>6.6718398221078006E-4</v>
      </c>
      <c r="CG55" s="344">
        <v>2.8900384382508317E-5</v>
      </c>
      <c r="CH55" s="344">
        <v>6.6105299460151193E-5</v>
      </c>
      <c r="CI55" s="344">
        <v>1.9389015145545138E-3</v>
      </c>
      <c r="CJ55" s="344">
        <v>3.9783695635480956E-5</v>
      </c>
      <c r="CK55" s="344">
        <v>4.8488032671460508E-5</v>
      </c>
      <c r="CL55" s="344">
        <v>1.9008373530814791E-4</v>
      </c>
      <c r="CM55" s="344">
        <v>4.4959192678899082E-5</v>
      </c>
      <c r="CN55" s="344">
        <v>7.3552866224115918E-5</v>
      </c>
      <c r="CO55" s="344">
        <v>2.090868743493537E-4</v>
      </c>
      <c r="CP55" s="344">
        <v>4.0978403732784194E-4</v>
      </c>
      <c r="CQ55" s="344">
        <v>1.4945962660543985E-4</v>
      </c>
      <c r="CR55" s="344">
        <v>2.0069185986775457E-4</v>
      </c>
      <c r="CS55" s="344">
        <v>2.4318607290452286E-4</v>
      </c>
      <c r="CT55" s="344">
        <v>3.7406980216352132E-5</v>
      </c>
      <c r="CU55" s="344">
        <v>1.0993378722951952E-4</v>
      </c>
      <c r="CV55" s="344">
        <v>5.1657208665073159E-5</v>
      </c>
      <c r="CW55" s="344">
        <v>3.9866228795654251E-5</v>
      </c>
      <c r="CX55" s="344">
        <v>7.8762988834489594E-5</v>
      </c>
      <c r="CY55" s="344">
        <v>1.5909362088118077E-4</v>
      </c>
      <c r="CZ55" s="344">
        <v>1.2077689396396967E-4</v>
      </c>
      <c r="DA55" s="344">
        <v>2.3636366356769097E-3</v>
      </c>
      <c r="DB55" s="344">
        <v>4.6078615871045068E-5</v>
      </c>
      <c r="DC55" s="344">
        <v>2.2280019731110191E-4</v>
      </c>
      <c r="DD55" s="344">
        <v>5.7798796284290964E-5</v>
      </c>
      <c r="DE55" s="344">
        <v>6.6954548500907477E-5</v>
      </c>
      <c r="DF55" s="344">
        <v>1.2860885905703005E-4</v>
      </c>
      <c r="DG55" s="344">
        <v>1.0505820620727163E-4</v>
      </c>
      <c r="DH55" s="344">
        <v>8.9308788465886473E-5</v>
      </c>
      <c r="DI55" s="344">
        <v>2.0280679965098045E-3</v>
      </c>
      <c r="DJ55" s="345">
        <f t="shared" si="1"/>
        <v>1.1159774060971925</v>
      </c>
    </row>
    <row r="56" spans="2:114" x14ac:dyDescent="0.15">
      <c r="B56" s="29" t="s">
        <v>283</v>
      </c>
      <c r="C56" s="41" t="s">
        <v>204</v>
      </c>
      <c r="D56" s="344">
        <v>9.1027776282120903E-7</v>
      </c>
      <c r="E56" s="344">
        <v>7.5618690499838481E-7</v>
      </c>
      <c r="F56" s="344">
        <v>1.1098823994417986E-6</v>
      </c>
      <c r="G56" s="344">
        <v>3.4058251102452003E-6</v>
      </c>
      <c r="H56" s="344">
        <v>2.1499902574712361E-6</v>
      </c>
      <c r="I56" s="344">
        <v>1.2334858683119232E-6</v>
      </c>
      <c r="J56" s="344">
        <v>2.2989008637823941E-6</v>
      </c>
      <c r="K56" s="344">
        <v>1.0084851398809072E-6</v>
      </c>
      <c r="L56" s="344">
        <v>2.0392813521719043E-6</v>
      </c>
      <c r="M56" s="344">
        <v>8.7367351618781427E-7</v>
      </c>
      <c r="N56" s="344">
        <v>0</v>
      </c>
      <c r="O56" s="344">
        <v>9.5113441749371147E-7</v>
      </c>
      <c r="P56" s="344">
        <v>7.5198180821742789E-7</v>
      </c>
      <c r="Q56" s="344">
        <v>1.6571983819714521E-6</v>
      </c>
      <c r="R56" s="344">
        <v>9.7880694298457737E-7</v>
      </c>
      <c r="S56" s="344">
        <v>7.6409179158214795E-7</v>
      </c>
      <c r="T56" s="344">
        <v>6.5539915970030061E-7</v>
      </c>
      <c r="U56" s="344">
        <v>5.777784000791565E-7</v>
      </c>
      <c r="V56" s="344">
        <v>6.6390908009727868E-7</v>
      </c>
      <c r="W56" s="344">
        <v>8.6860612674050344E-7</v>
      </c>
      <c r="X56" s="344">
        <v>0</v>
      </c>
      <c r="Y56" s="344">
        <v>7.7033121276056168E-7</v>
      </c>
      <c r="Z56" s="344">
        <v>4.6434421486853199E-7</v>
      </c>
      <c r="AA56" s="344">
        <v>8.1413262278418038E-7</v>
      </c>
      <c r="AB56" s="344">
        <v>2.8691570946834455E-6</v>
      </c>
      <c r="AC56" s="344">
        <v>7.6457662986689871E-7</v>
      </c>
      <c r="AD56" s="344">
        <v>8.2261731486701217E-8</v>
      </c>
      <c r="AE56" s="344">
        <v>1.7957767592626968E-6</v>
      </c>
      <c r="AF56" s="344">
        <v>6.1704432093082952E-7</v>
      </c>
      <c r="AG56" s="344">
        <v>2.1273395108317473E-6</v>
      </c>
      <c r="AH56" s="344">
        <v>3.1423455388601867E-6</v>
      </c>
      <c r="AI56" s="344">
        <v>6.4124427400047199E-7</v>
      </c>
      <c r="AJ56" s="344">
        <v>1.2867249082406002E-6</v>
      </c>
      <c r="AK56" s="344">
        <v>6.2168366389551705E-7</v>
      </c>
      <c r="AL56" s="344">
        <v>7.1295888041667066E-7</v>
      </c>
      <c r="AM56" s="344">
        <v>1.1891014533008274E-6</v>
      </c>
      <c r="AN56" s="344">
        <v>3.9391015733176788E-7</v>
      </c>
      <c r="AO56" s="344">
        <v>1.0510754630337198E-6</v>
      </c>
      <c r="AP56" s="344">
        <v>6.4085691682732299E-7</v>
      </c>
      <c r="AQ56" s="344">
        <v>1.0495237970768518E-6</v>
      </c>
      <c r="AR56" s="344">
        <v>8.6671206833115234E-7</v>
      </c>
      <c r="AS56" s="344">
        <v>2.040755355867847E-6</v>
      </c>
      <c r="AT56" s="344">
        <v>1.0872102122774049E-6</v>
      </c>
      <c r="AU56" s="344">
        <v>2.3015088222062605E-6</v>
      </c>
      <c r="AV56" s="344">
        <v>3.2396376061655243E-6</v>
      </c>
      <c r="AW56" s="344">
        <v>7.0209780070355878E-7</v>
      </c>
      <c r="AX56" s="344">
        <v>1.7822982300504328E-6</v>
      </c>
      <c r="AY56" s="344">
        <v>1.1353283279582733E-6</v>
      </c>
      <c r="AZ56" s="344">
        <v>1.1820580926241666E-6</v>
      </c>
      <c r="BA56" s="344">
        <v>4.814767047074118E-7</v>
      </c>
      <c r="BB56" s="344">
        <v>7.8152583451880182E-7</v>
      </c>
      <c r="BC56" s="344">
        <v>1.3246037782157678E-6</v>
      </c>
      <c r="BD56" s="344">
        <v>1.0005708942808786</v>
      </c>
      <c r="BE56" s="344">
        <v>4.7956078039452133E-7</v>
      </c>
      <c r="BF56" s="344">
        <v>0</v>
      </c>
      <c r="BG56" s="344">
        <v>1.6520784168881986E-4</v>
      </c>
      <c r="BH56" s="344">
        <v>6.7791716277625487E-7</v>
      </c>
      <c r="BI56" s="344">
        <v>7.8386003518844915E-5</v>
      </c>
      <c r="BJ56" s="344">
        <v>1.9015863484785541E-6</v>
      </c>
      <c r="BK56" s="344">
        <v>4.3421962304566327E-6</v>
      </c>
      <c r="BL56" s="344">
        <v>1.5429157093230592E-6</v>
      </c>
      <c r="BM56" s="344">
        <v>1.5480078736913918E-5</v>
      </c>
      <c r="BN56" s="344">
        <v>3.4753863417645991E-5</v>
      </c>
      <c r="BO56" s="344">
        <v>1.0219549995647527E-5</v>
      </c>
      <c r="BP56" s="344">
        <v>3.1262325831018226E-5</v>
      </c>
      <c r="BQ56" s="344">
        <v>4.7899445795011884E-5</v>
      </c>
      <c r="BR56" s="344">
        <v>1.9921074652053604E-6</v>
      </c>
      <c r="BS56" s="344">
        <v>6.3137660502493977E-7</v>
      </c>
      <c r="BT56" s="344">
        <v>2.2764308048254851E-6</v>
      </c>
      <c r="BU56" s="344">
        <v>1.4943977732455105E-6</v>
      </c>
      <c r="BV56" s="344">
        <v>7.3953717897125152E-6</v>
      </c>
      <c r="BW56" s="344">
        <v>1.8180949648736606E-6</v>
      </c>
      <c r="BX56" s="344">
        <v>3.3878126481227987E-6</v>
      </c>
      <c r="BY56" s="344">
        <v>5.0963748195017826E-6</v>
      </c>
      <c r="BZ56" s="344">
        <v>2.4212552917159653E-6</v>
      </c>
      <c r="CA56" s="344">
        <v>2.857537035911361E-7</v>
      </c>
      <c r="CB56" s="344">
        <v>2.4920744357174364E-6</v>
      </c>
      <c r="CC56" s="344">
        <v>5.0739450386287711E-6</v>
      </c>
      <c r="CD56" s="344">
        <v>3.9053121803898074E-6</v>
      </c>
      <c r="CE56" s="344">
        <v>2.6488106483247186E-6</v>
      </c>
      <c r="CF56" s="344">
        <v>2.1071771573759581E-6</v>
      </c>
      <c r="CG56" s="344">
        <v>1.3245890041885969E-6</v>
      </c>
      <c r="CH56" s="344">
        <v>1.2599236599503332E-6</v>
      </c>
      <c r="CI56" s="344">
        <v>3.9281684461106268E-6</v>
      </c>
      <c r="CJ56" s="344">
        <v>6.1813488547539648E-7</v>
      </c>
      <c r="CK56" s="344">
        <v>1.2411329559211857E-6</v>
      </c>
      <c r="CL56" s="344">
        <v>2.5513152525361548E-6</v>
      </c>
      <c r="CM56" s="344">
        <v>4.7167224625226918E-6</v>
      </c>
      <c r="CN56" s="344">
        <v>2.3605097181536018E-6</v>
      </c>
      <c r="CO56" s="344">
        <v>7.2722187323807491E-6</v>
      </c>
      <c r="CP56" s="344">
        <v>1.0951735166033376E-4</v>
      </c>
      <c r="CQ56" s="344">
        <v>1.9382027571851293E-6</v>
      </c>
      <c r="CR56" s="344">
        <v>8.3049040620329369E-7</v>
      </c>
      <c r="CS56" s="344">
        <v>6.2676855727790356E-6</v>
      </c>
      <c r="CT56" s="344">
        <v>1.0791547193907597E-6</v>
      </c>
      <c r="CU56" s="344">
        <v>1.0068615953946877E-6</v>
      </c>
      <c r="CV56" s="344">
        <v>1.3699972717396251E-6</v>
      </c>
      <c r="CW56" s="344">
        <v>5.7146170012730453E-7</v>
      </c>
      <c r="CX56" s="344">
        <v>3.8284473976361085E-6</v>
      </c>
      <c r="CY56" s="344">
        <v>3.3009584022263432E-6</v>
      </c>
      <c r="CZ56" s="344">
        <v>6.4137535315401635E-6</v>
      </c>
      <c r="DA56" s="344">
        <v>1.3647691108843903E-5</v>
      </c>
      <c r="DB56" s="344">
        <v>8.001783074580257E-6</v>
      </c>
      <c r="DC56" s="344">
        <v>1.3348343076919503E-6</v>
      </c>
      <c r="DD56" s="344">
        <v>3.9140042539111425E-6</v>
      </c>
      <c r="DE56" s="344">
        <v>1.0428247402093617E-6</v>
      </c>
      <c r="DF56" s="344">
        <v>6.7221314282191923E-6</v>
      </c>
      <c r="DG56" s="344">
        <v>1.0433378687795824E-6</v>
      </c>
      <c r="DH56" s="344">
        <v>9.2535758246543533E-7</v>
      </c>
      <c r="DI56" s="344">
        <v>1.2718099076288756E-5</v>
      </c>
      <c r="DJ56" s="345">
        <f t="shared" si="1"/>
        <v>1.001278435502261</v>
      </c>
    </row>
    <row r="57" spans="2:114" x14ac:dyDescent="0.15">
      <c r="B57" s="29" t="s">
        <v>284</v>
      </c>
      <c r="C57" s="41" t="s">
        <v>762</v>
      </c>
      <c r="D57" s="344">
        <v>4.34984772659995E-6</v>
      </c>
      <c r="E57" s="344">
        <v>2.0351820818080141E-6</v>
      </c>
      <c r="F57" s="344">
        <v>3.0351216391264207E-6</v>
      </c>
      <c r="G57" s="344">
        <v>3.6807561493773274E-6</v>
      </c>
      <c r="H57" s="344">
        <v>1.8650053803601143E-6</v>
      </c>
      <c r="I57" s="344">
        <v>4.3559468236033638E-6</v>
      </c>
      <c r="J57" s="344">
        <v>1.505428274005739E-5</v>
      </c>
      <c r="K57" s="344">
        <v>1.6607144714450446E-6</v>
      </c>
      <c r="L57" s="344">
        <v>9.3687043154568729E-7</v>
      </c>
      <c r="M57" s="344">
        <v>1.2998339964576598E-6</v>
      </c>
      <c r="N57" s="344">
        <v>0</v>
      </c>
      <c r="O57" s="344">
        <v>1.9892491068573676E-6</v>
      </c>
      <c r="P57" s="344">
        <v>1.0983198328709522E-6</v>
      </c>
      <c r="Q57" s="344">
        <v>2.8712889857963267E-6</v>
      </c>
      <c r="R57" s="344">
        <v>1.0905260630423345E-6</v>
      </c>
      <c r="S57" s="344">
        <v>1.3866143544302906E-6</v>
      </c>
      <c r="T57" s="344">
        <v>7.665972404796928E-7</v>
      </c>
      <c r="U57" s="344">
        <v>1.1101712969024567E-6</v>
      </c>
      <c r="V57" s="344">
        <v>1.8072595803124094E-6</v>
      </c>
      <c r="W57" s="344">
        <v>2.2847079088784644E-6</v>
      </c>
      <c r="X57" s="344">
        <v>0</v>
      </c>
      <c r="Y57" s="344">
        <v>1.1737901816874735E-6</v>
      </c>
      <c r="Z57" s="344">
        <v>7.6311410229263947E-7</v>
      </c>
      <c r="AA57" s="344">
        <v>1.1953917311633251E-6</v>
      </c>
      <c r="AB57" s="344">
        <v>9.5474820743164439E-7</v>
      </c>
      <c r="AC57" s="344">
        <v>8.5851553009246246E-7</v>
      </c>
      <c r="AD57" s="344">
        <v>1.7779640820813152E-7</v>
      </c>
      <c r="AE57" s="344">
        <v>2.9168931150735425E-6</v>
      </c>
      <c r="AF57" s="344">
        <v>1.0499614907381881E-6</v>
      </c>
      <c r="AG57" s="344">
        <v>1.5427795425248409E-6</v>
      </c>
      <c r="AH57" s="344">
        <v>1.9821844816696721E-6</v>
      </c>
      <c r="AI57" s="344">
        <v>1.5693908847637827E-6</v>
      </c>
      <c r="AJ57" s="344">
        <v>4.0702581733801734E-6</v>
      </c>
      <c r="AK57" s="344">
        <v>1.6994953051126128E-6</v>
      </c>
      <c r="AL57" s="344">
        <v>1.7275924630067653E-6</v>
      </c>
      <c r="AM57" s="344">
        <v>4.5221059774141282E-6</v>
      </c>
      <c r="AN57" s="344">
        <v>8.3526592740581257E-7</v>
      </c>
      <c r="AO57" s="344">
        <v>1.8506982970893042E-6</v>
      </c>
      <c r="AP57" s="344">
        <v>7.4689304180978262E-7</v>
      </c>
      <c r="AQ57" s="344">
        <v>3.3074141102148351E-6</v>
      </c>
      <c r="AR57" s="344">
        <v>1.8836812377630523E-6</v>
      </c>
      <c r="AS57" s="344">
        <v>1.3591624825482075E-6</v>
      </c>
      <c r="AT57" s="344">
        <v>1.441320127295711E-6</v>
      </c>
      <c r="AU57" s="344">
        <v>9.4898450718373188E-7</v>
      </c>
      <c r="AV57" s="344">
        <v>1.2288449387740206E-5</v>
      </c>
      <c r="AW57" s="344">
        <v>8.0873409929512281E-7</v>
      </c>
      <c r="AX57" s="344">
        <v>1.7218521459843176E-6</v>
      </c>
      <c r="AY57" s="344">
        <v>9.185571978885412E-7</v>
      </c>
      <c r="AZ57" s="344">
        <v>8.0876851708421501E-7</v>
      </c>
      <c r="BA57" s="344">
        <v>7.6692886026569718E-7</v>
      </c>
      <c r="BB57" s="344">
        <v>3.6726401242558616E-7</v>
      </c>
      <c r="BC57" s="344">
        <v>8.0445943264842405E-7</v>
      </c>
      <c r="BD57" s="344">
        <v>5.9247726237648925E-7</v>
      </c>
      <c r="BE57" s="344">
        <v>1.0056667679988867</v>
      </c>
      <c r="BF57" s="344">
        <v>0</v>
      </c>
      <c r="BG57" s="344">
        <v>6.2967911283568294E-7</v>
      </c>
      <c r="BH57" s="344">
        <v>6.9951581775109506E-7</v>
      </c>
      <c r="BI57" s="344">
        <v>5.7241468055752398E-7</v>
      </c>
      <c r="BJ57" s="344">
        <v>6.4447729890128811E-7</v>
      </c>
      <c r="BK57" s="344">
        <v>3.1786614208946904E-6</v>
      </c>
      <c r="BL57" s="344">
        <v>1.6156892103026862E-6</v>
      </c>
      <c r="BM57" s="344">
        <v>1.8870268589700991E-6</v>
      </c>
      <c r="BN57" s="344">
        <v>2.1290054087409361E-6</v>
      </c>
      <c r="BO57" s="344">
        <v>2.3812939079256761E-6</v>
      </c>
      <c r="BP57" s="344">
        <v>2.5956179193922064E-6</v>
      </c>
      <c r="BQ57" s="344">
        <v>2.0650410079741695E-6</v>
      </c>
      <c r="BR57" s="344">
        <v>6.0922447707505342E-6</v>
      </c>
      <c r="BS57" s="344">
        <v>6.5021137812233815E-7</v>
      </c>
      <c r="BT57" s="344">
        <v>3.4426254614580062E-6</v>
      </c>
      <c r="BU57" s="344">
        <v>3.4988447357108153E-6</v>
      </c>
      <c r="BV57" s="344">
        <v>2.7406284237627053E-6</v>
      </c>
      <c r="BW57" s="344">
        <v>2.1597160373731454E-6</v>
      </c>
      <c r="BX57" s="344">
        <v>9.7382187982135277E-7</v>
      </c>
      <c r="BY57" s="344">
        <v>6.1231298785060726E-7</v>
      </c>
      <c r="BZ57" s="344">
        <v>3.7754881284330301E-7</v>
      </c>
      <c r="CA57" s="344">
        <v>1.3512379034788953E-7</v>
      </c>
      <c r="CB57" s="344">
        <v>8.2621750833696782E-7</v>
      </c>
      <c r="CC57" s="344">
        <v>5.4799139864696242E-6</v>
      </c>
      <c r="CD57" s="344">
        <v>3.2582342595785522E-5</v>
      </c>
      <c r="CE57" s="344">
        <v>6.5852095729992306E-7</v>
      </c>
      <c r="CF57" s="344">
        <v>1.8378490130361999E-6</v>
      </c>
      <c r="CG57" s="344">
        <v>5.9720185349667008E-7</v>
      </c>
      <c r="CH57" s="344">
        <v>1.002930023624475E-6</v>
      </c>
      <c r="CI57" s="344">
        <v>3.0857934674772242E-6</v>
      </c>
      <c r="CJ57" s="344">
        <v>1.0017602814832659E-6</v>
      </c>
      <c r="CK57" s="344">
        <v>1.1302587262749113E-6</v>
      </c>
      <c r="CL57" s="344">
        <v>1.1076769263163299E-6</v>
      </c>
      <c r="CM57" s="344">
        <v>1.6091086462155836E-6</v>
      </c>
      <c r="CN57" s="344">
        <v>1.2182857786017859E-6</v>
      </c>
      <c r="CO57" s="344">
        <v>1.5027878699493109E-6</v>
      </c>
      <c r="CP57" s="344">
        <v>1.313730232187597E-6</v>
      </c>
      <c r="CQ57" s="344">
        <v>4.0098286992786223E-6</v>
      </c>
      <c r="CR57" s="344">
        <v>9.5889884598193309E-7</v>
      </c>
      <c r="CS57" s="344">
        <v>1.8511821024783572E-6</v>
      </c>
      <c r="CT57" s="344">
        <v>6.6446965814245177E-7</v>
      </c>
      <c r="CU57" s="344">
        <v>1.5554700545831529E-6</v>
      </c>
      <c r="CV57" s="344">
        <v>1.0658307530052017E-6</v>
      </c>
      <c r="CW57" s="344">
        <v>1.0037474041980476E-6</v>
      </c>
      <c r="CX57" s="344">
        <v>2.0910130207134395E-6</v>
      </c>
      <c r="CY57" s="344">
        <v>8.1444039460673408E-6</v>
      </c>
      <c r="CZ57" s="344">
        <v>1.5060832035592804E-6</v>
      </c>
      <c r="DA57" s="344">
        <v>1.5650512384220088E-4</v>
      </c>
      <c r="DB57" s="344">
        <v>7.9408413727488263E-7</v>
      </c>
      <c r="DC57" s="344">
        <v>2.9381978569895246E-6</v>
      </c>
      <c r="DD57" s="344">
        <v>9.5648188346615368E-7</v>
      </c>
      <c r="DE57" s="344">
        <v>1.5248900689931901E-6</v>
      </c>
      <c r="DF57" s="344">
        <v>2.3635234720986653E-6</v>
      </c>
      <c r="DG57" s="344">
        <v>2.1946280445845317E-6</v>
      </c>
      <c r="DH57" s="344">
        <v>6.6454158299557184E-7</v>
      </c>
      <c r="DI57" s="344">
        <v>2.4476078714405858E-6</v>
      </c>
      <c r="DJ57" s="345">
        <f t="shared" si="1"/>
        <v>1.0060643771081745</v>
      </c>
    </row>
    <row r="58" spans="2:114" x14ac:dyDescent="0.15">
      <c r="B58" s="33" t="s">
        <v>285</v>
      </c>
      <c r="C58" s="274" t="s">
        <v>206</v>
      </c>
      <c r="D58" s="348">
        <v>0</v>
      </c>
      <c r="E58" s="348">
        <v>0</v>
      </c>
      <c r="F58" s="348">
        <v>0</v>
      </c>
      <c r="G58" s="348">
        <v>0</v>
      </c>
      <c r="H58" s="348">
        <v>0</v>
      </c>
      <c r="I58" s="348">
        <v>0</v>
      </c>
      <c r="J58" s="348">
        <v>0</v>
      </c>
      <c r="K58" s="348">
        <v>0</v>
      </c>
      <c r="L58" s="348">
        <v>0</v>
      </c>
      <c r="M58" s="348">
        <v>0</v>
      </c>
      <c r="N58" s="348">
        <v>0</v>
      </c>
      <c r="O58" s="348">
        <v>0</v>
      </c>
      <c r="P58" s="348">
        <v>0</v>
      </c>
      <c r="Q58" s="348">
        <v>0</v>
      </c>
      <c r="R58" s="348">
        <v>0</v>
      </c>
      <c r="S58" s="348">
        <v>0</v>
      </c>
      <c r="T58" s="348">
        <v>0</v>
      </c>
      <c r="U58" s="348">
        <v>0</v>
      </c>
      <c r="V58" s="348">
        <v>0</v>
      </c>
      <c r="W58" s="348">
        <v>0</v>
      </c>
      <c r="X58" s="348">
        <v>0</v>
      </c>
      <c r="Y58" s="348">
        <v>0</v>
      </c>
      <c r="Z58" s="348">
        <v>0</v>
      </c>
      <c r="AA58" s="348">
        <v>0</v>
      </c>
      <c r="AB58" s="348">
        <v>0</v>
      </c>
      <c r="AC58" s="348">
        <v>0</v>
      </c>
      <c r="AD58" s="348">
        <v>0</v>
      </c>
      <c r="AE58" s="348">
        <v>0</v>
      </c>
      <c r="AF58" s="348">
        <v>0</v>
      </c>
      <c r="AG58" s="348">
        <v>0</v>
      </c>
      <c r="AH58" s="348">
        <v>0</v>
      </c>
      <c r="AI58" s="348">
        <v>0</v>
      </c>
      <c r="AJ58" s="348">
        <v>0</v>
      </c>
      <c r="AK58" s="348">
        <v>0</v>
      </c>
      <c r="AL58" s="348">
        <v>0</v>
      </c>
      <c r="AM58" s="348">
        <v>0</v>
      </c>
      <c r="AN58" s="348">
        <v>0</v>
      </c>
      <c r="AO58" s="348">
        <v>0</v>
      </c>
      <c r="AP58" s="348">
        <v>0</v>
      </c>
      <c r="AQ58" s="348">
        <v>0</v>
      </c>
      <c r="AR58" s="348">
        <v>0</v>
      </c>
      <c r="AS58" s="348">
        <v>0</v>
      </c>
      <c r="AT58" s="348">
        <v>0</v>
      </c>
      <c r="AU58" s="348">
        <v>0</v>
      </c>
      <c r="AV58" s="348">
        <v>0</v>
      </c>
      <c r="AW58" s="348">
        <v>0</v>
      </c>
      <c r="AX58" s="348">
        <v>0</v>
      </c>
      <c r="AY58" s="348">
        <v>0</v>
      </c>
      <c r="AZ58" s="348">
        <v>0</v>
      </c>
      <c r="BA58" s="348">
        <v>0</v>
      </c>
      <c r="BB58" s="348">
        <v>0</v>
      </c>
      <c r="BC58" s="348">
        <v>0</v>
      </c>
      <c r="BD58" s="348">
        <v>0</v>
      </c>
      <c r="BE58" s="348">
        <v>0</v>
      </c>
      <c r="BF58" s="348">
        <v>1</v>
      </c>
      <c r="BG58" s="348">
        <v>0</v>
      </c>
      <c r="BH58" s="348">
        <v>0</v>
      </c>
      <c r="BI58" s="348">
        <v>0</v>
      </c>
      <c r="BJ58" s="348">
        <v>0</v>
      </c>
      <c r="BK58" s="348">
        <v>0</v>
      </c>
      <c r="BL58" s="348">
        <v>0</v>
      </c>
      <c r="BM58" s="348">
        <v>0</v>
      </c>
      <c r="BN58" s="348">
        <v>0</v>
      </c>
      <c r="BO58" s="348">
        <v>0</v>
      </c>
      <c r="BP58" s="348">
        <v>0</v>
      </c>
      <c r="BQ58" s="348">
        <v>0</v>
      </c>
      <c r="BR58" s="348">
        <v>0</v>
      </c>
      <c r="BS58" s="348">
        <v>0</v>
      </c>
      <c r="BT58" s="348">
        <v>0</v>
      </c>
      <c r="BU58" s="348">
        <v>0</v>
      </c>
      <c r="BV58" s="348">
        <v>0</v>
      </c>
      <c r="BW58" s="348">
        <v>0</v>
      </c>
      <c r="BX58" s="348">
        <v>0</v>
      </c>
      <c r="BY58" s="348">
        <v>0</v>
      </c>
      <c r="BZ58" s="348">
        <v>0</v>
      </c>
      <c r="CA58" s="348">
        <v>0</v>
      </c>
      <c r="CB58" s="348">
        <v>0</v>
      </c>
      <c r="CC58" s="348">
        <v>0</v>
      </c>
      <c r="CD58" s="348">
        <v>0</v>
      </c>
      <c r="CE58" s="348">
        <v>0</v>
      </c>
      <c r="CF58" s="348">
        <v>0</v>
      </c>
      <c r="CG58" s="348">
        <v>0</v>
      </c>
      <c r="CH58" s="348">
        <v>0</v>
      </c>
      <c r="CI58" s="348">
        <v>0</v>
      </c>
      <c r="CJ58" s="348">
        <v>0</v>
      </c>
      <c r="CK58" s="348">
        <v>0</v>
      </c>
      <c r="CL58" s="348">
        <v>0</v>
      </c>
      <c r="CM58" s="348">
        <v>0</v>
      </c>
      <c r="CN58" s="348">
        <v>0</v>
      </c>
      <c r="CO58" s="348">
        <v>0</v>
      </c>
      <c r="CP58" s="348">
        <v>0</v>
      </c>
      <c r="CQ58" s="348">
        <v>0</v>
      </c>
      <c r="CR58" s="348">
        <v>0</v>
      </c>
      <c r="CS58" s="348">
        <v>0</v>
      </c>
      <c r="CT58" s="348">
        <v>0</v>
      </c>
      <c r="CU58" s="348">
        <v>0</v>
      </c>
      <c r="CV58" s="348">
        <v>0</v>
      </c>
      <c r="CW58" s="348">
        <v>0</v>
      </c>
      <c r="CX58" s="348">
        <v>0</v>
      </c>
      <c r="CY58" s="348">
        <v>0</v>
      </c>
      <c r="CZ58" s="348">
        <v>0</v>
      </c>
      <c r="DA58" s="348">
        <v>0</v>
      </c>
      <c r="DB58" s="348">
        <v>0</v>
      </c>
      <c r="DC58" s="348">
        <v>0</v>
      </c>
      <c r="DD58" s="348">
        <v>0</v>
      </c>
      <c r="DE58" s="348">
        <v>0</v>
      </c>
      <c r="DF58" s="348">
        <v>0</v>
      </c>
      <c r="DG58" s="348">
        <v>0</v>
      </c>
      <c r="DH58" s="348">
        <v>0</v>
      </c>
      <c r="DI58" s="348">
        <v>0</v>
      </c>
      <c r="DJ58" s="349">
        <f t="shared" si="1"/>
        <v>1</v>
      </c>
    </row>
    <row r="59" spans="2:114" x14ac:dyDescent="0.15">
      <c r="B59" s="29" t="s">
        <v>286</v>
      </c>
      <c r="C59" s="41" t="s">
        <v>207</v>
      </c>
      <c r="D59" s="344">
        <v>3.3704527345264326E-7</v>
      </c>
      <c r="E59" s="344">
        <v>1.5755796765245119E-7</v>
      </c>
      <c r="F59" s="344">
        <v>2.330159635694719E-7</v>
      </c>
      <c r="G59" s="344">
        <v>2.8616873806522953E-7</v>
      </c>
      <c r="H59" s="344">
        <v>1.5073828959958484E-7</v>
      </c>
      <c r="I59" s="344">
        <v>3.4104724117935716E-7</v>
      </c>
      <c r="J59" s="344">
        <v>1.1564375858626054E-6</v>
      </c>
      <c r="K59" s="344">
        <v>1.3611776577098013E-7</v>
      </c>
      <c r="L59" s="344">
        <v>7.3072022834645403E-8</v>
      </c>
      <c r="M59" s="344">
        <v>1.1096321109146396E-7</v>
      </c>
      <c r="N59" s="344">
        <v>0</v>
      </c>
      <c r="O59" s="344">
        <v>1.5467020138244605E-7</v>
      </c>
      <c r="P59" s="344">
        <v>8.6650907335132893E-8</v>
      </c>
      <c r="Q59" s="344">
        <v>2.2560944036934059E-7</v>
      </c>
      <c r="R59" s="344">
        <v>8.583775838150757E-8</v>
      </c>
      <c r="S59" s="344">
        <v>1.0786949787661665E-7</v>
      </c>
      <c r="T59" s="344">
        <v>6.086149937578732E-8</v>
      </c>
      <c r="U59" s="344">
        <v>8.6609453729257311E-8</v>
      </c>
      <c r="V59" s="344">
        <v>1.392045414058501E-7</v>
      </c>
      <c r="W59" s="344">
        <v>1.7657692496019199E-7</v>
      </c>
      <c r="X59" s="344">
        <v>0</v>
      </c>
      <c r="Y59" s="344">
        <v>9.0664475962826308E-8</v>
      </c>
      <c r="Z59" s="344">
        <v>5.9508368500250873E-8</v>
      </c>
      <c r="AA59" s="344">
        <v>9.9340485950234833E-8</v>
      </c>
      <c r="AB59" s="344">
        <v>7.508087258328463E-8</v>
      </c>
      <c r="AC59" s="344">
        <v>6.7412628238433114E-8</v>
      </c>
      <c r="AD59" s="344">
        <v>1.3858209561069786E-8</v>
      </c>
      <c r="AE59" s="344">
        <v>2.2852722572301998E-7</v>
      </c>
      <c r="AF59" s="344">
        <v>8.1798153322666549E-8</v>
      </c>
      <c r="AG59" s="344">
        <v>1.2228794929752547E-7</v>
      </c>
      <c r="AH59" s="344">
        <v>1.5667878729988282E-7</v>
      </c>
      <c r="AI59" s="344">
        <v>1.223230753043188E-7</v>
      </c>
      <c r="AJ59" s="344">
        <v>3.1861765318394696E-7</v>
      </c>
      <c r="AK59" s="344">
        <v>1.3109124011401131E-7</v>
      </c>
      <c r="AL59" s="344">
        <v>1.3433100607159367E-7</v>
      </c>
      <c r="AM59" s="344">
        <v>3.4907737178304384E-7</v>
      </c>
      <c r="AN59" s="344">
        <v>6.6514955958578656E-8</v>
      </c>
      <c r="AO59" s="344">
        <v>1.5142995824238412E-7</v>
      </c>
      <c r="AP59" s="344">
        <v>6.3826247251266052E-8</v>
      </c>
      <c r="AQ59" s="344">
        <v>2.5680228928086126E-7</v>
      </c>
      <c r="AR59" s="344">
        <v>1.4752232276929509E-7</v>
      </c>
      <c r="AS59" s="344">
        <v>1.0610061222789257E-7</v>
      </c>
      <c r="AT59" s="344">
        <v>1.1445691218421875E-7</v>
      </c>
      <c r="AU59" s="344">
        <v>7.8374344801090371E-8</v>
      </c>
      <c r="AV59" s="344">
        <v>1.0558213355664033E-7</v>
      </c>
      <c r="AW59" s="344">
        <v>6.327348716145338E-8</v>
      </c>
      <c r="AX59" s="344">
        <v>1.3278939428076359E-7</v>
      </c>
      <c r="AY59" s="344">
        <v>7.0900348676046573E-8</v>
      </c>
      <c r="AZ59" s="344">
        <v>6.3945903117945633E-8</v>
      </c>
      <c r="BA59" s="344">
        <v>5.9242148520029601E-8</v>
      </c>
      <c r="BB59" s="344">
        <v>2.8227340226454078E-8</v>
      </c>
      <c r="BC59" s="344">
        <v>6.3209569378107229E-8</v>
      </c>
      <c r="BD59" s="344">
        <v>4.7164228141589595E-8</v>
      </c>
      <c r="BE59" s="344">
        <v>5.6837599038915126E-8</v>
      </c>
      <c r="BF59" s="344">
        <v>0</v>
      </c>
      <c r="BG59" s="344">
        <v>1.0002337678176221</v>
      </c>
      <c r="BH59" s="344">
        <v>5.4351653417855469E-8</v>
      </c>
      <c r="BI59" s="344">
        <v>5.0721985430340834E-8</v>
      </c>
      <c r="BJ59" s="344">
        <v>5.3266846228828572E-8</v>
      </c>
      <c r="BK59" s="344">
        <v>2.4607156043830506E-7</v>
      </c>
      <c r="BL59" s="344">
        <v>1.2565359959366922E-7</v>
      </c>
      <c r="BM59" s="344">
        <v>1.5712661721503939E-7</v>
      </c>
      <c r="BN59" s="344">
        <v>1.757961311776641E-7</v>
      </c>
      <c r="BO59" s="344">
        <v>1.9648390695545682E-7</v>
      </c>
      <c r="BP59" s="344">
        <v>2.0334659976794585E-7</v>
      </c>
      <c r="BQ59" s="344">
        <v>1.6610896006669763E-7</v>
      </c>
      <c r="BR59" s="344">
        <v>4.6951862659787956E-7</v>
      </c>
      <c r="BS59" s="344">
        <v>5.0980093374243353E-8</v>
      </c>
      <c r="BT59" s="344">
        <v>2.7245747331990278E-7</v>
      </c>
      <c r="BU59" s="344">
        <v>2.8074047045716594E-7</v>
      </c>
      <c r="BV59" s="344">
        <v>2.1435976232924867E-7</v>
      </c>
      <c r="BW59" s="344">
        <v>1.6712056780747645E-7</v>
      </c>
      <c r="BX59" s="344">
        <v>7.7350496179201838E-8</v>
      </c>
      <c r="BY59" s="344">
        <v>5.2473651071755372E-8</v>
      </c>
      <c r="BZ59" s="344">
        <v>3.0095925359327595E-8</v>
      </c>
      <c r="CA59" s="344">
        <v>1.0677757459420579E-8</v>
      </c>
      <c r="CB59" s="344">
        <v>6.9955989830815199E-8</v>
      </c>
      <c r="CC59" s="344">
        <v>4.284910978319096E-7</v>
      </c>
      <c r="CD59" s="344">
        <v>2.4942581529427568E-6</v>
      </c>
      <c r="CE59" s="344">
        <v>5.996089105606096E-8</v>
      </c>
      <c r="CF59" s="344">
        <v>1.4773032110098013E-7</v>
      </c>
      <c r="CG59" s="344">
        <v>4.607313215450654E-8</v>
      </c>
      <c r="CH59" s="344">
        <v>7.9715361479093027E-8</v>
      </c>
      <c r="CI59" s="344">
        <v>2.4754568615052362E-7</v>
      </c>
      <c r="CJ59" s="344">
        <v>7.8363116894875971E-8</v>
      </c>
      <c r="CK59" s="344">
        <v>8.9709760370105888E-8</v>
      </c>
      <c r="CL59" s="344">
        <v>9.0359615204332858E-8</v>
      </c>
      <c r="CM59" s="344">
        <v>1.2389535999052241E-7</v>
      </c>
      <c r="CN59" s="344">
        <v>9.6385457820862398E-8</v>
      </c>
      <c r="CO59" s="344">
        <v>1.1719601424491194E-7</v>
      </c>
      <c r="CP59" s="344">
        <v>6.6908056493997115E-6</v>
      </c>
      <c r="CQ59" s="344">
        <v>3.0854338144770754E-7</v>
      </c>
      <c r="CR59" s="344">
        <v>7.9552047500472893E-8</v>
      </c>
      <c r="CS59" s="344">
        <v>1.4925552861419839E-7</v>
      </c>
      <c r="CT59" s="344">
        <v>5.2682550810622645E-8</v>
      </c>
      <c r="CU59" s="344">
        <v>1.3045370491943925E-7</v>
      </c>
      <c r="CV59" s="344">
        <v>8.815325214354929E-8</v>
      </c>
      <c r="CW59" s="344">
        <v>8.0074461921746558E-8</v>
      </c>
      <c r="CX59" s="344">
        <v>1.6658407925138554E-7</v>
      </c>
      <c r="CY59" s="344">
        <v>6.2770798896886075E-7</v>
      </c>
      <c r="CZ59" s="344">
        <v>1.1819453638105801E-7</v>
      </c>
      <c r="DA59" s="344">
        <v>1.1971215908368725E-5</v>
      </c>
      <c r="DB59" s="344">
        <v>6.4111137423328503E-8</v>
      </c>
      <c r="DC59" s="344">
        <v>2.2806217189211427E-7</v>
      </c>
      <c r="DD59" s="344">
        <v>7.5760260806591771E-8</v>
      </c>
      <c r="DE59" s="344">
        <v>1.2235920975344095E-7</v>
      </c>
      <c r="DF59" s="344">
        <v>1.8221427283442801E-7</v>
      </c>
      <c r="DG59" s="344">
        <v>1.7487701159575154E-7</v>
      </c>
      <c r="DH59" s="344">
        <v>5.244402313586701E-8</v>
      </c>
      <c r="DI59" s="344">
        <v>8.8708125503562496E-7</v>
      </c>
      <c r="DJ59" s="345">
        <f t="shared" si="1"/>
        <v>1.0002710751442772</v>
      </c>
    </row>
    <row r="60" spans="2:114" x14ac:dyDescent="0.15">
      <c r="B60" s="29" t="s">
        <v>287</v>
      </c>
      <c r="C60" s="41" t="s">
        <v>625</v>
      </c>
      <c r="D60" s="344">
        <v>2.0819025827785143E-5</v>
      </c>
      <c r="E60" s="344">
        <v>9.7328101123171991E-6</v>
      </c>
      <c r="F60" s="344">
        <v>1.4498869637544779E-5</v>
      </c>
      <c r="G60" s="344">
        <v>1.7602357772106756E-5</v>
      </c>
      <c r="H60" s="344">
        <v>8.9605802012676784E-6</v>
      </c>
      <c r="I60" s="344">
        <v>2.087875448058859E-5</v>
      </c>
      <c r="J60" s="344">
        <v>7.2301275814917358E-5</v>
      </c>
      <c r="K60" s="344">
        <v>7.9555513554392259E-6</v>
      </c>
      <c r="L60" s="344">
        <v>4.4852679119535679E-6</v>
      </c>
      <c r="M60" s="344">
        <v>6.2294049305056447E-6</v>
      </c>
      <c r="N60" s="344">
        <v>0</v>
      </c>
      <c r="O60" s="344">
        <v>9.5261932009182475E-6</v>
      </c>
      <c r="P60" s="344">
        <v>5.274739569230744E-6</v>
      </c>
      <c r="Q60" s="344">
        <v>1.374400590499985E-5</v>
      </c>
      <c r="R60" s="344">
        <v>5.2349872726006296E-6</v>
      </c>
      <c r="S60" s="344">
        <v>6.6299368834693222E-6</v>
      </c>
      <c r="T60" s="344">
        <v>3.6739880940794886E-6</v>
      </c>
      <c r="U60" s="344">
        <v>5.3282098166380167E-6</v>
      </c>
      <c r="V60" s="344">
        <v>8.6271582318864885E-6</v>
      </c>
      <c r="W60" s="344">
        <v>1.0910908422055129E-5</v>
      </c>
      <c r="X60" s="344">
        <v>0</v>
      </c>
      <c r="Y60" s="344">
        <v>5.610773431282923E-6</v>
      </c>
      <c r="Z60" s="344">
        <v>3.6409403354164637E-6</v>
      </c>
      <c r="AA60" s="344">
        <v>5.7152816531757335E-6</v>
      </c>
      <c r="AB60" s="344">
        <v>4.5888107471166603E-6</v>
      </c>
      <c r="AC60" s="344">
        <v>4.1035549638405135E-6</v>
      </c>
      <c r="AD60" s="344">
        <v>8.4960677891668246E-7</v>
      </c>
      <c r="AE60" s="344">
        <v>1.3963540734423185E-5</v>
      </c>
      <c r="AF60" s="344">
        <v>5.0023814602752982E-6</v>
      </c>
      <c r="AG60" s="344">
        <v>7.3699155130340382E-6</v>
      </c>
      <c r="AH60" s="344">
        <v>9.4972691714192243E-6</v>
      </c>
      <c r="AI60" s="344">
        <v>7.5215050121018107E-6</v>
      </c>
      <c r="AJ60" s="344">
        <v>1.9512820113684045E-5</v>
      </c>
      <c r="AK60" s="344">
        <v>8.1129248171508214E-6</v>
      </c>
      <c r="AL60" s="344">
        <v>8.2517273273174915E-6</v>
      </c>
      <c r="AM60" s="344">
        <v>2.1547399311928506E-5</v>
      </c>
      <c r="AN60" s="344">
        <v>4.0051665545369162E-6</v>
      </c>
      <c r="AO60" s="344">
        <v>8.827323655904788E-6</v>
      </c>
      <c r="AP60" s="344">
        <v>3.5796913479181289E-6</v>
      </c>
      <c r="AQ60" s="344">
        <v>1.5836934391365472E-5</v>
      </c>
      <c r="AR60" s="344">
        <v>9.0155447159504116E-6</v>
      </c>
      <c r="AS60" s="344">
        <v>6.5101074111120002E-6</v>
      </c>
      <c r="AT60" s="344">
        <v>6.8986792745187388E-6</v>
      </c>
      <c r="AU60" s="344">
        <v>4.5337134779491588E-6</v>
      </c>
      <c r="AV60" s="344">
        <v>6.8241258316644031E-6</v>
      </c>
      <c r="AW60" s="344">
        <v>3.8745328110401524E-6</v>
      </c>
      <c r="AX60" s="344">
        <v>8.2108453874955192E-6</v>
      </c>
      <c r="AY60" s="344">
        <v>4.3742832067367163E-6</v>
      </c>
      <c r="AZ60" s="344">
        <v>3.8582400079650904E-6</v>
      </c>
      <c r="BA60" s="344">
        <v>3.6673179916217685E-6</v>
      </c>
      <c r="BB60" s="344">
        <v>1.7529130320250705E-6</v>
      </c>
      <c r="BC60" s="344">
        <v>3.8511217249578612E-6</v>
      </c>
      <c r="BD60" s="344">
        <v>2.8242293624595886E-6</v>
      </c>
      <c r="BE60" s="344">
        <v>3.5145143377030846E-6</v>
      </c>
      <c r="BF60" s="344">
        <v>0</v>
      </c>
      <c r="BG60" s="344">
        <v>4.1870061283992704E-3</v>
      </c>
      <c r="BH60" s="344">
        <v>1.0026406393428644</v>
      </c>
      <c r="BI60" s="344">
        <v>2.727194849324806E-6</v>
      </c>
      <c r="BJ60" s="344">
        <v>6.5000611339936548E-4</v>
      </c>
      <c r="BK60" s="344">
        <v>1.5264898994709823E-5</v>
      </c>
      <c r="BL60" s="344">
        <v>7.7384298902541549E-6</v>
      </c>
      <c r="BM60" s="344">
        <v>9.0502473169947439E-6</v>
      </c>
      <c r="BN60" s="344">
        <v>1.0203121188822392E-5</v>
      </c>
      <c r="BO60" s="344">
        <v>1.1411119836545224E-5</v>
      </c>
      <c r="BP60" s="344">
        <v>1.2440851921876046E-5</v>
      </c>
      <c r="BQ60" s="344">
        <v>9.8865130762516252E-6</v>
      </c>
      <c r="BR60" s="344">
        <v>2.9019669930264933E-5</v>
      </c>
      <c r="BS60" s="344">
        <v>3.1153865000337272E-6</v>
      </c>
      <c r="BT60" s="344">
        <v>1.6427740082114635E-5</v>
      </c>
      <c r="BU60" s="344">
        <v>1.6746691907559017E-5</v>
      </c>
      <c r="BV60" s="344">
        <v>1.3207458645898345E-5</v>
      </c>
      <c r="BW60" s="344">
        <v>1.0374376361562884E-5</v>
      </c>
      <c r="BX60" s="344">
        <v>4.6753145167198853E-6</v>
      </c>
      <c r="BY60" s="344">
        <v>2.9403834363043638E-6</v>
      </c>
      <c r="BZ60" s="344">
        <v>1.812216771158891E-6</v>
      </c>
      <c r="CA60" s="344">
        <v>6.4876313588916017E-7</v>
      </c>
      <c r="CB60" s="344">
        <v>4.1855845454248535E-6</v>
      </c>
      <c r="CC60" s="344">
        <v>2.6184494814401982E-5</v>
      </c>
      <c r="CD60" s="344">
        <v>1.5651479509619476E-4</v>
      </c>
      <c r="CE60" s="344">
        <v>3.3196092051389022E-6</v>
      </c>
      <c r="CF60" s="344">
        <v>2.0400087583395622E-5</v>
      </c>
      <c r="CG60" s="344">
        <v>2.8770707221902566E-6</v>
      </c>
      <c r="CH60" s="344">
        <v>4.7999768902580668E-6</v>
      </c>
      <c r="CI60" s="344">
        <v>1.980986344430519E-5</v>
      </c>
      <c r="CJ60" s="344">
        <v>4.9435970638222145E-6</v>
      </c>
      <c r="CK60" s="344">
        <v>5.4244417088447741E-6</v>
      </c>
      <c r="CL60" s="344">
        <v>5.3270610807763155E-6</v>
      </c>
      <c r="CM60" s="344">
        <v>7.718697606313776E-6</v>
      </c>
      <c r="CN60" s="344">
        <v>5.8393474387351904E-6</v>
      </c>
      <c r="CO60" s="344">
        <v>7.3054781155042854E-6</v>
      </c>
      <c r="CP60" s="344">
        <v>8.1093025227920208E-6</v>
      </c>
      <c r="CQ60" s="344">
        <v>1.9219817646910217E-5</v>
      </c>
      <c r="CR60" s="344">
        <v>4.6158417364424338E-6</v>
      </c>
      <c r="CS60" s="344">
        <v>8.8820684345583816E-6</v>
      </c>
      <c r="CT60" s="344">
        <v>3.1879211919216615E-6</v>
      </c>
      <c r="CU60" s="344">
        <v>7.42933867029425E-6</v>
      </c>
      <c r="CV60" s="344">
        <v>5.1009738324057558E-6</v>
      </c>
      <c r="CW60" s="344">
        <v>4.8067263983030594E-6</v>
      </c>
      <c r="CX60" s="344">
        <v>1.0043891227636284E-5</v>
      </c>
      <c r="CY60" s="344">
        <v>3.8808981801547836E-5</v>
      </c>
      <c r="CZ60" s="344">
        <v>7.251417644469799E-6</v>
      </c>
      <c r="DA60" s="344">
        <v>7.4431895610410778E-4</v>
      </c>
      <c r="DB60" s="344">
        <v>3.8198864877134527E-6</v>
      </c>
      <c r="DC60" s="344">
        <v>1.4399914552745213E-5</v>
      </c>
      <c r="DD60" s="344">
        <v>4.5950020329966679E-6</v>
      </c>
      <c r="DE60" s="344">
        <v>7.3092570910767987E-6</v>
      </c>
      <c r="DF60" s="344">
        <v>1.1345815915440197E-5</v>
      </c>
      <c r="DG60" s="344">
        <v>1.0545130473411694E-5</v>
      </c>
      <c r="DH60" s="344">
        <v>3.188783212965183E-6</v>
      </c>
      <c r="DI60" s="344">
        <v>1.1992431722374573E-5</v>
      </c>
      <c r="DJ60" s="345">
        <v>1.0093386252883747</v>
      </c>
    </row>
    <row r="61" spans="2:114" x14ac:dyDescent="0.15">
      <c r="B61" s="29" t="s">
        <v>288</v>
      </c>
      <c r="C61" s="41" t="s">
        <v>209</v>
      </c>
      <c r="D61" s="344">
        <v>1.0088317573003542E-6</v>
      </c>
      <c r="E61" s="344">
        <v>1.7534847327567686E-6</v>
      </c>
      <c r="F61" s="344">
        <v>3.9754553031810983E-7</v>
      </c>
      <c r="G61" s="344">
        <v>4.5536358390657078E-7</v>
      </c>
      <c r="H61" s="344">
        <v>1.1917106395138266E-3</v>
      </c>
      <c r="I61" s="344">
        <v>7.4605849359102172E-7</v>
      </c>
      <c r="J61" s="344">
        <v>2.1959395430065209E-6</v>
      </c>
      <c r="K61" s="344">
        <v>5.8227964500287813E-6</v>
      </c>
      <c r="L61" s="344">
        <v>3.7543664978731014E-7</v>
      </c>
      <c r="M61" s="344">
        <v>2.6366558455674362E-6</v>
      </c>
      <c r="N61" s="344">
        <v>0</v>
      </c>
      <c r="O61" s="344">
        <v>3.8934199835282476E-7</v>
      </c>
      <c r="P61" s="344">
        <v>2.3716285829510099E-7</v>
      </c>
      <c r="Q61" s="344">
        <v>1.3240594267055576E-6</v>
      </c>
      <c r="R61" s="344">
        <v>4.5848713306147156E-7</v>
      </c>
      <c r="S61" s="344">
        <v>8.683066369057867E-7</v>
      </c>
      <c r="T61" s="344">
        <v>4.6535083529914856E-7</v>
      </c>
      <c r="U61" s="344">
        <v>2.9091195782096192E-7</v>
      </c>
      <c r="V61" s="344">
        <v>1.0938731600393011E-6</v>
      </c>
      <c r="W61" s="344">
        <v>1.7333063629135341E-6</v>
      </c>
      <c r="X61" s="344">
        <v>0</v>
      </c>
      <c r="Y61" s="344">
        <v>1.0638175041993927E-6</v>
      </c>
      <c r="Z61" s="344">
        <v>7.6102485730485654E-7</v>
      </c>
      <c r="AA61" s="344">
        <v>1.2763099563564567E-6</v>
      </c>
      <c r="AB61" s="344">
        <v>5.046053047774263E-7</v>
      </c>
      <c r="AC61" s="344">
        <v>9.1515533939666164E-7</v>
      </c>
      <c r="AD61" s="344">
        <v>1.0178238029616598E-6</v>
      </c>
      <c r="AE61" s="344">
        <v>1.4361072130264394E-6</v>
      </c>
      <c r="AF61" s="344">
        <v>2.4968699073755473E-7</v>
      </c>
      <c r="AG61" s="344">
        <v>4.9135840448674289E-7</v>
      </c>
      <c r="AH61" s="344">
        <v>1.1662523529010011E-6</v>
      </c>
      <c r="AI61" s="344">
        <v>9.8378893699904773E-7</v>
      </c>
      <c r="AJ61" s="344">
        <v>2.8786900562962227E-6</v>
      </c>
      <c r="AK61" s="344">
        <v>6.1585852199584572E-7</v>
      </c>
      <c r="AL61" s="344">
        <v>1.8103508826713636E-6</v>
      </c>
      <c r="AM61" s="344">
        <v>1.3484416497525448E-6</v>
      </c>
      <c r="AN61" s="344">
        <v>7.9132226482480874E-7</v>
      </c>
      <c r="AO61" s="344">
        <v>2.2258635619301599E-6</v>
      </c>
      <c r="AP61" s="344">
        <v>1.5019101586826262E-6</v>
      </c>
      <c r="AQ61" s="344">
        <v>4.2100662198451577E-6</v>
      </c>
      <c r="AR61" s="344">
        <v>2.263827050839565E-6</v>
      </c>
      <c r="AS61" s="344">
        <v>6.5537382608177132E-7</v>
      </c>
      <c r="AT61" s="344">
        <v>8.1190587975004275E-7</v>
      </c>
      <c r="AU61" s="344">
        <v>4.7650476371207506E-7</v>
      </c>
      <c r="AV61" s="344">
        <v>5.6081064133212633E-7</v>
      </c>
      <c r="AW61" s="344">
        <v>2.2617496069073828E-7</v>
      </c>
      <c r="AX61" s="344">
        <v>2.522479696597575E-7</v>
      </c>
      <c r="AY61" s="344">
        <v>2.5443113404994182E-7</v>
      </c>
      <c r="AZ61" s="344">
        <v>3.7105770903077788E-7</v>
      </c>
      <c r="BA61" s="344">
        <v>2.4351193951496848E-7</v>
      </c>
      <c r="BB61" s="344">
        <v>6.6880588556982756E-8</v>
      </c>
      <c r="BC61" s="344">
        <v>3.4203587025265247E-7</v>
      </c>
      <c r="BD61" s="344">
        <v>2.626309248373948E-7</v>
      </c>
      <c r="BE61" s="344">
        <v>9.4091731335343213E-8</v>
      </c>
      <c r="BF61" s="344">
        <v>0</v>
      </c>
      <c r="BG61" s="344">
        <v>7.6352290099780178E-7</v>
      </c>
      <c r="BH61" s="344">
        <v>3.8592437944444804E-7</v>
      </c>
      <c r="BI61" s="344">
        <v>1.0037113864360683</v>
      </c>
      <c r="BJ61" s="344">
        <v>4.4600497585964304E-7</v>
      </c>
      <c r="BK61" s="344">
        <v>7.0562248766237692E-7</v>
      </c>
      <c r="BL61" s="344">
        <v>1.0217569670711198E-5</v>
      </c>
      <c r="BM61" s="344">
        <v>7.7976830038207139E-7</v>
      </c>
      <c r="BN61" s="344">
        <v>7.2010178708428912E-7</v>
      </c>
      <c r="BO61" s="344">
        <v>7.5396111154608549E-7</v>
      </c>
      <c r="BP61" s="344">
        <v>9.1604755288192405E-7</v>
      </c>
      <c r="BQ61" s="344">
        <v>8.900372095372634E-7</v>
      </c>
      <c r="BR61" s="344">
        <v>5.2382840893722745E-7</v>
      </c>
      <c r="BS61" s="344">
        <v>9.1295672204211841E-7</v>
      </c>
      <c r="BT61" s="344">
        <v>4.8943182531515498E-7</v>
      </c>
      <c r="BU61" s="344">
        <v>6.4053664367810471E-7</v>
      </c>
      <c r="BV61" s="344">
        <v>4.8028706885940267E-7</v>
      </c>
      <c r="BW61" s="344">
        <v>2.7559443558663029E-7</v>
      </c>
      <c r="BX61" s="344">
        <v>2.0501255795249357E-7</v>
      </c>
      <c r="BY61" s="344">
        <v>1.9330038150221764E-7</v>
      </c>
      <c r="BZ61" s="344">
        <v>7.2302290188068725E-8</v>
      </c>
      <c r="CA61" s="344">
        <v>2.8082639815041073E-8</v>
      </c>
      <c r="CB61" s="344">
        <v>8.8131097501485636E-7</v>
      </c>
      <c r="CC61" s="344">
        <v>1.3405926822398154E-6</v>
      </c>
      <c r="CD61" s="344">
        <v>3.3845882967335217E-6</v>
      </c>
      <c r="CE61" s="344">
        <v>5.7231217274136608E-4</v>
      </c>
      <c r="CF61" s="344">
        <v>6.4796373344677781E-6</v>
      </c>
      <c r="CG61" s="344">
        <v>1.43844776007213E-7</v>
      </c>
      <c r="CH61" s="344">
        <v>1.8757441347402809E-7</v>
      </c>
      <c r="CI61" s="344">
        <v>1.9576200204176944E-5</v>
      </c>
      <c r="CJ61" s="344">
        <v>6.6823873262032999E-7</v>
      </c>
      <c r="CK61" s="344">
        <v>2.0485552364788349E-7</v>
      </c>
      <c r="CL61" s="344">
        <v>2.513664574396043E-7</v>
      </c>
      <c r="CM61" s="344">
        <v>1.9376954571937043E-7</v>
      </c>
      <c r="CN61" s="344">
        <v>2.0614881812409584E-7</v>
      </c>
      <c r="CO61" s="344">
        <v>4.1807105667370116E-7</v>
      </c>
      <c r="CP61" s="344">
        <v>1.2015639329138116E-4</v>
      </c>
      <c r="CQ61" s="344">
        <v>4.9832884822441045E-6</v>
      </c>
      <c r="CR61" s="344">
        <v>2.5418361824871576E-6</v>
      </c>
      <c r="CS61" s="344">
        <v>3.4752320031057744E-6</v>
      </c>
      <c r="CT61" s="344">
        <v>3.4187854843082887E-7</v>
      </c>
      <c r="CU61" s="344">
        <v>3.980472364442083E-7</v>
      </c>
      <c r="CV61" s="344">
        <v>6.7754477215700493E-7</v>
      </c>
      <c r="CW61" s="344">
        <v>1.3354807462247792E-6</v>
      </c>
      <c r="CX61" s="344">
        <v>4.5560408135345495E-7</v>
      </c>
      <c r="CY61" s="344">
        <v>4.784562052313949E-7</v>
      </c>
      <c r="CZ61" s="344">
        <v>2.6043867602487427E-7</v>
      </c>
      <c r="DA61" s="344">
        <v>2.1614877530466874E-7</v>
      </c>
      <c r="DB61" s="344">
        <v>1.9320985120716836E-7</v>
      </c>
      <c r="DC61" s="344">
        <v>4.1880676844609001E-6</v>
      </c>
      <c r="DD61" s="344">
        <v>4.9989726797036832E-6</v>
      </c>
      <c r="DE61" s="344">
        <v>3.0542430588633484E-7</v>
      </c>
      <c r="DF61" s="344">
        <v>4.3609218669023219E-7</v>
      </c>
      <c r="DG61" s="344">
        <v>8.7544998592501363E-7</v>
      </c>
      <c r="DH61" s="344">
        <v>8.2612430369833428E-7</v>
      </c>
      <c r="DI61" s="344">
        <v>1.4004850387777116E-5</v>
      </c>
      <c r="DJ61" s="345">
        <f t="shared" si="1"/>
        <v>1.0057452767127997</v>
      </c>
    </row>
    <row r="62" spans="2:114" x14ac:dyDescent="0.15">
      <c r="B62" s="29" t="s">
        <v>289</v>
      </c>
      <c r="C62" s="41" t="s">
        <v>210</v>
      </c>
      <c r="D62" s="344">
        <v>9.8552619387944364E-5</v>
      </c>
      <c r="E62" s="344">
        <v>4.886446452182669E-5</v>
      </c>
      <c r="F62" s="344">
        <v>6.217408994270696E-5</v>
      </c>
      <c r="G62" s="344">
        <v>8.1049251649475932E-5</v>
      </c>
      <c r="H62" s="344">
        <v>7.4666903068828437E-5</v>
      </c>
      <c r="I62" s="344">
        <v>1.5582906850165117E-4</v>
      </c>
      <c r="J62" s="344">
        <v>4.5398231270848461E-4</v>
      </c>
      <c r="K62" s="344">
        <v>5.0964911513411159E-5</v>
      </c>
      <c r="L62" s="344">
        <v>2.8383154569495928E-5</v>
      </c>
      <c r="M62" s="344">
        <v>4.5989753637205264E-5</v>
      </c>
      <c r="N62" s="344">
        <v>0</v>
      </c>
      <c r="O62" s="344">
        <v>5.9764744497314118E-5</v>
      </c>
      <c r="P62" s="344">
        <v>5.250693232761122E-5</v>
      </c>
      <c r="Q62" s="344">
        <v>7.3006245467664734E-5</v>
      </c>
      <c r="R62" s="344">
        <v>4.9340918908750881E-5</v>
      </c>
      <c r="S62" s="344">
        <v>3.8345656608001335E-5</v>
      </c>
      <c r="T62" s="344">
        <v>2.9588444065834067E-5</v>
      </c>
      <c r="U62" s="344">
        <v>4.695725605284309E-5</v>
      </c>
      <c r="V62" s="344">
        <v>4.349649627635638E-5</v>
      </c>
      <c r="W62" s="344">
        <v>5.2045790265364792E-5</v>
      </c>
      <c r="X62" s="344">
        <v>0</v>
      </c>
      <c r="Y62" s="344">
        <v>3.1290295811964456E-5</v>
      </c>
      <c r="Z62" s="344">
        <v>1.7924038713535642E-5</v>
      </c>
      <c r="AA62" s="344">
        <v>3.626091292245065E-5</v>
      </c>
      <c r="AB62" s="344">
        <v>6.7176190178795274E-5</v>
      </c>
      <c r="AC62" s="344">
        <v>2.759170653207276E-5</v>
      </c>
      <c r="AD62" s="344">
        <v>5.2441037387664404E-6</v>
      </c>
      <c r="AE62" s="344">
        <v>8.1646524650673489E-5</v>
      </c>
      <c r="AF62" s="344">
        <v>3.1716739088639153E-5</v>
      </c>
      <c r="AG62" s="344">
        <v>4.2924836451203959E-5</v>
      </c>
      <c r="AH62" s="344">
        <v>6.0223551539530175E-5</v>
      </c>
      <c r="AI62" s="344">
        <v>5.7123098054330221E-5</v>
      </c>
      <c r="AJ62" s="344">
        <v>1.1797906916599069E-4</v>
      </c>
      <c r="AK62" s="344">
        <v>4.3938169667319404E-5</v>
      </c>
      <c r="AL62" s="344">
        <v>4.1744984744249535E-5</v>
      </c>
      <c r="AM62" s="344">
        <v>5.870860143013434E-5</v>
      </c>
      <c r="AN62" s="344">
        <v>3.6757023763485788E-5</v>
      </c>
      <c r="AO62" s="344">
        <v>4.7698489173900181E-5</v>
      </c>
      <c r="AP62" s="344">
        <v>3.0339611358560593E-5</v>
      </c>
      <c r="AQ62" s="344">
        <v>8.5721973503356E-5</v>
      </c>
      <c r="AR62" s="344">
        <v>5.4164525514598361E-5</v>
      </c>
      <c r="AS62" s="344">
        <v>4.4813091472487658E-5</v>
      </c>
      <c r="AT62" s="344">
        <v>4.5263685507693541E-5</v>
      </c>
      <c r="AU62" s="344">
        <v>4.238063198091407E-5</v>
      </c>
      <c r="AV62" s="344">
        <v>5.4231977080047652E-5</v>
      </c>
      <c r="AW62" s="344">
        <v>2.9541007252919193E-5</v>
      </c>
      <c r="AX62" s="344">
        <v>3.809791152795734E-5</v>
      </c>
      <c r="AY62" s="344">
        <v>2.1911056182819296E-5</v>
      </c>
      <c r="AZ62" s="344">
        <v>3.4746163158139732E-5</v>
      </c>
      <c r="BA62" s="344">
        <v>2.703188554407491E-5</v>
      </c>
      <c r="BB62" s="344">
        <v>1.1787573763910412E-5</v>
      </c>
      <c r="BC62" s="344">
        <v>3.4441462523398241E-5</v>
      </c>
      <c r="BD62" s="344">
        <v>1.7308200373859399E-5</v>
      </c>
      <c r="BE62" s="344">
        <v>2.7029234722177467E-5</v>
      </c>
      <c r="BF62" s="344">
        <v>0</v>
      </c>
      <c r="BG62" s="344">
        <v>1.3264814438924417E-5</v>
      </c>
      <c r="BH62" s="344">
        <v>2.1320478880853411E-5</v>
      </c>
      <c r="BI62" s="344">
        <v>2.4361856700719862E-5</v>
      </c>
      <c r="BJ62" s="344">
        <v>1.057029083715773</v>
      </c>
      <c r="BK62" s="344">
        <v>1.0922054620904742E-4</v>
      </c>
      <c r="BL62" s="344">
        <v>5.9348112400182581E-5</v>
      </c>
      <c r="BM62" s="344">
        <v>6.2561070885519866E-5</v>
      </c>
      <c r="BN62" s="344">
        <v>6.5540368329395696E-5</v>
      </c>
      <c r="BO62" s="344">
        <v>7.4226143610544047E-5</v>
      </c>
      <c r="BP62" s="344">
        <v>7.5366016998041019E-5</v>
      </c>
      <c r="BQ62" s="344">
        <v>5.7596808790412263E-5</v>
      </c>
      <c r="BR62" s="344">
        <v>8.0657975007569768E-5</v>
      </c>
      <c r="BS62" s="344">
        <v>2.1090378689405239E-5</v>
      </c>
      <c r="BT62" s="344">
        <v>7.2456874834120306E-5</v>
      </c>
      <c r="BU62" s="344">
        <v>1.1620163292773317E-4</v>
      </c>
      <c r="BV62" s="344">
        <v>1.5961873271051795E-4</v>
      </c>
      <c r="BW62" s="344">
        <v>6.9402414512437813E-5</v>
      </c>
      <c r="BX62" s="344">
        <v>4.3479947399106223E-5</v>
      </c>
      <c r="BY62" s="344">
        <v>2.4787781630433271E-5</v>
      </c>
      <c r="BZ62" s="344">
        <v>1.388889391447156E-5</v>
      </c>
      <c r="CA62" s="344">
        <v>4.9028535637212565E-6</v>
      </c>
      <c r="CB62" s="344">
        <v>4.0752698399851192E-4</v>
      </c>
      <c r="CC62" s="344">
        <v>2.2640414796916398E-4</v>
      </c>
      <c r="CD62" s="344">
        <v>9.7385102324081874E-4</v>
      </c>
      <c r="CE62" s="344">
        <v>2.8999905508215378E-4</v>
      </c>
      <c r="CF62" s="344">
        <v>1.904479979134268E-2</v>
      </c>
      <c r="CG62" s="344">
        <v>6.0326592675999462E-5</v>
      </c>
      <c r="CH62" s="344">
        <v>4.2025855037978705E-5</v>
      </c>
      <c r="CI62" s="344">
        <v>8.3765599335380251E-3</v>
      </c>
      <c r="CJ62" s="344">
        <v>2.7082297862839776E-4</v>
      </c>
      <c r="CK62" s="344">
        <v>5.1216821247944553E-5</v>
      </c>
      <c r="CL62" s="344">
        <v>6.8570454193867347E-5</v>
      </c>
      <c r="CM62" s="344">
        <v>6.314286707226952E-5</v>
      </c>
      <c r="CN62" s="344">
        <v>5.783002480837874E-5</v>
      </c>
      <c r="CO62" s="344">
        <v>2.1196390117304045E-4</v>
      </c>
      <c r="CP62" s="344">
        <v>2.960703170908071E-3</v>
      </c>
      <c r="CQ62" s="344">
        <v>2.1561917589509516E-4</v>
      </c>
      <c r="CR62" s="344">
        <v>5.8277286703855682E-5</v>
      </c>
      <c r="CS62" s="344">
        <v>1.056983562731375E-4</v>
      </c>
      <c r="CT62" s="344">
        <v>2.7990777676721032E-5</v>
      </c>
      <c r="CU62" s="344">
        <v>3.6683624086649236E-5</v>
      </c>
      <c r="CV62" s="344">
        <v>3.0098885938594213E-5</v>
      </c>
      <c r="CW62" s="344">
        <v>2.9242965884084637E-5</v>
      </c>
      <c r="CX62" s="344">
        <v>1.157948820755282E-4</v>
      </c>
      <c r="CY62" s="344">
        <v>1.3344120952275322E-4</v>
      </c>
      <c r="CZ62" s="344">
        <v>9.3525692442499698E-5</v>
      </c>
      <c r="DA62" s="344">
        <v>1.0473657344739033E-3</v>
      </c>
      <c r="DB62" s="344">
        <v>4.8980626121719279E-5</v>
      </c>
      <c r="DC62" s="344">
        <v>5.8630275677757227E-4</v>
      </c>
      <c r="DD62" s="344">
        <v>5.6308857809990429E-5</v>
      </c>
      <c r="DE62" s="344">
        <v>5.2150231519573383E-5</v>
      </c>
      <c r="DF62" s="344">
        <v>8.6345040791585036E-5</v>
      </c>
      <c r="DG62" s="344">
        <v>9.144076990988974E-5</v>
      </c>
      <c r="DH62" s="344">
        <v>2.9710546492778777E-5</v>
      </c>
      <c r="DI62" s="344">
        <v>5.2357896297265303E-4</v>
      </c>
      <c r="DJ62" s="345">
        <f t="shared" si="1"/>
        <v>1.0976229447435573</v>
      </c>
    </row>
    <row r="63" spans="2:114" x14ac:dyDescent="0.15">
      <c r="B63" s="33" t="s">
        <v>290</v>
      </c>
      <c r="C63" s="274" t="s">
        <v>2</v>
      </c>
      <c r="D63" s="348">
        <v>9.3969211867379192E-6</v>
      </c>
      <c r="E63" s="348">
        <v>9.5217025261388345E-6</v>
      </c>
      <c r="F63" s="348">
        <v>1.9955871185514517E-5</v>
      </c>
      <c r="G63" s="348">
        <v>2.1431190391230988E-5</v>
      </c>
      <c r="H63" s="348">
        <v>1.6692413427979463E-4</v>
      </c>
      <c r="I63" s="348">
        <v>6.0442053917529229E-5</v>
      </c>
      <c r="J63" s="348">
        <v>4.931748855048509E-5</v>
      </c>
      <c r="K63" s="348">
        <v>1.3392679390832568E-5</v>
      </c>
      <c r="L63" s="348">
        <v>2.0904979665967542E-5</v>
      </c>
      <c r="M63" s="348">
        <v>6.9984717602298907E-6</v>
      </c>
      <c r="N63" s="348">
        <v>0</v>
      </c>
      <c r="O63" s="348">
        <v>2.549103566647938E-5</v>
      </c>
      <c r="P63" s="348">
        <v>5.8421191036875559E-4</v>
      </c>
      <c r="Q63" s="348">
        <v>3.1477376845536341E-5</v>
      </c>
      <c r="R63" s="348">
        <v>2.7288656415044822E-4</v>
      </c>
      <c r="S63" s="348">
        <v>1.3213634903230385E-5</v>
      </c>
      <c r="T63" s="348">
        <v>1.2909064943009971E-5</v>
      </c>
      <c r="U63" s="348">
        <v>1.1978276113232443E-5</v>
      </c>
      <c r="V63" s="348">
        <v>1.1535029574624244E-5</v>
      </c>
      <c r="W63" s="348">
        <v>1.8057570445378898E-5</v>
      </c>
      <c r="X63" s="348">
        <v>0</v>
      </c>
      <c r="Y63" s="348">
        <v>6.0905036695526955E-5</v>
      </c>
      <c r="Z63" s="348">
        <v>9.2364308001297266E-6</v>
      </c>
      <c r="AA63" s="348">
        <v>1.2110628789820168E-5</v>
      </c>
      <c r="AB63" s="348">
        <v>1.5521310446800543E-5</v>
      </c>
      <c r="AC63" s="348">
        <v>3.4451881987166941E-5</v>
      </c>
      <c r="AD63" s="348">
        <v>1.2280953860825469E-6</v>
      </c>
      <c r="AE63" s="348">
        <v>4.0897850426106026E-5</v>
      </c>
      <c r="AF63" s="348">
        <v>1.3428964838457087E-5</v>
      </c>
      <c r="AG63" s="348">
        <v>2.8410520907138798E-5</v>
      </c>
      <c r="AH63" s="348">
        <v>3.6257793418301249E-5</v>
      </c>
      <c r="AI63" s="348">
        <v>7.8728747279666893E-5</v>
      </c>
      <c r="AJ63" s="348">
        <v>1.9813216831049767E-5</v>
      </c>
      <c r="AK63" s="348">
        <v>9.3835024157494336E-5</v>
      </c>
      <c r="AL63" s="348">
        <v>2.864408978166412E-5</v>
      </c>
      <c r="AM63" s="348">
        <v>1.3671258712640288E-5</v>
      </c>
      <c r="AN63" s="348">
        <v>4.2476136061932855E-6</v>
      </c>
      <c r="AO63" s="348">
        <v>1.2735345348445135E-4</v>
      </c>
      <c r="AP63" s="348">
        <v>8.0361279616827883E-6</v>
      </c>
      <c r="AQ63" s="348">
        <v>1.3788377066576394E-5</v>
      </c>
      <c r="AR63" s="348">
        <v>1.5280085527289999E-5</v>
      </c>
      <c r="AS63" s="348">
        <v>9.0399609099643498E-6</v>
      </c>
      <c r="AT63" s="348">
        <v>1.3936920097392729E-5</v>
      </c>
      <c r="AU63" s="348">
        <v>1.282869011690068E-5</v>
      </c>
      <c r="AV63" s="348">
        <v>2.6143948426973398E-5</v>
      </c>
      <c r="AW63" s="348">
        <v>4.7029325179610384E-5</v>
      </c>
      <c r="AX63" s="348">
        <v>1.8911828139541997E-5</v>
      </c>
      <c r="AY63" s="348">
        <v>3.8108672546965027E-5</v>
      </c>
      <c r="AZ63" s="348">
        <v>3.4316749258245997E-5</v>
      </c>
      <c r="BA63" s="348">
        <v>1.1588367525268867E-5</v>
      </c>
      <c r="BB63" s="348">
        <v>4.974949156079071E-5</v>
      </c>
      <c r="BC63" s="348">
        <v>1.4270799104987165E-5</v>
      </c>
      <c r="BD63" s="348">
        <v>7.4653037855235363E-5</v>
      </c>
      <c r="BE63" s="348">
        <v>2.5326987101636806E-5</v>
      </c>
      <c r="BF63" s="348">
        <v>0</v>
      </c>
      <c r="BG63" s="348">
        <v>2.6434871896529196E-5</v>
      </c>
      <c r="BH63" s="348">
        <v>2.0945332518244574E-5</v>
      </c>
      <c r="BI63" s="348">
        <v>4.6773263033279132E-5</v>
      </c>
      <c r="BJ63" s="348">
        <v>2.8741052495643064E-5</v>
      </c>
      <c r="BK63" s="348">
        <v>1.0015716893038977</v>
      </c>
      <c r="BL63" s="348">
        <v>8.5659397331963851E-6</v>
      </c>
      <c r="BM63" s="348">
        <v>7.6915813503434312E-5</v>
      </c>
      <c r="BN63" s="348">
        <v>3.720711962510548E-5</v>
      </c>
      <c r="BO63" s="348">
        <v>1.6810031155878956E-4</v>
      </c>
      <c r="BP63" s="348">
        <v>1.3242841448717603E-4</v>
      </c>
      <c r="BQ63" s="348">
        <v>1.1247018634776194E-4</v>
      </c>
      <c r="BR63" s="348">
        <v>2.1828364344087688E-5</v>
      </c>
      <c r="BS63" s="348">
        <v>9.0235784645346854E-6</v>
      </c>
      <c r="BT63" s="348">
        <v>6.6483643513339208E-5</v>
      </c>
      <c r="BU63" s="348">
        <v>6.7194722113699803E-5</v>
      </c>
      <c r="BV63" s="348">
        <v>2.9087076594106584E-5</v>
      </c>
      <c r="BW63" s="348">
        <v>1.8841579324443921E-5</v>
      </c>
      <c r="BX63" s="348">
        <v>3.4866345325976013E-5</v>
      </c>
      <c r="BY63" s="348">
        <v>1.5727686007881117E-5</v>
      </c>
      <c r="BZ63" s="348">
        <v>1.0328873236585042E-5</v>
      </c>
      <c r="CA63" s="348">
        <v>3.3940021405182403E-6</v>
      </c>
      <c r="CB63" s="348">
        <v>1.9810968850348478E-5</v>
      </c>
      <c r="CC63" s="348">
        <v>1.8202850430230987E-5</v>
      </c>
      <c r="CD63" s="348">
        <v>3.6512770699546261E-5</v>
      </c>
      <c r="CE63" s="348">
        <v>2.6194112851622829E-5</v>
      </c>
      <c r="CF63" s="348">
        <v>4.3005283735275725E-5</v>
      </c>
      <c r="CG63" s="348">
        <v>1.0121951757982496E-5</v>
      </c>
      <c r="CH63" s="348">
        <v>2.2821660646757678E-5</v>
      </c>
      <c r="CI63" s="348">
        <v>7.7186548995914988E-5</v>
      </c>
      <c r="CJ63" s="348">
        <v>2.1741293899806558E-5</v>
      </c>
      <c r="CK63" s="348">
        <v>7.1189229437529331E-5</v>
      </c>
      <c r="CL63" s="348">
        <v>6.6064006594791197E-5</v>
      </c>
      <c r="CM63" s="348">
        <v>5.1955425003509402E-5</v>
      </c>
      <c r="CN63" s="348">
        <v>7.2075921536365883E-5</v>
      </c>
      <c r="CO63" s="348">
        <v>4.5191687484248452E-5</v>
      </c>
      <c r="CP63" s="348">
        <v>9.3107061069704837E-5</v>
      </c>
      <c r="CQ63" s="348">
        <v>7.0643192008779354E-5</v>
      </c>
      <c r="CR63" s="348">
        <v>6.6073864310806467E-5</v>
      </c>
      <c r="CS63" s="348">
        <v>3.7283343199809207E-4</v>
      </c>
      <c r="CT63" s="348">
        <v>1.9763194715695811E-5</v>
      </c>
      <c r="CU63" s="348">
        <v>3.6265000412132702E-5</v>
      </c>
      <c r="CV63" s="348">
        <v>1.0841977758864322E-4</v>
      </c>
      <c r="CW63" s="348">
        <v>9.1930357459610139E-5</v>
      </c>
      <c r="CX63" s="348">
        <v>2.674235379186632E-4</v>
      </c>
      <c r="CY63" s="348">
        <v>2.157315769976989E-4</v>
      </c>
      <c r="CZ63" s="348">
        <v>9.8066421205498153E-5</v>
      </c>
      <c r="DA63" s="348">
        <v>2.798541672127165E-5</v>
      </c>
      <c r="DB63" s="348">
        <v>1.2416359199714149E-4</v>
      </c>
      <c r="DC63" s="348">
        <v>9.1155676334433137E-5</v>
      </c>
      <c r="DD63" s="348">
        <v>7.3304840344175744E-5</v>
      </c>
      <c r="DE63" s="348">
        <v>1.5827565489113897E-4</v>
      </c>
      <c r="DF63" s="348">
        <v>1.8774058634371356E-4</v>
      </c>
      <c r="DG63" s="348">
        <v>2.8727700488020839E-4</v>
      </c>
      <c r="DH63" s="348">
        <v>4.1771903129252498E-3</v>
      </c>
      <c r="DI63" s="348">
        <v>5.0152862454134921E-5</v>
      </c>
      <c r="DJ63" s="349">
        <f t="shared" si="1"/>
        <v>1.0120984217964566</v>
      </c>
    </row>
    <row r="64" spans="2:114" x14ac:dyDescent="0.15">
      <c r="B64" s="29" t="s">
        <v>291</v>
      </c>
      <c r="C64" s="41" t="s">
        <v>211</v>
      </c>
      <c r="D64" s="344">
        <v>5.4158463277521299E-4</v>
      </c>
      <c r="E64" s="344">
        <v>4.4885344170195413E-4</v>
      </c>
      <c r="F64" s="344">
        <v>1.7737000960753538E-4</v>
      </c>
      <c r="G64" s="344">
        <v>4.3634880168561884E-5</v>
      </c>
      <c r="H64" s="344">
        <v>1.4484979922403508E-4</v>
      </c>
      <c r="I64" s="344">
        <v>1.976919299855288E-4</v>
      </c>
      <c r="J64" s="344">
        <v>4.9721567694142841E-5</v>
      </c>
      <c r="K64" s="344">
        <v>1.7245270727101077E-4</v>
      </c>
      <c r="L64" s="344">
        <v>1.9043841673433456E-4</v>
      </c>
      <c r="M64" s="344">
        <v>5.2221242121756441E-3</v>
      </c>
      <c r="N64" s="344">
        <v>0</v>
      </c>
      <c r="O64" s="344">
        <v>8.5521271110177051E-4</v>
      </c>
      <c r="P64" s="344">
        <v>7.430693086793829E-5</v>
      </c>
      <c r="Q64" s="344">
        <v>7.7759923703749605E-3</v>
      </c>
      <c r="R64" s="344">
        <v>4.3911233870251766E-4</v>
      </c>
      <c r="S64" s="344">
        <v>6.2628113946383533E-3</v>
      </c>
      <c r="T64" s="344">
        <v>3.4659516075238823E-4</v>
      </c>
      <c r="U64" s="344">
        <v>1.78265123368528E-4</v>
      </c>
      <c r="V64" s="344">
        <v>3.5274621152295418E-2</v>
      </c>
      <c r="W64" s="344">
        <v>3.4746761071563228E-3</v>
      </c>
      <c r="X64" s="344">
        <v>0</v>
      </c>
      <c r="Y64" s="344">
        <v>4.9990067025884643E-3</v>
      </c>
      <c r="Z64" s="344">
        <v>5.0934496536813657E-4</v>
      </c>
      <c r="AA64" s="344">
        <v>8.1649046856933363E-4</v>
      </c>
      <c r="AB64" s="344">
        <v>2.099114012681434E-4</v>
      </c>
      <c r="AC64" s="344">
        <v>4.5524575088600762E-4</v>
      </c>
      <c r="AD64" s="344">
        <v>4.5393283051474251E-5</v>
      </c>
      <c r="AE64" s="344">
        <v>1.4265344444993429E-4</v>
      </c>
      <c r="AF64" s="344">
        <v>1.9591548873734693E-3</v>
      </c>
      <c r="AG64" s="344">
        <v>3.56835287751061E-4</v>
      </c>
      <c r="AH64" s="344">
        <v>1.6699468975362402E-4</v>
      </c>
      <c r="AI64" s="344">
        <v>1.5097658205900208E-2</v>
      </c>
      <c r="AJ64" s="344">
        <v>1.9018273387176156E-3</v>
      </c>
      <c r="AK64" s="344">
        <v>1.1288201288181582E-2</v>
      </c>
      <c r="AL64" s="344">
        <v>6.6654904314320939E-4</v>
      </c>
      <c r="AM64" s="344">
        <v>3.6475225706106319E-3</v>
      </c>
      <c r="AN64" s="344">
        <v>2.0956148968999579E-3</v>
      </c>
      <c r="AO64" s="344">
        <v>7.8277324238905446E-3</v>
      </c>
      <c r="AP64" s="344">
        <v>4.1472514652052505E-4</v>
      </c>
      <c r="AQ64" s="344">
        <v>5.4372952346983881E-2</v>
      </c>
      <c r="AR64" s="344">
        <v>8.1582642478213424E-2</v>
      </c>
      <c r="AS64" s="344">
        <v>4.7606188199621403E-4</v>
      </c>
      <c r="AT64" s="344">
        <v>1.9471555234025603E-3</v>
      </c>
      <c r="AU64" s="344">
        <v>4.2929173291821976E-4</v>
      </c>
      <c r="AV64" s="344">
        <v>4.1912431885053955E-4</v>
      </c>
      <c r="AW64" s="344">
        <v>6.6653968882601994E-4</v>
      </c>
      <c r="AX64" s="344">
        <v>5.6955990660108389E-4</v>
      </c>
      <c r="AY64" s="344">
        <v>7.6822808381128867E-4</v>
      </c>
      <c r="AZ64" s="344">
        <v>6.8291963460972646E-4</v>
      </c>
      <c r="BA64" s="344">
        <v>3.3022433886108476E-4</v>
      </c>
      <c r="BB64" s="344">
        <v>7.3139739170911252E-5</v>
      </c>
      <c r="BC64" s="344">
        <v>1.2295920268614727E-3</v>
      </c>
      <c r="BD64" s="344">
        <v>4.9624374838827447E-4</v>
      </c>
      <c r="BE64" s="344">
        <v>1.07580132585509E-4</v>
      </c>
      <c r="BF64" s="344">
        <v>0</v>
      </c>
      <c r="BG64" s="344">
        <v>7.6312461652218566E-5</v>
      </c>
      <c r="BH64" s="344">
        <v>8.1585655504299291E-4</v>
      </c>
      <c r="BI64" s="344">
        <v>2.3419039540057565E-4</v>
      </c>
      <c r="BJ64" s="344">
        <v>3.7422746378717997E-4</v>
      </c>
      <c r="BK64" s="344">
        <v>5.5487412812300094E-4</v>
      </c>
      <c r="BL64" s="344">
        <v>1.0000757317437694</v>
      </c>
      <c r="BM64" s="344">
        <v>3.4685598116277502E-4</v>
      </c>
      <c r="BN64" s="344">
        <v>2.1316737940790893E-4</v>
      </c>
      <c r="BO64" s="344">
        <v>1.9013845114212259E-4</v>
      </c>
      <c r="BP64" s="344">
        <v>1.3390697730937727E-4</v>
      </c>
      <c r="BQ64" s="344">
        <v>2.3510235497955188E-4</v>
      </c>
      <c r="BR64" s="344">
        <v>3.6287900422927329E-3</v>
      </c>
      <c r="BS64" s="344">
        <v>4.0589307475747561E-3</v>
      </c>
      <c r="BT64" s="344">
        <v>1.8810151536404948E-4</v>
      </c>
      <c r="BU64" s="344">
        <v>1.8839366370944414E-4</v>
      </c>
      <c r="BV64" s="344">
        <v>2.6017321979482418E-5</v>
      </c>
      <c r="BW64" s="344">
        <v>3.4563938353961591E-5</v>
      </c>
      <c r="BX64" s="344">
        <v>2.7554732856103321E-5</v>
      </c>
      <c r="BY64" s="344">
        <v>4.3896933967467792E-5</v>
      </c>
      <c r="BZ64" s="344">
        <v>1.9599556330531925E-5</v>
      </c>
      <c r="CA64" s="344">
        <v>3.5339111057771854E-6</v>
      </c>
      <c r="CB64" s="344">
        <v>1.5348715914470412E-4</v>
      </c>
      <c r="CC64" s="344">
        <v>3.4301667640437958E-4</v>
      </c>
      <c r="CD64" s="344">
        <v>2.6616545034350942E-5</v>
      </c>
      <c r="CE64" s="344">
        <v>1.4222098538244981E-5</v>
      </c>
      <c r="CF64" s="344">
        <v>3.5137025737625517E-5</v>
      </c>
      <c r="CG64" s="344">
        <v>5.7976554755895484E-6</v>
      </c>
      <c r="CH64" s="344">
        <v>1.372423674537738E-4</v>
      </c>
      <c r="CI64" s="344">
        <v>6.7220696573693173E-5</v>
      </c>
      <c r="CJ64" s="344">
        <v>4.4509560740746564E-5</v>
      </c>
      <c r="CK64" s="344">
        <v>4.2308749651175441E-5</v>
      </c>
      <c r="CL64" s="344">
        <v>3.5426159955932237E-5</v>
      </c>
      <c r="CM64" s="344">
        <v>1.4179992480441077E-5</v>
      </c>
      <c r="CN64" s="344">
        <v>3.3197681040306046E-5</v>
      </c>
      <c r="CO64" s="344">
        <v>1.9123035800729476E-4</v>
      </c>
      <c r="CP64" s="344">
        <v>5.960473282039949E-5</v>
      </c>
      <c r="CQ64" s="344">
        <v>6.019646510982681E-5</v>
      </c>
      <c r="CR64" s="344">
        <v>7.7801972309935307E-5</v>
      </c>
      <c r="CS64" s="344">
        <v>7.5378587961049906E-5</v>
      </c>
      <c r="CT64" s="344">
        <v>3.7806332138043716E-5</v>
      </c>
      <c r="CU64" s="344">
        <v>7.6512247368897584E-5</v>
      </c>
      <c r="CV64" s="344">
        <v>5.9478425862228174E-5</v>
      </c>
      <c r="CW64" s="344">
        <v>4.9440092693125861E-5</v>
      </c>
      <c r="CX64" s="344">
        <v>5.030826011526866E-5</v>
      </c>
      <c r="CY64" s="344">
        <v>1.5597387774086306E-5</v>
      </c>
      <c r="CZ64" s="344">
        <v>4.7493795644638852E-5</v>
      </c>
      <c r="DA64" s="344">
        <v>2.7382335436583159E-5</v>
      </c>
      <c r="DB64" s="344">
        <v>2.3006162502933506E-5</v>
      </c>
      <c r="DC64" s="344">
        <v>1.4864637784378138E-4</v>
      </c>
      <c r="DD64" s="344">
        <v>1.8473770717911169E-4</v>
      </c>
      <c r="DE64" s="344">
        <v>9.5612431892107952E-5</v>
      </c>
      <c r="DF64" s="344">
        <v>8.7981342833122958E-5</v>
      </c>
      <c r="DG64" s="344">
        <v>8.5709369620758644E-5</v>
      </c>
      <c r="DH64" s="344">
        <v>2.1505762590660066E-4</v>
      </c>
      <c r="DI64" s="344">
        <v>1.1237813736444007E-4</v>
      </c>
      <c r="DJ64" s="345">
        <f t="shared" si="1"/>
        <v>1.272825901035527</v>
      </c>
    </row>
    <row r="65" spans="2:114" x14ac:dyDescent="0.15">
      <c r="B65" s="29" t="s">
        <v>292</v>
      </c>
      <c r="C65" s="41" t="s">
        <v>6</v>
      </c>
      <c r="D65" s="344">
        <v>0</v>
      </c>
      <c r="E65" s="344">
        <v>0</v>
      </c>
      <c r="F65" s="344">
        <v>0</v>
      </c>
      <c r="G65" s="344">
        <v>0</v>
      </c>
      <c r="H65" s="344">
        <v>0</v>
      </c>
      <c r="I65" s="344">
        <v>0</v>
      </c>
      <c r="J65" s="344">
        <v>0</v>
      </c>
      <c r="K65" s="344">
        <v>0</v>
      </c>
      <c r="L65" s="344">
        <v>0</v>
      </c>
      <c r="M65" s="344">
        <v>0</v>
      </c>
      <c r="N65" s="344">
        <v>0</v>
      </c>
      <c r="O65" s="344">
        <v>0</v>
      </c>
      <c r="P65" s="344">
        <v>0</v>
      </c>
      <c r="Q65" s="344">
        <v>0</v>
      </c>
      <c r="R65" s="344">
        <v>0</v>
      </c>
      <c r="S65" s="344">
        <v>0</v>
      </c>
      <c r="T65" s="344">
        <v>0</v>
      </c>
      <c r="U65" s="344">
        <v>0</v>
      </c>
      <c r="V65" s="344">
        <v>0</v>
      </c>
      <c r="W65" s="344">
        <v>0</v>
      </c>
      <c r="X65" s="344">
        <v>0</v>
      </c>
      <c r="Y65" s="344">
        <v>0</v>
      </c>
      <c r="Z65" s="344">
        <v>0</v>
      </c>
      <c r="AA65" s="344">
        <v>0</v>
      </c>
      <c r="AB65" s="344">
        <v>0</v>
      </c>
      <c r="AC65" s="344">
        <v>0</v>
      </c>
      <c r="AD65" s="344">
        <v>0</v>
      </c>
      <c r="AE65" s="344">
        <v>0</v>
      </c>
      <c r="AF65" s="344">
        <v>0</v>
      </c>
      <c r="AG65" s="344">
        <v>0</v>
      </c>
      <c r="AH65" s="344">
        <v>0</v>
      </c>
      <c r="AI65" s="344">
        <v>0</v>
      </c>
      <c r="AJ65" s="344">
        <v>0</v>
      </c>
      <c r="AK65" s="344">
        <v>0</v>
      </c>
      <c r="AL65" s="344">
        <v>0</v>
      </c>
      <c r="AM65" s="344">
        <v>0</v>
      </c>
      <c r="AN65" s="344">
        <v>0</v>
      </c>
      <c r="AO65" s="344">
        <v>0</v>
      </c>
      <c r="AP65" s="344">
        <v>0</v>
      </c>
      <c r="AQ65" s="344">
        <v>0</v>
      </c>
      <c r="AR65" s="344">
        <v>0</v>
      </c>
      <c r="AS65" s="344">
        <v>0</v>
      </c>
      <c r="AT65" s="344">
        <v>0</v>
      </c>
      <c r="AU65" s="344">
        <v>0</v>
      </c>
      <c r="AV65" s="344">
        <v>0</v>
      </c>
      <c r="AW65" s="344">
        <v>0</v>
      </c>
      <c r="AX65" s="344">
        <v>0</v>
      </c>
      <c r="AY65" s="344">
        <v>0</v>
      </c>
      <c r="AZ65" s="344">
        <v>0</v>
      </c>
      <c r="BA65" s="344">
        <v>0</v>
      </c>
      <c r="BB65" s="344">
        <v>0</v>
      </c>
      <c r="BC65" s="344">
        <v>0</v>
      </c>
      <c r="BD65" s="344">
        <v>0</v>
      </c>
      <c r="BE65" s="344">
        <v>0</v>
      </c>
      <c r="BF65" s="344">
        <v>0</v>
      </c>
      <c r="BG65" s="344">
        <v>0</v>
      </c>
      <c r="BH65" s="344">
        <v>0</v>
      </c>
      <c r="BI65" s="344">
        <v>0</v>
      </c>
      <c r="BJ65" s="344">
        <v>0</v>
      </c>
      <c r="BK65" s="344">
        <v>0</v>
      </c>
      <c r="BL65" s="344">
        <v>0</v>
      </c>
      <c r="BM65" s="344">
        <v>1</v>
      </c>
      <c r="BN65" s="344">
        <v>0</v>
      </c>
      <c r="BO65" s="344">
        <v>0</v>
      </c>
      <c r="BP65" s="344">
        <v>0</v>
      </c>
      <c r="BQ65" s="344">
        <v>0</v>
      </c>
      <c r="BR65" s="344">
        <v>0</v>
      </c>
      <c r="BS65" s="344">
        <v>0</v>
      </c>
      <c r="BT65" s="344">
        <v>0</v>
      </c>
      <c r="BU65" s="344">
        <v>0</v>
      </c>
      <c r="BV65" s="344">
        <v>0</v>
      </c>
      <c r="BW65" s="344">
        <v>0</v>
      </c>
      <c r="BX65" s="344">
        <v>0</v>
      </c>
      <c r="BY65" s="344">
        <v>0</v>
      </c>
      <c r="BZ65" s="344">
        <v>0</v>
      </c>
      <c r="CA65" s="344">
        <v>0</v>
      </c>
      <c r="CB65" s="344">
        <v>0</v>
      </c>
      <c r="CC65" s="344">
        <v>0</v>
      </c>
      <c r="CD65" s="344">
        <v>0</v>
      </c>
      <c r="CE65" s="344">
        <v>0</v>
      </c>
      <c r="CF65" s="344">
        <v>0</v>
      </c>
      <c r="CG65" s="344">
        <v>0</v>
      </c>
      <c r="CH65" s="344">
        <v>0</v>
      </c>
      <c r="CI65" s="344">
        <v>0</v>
      </c>
      <c r="CJ65" s="344">
        <v>0</v>
      </c>
      <c r="CK65" s="344">
        <v>0</v>
      </c>
      <c r="CL65" s="344">
        <v>0</v>
      </c>
      <c r="CM65" s="344">
        <v>0</v>
      </c>
      <c r="CN65" s="344">
        <v>0</v>
      </c>
      <c r="CO65" s="344">
        <v>0</v>
      </c>
      <c r="CP65" s="344">
        <v>0</v>
      </c>
      <c r="CQ65" s="344">
        <v>0</v>
      </c>
      <c r="CR65" s="344">
        <v>0</v>
      </c>
      <c r="CS65" s="344">
        <v>0</v>
      </c>
      <c r="CT65" s="344">
        <v>0</v>
      </c>
      <c r="CU65" s="344">
        <v>0</v>
      </c>
      <c r="CV65" s="344">
        <v>0</v>
      </c>
      <c r="CW65" s="344">
        <v>0</v>
      </c>
      <c r="CX65" s="344">
        <v>0</v>
      </c>
      <c r="CY65" s="344">
        <v>0</v>
      </c>
      <c r="CZ65" s="344">
        <v>0</v>
      </c>
      <c r="DA65" s="344">
        <v>0</v>
      </c>
      <c r="DB65" s="344">
        <v>0</v>
      </c>
      <c r="DC65" s="344">
        <v>0</v>
      </c>
      <c r="DD65" s="344">
        <v>0</v>
      </c>
      <c r="DE65" s="344">
        <v>0</v>
      </c>
      <c r="DF65" s="344">
        <v>0</v>
      </c>
      <c r="DG65" s="344">
        <v>0</v>
      </c>
      <c r="DH65" s="344">
        <v>0</v>
      </c>
      <c r="DI65" s="344">
        <v>0</v>
      </c>
      <c r="DJ65" s="345">
        <f t="shared" si="1"/>
        <v>1</v>
      </c>
    </row>
    <row r="66" spans="2:114" x14ac:dyDescent="0.15">
      <c r="B66" s="29" t="s">
        <v>293</v>
      </c>
      <c r="C66" s="41" t="s">
        <v>7</v>
      </c>
      <c r="D66" s="344">
        <v>0</v>
      </c>
      <c r="E66" s="344">
        <v>0</v>
      </c>
      <c r="F66" s="344">
        <v>0</v>
      </c>
      <c r="G66" s="344">
        <v>0</v>
      </c>
      <c r="H66" s="344">
        <v>0</v>
      </c>
      <c r="I66" s="344">
        <v>0</v>
      </c>
      <c r="J66" s="344">
        <v>0</v>
      </c>
      <c r="K66" s="344">
        <v>0</v>
      </c>
      <c r="L66" s="344">
        <v>0</v>
      </c>
      <c r="M66" s="344">
        <v>0</v>
      </c>
      <c r="N66" s="344">
        <v>0</v>
      </c>
      <c r="O66" s="344">
        <v>0</v>
      </c>
      <c r="P66" s="344">
        <v>0</v>
      </c>
      <c r="Q66" s="344">
        <v>0</v>
      </c>
      <c r="R66" s="344">
        <v>0</v>
      </c>
      <c r="S66" s="344">
        <v>0</v>
      </c>
      <c r="T66" s="344">
        <v>0</v>
      </c>
      <c r="U66" s="344">
        <v>0</v>
      </c>
      <c r="V66" s="344">
        <v>0</v>
      </c>
      <c r="W66" s="344">
        <v>0</v>
      </c>
      <c r="X66" s="344">
        <v>0</v>
      </c>
      <c r="Y66" s="344">
        <v>0</v>
      </c>
      <c r="Z66" s="344">
        <v>0</v>
      </c>
      <c r="AA66" s="344">
        <v>0</v>
      </c>
      <c r="AB66" s="344">
        <v>0</v>
      </c>
      <c r="AC66" s="344">
        <v>0</v>
      </c>
      <c r="AD66" s="344">
        <v>0</v>
      </c>
      <c r="AE66" s="344">
        <v>0</v>
      </c>
      <c r="AF66" s="344">
        <v>0</v>
      </c>
      <c r="AG66" s="344">
        <v>0</v>
      </c>
      <c r="AH66" s="344">
        <v>0</v>
      </c>
      <c r="AI66" s="344">
        <v>0</v>
      </c>
      <c r="AJ66" s="344">
        <v>0</v>
      </c>
      <c r="AK66" s="344">
        <v>0</v>
      </c>
      <c r="AL66" s="344">
        <v>0</v>
      </c>
      <c r="AM66" s="344">
        <v>0</v>
      </c>
      <c r="AN66" s="344">
        <v>0</v>
      </c>
      <c r="AO66" s="344">
        <v>0</v>
      </c>
      <c r="AP66" s="344">
        <v>0</v>
      </c>
      <c r="AQ66" s="344">
        <v>0</v>
      </c>
      <c r="AR66" s="344">
        <v>0</v>
      </c>
      <c r="AS66" s="344">
        <v>0</v>
      </c>
      <c r="AT66" s="344">
        <v>0</v>
      </c>
      <c r="AU66" s="344">
        <v>0</v>
      </c>
      <c r="AV66" s="344">
        <v>0</v>
      </c>
      <c r="AW66" s="344">
        <v>0</v>
      </c>
      <c r="AX66" s="344">
        <v>0</v>
      </c>
      <c r="AY66" s="344">
        <v>0</v>
      </c>
      <c r="AZ66" s="344">
        <v>0</v>
      </c>
      <c r="BA66" s="344">
        <v>0</v>
      </c>
      <c r="BB66" s="344">
        <v>0</v>
      </c>
      <c r="BC66" s="344">
        <v>0</v>
      </c>
      <c r="BD66" s="344">
        <v>0</v>
      </c>
      <c r="BE66" s="344">
        <v>0</v>
      </c>
      <c r="BF66" s="344">
        <v>0</v>
      </c>
      <c r="BG66" s="344">
        <v>0</v>
      </c>
      <c r="BH66" s="344">
        <v>0</v>
      </c>
      <c r="BI66" s="344">
        <v>0</v>
      </c>
      <c r="BJ66" s="344">
        <v>0</v>
      </c>
      <c r="BK66" s="344">
        <v>0</v>
      </c>
      <c r="BL66" s="344">
        <v>0</v>
      </c>
      <c r="BM66" s="344">
        <v>0</v>
      </c>
      <c r="BN66" s="344">
        <v>1</v>
      </c>
      <c r="BO66" s="344">
        <v>0</v>
      </c>
      <c r="BP66" s="344">
        <v>0</v>
      </c>
      <c r="BQ66" s="344">
        <v>0</v>
      </c>
      <c r="BR66" s="344">
        <v>0</v>
      </c>
      <c r="BS66" s="344">
        <v>0</v>
      </c>
      <c r="BT66" s="344">
        <v>0</v>
      </c>
      <c r="BU66" s="344">
        <v>0</v>
      </c>
      <c r="BV66" s="344">
        <v>0</v>
      </c>
      <c r="BW66" s="344">
        <v>0</v>
      </c>
      <c r="BX66" s="344">
        <v>0</v>
      </c>
      <c r="BY66" s="344">
        <v>0</v>
      </c>
      <c r="BZ66" s="344">
        <v>0</v>
      </c>
      <c r="CA66" s="344">
        <v>0</v>
      </c>
      <c r="CB66" s="344">
        <v>0</v>
      </c>
      <c r="CC66" s="344">
        <v>0</v>
      </c>
      <c r="CD66" s="344">
        <v>0</v>
      </c>
      <c r="CE66" s="344">
        <v>0</v>
      </c>
      <c r="CF66" s="344">
        <v>0</v>
      </c>
      <c r="CG66" s="344">
        <v>0</v>
      </c>
      <c r="CH66" s="344">
        <v>0</v>
      </c>
      <c r="CI66" s="344">
        <v>0</v>
      </c>
      <c r="CJ66" s="344">
        <v>0</v>
      </c>
      <c r="CK66" s="344">
        <v>0</v>
      </c>
      <c r="CL66" s="344">
        <v>0</v>
      </c>
      <c r="CM66" s="344">
        <v>0</v>
      </c>
      <c r="CN66" s="344">
        <v>0</v>
      </c>
      <c r="CO66" s="344">
        <v>0</v>
      </c>
      <c r="CP66" s="344">
        <v>0</v>
      </c>
      <c r="CQ66" s="344">
        <v>0</v>
      </c>
      <c r="CR66" s="344">
        <v>0</v>
      </c>
      <c r="CS66" s="344">
        <v>0</v>
      </c>
      <c r="CT66" s="344">
        <v>0</v>
      </c>
      <c r="CU66" s="344">
        <v>0</v>
      </c>
      <c r="CV66" s="344">
        <v>0</v>
      </c>
      <c r="CW66" s="344">
        <v>0</v>
      </c>
      <c r="CX66" s="344">
        <v>0</v>
      </c>
      <c r="CY66" s="344">
        <v>0</v>
      </c>
      <c r="CZ66" s="344">
        <v>0</v>
      </c>
      <c r="DA66" s="344">
        <v>0</v>
      </c>
      <c r="DB66" s="344">
        <v>0</v>
      </c>
      <c r="DC66" s="344">
        <v>0</v>
      </c>
      <c r="DD66" s="344">
        <v>0</v>
      </c>
      <c r="DE66" s="344">
        <v>0</v>
      </c>
      <c r="DF66" s="344">
        <v>0</v>
      </c>
      <c r="DG66" s="344">
        <v>0</v>
      </c>
      <c r="DH66" s="344">
        <v>0</v>
      </c>
      <c r="DI66" s="344">
        <v>0</v>
      </c>
      <c r="DJ66" s="345">
        <f t="shared" si="1"/>
        <v>1</v>
      </c>
    </row>
    <row r="67" spans="2:114" x14ac:dyDescent="0.15">
      <c r="B67" s="29" t="s">
        <v>294</v>
      </c>
      <c r="C67" s="41" t="s">
        <v>212</v>
      </c>
      <c r="D67" s="344">
        <v>5.0439636368752646E-3</v>
      </c>
      <c r="E67" s="344">
        <v>2.089336205364562E-3</v>
      </c>
      <c r="F67" s="344">
        <v>2.8246459300219329E-3</v>
      </c>
      <c r="G67" s="344">
        <v>1.6973037861320512E-3</v>
      </c>
      <c r="H67" s="344">
        <v>1.4003295001360867E-3</v>
      </c>
      <c r="I67" s="344">
        <v>4.0519618825616858E-3</v>
      </c>
      <c r="J67" s="344">
        <v>7.7105877681283783E-3</v>
      </c>
      <c r="K67" s="344">
        <v>1.8175048216173657E-3</v>
      </c>
      <c r="L67" s="344">
        <v>9.7291820996410895E-4</v>
      </c>
      <c r="M67" s="344">
        <v>1.2637490623204526E-3</v>
      </c>
      <c r="N67" s="344">
        <v>0</v>
      </c>
      <c r="O67" s="344">
        <v>3.211660039226349E-3</v>
      </c>
      <c r="P67" s="344">
        <v>2.2331910863501113E-3</v>
      </c>
      <c r="Q67" s="344">
        <v>1.5267507815910639E-3</v>
      </c>
      <c r="R67" s="344">
        <v>2.2061724393194777E-3</v>
      </c>
      <c r="S67" s="344">
        <v>5.9049033302478165E-3</v>
      </c>
      <c r="T67" s="344">
        <v>2.8998866483980197E-3</v>
      </c>
      <c r="U67" s="344">
        <v>1.8315059662552988E-3</v>
      </c>
      <c r="V67" s="344">
        <v>2.9871705578440057E-3</v>
      </c>
      <c r="W67" s="344">
        <v>4.6915221687903273E-3</v>
      </c>
      <c r="X67" s="344">
        <v>0</v>
      </c>
      <c r="Y67" s="344">
        <v>4.9606732481460398E-3</v>
      </c>
      <c r="Z67" s="344">
        <v>5.4423545411824807E-3</v>
      </c>
      <c r="AA67" s="344">
        <v>7.4011776332917204E-3</v>
      </c>
      <c r="AB67" s="344">
        <v>1.8561096525191733E-3</v>
      </c>
      <c r="AC67" s="344">
        <v>2.6673079134129397E-3</v>
      </c>
      <c r="AD67" s="344">
        <v>2.2890540841917918E-4</v>
      </c>
      <c r="AE67" s="344">
        <v>4.2264542311621529E-3</v>
      </c>
      <c r="AF67" s="344">
        <v>3.2703691432736269E-3</v>
      </c>
      <c r="AG67" s="344">
        <v>1.6999953089006509E-3</v>
      </c>
      <c r="AH67" s="344">
        <v>2.504968486799557E-3</v>
      </c>
      <c r="AI67" s="344">
        <v>4.6630036777646489E-3</v>
      </c>
      <c r="AJ67" s="344">
        <v>5.0514047502885758E-3</v>
      </c>
      <c r="AK67" s="344">
        <v>4.412914441551387E-3</v>
      </c>
      <c r="AL67" s="344">
        <v>4.9768159484627405E-3</v>
      </c>
      <c r="AM67" s="344">
        <v>1.8730106540710719E-2</v>
      </c>
      <c r="AN67" s="344">
        <v>2.6871605081913419E-3</v>
      </c>
      <c r="AO67" s="344">
        <v>7.1659865806598996E-3</v>
      </c>
      <c r="AP67" s="344">
        <v>2.2353885856055307E-3</v>
      </c>
      <c r="AQ67" s="344">
        <v>7.603153307375733E-3</v>
      </c>
      <c r="AR67" s="344">
        <v>4.7880642853311249E-3</v>
      </c>
      <c r="AS67" s="344">
        <v>4.3702660162074861E-3</v>
      </c>
      <c r="AT67" s="344">
        <v>2.8026080183530424E-3</v>
      </c>
      <c r="AU67" s="344">
        <v>2.0888673409719199E-3</v>
      </c>
      <c r="AV67" s="344">
        <v>1.8577187558414814E-3</v>
      </c>
      <c r="AW67" s="344">
        <v>1.7542079761923011E-3</v>
      </c>
      <c r="AX67" s="344">
        <v>1.8380457971443772E-3</v>
      </c>
      <c r="AY67" s="344">
        <v>4.1563903723158945E-3</v>
      </c>
      <c r="AZ67" s="344">
        <v>1.8623859554380245E-3</v>
      </c>
      <c r="BA67" s="344">
        <v>1.5057158589443854E-3</v>
      </c>
      <c r="BB67" s="344">
        <v>8.9073257029908062E-4</v>
      </c>
      <c r="BC67" s="344">
        <v>2.8962904316350026E-3</v>
      </c>
      <c r="BD67" s="344">
        <v>6.8161519170943869E-4</v>
      </c>
      <c r="BE67" s="344">
        <v>1.1064109462499913E-3</v>
      </c>
      <c r="BF67" s="344">
        <v>0</v>
      </c>
      <c r="BG67" s="344">
        <v>1.0246156340085186E-3</v>
      </c>
      <c r="BH67" s="344">
        <v>9.5644018493060102E-4</v>
      </c>
      <c r="BI67" s="344">
        <v>2.304498623453981E-3</v>
      </c>
      <c r="BJ67" s="344">
        <v>1.6952125360356577E-3</v>
      </c>
      <c r="BK67" s="344">
        <v>2.9194625765062471E-3</v>
      </c>
      <c r="BL67" s="344">
        <v>8.0107490310622688E-4</v>
      </c>
      <c r="BM67" s="344">
        <v>1.3573046276818448E-3</v>
      </c>
      <c r="BN67" s="344">
        <v>1.512653975524819E-3</v>
      </c>
      <c r="BO67" s="344">
        <v>1.0019015407143583</v>
      </c>
      <c r="BP67" s="344">
        <v>1.5217451674260233E-3</v>
      </c>
      <c r="BQ67" s="344">
        <v>1.1117240182167867E-3</v>
      </c>
      <c r="BR67" s="344">
        <v>9.8435892963148995E-3</v>
      </c>
      <c r="BS67" s="344">
        <v>1.8832286855858645E-2</v>
      </c>
      <c r="BT67" s="344">
        <v>2.5176813848828417E-2</v>
      </c>
      <c r="BU67" s="344">
        <v>3.6607980795738057E-3</v>
      </c>
      <c r="BV67" s="344">
        <v>2.9970716458822089E-3</v>
      </c>
      <c r="BW67" s="344">
        <v>3.3966419760408321E-3</v>
      </c>
      <c r="BX67" s="344">
        <v>2.7336744549679541E-3</v>
      </c>
      <c r="BY67" s="344">
        <v>3.3781367450943138E-3</v>
      </c>
      <c r="BZ67" s="344">
        <v>8.0162668446797317E-3</v>
      </c>
      <c r="CA67" s="344">
        <v>7.7082896550605459E-3</v>
      </c>
      <c r="CB67" s="344">
        <v>1.127158345570909E-2</v>
      </c>
      <c r="CC67" s="344">
        <v>1.2321900077850373E-3</v>
      </c>
      <c r="CD67" s="344">
        <v>1.0735571293499386E-2</v>
      </c>
      <c r="CE67" s="344">
        <v>2.5625519338991752E-3</v>
      </c>
      <c r="CF67" s="344">
        <v>3.9987107179577886E-3</v>
      </c>
      <c r="CG67" s="344">
        <v>1.0819318137922874E-3</v>
      </c>
      <c r="CH67" s="344">
        <v>9.4851274319884479E-3</v>
      </c>
      <c r="CI67" s="344">
        <v>1.2055280534706636E-2</v>
      </c>
      <c r="CJ67" s="344">
        <v>1.596799667388878E-3</v>
      </c>
      <c r="CK67" s="344">
        <v>4.2920908341380071E-3</v>
      </c>
      <c r="CL67" s="344">
        <v>8.3280515728225511E-3</v>
      </c>
      <c r="CM67" s="344">
        <v>9.636802423218572E-4</v>
      </c>
      <c r="CN67" s="344">
        <v>6.0450870445668669E-3</v>
      </c>
      <c r="CO67" s="344">
        <v>2.845536465322299E-3</v>
      </c>
      <c r="CP67" s="344">
        <v>1.3994292888589029E-3</v>
      </c>
      <c r="CQ67" s="344">
        <v>9.7310576780974042E-3</v>
      </c>
      <c r="CR67" s="344">
        <v>4.4610164978682171E-3</v>
      </c>
      <c r="CS67" s="344">
        <v>3.2443668545496652E-3</v>
      </c>
      <c r="CT67" s="344">
        <v>1.9597220869238211E-3</v>
      </c>
      <c r="CU67" s="344">
        <v>1.8831427860979682E-3</v>
      </c>
      <c r="CV67" s="344">
        <v>3.527794413061518E-3</v>
      </c>
      <c r="CW67" s="344">
        <v>2.3994980260181979E-3</v>
      </c>
      <c r="CX67" s="344">
        <v>3.1481183417868086E-3</v>
      </c>
      <c r="CY67" s="344">
        <v>1.7485310986550284E-3</v>
      </c>
      <c r="CZ67" s="344">
        <v>4.378873005481578E-3</v>
      </c>
      <c r="DA67" s="344">
        <v>5.8513967333283148E-4</v>
      </c>
      <c r="DB67" s="344">
        <v>1.3282096053331743E-3</v>
      </c>
      <c r="DC67" s="344">
        <v>3.7661427168468966E-3</v>
      </c>
      <c r="DD67" s="344">
        <v>2.0397760861428876E-3</v>
      </c>
      <c r="DE67" s="344">
        <v>2.8736531580742454E-3</v>
      </c>
      <c r="DF67" s="344">
        <v>4.0489652853469065E-3</v>
      </c>
      <c r="DG67" s="344">
        <v>3.5371158657516995E-3</v>
      </c>
      <c r="DH67" s="344">
        <v>9.7958680365321034E-4</v>
      </c>
      <c r="DI67" s="344">
        <v>2.5101576528599803E-3</v>
      </c>
      <c r="DJ67" s="345">
        <f t="shared" si="1"/>
        <v>1.4196429655496856</v>
      </c>
    </row>
    <row r="68" spans="2:114" x14ac:dyDescent="0.15">
      <c r="B68" s="33" t="s">
        <v>295</v>
      </c>
      <c r="C68" s="274" t="s">
        <v>8</v>
      </c>
      <c r="D68" s="348">
        <v>0</v>
      </c>
      <c r="E68" s="348">
        <v>0</v>
      </c>
      <c r="F68" s="348">
        <v>0</v>
      </c>
      <c r="G68" s="348">
        <v>0</v>
      </c>
      <c r="H68" s="348">
        <v>0</v>
      </c>
      <c r="I68" s="348">
        <v>0</v>
      </c>
      <c r="J68" s="348">
        <v>0</v>
      </c>
      <c r="K68" s="348">
        <v>0</v>
      </c>
      <c r="L68" s="348">
        <v>0</v>
      </c>
      <c r="M68" s="348">
        <v>0</v>
      </c>
      <c r="N68" s="348">
        <v>0</v>
      </c>
      <c r="O68" s="348">
        <v>0</v>
      </c>
      <c r="P68" s="348">
        <v>0</v>
      </c>
      <c r="Q68" s="348">
        <v>0</v>
      </c>
      <c r="R68" s="348">
        <v>0</v>
      </c>
      <c r="S68" s="348">
        <v>0</v>
      </c>
      <c r="T68" s="348">
        <v>0</v>
      </c>
      <c r="U68" s="348">
        <v>0</v>
      </c>
      <c r="V68" s="348">
        <v>0</v>
      </c>
      <c r="W68" s="348">
        <v>0</v>
      </c>
      <c r="X68" s="348">
        <v>0</v>
      </c>
      <c r="Y68" s="348">
        <v>0</v>
      </c>
      <c r="Z68" s="348">
        <v>0</v>
      </c>
      <c r="AA68" s="348">
        <v>0</v>
      </c>
      <c r="AB68" s="348">
        <v>0</v>
      </c>
      <c r="AC68" s="348">
        <v>0</v>
      </c>
      <c r="AD68" s="348">
        <v>0</v>
      </c>
      <c r="AE68" s="348">
        <v>0</v>
      </c>
      <c r="AF68" s="348">
        <v>0</v>
      </c>
      <c r="AG68" s="348">
        <v>0</v>
      </c>
      <c r="AH68" s="348">
        <v>0</v>
      </c>
      <c r="AI68" s="348">
        <v>0</v>
      </c>
      <c r="AJ68" s="348">
        <v>0</v>
      </c>
      <c r="AK68" s="348">
        <v>0</v>
      </c>
      <c r="AL68" s="348">
        <v>0</v>
      </c>
      <c r="AM68" s="348">
        <v>0</v>
      </c>
      <c r="AN68" s="348">
        <v>0</v>
      </c>
      <c r="AO68" s="348">
        <v>0</v>
      </c>
      <c r="AP68" s="348">
        <v>0</v>
      </c>
      <c r="AQ68" s="348">
        <v>0</v>
      </c>
      <c r="AR68" s="348">
        <v>0</v>
      </c>
      <c r="AS68" s="348">
        <v>0</v>
      </c>
      <c r="AT68" s="348">
        <v>0</v>
      </c>
      <c r="AU68" s="348">
        <v>0</v>
      </c>
      <c r="AV68" s="348">
        <v>0</v>
      </c>
      <c r="AW68" s="348">
        <v>0</v>
      </c>
      <c r="AX68" s="348">
        <v>0</v>
      </c>
      <c r="AY68" s="348">
        <v>0</v>
      </c>
      <c r="AZ68" s="348">
        <v>0</v>
      </c>
      <c r="BA68" s="348">
        <v>0</v>
      </c>
      <c r="BB68" s="348">
        <v>0</v>
      </c>
      <c r="BC68" s="348">
        <v>0</v>
      </c>
      <c r="BD68" s="348">
        <v>0</v>
      </c>
      <c r="BE68" s="348">
        <v>0</v>
      </c>
      <c r="BF68" s="348">
        <v>0</v>
      </c>
      <c r="BG68" s="348">
        <v>0</v>
      </c>
      <c r="BH68" s="348">
        <v>0</v>
      </c>
      <c r="BI68" s="348">
        <v>0</v>
      </c>
      <c r="BJ68" s="348">
        <v>0</v>
      </c>
      <c r="BK68" s="348">
        <v>0</v>
      </c>
      <c r="BL68" s="348">
        <v>0</v>
      </c>
      <c r="BM68" s="348">
        <v>0</v>
      </c>
      <c r="BN68" s="348">
        <v>0</v>
      </c>
      <c r="BO68" s="348">
        <v>0</v>
      </c>
      <c r="BP68" s="348">
        <v>1</v>
      </c>
      <c r="BQ68" s="348">
        <v>0</v>
      </c>
      <c r="BR68" s="348">
        <v>0</v>
      </c>
      <c r="BS68" s="348">
        <v>0</v>
      </c>
      <c r="BT68" s="348">
        <v>0</v>
      </c>
      <c r="BU68" s="348">
        <v>0</v>
      </c>
      <c r="BV68" s="348">
        <v>0</v>
      </c>
      <c r="BW68" s="348">
        <v>0</v>
      </c>
      <c r="BX68" s="348">
        <v>0</v>
      </c>
      <c r="BY68" s="348">
        <v>0</v>
      </c>
      <c r="BZ68" s="348">
        <v>0</v>
      </c>
      <c r="CA68" s="348">
        <v>0</v>
      </c>
      <c r="CB68" s="348">
        <v>0</v>
      </c>
      <c r="CC68" s="348">
        <v>0</v>
      </c>
      <c r="CD68" s="348">
        <v>0</v>
      </c>
      <c r="CE68" s="348">
        <v>0</v>
      </c>
      <c r="CF68" s="348">
        <v>0</v>
      </c>
      <c r="CG68" s="348">
        <v>0</v>
      </c>
      <c r="CH68" s="348">
        <v>0</v>
      </c>
      <c r="CI68" s="348">
        <v>0</v>
      </c>
      <c r="CJ68" s="348">
        <v>0</v>
      </c>
      <c r="CK68" s="348">
        <v>0</v>
      </c>
      <c r="CL68" s="348">
        <v>0</v>
      </c>
      <c r="CM68" s="348">
        <v>0</v>
      </c>
      <c r="CN68" s="348">
        <v>0</v>
      </c>
      <c r="CO68" s="348">
        <v>0</v>
      </c>
      <c r="CP68" s="348">
        <v>0</v>
      </c>
      <c r="CQ68" s="348">
        <v>0</v>
      </c>
      <c r="CR68" s="348">
        <v>0</v>
      </c>
      <c r="CS68" s="348">
        <v>0</v>
      </c>
      <c r="CT68" s="348">
        <v>0</v>
      </c>
      <c r="CU68" s="348">
        <v>0</v>
      </c>
      <c r="CV68" s="348">
        <v>0</v>
      </c>
      <c r="CW68" s="348">
        <v>0</v>
      </c>
      <c r="CX68" s="348">
        <v>0</v>
      </c>
      <c r="CY68" s="348">
        <v>0</v>
      </c>
      <c r="CZ68" s="348">
        <v>0</v>
      </c>
      <c r="DA68" s="348">
        <v>0</v>
      </c>
      <c r="DB68" s="348">
        <v>0</v>
      </c>
      <c r="DC68" s="348">
        <v>0</v>
      </c>
      <c r="DD68" s="348">
        <v>0</v>
      </c>
      <c r="DE68" s="348">
        <v>0</v>
      </c>
      <c r="DF68" s="348">
        <v>0</v>
      </c>
      <c r="DG68" s="348">
        <v>0</v>
      </c>
      <c r="DH68" s="348">
        <v>0</v>
      </c>
      <c r="DI68" s="348">
        <v>0</v>
      </c>
      <c r="DJ68" s="349">
        <f t="shared" ref="DJ68:DJ99" si="2">SUM(D68:DI68)</f>
        <v>1</v>
      </c>
    </row>
    <row r="69" spans="2:114" x14ac:dyDescent="0.15">
      <c r="B69" s="29" t="s">
        <v>296</v>
      </c>
      <c r="C69" s="41" t="s">
        <v>213</v>
      </c>
      <c r="D69" s="344">
        <v>0</v>
      </c>
      <c r="E69" s="344">
        <v>0</v>
      </c>
      <c r="F69" s="344">
        <v>0</v>
      </c>
      <c r="G69" s="344">
        <v>0</v>
      </c>
      <c r="H69" s="344">
        <v>0</v>
      </c>
      <c r="I69" s="344">
        <v>0</v>
      </c>
      <c r="J69" s="344">
        <v>0</v>
      </c>
      <c r="K69" s="344">
        <v>0</v>
      </c>
      <c r="L69" s="344">
        <v>0</v>
      </c>
      <c r="M69" s="344">
        <v>0</v>
      </c>
      <c r="N69" s="344">
        <v>0</v>
      </c>
      <c r="O69" s="344">
        <v>0</v>
      </c>
      <c r="P69" s="344">
        <v>0</v>
      </c>
      <c r="Q69" s="344">
        <v>0</v>
      </c>
      <c r="R69" s="344">
        <v>0</v>
      </c>
      <c r="S69" s="344">
        <v>0</v>
      </c>
      <c r="T69" s="344">
        <v>0</v>
      </c>
      <c r="U69" s="344">
        <v>0</v>
      </c>
      <c r="V69" s="344">
        <v>0</v>
      </c>
      <c r="W69" s="344">
        <v>0</v>
      </c>
      <c r="X69" s="344">
        <v>0</v>
      </c>
      <c r="Y69" s="344">
        <v>0</v>
      </c>
      <c r="Z69" s="344">
        <v>0</v>
      </c>
      <c r="AA69" s="344">
        <v>0</v>
      </c>
      <c r="AB69" s="344">
        <v>0</v>
      </c>
      <c r="AC69" s="344">
        <v>0</v>
      </c>
      <c r="AD69" s="344">
        <v>0</v>
      </c>
      <c r="AE69" s="344">
        <v>0</v>
      </c>
      <c r="AF69" s="344">
        <v>0</v>
      </c>
      <c r="AG69" s="344">
        <v>0</v>
      </c>
      <c r="AH69" s="344">
        <v>0</v>
      </c>
      <c r="AI69" s="344">
        <v>0</v>
      </c>
      <c r="AJ69" s="344">
        <v>0</v>
      </c>
      <c r="AK69" s="344">
        <v>0</v>
      </c>
      <c r="AL69" s="344">
        <v>0</v>
      </c>
      <c r="AM69" s="344">
        <v>0</v>
      </c>
      <c r="AN69" s="344">
        <v>0</v>
      </c>
      <c r="AO69" s="344">
        <v>0</v>
      </c>
      <c r="AP69" s="344">
        <v>0</v>
      </c>
      <c r="AQ69" s="344">
        <v>0</v>
      </c>
      <c r="AR69" s="344">
        <v>0</v>
      </c>
      <c r="AS69" s="344">
        <v>0</v>
      </c>
      <c r="AT69" s="344">
        <v>0</v>
      </c>
      <c r="AU69" s="344">
        <v>0</v>
      </c>
      <c r="AV69" s="344">
        <v>0</v>
      </c>
      <c r="AW69" s="344">
        <v>0</v>
      </c>
      <c r="AX69" s="344">
        <v>0</v>
      </c>
      <c r="AY69" s="344">
        <v>0</v>
      </c>
      <c r="AZ69" s="344">
        <v>0</v>
      </c>
      <c r="BA69" s="344">
        <v>0</v>
      </c>
      <c r="BB69" s="344">
        <v>0</v>
      </c>
      <c r="BC69" s="344">
        <v>0</v>
      </c>
      <c r="BD69" s="344">
        <v>0</v>
      </c>
      <c r="BE69" s="344">
        <v>0</v>
      </c>
      <c r="BF69" s="344">
        <v>0</v>
      </c>
      <c r="BG69" s="344">
        <v>0</v>
      </c>
      <c r="BH69" s="344">
        <v>0</v>
      </c>
      <c r="BI69" s="344">
        <v>0</v>
      </c>
      <c r="BJ69" s="344">
        <v>0</v>
      </c>
      <c r="BK69" s="344">
        <v>0</v>
      </c>
      <c r="BL69" s="344">
        <v>0</v>
      </c>
      <c r="BM69" s="344">
        <v>0</v>
      </c>
      <c r="BN69" s="344">
        <v>0</v>
      </c>
      <c r="BO69" s="344">
        <v>0</v>
      </c>
      <c r="BP69" s="344">
        <v>0</v>
      </c>
      <c r="BQ69" s="344">
        <v>1</v>
      </c>
      <c r="BR69" s="344">
        <v>0</v>
      </c>
      <c r="BS69" s="344">
        <v>0</v>
      </c>
      <c r="BT69" s="344">
        <v>0</v>
      </c>
      <c r="BU69" s="344">
        <v>0</v>
      </c>
      <c r="BV69" s="344">
        <v>0</v>
      </c>
      <c r="BW69" s="344">
        <v>0</v>
      </c>
      <c r="BX69" s="344">
        <v>0</v>
      </c>
      <c r="BY69" s="344">
        <v>0</v>
      </c>
      <c r="BZ69" s="344">
        <v>0</v>
      </c>
      <c r="CA69" s="344">
        <v>0</v>
      </c>
      <c r="CB69" s="344">
        <v>0</v>
      </c>
      <c r="CC69" s="344">
        <v>0</v>
      </c>
      <c r="CD69" s="344">
        <v>0</v>
      </c>
      <c r="CE69" s="344">
        <v>0</v>
      </c>
      <c r="CF69" s="344">
        <v>0</v>
      </c>
      <c r="CG69" s="344">
        <v>0</v>
      </c>
      <c r="CH69" s="344">
        <v>0</v>
      </c>
      <c r="CI69" s="344">
        <v>0</v>
      </c>
      <c r="CJ69" s="344">
        <v>0</v>
      </c>
      <c r="CK69" s="344">
        <v>0</v>
      </c>
      <c r="CL69" s="344">
        <v>0</v>
      </c>
      <c r="CM69" s="344">
        <v>0</v>
      </c>
      <c r="CN69" s="344">
        <v>0</v>
      </c>
      <c r="CO69" s="344">
        <v>0</v>
      </c>
      <c r="CP69" s="344">
        <v>0</v>
      </c>
      <c r="CQ69" s="344">
        <v>0</v>
      </c>
      <c r="CR69" s="344">
        <v>0</v>
      </c>
      <c r="CS69" s="344">
        <v>0</v>
      </c>
      <c r="CT69" s="344">
        <v>0</v>
      </c>
      <c r="CU69" s="344">
        <v>0</v>
      </c>
      <c r="CV69" s="344">
        <v>0</v>
      </c>
      <c r="CW69" s="344">
        <v>0</v>
      </c>
      <c r="CX69" s="344">
        <v>0</v>
      </c>
      <c r="CY69" s="344">
        <v>0</v>
      </c>
      <c r="CZ69" s="344">
        <v>0</v>
      </c>
      <c r="DA69" s="344">
        <v>0</v>
      </c>
      <c r="DB69" s="344">
        <v>0</v>
      </c>
      <c r="DC69" s="344">
        <v>0</v>
      </c>
      <c r="DD69" s="344">
        <v>0</v>
      </c>
      <c r="DE69" s="344">
        <v>0</v>
      </c>
      <c r="DF69" s="344">
        <v>0</v>
      </c>
      <c r="DG69" s="344">
        <v>0</v>
      </c>
      <c r="DH69" s="344">
        <v>0</v>
      </c>
      <c r="DI69" s="344">
        <v>0</v>
      </c>
      <c r="DJ69" s="345">
        <f t="shared" si="2"/>
        <v>1</v>
      </c>
    </row>
    <row r="70" spans="2:114" x14ac:dyDescent="0.15">
      <c r="B70" s="29" t="s">
        <v>297</v>
      </c>
      <c r="C70" s="41" t="s">
        <v>214</v>
      </c>
      <c r="D70" s="344">
        <v>9.8916280587530263E-3</v>
      </c>
      <c r="E70" s="344">
        <v>1.6310278495319332E-2</v>
      </c>
      <c r="F70" s="344">
        <v>3.7996048275604738E-2</v>
      </c>
      <c r="G70" s="344">
        <v>4.3603040443709277E-3</v>
      </c>
      <c r="H70" s="344">
        <v>1.507281207059703E-2</v>
      </c>
      <c r="I70" s="344">
        <v>5.1488533635104722E-2</v>
      </c>
      <c r="J70" s="344">
        <v>1.114012871021265E-2</v>
      </c>
      <c r="K70" s="344">
        <v>1.1561974056974707E-2</v>
      </c>
      <c r="L70" s="344">
        <v>9.6384905965404052E-3</v>
      </c>
      <c r="M70" s="344">
        <v>1.2112029290946996E-2</v>
      </c>
      <c r="N70" s="344">
        <v>0</v>
      </c>
      <c r="O70" s="344">
        <v>4.5702610036887158E-2</v>
      </c>
      <c r="P70" s="344">
        <v>1.6450105479922778E-2</v>
      </c>
      <c r="Q70" s="344">
        <v>1.8944763392747151E-2</v>
      </c>
      <c r="R70" s="344">
        <v>1.1134027380133738E-2</v>
      </c>
      <c r="S70" s="344">
        <v>9.5567435002619341E-2</v>
      </c>
      <c r="T70" s="344">
        <v>1.879749131316924E-2</v>
      </c>
      <c r="U70" s="344">
        <v>1.9370638194701129E-2</v>
      </c>
      <c r="V70" s="344">
        <v>7.5744100964385733E-2</v>
      </c>
      <c r="W70" s="344">
        <v>9.4487726059544988E-2</v>
      </c>
      <c r="X70" s="344">
        <v>0</v>
      </c>
      <c r="Y70" s="344">
        <v>2.7982768383937859E-2</v>
      </c>
      <c r="Z70" s="344">
        <v>2.3818239107695351E-2</v>
      </c>
      <c r="AA70" s="344">
        <v>3.9341377690930733E-2</v>
      </c>
      <c r="AB70" s="344">
        <v>2.9482594394099254E-2</v>
      </c>
      <c r="AC70" s="344">
        <v>4.6239414510689102E-2</v>
      </c>
      <c r="AD70" s="344">
        <v>4.2304693385471293E-3</v>
      </c>
      <c r="AE70" s="344">
        <v>3.050917852132352E-2</v>
      </c>
      <c r="AF70" s="344">
        <v>3.464535724401472E-2</v>
      </c>
      <c r="AG70" s="344">
        <v>2.7047138589126291E-2</v>
      </c>
      <c r="AH70" s="344">
        <v>3.0121545101676112E-2</v>
      </c>
      <c r="AI70" s="344">
        <v>6.2179415893407058E-2</v>
      </c>
      <c r="AJ70" s="344">
        <v>4.4390213560071085E-2</v>
      </c>
      <c r="AK70" s="344">
        <v>0.10778617808744205</v>
      </c>
      <c r="AL70" s="344">
        <v>3.1630972111196885E-2</v>
      </c>
      <c r="AM70" s="344">
        <v>0.24944450712439592</v>
      </c>
      <c r="AN70" s="344">
        <v>3.4515703491626491E-2</v>
      </c>
      <c r="AO70" s="344">
        <v>0.10690615872352932</v>
      </c>
      <c r="AP70" s="344">
        <v>1.2196219427030766E-2</v>
      </c>
      <c r="AQ70" s="344">
        <v>0.14352397329627939</v>
      </c>
      <c r="AR70" s="344">
        <v>7.2290920059927377E-2</v>
      </c>
      <c r="AS70" s="344">
        <v>1.1206243093918511E-2</v>
      </c>
      <c r="AT70" s="344">
        <v>2.5778659586471183E-2</v>
      </c>
      <c r="AU70" s="344">
        <v>1.4447291924064144E-2</v>
      </c>
      <c r="AV70" s="344">
        <v>1.8979058833057123E-2</v>
      </c>
      <c r="AW70" s="344">
        <v>2.04030344024368E-2</v>
      </c>
      <c r="AX70" s="344">
        <v>4.2989649861072947E-2</v>
      </c>
      <c r="AY70" s="344">
        <v>3.0943085895471536E-2</v>
      </c>
      <c r="AZ70" s="344">
        <v>7.8759305617379233E-3</v>
      </c>
      <c r="BA70" s="344">
        <v>4.5594909561444054E-2</v>
      </c>
      <c r="BB70" s="344">
        <v>3.0925070954555978E-3</v>
      </c>
      <c r="BC70" s="344">
        <v>1.6623774438661688E-2</v>
      </c>
      <c r="BD70" s="344">
        <v>7.7174631708901674E-3</v>
      </c>
      <c r="BE70" s="344">
        <v>7.3882402805276817E-3</v>
      </c>
      <c r="BF70" s="344">
        <v>0</v>
      </c>
      <c r="BG70" s="344">
        <v>4.1065671239554468E-3</v>
      </c>
      <c r="BH70" s="344">
        <v>2.2907869010556543E-2</v>
      </c>
      <c r="BI70" s="344">
        <v>1.1497437254505759E-2</v>
      </c>
      <c r="BJ70" s="344">
        <v>1.4700996192951088E-2</v>
      </c>
      <c r="BK70" s="344">
        <v>7.8346257440060837E-3</v>
      </c>
      <c r="BL70" s="344">
        <v>9.0860991147730125E-3</v>
      </c>
      <c r="BM70" s="344">
        <v>5.9728744046555569E-3</v>
      </c>
      <c r="BN70" s="344">
        <v>3.6000364915998533E-3</v>
      </c>
      <c r="BO70" s="344">
        <v>4.3592681645890476E-3</v>
      </c>
      <c r="BP70" s="344">
        <v>5.2504649623722598E-3</v>
      </c>
      <c r="BQ70" s="344">
        <v>5.6199315867981247E-3</v>
      </c>
      <c r="BR70" s="344">
        <v>1.0928086804886679</v>
      </c>
      <c r="BS70" s="344">
        <v>1.0791639714339987E-2</v>
      </c>
      <c r="BT70" s="344">
        <v>4.7482783150130783E-2</v>
      </c>
      <c r="BU70" s="344">
        <v>4.8855636365164226E-2</v>
      </c>
      <c r="BV70" s="344">
        <v>4.8048880501997135E-3</v>
      </c>
      <c r="BW70" s="344">
        <v>8.8516089646674453E-3</v>
      </c>
      <c r="BX70" s="344">
        <v>5.3493626657889108E-3</v>
      </c>
      <c r="BY70" s="344">
        <v>1.1719358834741378E-2</v>
      </c>
      <c r="BZ70" s="344">
        <v>4.8382236657458465E-3</v>
      </c>
      <c r="CA70" s="344">
        <v>3.7667167586985636E-4</v>
      </c>
      <c r="CB70" s="344">
        <v>4.4169827472240838E-2</v>
      </c>
      <c r="CC70" s="344">
        <v>4.4765275659730949E-3</v>
      </c>
      <c r="CD70" s="344">
        <v>4.6686622969316386E-3</v>
      </c>
      <c r="CE70" s="344">
        <v>2.2113681294031345E-3</v>
      </c>
      <c r="CF70" s="344">
        <v>6.2499185542313198E-3</v>
      </c>
      <c r="CG70" s="344">
        <v>1.0979376626830096E-3</v>
      </c>
      <c r="CH70" s="344">
        <v>3.7593403020192394E-2</v>
      </c>
      <c r="CI70" s="344">
        <v>1.3757562099061061E-2</v>
      </c>
      <c r="CJ70" s="344">
        <v>5.3209016333281662E-3</v>
      </c>
      <c r="CK70" s="344">
        <v>1.0016590918261499E-2</v>
      </c>
      <c r="CL70" s="344">
        <v>4.2026382257992888E-3</v>
      </c>
      <c r="CM70" s="344">
        <v>1.7954308692945729E-3</v>
      </c>
      <c r="CN70" s="344">
        <v>6.0871112348823558E-3</v>
      </c>
      <c r="CO70" s="344">
        <v>7.5469939511901172E-3</v>
      </c>
      <c r="CP70" s="344">
        <v>1.207191389716487E-2</v>
      </c>
      <c r="CQ70" s="344">
        <v>1.1589999941123594E-2</v>
      </c>
      <c r="CR70" s="344">
        <v>1.8070505423264716E-2</v>
      </c>
      <c r="CS70" s="344">
        <v>9.6051861986124892E-3</v>
      </c>
      <c r="CT70" s="344">
        <v>6.8719876259396582E-3</v>
      </c>
      <c r="CU70" s="344">
        <v>1.306248311509048E-2</v>
      </c>
      <c r="CV70" s="344">
        <v>1.1305357479022147E-2</v>
      </c>
      <c r="CW70" s="344">
        <v>1.0572744964652048E-2</v>
      </c>
      <c r="CX70" s="344">
        <v>6.0575236535857649E-3</v>
      </c>
      <c r="CY70" s="344">
        <v>3.2357600336827747E-3</v>
      </c>
      <c r="CZ70" s="344">
        <v>6.1326373741709284E-3</v>
      </c>
      <c r="DA70" s="344">
        <v>2.4156943400298748E-3</v>
      </c>
      <c r="DB70" s="344">
        <v>4.0548306325520278E-3</v>
      </c>
      <c r="DC70" s="344">
        <v>3.4724503473961409E-2</v>
      </c>
      <c r="DD70" s="344">
        <v>1.8156449431826815E-2</v>
      </c>
      <c r="DE70" s="344">
        <v>2.3263794694901096E-2</v>
      </c>
      <c r="DF70" s="344">
        <v>2.334775962303753E-2</v>
      </c>
      <c r="DG70" s="344">
        <v>1.9009417531880166E-2</v>
      </c>
      <c r="DH70" s="344">
        <v>5.7297921304910486E-3</v>
      </c>
      <c r="DI70" s="344">
        <v>8.706674328490269E-3</v>
      </c>
      <c r="DJ70" s="345">
        <f t="shared" si="2"/>
        <v>3.715088231573723</v>
      </c>
    </row>
    <row r="71" spans="2:114" x14ac:dyDescent="0.15">
      <c r="B71" s="29" t="s">
        <v>298</v>
      </c>
      <c r="C71" s="41" t="s">
        <v>215</v>
      </c>
      <c r="D71" s="344">
        <v>7.8939860645935349E-5</v>
      </c>
      <c r="E71" s="344">
        <v>1.1833549392109101E-4</v>
      </c>
      <c r="F71" s="344">
        <v>1.5131827168654604E-4</v>
      </c>
      <c r="G71" s="344">
        <v>4.5091337243262226E-5</v>
      </c>
      <c r="H71" s="344">
        <v>9.832300472899801E-5</v>
      </c>
      <c r="I71" s="344">
        <v>3.1886056354372765E-4</v>
      </c>
      <c r="J71" s="344">
        <v>1.8519231598762372E-4</v>
      </c>
      <c r="K71" s="344">
        <v>5.010442776889547E-4</v>
      </c>
      <c r="L71" s="344">
        <v>9.5517241129293906E-4</v>
      </c>
      <c r="M71" s="344">
        <v>8.0442233928908419E-4</v>
      </c>
      <c r="N71" s="344">
        <v>0</v>
      </c>
      <c r="O71" s="344">
        <v>3.3199974204975655E-3</v>
      </c>
      <c r="P71" s="344">
        <v>4.8690668465172057E-4</v>
      </c>
      <c r="Q71" s="344">
        <v>1.1554001066948168E-4</v>
      </c>
      <c r="R71" s="344">
        <v>1.1641639627919295E-4</v>
      </c>
      <c r="S71" s="344">
        <v>6.0989133866355932E-4</v>
      </c>
      <c r="T71" s="344">
        <v>3.1296444901900047E-4</v>
      </c>
      <c r="U71" s="344">
        <v>7.9451677163376949E-5</v>
      </c>
      <c r="V71" s="344">
        <v>8.5492508209289192E-4</v>
      </c>
      <c r="W71" s="344">
        <v>6.1638202588468129E-4</v>
      </c>
      <c r="X71" s="344">
        <v>0</v>
      </c>
      <c r="Y71" s="344">
        <v>1.1157187157783144E-3</v>
      </c>
      <c r="Z71" s="344">
        <v>1.253121231799227E-3</v>
      </c>
      <c r="AA71" s="344">
        <v>8.3166716518439754E-4</v>
      </c>
      <c r="AB71" s="344">
        <v>1.0358882755136904E-3</v>
      </c>
      <c r="AC71" s="344">
        <v>8.7699139451980813E-4</v>
      </c>
      <c r="AD71" s="344">
        <v>9.6819786475904014E-6</v>
      </c>
      <c r="AE71" s="344">
        <v>1.0683900266697017E-4</v>
      </c>
      <c r="AF71" s="344">
        <v>3.50242832183543E-3</v>
      </c>
      <c r="AG71" s="344">
        <v>2.4892488293806912E-3</v>
      </c>
      <c r="AH71" s="344">
        <v>3.1764474104447346E-4</v>
      </c>
      <c r="AI71" s="344">
        <v>3.0123716935490301E-3</v>
      </c>
      <c r="AJ71" s="344">
        <v>3.7517517970471514E-4</v>
      </c>
      <c r="AK71" s="344">
        <v>1.2575345293872157E-3</v>
      </c>
      <c r="AL71" s="344">
        <v>2.6840680313452216E-4</v>
      </c>
      <c r="AM71" s="344">
        <v>2.295056217307945E-4</v>
      </c>
      <c r="AN71" s="344">
        <v>5.7095536144605261E-4</v>
      </c>
      <c r="AO71" s="344">
        <v>1.1692483153798909E-2</v>
      </c>
      <c r="AP71" s="344">
        <v>1.3760167678267656E-4</v>
      </c>
      <c r="AQ71" s="344">
        <v>5.3916486278535408E-4</v>
      </c>
      <c r="AR71" s="344">
        <v>4.2658243965100024E-3</v>
      </c>
      <c r="AS71" s="344">
        <v>5.3252072853368203E-4</v>
      </c>
      <c r="AT71" s="344">
        <v>1.1281938059331366E-3</v>
      </c>
      <c r="AU71" s="344">
        <v>4.8902684719283221E-4</v>
      </c>
      <c r="AV71" s="344">
        <v>6.7321246086004952E-4</v>
      </c>
      <c r="AW71" s="344">
        <v>3.4313511963432784E-4</v>
      </c>
      <c r="AX71" s="344">
        <v>8.1486575110328169E-4</v>
      </c>
      <c r="AY71" s="344">
        <v>2.0807950907154044E-4</v>
      </c>
      <c r="AZ71" s="344">
        <v>3.2290051670875064E-4</v>
      </c>
      <c r="BA71" s="344">
        <v>1.0484718890178869E-3</v>
      </c>
      <c r="BB71" s="344">
        <v>7.6115510261732904E-5</v>
      </c>
      <c r="BC71" s="344">
        <v>1.2464581372585313E-3</v>
      </c>
      <c r="BD71" s="344">
        <v>1.6170497065144421E-4</v>
      </c>
      <c r="BE71" s="344">
        <v>2.9006107568911826E-4</v>
      </c>
      <c r="BF71" s="344">
        <v>0</v>
      </c>
      <c r="BG71" s="344">
        <v>3.2577624083178283E-3</v>
      </c>
      <c r="BH71" s="344">
        <v>1.3016362748541914E-3</v>
      </c>
      <c r="BI71" s="344">
        <v>2.2274049609274934E-4</v>
      </c>
      <c r="BJ71" s="344">
        <v>3.0820694392267849E-3</v>
      </c>
      <c r="BK71" s="344">
        <v>3.5061180497458397E-4</v>
      </c>
      <c r="BL71" s="344">
        <v>2.19711670965482E-4</v>
      </c>
      <c r="BM71" s="344">
        <v>2.18687701578564E-4</v>
      </c>
      <c r="BN71" s="344">
        <v>2.1737686016574538E-4</v>
      </c>
      <c r="BO71" s="344">
        <v>2.6121402215727537E-4</v>
      </c>
      <c r="BP71" s="344">
        <v>1.8808393058868605E-4</v>
      </c>
      <c r="BQ71" s="344">
        <v>2.0132921126187801E-4</v>
      </c>
      <c r="BR71" s="344">
        <v>7.6675219052852817E-4</v>
      </c>
      <c r="BS71" s="344">
        <v>1.0006103509219408</v>
      </c>
      <c r="BT71" s="344">
        <v>3.9350096201645426E-4</v>
      </c>
      <c r="BU71" s="344">
        <v>1.6612355018312862E-3</v>
      </c>
      <c r="BV71" s="344">
        <v>2.8971807844412268E-4</v>
      </c>
      <c r="BW71" s="344">
        <v>4.2662769828518343E-4</v>
      </c>
      <c r="BX71" s="344">
        <v>4.919829310029726E-4</v>
      </c>
      <c r="BY71" s="344">
        <v>5.013917722499914E-4</v>
      </c>
      <c r="BZ71" s="344">
        <v>1.3309296893738916E-4</v>
      </c>
      <c r="CA71" s="344">
        <v>3.048537795956546E-5</v>
      </c>
      <c r="CB71" s="344">
        <v>3.788815996188064E-4</v>
      </c>
      <c r="CC71" s="344">
        <v>1.6961124300014817E-4</v>
      </c>
      <c r="CD71" s="344">
        <v>3.12402682184321E-4</v>
      </c>
      <c r="CE71" s="344">
        <v>1.8089748480878837E-4</v>
      </c>
      <c r="CF71" s="344">
        <v>2.6670609758895451E-4</v>
      </c>
      <c r="CG71" s="344">
        <v>6.7579524651006462E-5</v>
      </c>
      <c r="CH71" s="344">
        <v>1.6299980746462437E-4</v>
      </c>
      <c r="CI71" s="344">
        <v>4.3311567054781441E-4</v>
      </c>
      <c r="CJ71" s="344">
        <v>2.4662288433960393E-4</v>
      </c>
      <c r="CK71" s="344">
        <v>3.5242751686571699E-4</v>
      </c>
      <c r="CL71" s="344">
        <v>2.7005234462480971E-4</v>
      </c>
      <c r="CM71" s="344">
        <v>8.8230288262195676E-5</v>
      </c>
      <c r="CN71" s="344">
        <v>4.3024246066438251E-4</v>
      </c>
      <c r="CO71" s="344">
        <v>2.7993500822496258E-4</v>
      </c>
      <c r="CP71" s="344">
        <v>7.0531601873249602E-4</v>
      </c>
      <c r="CQ71" s="344">
        <v>2.9671695466819414E-3</v>
      </c>
      <c r="CR71" s="344">
        <v>2.4546386502068262E-3</v>
      </c>
      <c r="CS71" s="344">
        <v>2.2279962515817015E-3</v>
      </c>
      <c r="CT71" s="344">
        <v>3.8491107217869394E-4</v>
      </c>
      <c r="CU71" s="344">
        <v>2.8771142293492909E-3</v>
      </c>
      <c r="CV71" s="344">
        <v>3.1741316483687148E-3</v>
      </c>
      <c r="CW71" s="344">
        <v>9.7968691442097732E-4</v>
      </c>
      <c r="CX71" s="344">
        <v>1.3009220557505142E-3</v>
      </c>
      <c r="CY71" s="344">
        <v>8.3789898705445234E-5</v>
      </c>
      <c r="CZ71" s="344">
        <v>2.4367389526566238E-4</v>
      </c>
      <c r="DA71" s="344">
        <v>2.599552158398869E-4</v>
      </c>
      <c r="DB71" s="344">
        <v>2.6019163836342115E-4</v>
      </c>
      <c r="DC71" s="344">
        <v>3.6292895771373951E-3</v>
      </c>
      <c r="DD71" s="344">
        <v>2.7064049413891159E-3</v>
      </c>
      <c r="DE71" s="344">
        <v>1.4701035502979562E-3</v>
      </c>
      <c r="DF71" s="344">
        <v>4.7455617366129807E-4</v>
      </c>
      <c r="DG71" s="344">
        <v>1.1779194086821614E-3</v>
      </c>
      <c r="DH71" s="344">
        <v>1.1937248314149317E-4</v>
      </c>
      <c r="DI71" s="344">
        <v>7.0774633843734454E-4</v>
      </c>
      <c r="DJ71" s="345">
        <f t="shared" si="2"/>
        <v>1.097663130562484</v>
      </c>
    </row>
    <row r="72" spans="2:114" x14ac:dyDescent="0.15">
      <c r="B72" s="29" t="s">
        <v>299</v>
      </c>
      <c r="C72" s="41" t="s">
        <v>216</v>
      </c>
      <c r="D72" s="344">
        <v>1.2003900230013514E-3</v>
      </c>
      <c r="E72" s="344">
        <v>1.8346653943923559E-3</v>
      </c>
      <c r="F72" s="344">
        <v>1.7801908632526027E-3</v>
      </c>
      <c r="G72" s="344">
        <v>8.8637807503903635E-4</v>
      </c>
      <c r="H72" s="344">
        <v>9.2267388044923635E-4</v>
      </c>
      <c r="I72" s="344">
        <v>4.2274694214929215E-3</v>
      </c>
      <c r="J72" s="344">
        <v>6.0306020412850712E-3</v>
      </c>
      <c r="K72" s="344">
        <v>2.3256461630433529E-3</v>
      </c>
      <c r="L72" s="344">
        <v>1.8804076199186981E-3</v>
      </c>
      <c r="M72" s="344">
        <v>6.2465142948364943E-4</v>
      </c>
      <c r="N72" s="344">
        <v>0</v>
      </c>
      <c r="O72" s="344">
        <v>1.13610575424137E-3</v>
      </c>
      <c r="P72" s="344">
        <v>1.306924649750572E-3</v>
      </c>
      <c r="Q72" s="344">
        <v>1.0472493698738326E-3</v>
      </c>
      <c r="R72" s="344">
        <v>8.0658935977777097E-4</v>
      </c>
      <c r="S72" s="344">
        <v>1.6136236061346778E-3</v>
      </c>
      <c r="T72" s="344">
        <v>9.1090794462544782E-4</v>
      </c>
      <c r="U72" s="344">
        <v>6.8223384267832228E-4</v>
      </c>
      <c r="V72" s="344">
        <v>2.0443383496184788E-3</v>
      </c>
      <c r="W72" s="344">
        <v>2.5367966380560694E-3</v>
      </c>
      <c r="X72" s="344">
        <v>0</v>
      </c>
      <c r="Y72" s="344">
        <v>1.9461754311708506E-3</v>
      </c>
      <c r="Z72" s="344">
        <v>1.1063435020615168E-3</v>
      </c>
      <c r="AA72" s="344">
        <v>2.1779062709488752E-3</v>
      </c>
      <c r="AB72" s="344">
        <v>2.6861675848259331E-3</v>
      </c>
      <c r="AC72" s="344">
        <v>8.3385366842628108E-4</v>
      </c>
      <c r="AD72" s="344">
        <v>3.3773540842506593E-4</v>
      </c>
      <c r="AE72" s="344">
        <v>1.7667642978819705E-3</v>
      </c>
      <c r="AF72" s="344">
        <v>8.6043013018841184E-4</v>
      </c>
      <c r="AG72" s="344">
        <v>5.6927681707106767E-4</v>
      </c>
      <c r="AH72" s="344">
        <v>2.1436225166256932E-3</v>
      </c>
      <c r="AI72" s="344">
        <v>1.2603049775044041E-3</v>
      </c>
      <c r="AJ72" s="344">
        <v>2.1245153128241451E-3</v>
      </c>
      <c r="AK72" s="344">
        <v>8.7940113262389855E-4</v>
      </c>
      <c r="AL72" s="344">
        <v>8.2608443597712315E-4</v>
      </c>
      <c r="AM72" s="344">
        <v>1.0202240473801915E-3</v>
      </c>
      <c r="AN72" s="344">
        <v>1.0001057333280275E-3</v>
      </c>
      <c r="AO72" s="344">
        <v>1.2151224566586303E-3</v>
      </c>
      <c r="AP72" s="344">
        <v>4.3186121466964942E-4</v>
      </c>
      <c r="AQ72" s="344">
        <v>3.8189186652945531E-3</v>
      </c>
      <c r="AR72" s="344">
        <v>2.2393996106124382E-3</v>
      </c>
      <c r="AS72" s="344">
        <v>7.9038351844502885E-4</v>
      </c>
      <c r="AT72" s="344">
        <v>9.7688735683914489E-4</v>
      </c>
      <c r="AU72" s="344">
        <v>7.8724504093455143E-4</v>
      </c>
      <c r="AV72" s="344">
        <v>8.4608469474585686E-4</v>
      </c>
      <c r="AW72" s="344">
        <v>6.0590080766383982E-4</v>
      </c>
      <c r="AX72" s="344">
        <v>1.033918684539784E-3</v>
      </c>
      <c r="AY72" s="344">
        <v>1.0522621598531132E-3</v>
      </c>
      <c r="AZ72" s="344">
        <v>5.2955025821086767E-4</v>
      </c>
      <c r="BA72" s="344">
        <v>5.2421764845557396E-4</v>
      </c>
      <c r="BB72" s="344">
        <v>2.1313594698716521E-4</v>
      </c>
      <c r="BC72" s="344">
        <v>1.3982246982140593E-3</v>
      </c>
      <c r="BD72" s="344">
        <v>3.4053438153869856E-4</v>
      </c>
      <c r="BE72" s="344">
        <v>2.4404599342097436E-4</v>
      </c>
      <c r="BF72" s="344">
        <v>0</v>
      </c>
      <c r="BG72" s="344">
        <v>3.6129026104430597E-4</v>
      </c>
      <c r="BH72" s="344">
        <v>3.6696746195353109E-4</v>
      </c>
      <c r="BI72" s="344">
        <v>7.822448742016454E-4</v>
      </c>
      <c r="BJ72" s="344">
        <v>4.3365752410345638E-4</v>
      </c>
      <c r="BK72" s="344">
        <v>1.5180521116392866E-3</v>
      </c>
      <c r="BL72" s="344">
        <v>1.6150610778448041E-3</v>
      </c>
      <c r="BM72" s="344">
        <v>1.2201107194428596E-3</v>
      </c>
      <c r="BN72" s="344">
        <v>1.2362645566605522E-3</v>
      </c>
      <c r="BO72" s="344">
        <v>1.912061860820482E-3</v>
      </c>
      <c r="BP72" s="344">
        <v>1.3356968745326921E-3</v>
      </c>
      <c r="BQ72" s="344">
        <v>1.2073917416598572E-3</v>
      </c>
      <c r="BR72" s="344">
        <v>1.0965557479780549E-3</v>
      </c>
      <c r="BS72" s="344">
        <v>1.0854067050464413E-3</v>
      </c>
      <c r="BT72" s="344">
        <v>1.0500342114617462</v>
      </c>
      <c r="BU72" s="344">
        <v>1.3018563666749274E-2</v>
      </c>
      <c r="BV72" s="344">
        <v>1.6347097141376497E-3</v>
      </c>
      <c r="BW72" s="344">
        <v>1.9427242220225005E-3</v>
      </c>
      <c r="BX72" s="344">
        <v>1.6048344114552736E-3</v>
      </c>
      <c r="BY72" s="344">
        <v>1.6938419323141321E-3</v>
      </c>
      <c r="BZ72" s="344">
        <v>4.6273767293359021E-4</v>
      </c>
      <c r="CA72" s="344">
        <v>1.2801619582216448E-4</v>
      </c>
      <c r="CB72" s="344">
        <v>6.0325413212470296E-3</v>
      </c>
      <c r="CC72" s="344">
        <v>1.064842274282531E-3</v>
      </c>
      <c r="CD72" s="344">
        <v>1.1536034802270502E-2</v>
      </c>
      <c r="CE72" s="344">
        <v>8.8504441731767931E-4</v>
      </c>
      <c r="CF72" s="344">
        <v>1.74358577686374E-3</v>
      </c>
      <c r="CG72" s="344">
        <v>3.206980614440963E-4</v>
      </c>
      <c r="CH72" s="344">
        <v>1.609800672836039E-3</v>
      </c>
      <c r="CI72" s="344">
        <v>4.8714451137081708E-3</v>
      </c>
      <c r="CJ72" s="344">
        <v>8.2195372443226314E-4</v>
      </c>
      <c r="CK72" s="344">
        <v>4.641561101739116E-3</v>
      </c>
      <c r="CL72" s="344">
        <v>8.7910861679521275E-4</v>
      </c>
      <c r="CM72" s="344">
        <v>5.6584861747008611E-4</v>
      </c>
      <c r="CN72" s="344">
        <v>1.8052012803288775E-3</v>
      </c>
      <c r="CO72" s="344">
        <v>1.5296485086040913E-3</v>
      </c>
      <c r="CP72" s="344">
        <v>4.338109734798183E-3</v>
      </c>
      <c r="CQ72" s="344">
        <v>7.0499957635112489E-3</v>
      </c>
      <c r="CR72" s="344">
        <v>7.9439694160751972E-3</v>
      </c>
      <c r="CS72" s="344">
        <v>1.3756852031578604E-2</v>
      </c>
      <c r="CT72" s="344">
        <v>3.3708814724773763E-3</v>
      </c>
      <c r="CU72" s="344">
        <v>3.9792037959467206E-3</v>
      </c>
      <c r="CV72" s="344">
        <v>5.2142920993271287E-3</v>
      </c>
      <c r="CW72" s="344">
        <v>6.3721033155864628E-3</v>
      </c>
      <c r="CX72" s="344">
        <v>4.0325933229458958E-3</v>
      </c>
      <c r="CY72" s="344">
        <v>7.0418130753011434E-4</v>
      </c>
      <c r="CZ72" s="344">
        <v>1.0241979228892422E-3</v>
      </c>
      <c r="DA72" s="344">
        <v>5.7186947453891003E-4</v>
      </c>
      <c r="DB72" s="344">
        <v>9.0857416835942134E-4</v>
      </c>
      <c r="DC72" s="344">
        <v>1.0994511558193712E-2</v>
      </c>
      <c r="DD72" s="344">
        <v>8.0074539307504917E-3</v>
      </c>
      <c r="DE72" s="344">
        <v>1.218568162569428E-2</v>
      </c>
      <c r="DF72" s="344">
        <v>5.2134637810631176E-3</v>
      </c>
      <c r="DG72" s="344">
        <v>4.9568227157639989E-3</v>
      </c>
      <c r="DH72" s="344">
        <v>4.3017040488455325E-4</v>
      </c>
      <c r="DI72" s="344">
        <v>3.5131344745406141E-3</v>
      </c>
      <c r="DJ72" s="345">
        <f t="shared" si="2"/>
        <v>1.299950226230365</v>
      </c>
    </row>
    <row r="73" spans="2:114" x14ac:dyDescent="0.15">
      <c r="B73" s="33" t="s">
        <v>300</v>
      </c>
      <c r="C73" s="274" t="s">
        <v>217</v>
      </c>
      <c r="D73" s="348">
        <v>3.8497589968143592E-4</v>
      </c>
      <c r="E73" s="348">
        <v>1.1697227925537242E-3</v>
      </c>
      <c r="F73" s="348">
        <v>2.0318881799295191E-3</v>
      </c>
      <c r="G73" s="348">
        <v>3.0232622833331927E-4</v>
      </c>
      <c r="H73" s="348">
        <v>4.4807765428970522E-4</v>
      </c>
      <c r="I73" s="348">
        <v>3.078502132253194E-3</v>
      </c>
      <c r="J73" s="348">
        <v>1.3451706971910503E-3</v>
      </c>
      <c r="K73" s="348">
        <v>2.1603181466260304E-3</v>
      </c>
      <c r="L73" s="348">
        <v>5.1001203936957889E-4</v>
      </c>
      <c r="M73" s="348">
        <v>1.3386152175530123E-3</v>
      </c>
      <c r="N73" s="348">
        <v>0</v>
      </c>
      <c r="O73" s="348">
        <v>3.8484839913560009E-4</v>
      </c>
      <c r="P73" s="348">
        <v>4.4289909593765053E-4</v>
      </c>
      <c r="Q73" s="348">
        <v>6.6120029767554407E-4</v>
      </c>
      <c r="R73" s="348">
        <v>4.8030702795340356E-4</v>
      </c>
      <c r="S73" s="348">
        <v>4.2417135708937683E-4</v>
      </c>
      <c r="T73" s="348">
        <v>5.3623254038476025E-4</v>
      </c>
      <c r="U73" s="348">
        <v>6.0663746915952529E-4</v>
      </c>
      <c r="V73" s="348">
        <v>5.3174142025602007E-3</v>
      </c>
      <c r="W73" s="348">
        <v>2.6834205521537131E-3</v>
      </c>
      <c r="X73" s="348">
        <v>0</v>
      </c>
      <c r="Y73" s="348">
        <v>3.8020762536710291E-4</v>
      </c>
      <c r="Z73" s="348">
        <v>2.4638086729892911E-4</v>
      </c>
      <c r="AA73" s="348">
        <v>3.4488217947991956E-3</v>
      </c>
      <c r="AB73" s="348">
        <v>2.9163585740718157E-3</v>
      </c>
      <c r="AC73" s="348">
        <v>2.4792565479847192E-3</v>
      </c>
      <c r="AD73" s="348">
        <v>6.3382221474975685E-5</v>
      </c>
      <c r="AE73" s="348">
        <v>5.5978212363364964E-4</v>
      </c>
      <c r="AF73" s="348">
        <v>2.4455214165361179E-4</v>
      </c>
      <c r="AG73" s="348">
        <v>5.7986661636566441E-4</v>
      </c>
      <c r="AH73" s="348">
        <v>2.0763256237238278E-3</v>
      </c>
      <c r="AI73" s="348">
        <v>5.3430112518283409E-4</v>
      </c>
      <c r="AJ73" s="348">
        <v>2.7184680976868746E-3</v>
      </c>
      <c r="AK73" s="348">
        <v>4.8690547882430685E-4</v>
      </c>
      <c r="AL73" s="348">
        <v>2.9370957683759855E-3</v>
      </c>
      <c r="AM73" s="348">
        <v>5.8086422952235376E-4</v>
      </c>
      <c r="AN73" s="348">
        <v>2.1086091825003905E-4</v>
      </c>
      <c r="AO73" s="348">
        <v>6.339201734497081E-4</v>
      </c>
      <c r="AP73" s="348">
        <v>3.0490991099110668E-4</v>
      </c>
      <c r="AQ73" s="348">
        <v>5.6990181810133596E-4</v>
      </c>
      <c r="AR73" s="348">
        <v>3.9539908826745438E-4</v>
      </c>
      <c r="AS73" s="348">
        <v>2.8135618789975719E-4</v>
      </c>
      <c r="AT73" s="348">
        <v>3.5149053159997529E-4</v>
      </c>
      <c r="AU73" s="348">
        <v>4.56932522834759E-4</v>
      </c>
      <c r="AV73" s="348">
        <v>3.7442000023346872E-4</v>
      </c>
      <c r="AW73" s="348">
        <v>2.6804011304683832E-4</v>
      </c>
      <c r="AX73" s="348">
        <v>1.2838430351204324E-3</v>
      </c>
      <c r="AY73" s="348">
        <v>5.4591321635557113E-4</v>
      </c>
      <c r="AZ73" s="348">
        <v>2.9668088188287549E-4</v>
      </c>
      <c r="BA73" s="348">
        <v>2.253900771857151E-4</v>
      </c>
      <c r="BB73" s="348">
        <v>8.2967711126858808E-5</v>
      </c>
      <c r="BC73" s="348">
        <v>1.4760449522164842E-3</v>
      </c>
      <c r="BD73" s="348">
        <v>2.6732553159586401E-4</v>
      </c>
      <c r="BE73" s="348">
        <v>1.8120121291243481E-4</v>
      </c>
      <c r="BF73" s="348">
        <v>0</v>
      </c>
      <c r="BG73" s="348">
        <v>8.4359920050584936E-5</v>
      </c>
      <c r="BH73" s="348">
        <v>1.7522990470938309E-4</v>
      </c>
      <c r="BI73" s="348">
        <v>9.0670996655726804E-4</v>
      </c>
      <c r="BJ73" s="348">
        <v>2.473571227102761E-4</v>
      </c>
      <c r="BK73" s="348">
        <v>4.2404398660092751E-4</v>
      </c>
      <c r="BL73" s="348">
        <v>4.060524188110883E-4</v>
      </c>
      <c r="BM73" s="348">
        <v>9.3716977065520064E-4</v>
      </c>
      <c r="BN73" s="348">
        <v>8.5620433241731118E-4</v>
      </c>
      <c r="BO73" s="348">
        <v>7.0019300009545966E-4</v>
      </c>
      <c r="BP73" s="348">
        <v>4.2038999229440186E-3</v>
      </c>
      <c r="BQ73" s="348">
        <v>4.433594945686594E-3</v>
      </c>
      <c r="BR73" s="348">
        <v>1.8611624327514401E-3</v>
      </c>
      <c r="BS73" s="348">
        <v>8.5999293210069422E-4</v>
      </c>
      <c r="BT73" s="348">
        <v>1.6584474852014315E-3</v>
      </c>
      <c r="BU73" s="348">
        <v>1.0006275858376146</v>
      </c>
      <c r="BV73" s="348">
        <v>1.2953663958995088E-3</v>
      </c>
      <c r="BW73" s="348">
        <v>5.4119658898043016E-4</v>
      </c>
      <c r="BX73" s="348">
        <v>2.5947651760254609E-3</v>
      </c>
      <c r="BY73" s="348">
        <v>4.6817724480531861E-4</v>
      </c>
      <c r="BZ73" s="348">
        <v>2.2112076638857917E-4</v>
      </c>
      <c r="CA73" s="348">
        <v>1.476926423357472E-4</v>
      </c>
      <c r="CB73" s="348">
        <v>1.6767819220370638E-2</v>
      </c>
      <c r="CC73" s="348">
        <v>2.2483808434339368E-3</v>
      </c>
      <c r="CD73" s="348">
        <v>1.1354417633404541E-3</v>
      </c>
      <c r="CE73" s="348">
        <v>1.9300428024720498E-3</v>
      </c>
      <c r="CF73" s="348">
        <v>3.32783206115417E-3</v>
      </c>
      <c r="CG73" s="348">
        <v>9.3012757992025753E-4</v>
      </c>
      <c r="CH73" s="348">
        <v>1.4614087690449265E-3</v>
      </c>
      <c r="CI73" s="348">
        <v>9.0307569455517749E-3</v>
      </c>
      <c r="CJ73" s="348">
        <v>1.3473455559193524E-3</v>
      </c>
      <c r="CK73" s="348">
        <v>6.7651456839474475E-3</v>
      </c>
      <c r="CL73" s="348">
        <v>3.7003427877774953E-3</v>
      </c>
      <c r="CM73" s="348">
        <v>2.771940339809889E-4</v>
      </c>
      <c r="CN73" s="348">
        <v>3.1997091508913738E-3</v>
      </c>
      <c r="CO73" s="348">
        <v>1.3965885200993284E-3</v>
      </c>
      <c r="CP73" s="348">
        <v>1.5331046224198296E-3</v>
      </c>
      <c r="CQ73" s="348">
        <v>3.7913609314014982E-2</v>
      </c>
      <c r="CR73" s="348">
        <v>4.3748430879448942E-3</v>
      </c>
      <c r="CS73" s="348">
        <v>3.3878494448106411E-3</v>
      </c>
      <c r="CT73" s="348">
        <v>2.6411815222935034E-3</v>
      </c>
      <c r="CU73" s="348">
        <v>7.371713360166272E-3</v>
      </c>
      <c r="CV73" s="348">
        <v>2.5001488723307066E-3</v>
      </c>
      <c r="CW73" s="348">
        <v>3.3195046391021306E-3</v>
      </c>
      <c r="CX73" s="348">
        <v>6.3738625991038476E-4</v>
      </c>
      <c r="CY73" s="348">
        <v>6.8524719660130473E-4</v>
      </c>
      <c r="CZ73" s="348">
        <v>1.9458327791265638E-3</v>
      </c>
      <c r="DA73" s="348">
        <v>4.5630923472749022E-4</v>
      </c>
      <c r="DB73" s="348">
        <v>3.5194323705655794E-4</v>
      </c>
      <c r="DC73" s="348">
        <v>3.483687362977924E-2</v>
      </c>
      <c r="DD73" s="348">
        <v>1.1997410695418168E-2</v>
      </c>
      <c r="DE73" s="348">
        <v>8.4270846038163628E-3</v>
      </c>
      <c r="DF73" s="348">
        <v>7.2037477744954634E-3</v>
      </c>
      <c r="DG73" s="348">
        <v>1.1441402866009798E-2</v>
      </c>
      <c r="DH73" s="348">
        <v>3.0060370378332983E-4</v>
      </c>
      <c r="DI73" s="348">
        <v>1.7512785651837958E-2</v>
      </c>
      <c r="DJ73" s="349">
        <f t="shared" si="2"/>
        <v>1.2887729476557575</v>
      </c>
    </row>
    <row r="74" spans="2:114" x14ac:dyDescent="0.15">
      <c r="B74" s="29" t="s">
        <v>301</v>
      </c>
      <c r="C74" s="41" t="s">
        <v>9</v>
      </c>
      <c r="D74" s="344">
        <v>2.287906901788667E-2</v>
      </c>
      <c r="E74" s="344">
        <v>2.2729529438097189E-2</v>
      </c>
      <c r="F74" s="344">
        <v>2.2335272468721377E-2</v>
      </c>
      <c r="G74" s="344">
        <v>8.0020296623951256E-3</v>
      </c>
      <c r="H74" s="344">
        <v>3.1022315540344753E-2</v>
      </c>
      <c r="I74" s="344">
        <v>8.585813350138501E-3</v>
      </c>
      <c r="J74" s="344">
        <v>1.8702020024767559E-2</v>
      </c>
      <c r="K74" s="344">
        <v>3.2224848008734146E-2</v>
      </c>
      <c r="L74" s="344">
        <v>2.138099373678615E-2</v>
      </c>
      <c r="M74" s="344">
        <v>4.3304075924130624E-2</v>
      </c>
      <c r="N74" s="344">
        <v>0</v>
      </c>
      <c r="O74" s="344">
        <v>3.2720136165530135E-2</v>
      </c>
      <c r="P74" s="344">
        <v>2.6187524702963042E-2</v>
      </c>
      <c r="Q74" s="344">
        <v>2.6984476276906932E-2</v>
      </c>
      <c r="R74" s="344">
        <v>3.3069544890281341E-2</v>
      </c>
      <c r="S74" s="344">
        <v>2.9311101208052789E-2</v>
      </c>
      <c r="T74" s="344">
        <v>3.4408514184165205E-2</v>
      </c>
      <c r="U74" s="344">
        <v>2.3307812365006945E-2</v>
      </c>
      <c r="V74" s="344">
        <v>1.3004571128956021E-2</v>
      </c>
      <c r="W74" s="344">
        <v>1.8227372963700028E-2</v>
      </c>
      <c r="X74" s="344">
        <v>0</v>
      </c>
      <c r="Y74" s="344">
        <v>3.4974132609876044E-2</v>
      </c>
      <c r="Z74" s="344">
        <v>1.7163317079441631E-2</v>
      </c>
      <c r="AA74" s="344">
        <v>3.2040699967468125E-2</v>
      </c>
      <c r="AB74" s="344">
        <v>2.0847997922530823E-2</v>
      </c>
      <c r="AC74" s="344">
        <v>3.5757154097058617E-2</v>
      </c>
      <c r="AD74" s="344">
        <v>2.8945374520481103E-3</v>
      </c>
      <c r="AE74" s="344">
        <v>3.5904806328401616E-2</v>
      </c>
      <c r="AF74" s="344">
        <v>2.5956614875291151E-2</v>
      </c>
      <c r="AG74" s="344">
        <v>3.042071538872464E-2</v>
      </c>
      <c r="AH74" s="344">
        <v>4.6518604540599959E-2</v>
      </c>
      <c r="AI74" s="344">
        <v>1.6023134513491456E-2</v>
      </c>
      <c r="AJ74" s="344">
        <v>1.9034941642659148E-2</v>
      </c>
      <c r="AK74" s="344">
        <v>1.2737123673959608E-2</v>
      </c>
      <c r="AL74" s="344">
        <v>1.2321407900165801E-2</v>
      </c>
      <c r="AM74" s="344">
        <v>7.5374611180664608E-3</v>
      </c>
      <c r="AN74" s="344">
        <v>1.3255394894633976E-2</v>
      </c>
      <c r="AO74" s="344">
        <v>2.088081874327442E-2</v>
      </c>
      <c r="AP74" s="344">
        <v>3.4022011121215452E-2</v>
      </c>
      <c r="AQ74" s="344">
        <v>1.3313307971941713E-2</v>
      </c>
      <c r="AR74" s="344">
        <v>2.2157522034240713E-2</v>
      </c>
      <c r="AS74" s="344">
        <v>1.8533778587305701E-2</v>
      </c>
      <c r="AT74" s="344">
        <v>2.4239253933045674E-2</v>
      </c>
      <c r="AU74" s="344">
        <v>1.681190230692637E-2</v>
      </c>
      <c r="AV74" s="344">
        <v>1.8179893984201355E-2</v>
      </c>
      <c r="AW74" s="344">
        <v>1.1551927442065627E-2</v>
      </c>
      <c r="AX74" s="344">
        <v>1.2005378094776736E-2</v>
      </c>
      <c r="AY74" s="344">
        <v>1.5255489794951888E-2</v>
      </c>
      <c r="AZ74" s="344">
        <v>2.0286149693633685E-2</v>
      </c>
      <c r="BA74" s="344">
        <v>2.047012495764032E-2</v>
      </c>
      <c r="BB74" s="344">
        <v>5.9834946891390113E-3</v>
      </c>
      <c r="BC74" s="344">
        <v>1.9223998224921029E-2</v>
      </c>
      <c r="BD74" s="344">
        <v>2.216876156048584E-2</v>
      </c>
      <c r="BE74" s="344">
        <v>1.2445598758451496E-2</v>
      </c>
      <c r="BF74" s="344">
        <v>0</v>
      </c>
      <c r="BG74" s="344">
        <v>7.731321428979583E-3</v>
      </c>
      <c r="BH74" s="344">
        <v>2.0737831671846868E-2</v>
      </c>
      <c r="BI74" s="344">
        <v>2.0802810995819661E-2</v>
      </c>
      <c r="BJ74" s="344">
        <v>1.6454443029092727E-2</v>
      </c>
      <c r="BK74" s="344">
        <v>3.9410026954795459E-2</v>
      </c>
      <c r="BL74" s="344">
        <v>2.3223658945530144E-3</v>
      </c>
      <c r="BM74" s="344">
        <v>3.1422178042035537E-2</v>
      </c>
      <c r="BN74" s="344">
        <v>2.7336322151775963E-2</v>
      </c>
      <c r="BO74" s="344">
        <v>3.4666813233110487E-2</v>
      </c>
      <c r="BP74" s="344">
        <v>2.096422147893599E-2</v>
      </c>
      <c r="BQ74" s="344">
        <v>1.7128228430336245E-2</v>
      </c>
      <c r="BR74" s="344">
        <v>4.6492289864847507E-3</v>
      </c>
      <c r="BS74" s="344">
        <v>8.0348670918930151E-3</v>
      </c>
      <c r="BT74" s="344">
        <v>1.3475182415316924E-2</v>
      </c>
      <c r="BU74" s="344">
        <v>9.4652380259039482E-3</v>
      </c>
      <c r="BV74" s="344">
        <v>1.0067876937907074</v>
      </c>
      <c r="BW74" s="344">
        <v>3.2561407159718597E-3</v>
      </c>
      <c r="BX74" s="344">
        <v>3.4867382107019781E-3</v>
      </c>
      <c r="BY74" s="344">
        <v>1.4460160833742743E-3</v>
      </c>
      <c r="BZ74" s="344">
        <v>1.3480679219112506E-3</v>
      </c>
      <c r="CA74" s="344">
        <v>6.3638487728949575E-4</v>
      </c>
      <c r="CB74" s="344">
        <v>2.5270143774128672E-3</v>
      </c>
      <c r="CC74" s="344">
        <v>5.0920442563284181E-3</v>
      </c>
      <c r="CD74" s="344">
        <v>2.9219024668073749E-2</v>
      </c>
      <c r="CE74" s="344">
        <v>6.3815392368569293E-3</v>
      </c>
      <c r="CF74" s="344">
        <v>6.3719369412493215E-3</v>
      </c>
      <c r="CG74" s="344">
        <v>1.0279300414075534E-3</v>
      </c>
      <c r="CH74" s="344">
        <v>4.1062327434538744E-3</v>
      </c>
      <c r="CI74" s="344">
        <v>1.106947928414297E-2</v>
      </c>
      <c r="CJ74" s="344">
        <v>2.6558871156136593E-3</v>
      </c>
      <c r="CK74" s="344">
        <v>3.5607840911894379E-3</v>
      </c>
      <c r="CL74" s="344">
        <v>4.214160592294027E-3</v>
      </c>
      <c r="CM74" s="344">
        <v>3.7791909265560953E-3</v>
      </c>
      <c r="CN74" s="344">
        <v>3.9905412640293837E-3</v>
      </c>
      <c r="CO74" s="344">
        <v>2.1135726777531765E-2</v>
      </c>
      <c r="CP74" s="344">
        <v>5.909963906232025E-3</v>
      </c>
      <c r="CQ74" s="344">
        <v>5.4268179650787613E-3</v>
      </c>
      <c r="CR74" s="344">
        <v>4.715793137803524E-3</v>
      </c>
      <c r="CS74" s="344">
        <v>1.2520959881708668E-2</v>
      </c>
      <c r="CT74" s="344">
        <v>2.8140693780914074E-2</v>
      </c>
      <c r="CU74" s="344">
        <v>1.0461118102543141E-2</v>
      </c>
      <c r="CV74" s="344">
        <v>8.4987997056240137E-3</v>
      </c>
      <c r="CW74" s="344">
        <v>9.6364773199270198E-3</v>
      </c>
      <c r="CX74" s="344">
        <v>1.9055806561801541E-2</v>
      </c>
      <c r="CY74" s="344">
        <v>4.8602477254429712E-3</v>
      </c>
      <c r="CZ74" s="344">
        <v>6.8481610390295046E-3</v>
      </c>
      <c r="DA74" s="344">
        <v>1.7328934266599282E-2</v>
      </c>
      <c r="DB74" s="344">
        <v>3.599902514906534E-3</v>
      </c>
      <c r="DC74" s="344">
        <v>2.0182815654321496E-2</v>
      </c>
      <c r="DD74" s="344">
        <v>4.0162068040164221E-2</v>
      </c>
      <c r="DE74" s="344">
        <v>1.1039345604540476E-2</v>
      </c>
      <c r="DF74" s="344">
        <v>7.6113241944649477E-3</v>
      </c>
      <c r="DG74" s="344">
        <v>1.0214547211546956E-2</v>
      </c>
      <c r="DH74" s="344">
        <v>7.2358550292329279E-2</v>
      </c>
      <c r="DI74" s="344">
        <v>7.7470434672175688E-3</v>
      </c>
      <c r="DJ74" s="345">
        <f t="shared" si="2"/>
        <v>2.8423174610793716</v>
      </c>
    </row>
    <row r="75" spans="2:114" x14ac:dyDescent="0.15">
      <c r="B75" s="29" t="s">
        <v>302</v>
      </c>
      <c r="C75" s="41" t="s">
        <v>10</v>
      </c>
      <c r="D75" s="344">
        <v>4.1011591010921458E-2</v>
      </c>
      <c r="E75" s="344">
        <v>4.283466644845399E-2</v>
      </c>
      <c r="F75" s="344">
        <v>1.3399253612167018E-2</v>
      </c>
      <c r="G75" s="344">
        <v>8.0279165317313252E-3</v>
      </c>
      <c r="H75" s="344">
        <v>1.4696281501919267E-2</v>
      </c>
      <c r="I75" s="344">
        <v>7.3599492614807903E-3</v>
      </c>
      <c r="J75" s="344">
        <v>2.6550244892571906E-2</v>
      </c>
      <c r="K75" s="344">
        <v>1.5538550497564023E-2</v>
      </c>
      <c r="L75" s="344">
        <v>2.4078574396347915E-3</v>
      </c>
      <c r="M75" s="344">
        <v>7.2027903214057403E-3</v>
      </c>
      <c r="N75" s="344">
        <v>0</v>
      </c>
      <c r="O75" s="344">
        <v>4.6453663835096595E-3</v>
      </c>
      <c r="P75" s="344">
        <v>2.0927936879462341E-2</v>
      </c>
      <c r="Q75" s="344">
        <v>5.2255789096478352E-3</v>
      </c>
      <c r="R75" s="344">
        <v>1.0810743231400721E-2</v>
      </c>
      <c r="S75" s="344">
        <v>1.9236128731001749E-3</v>
      </c>
      <c r="T75" s="344">
        <v>1.8034795272254553E-3</v>
      </c>
      <c r="U75" s="344">
        <v>2.0415822069563988E-3</v>
      </c>
      <c r="V75" s="344">
        <v>2.8853127709262227E-3</v>
      </c>
      <c r="W75" s="344">
        <v>3.5146464981847883E-3</v>
      </c>
      <c r="X75" s="344">
        <v>0</v>
      </c>
      <c r="Y75" s="344">
        <v>2.507415740150619E-3</v>
      </c>
      <c r="Z75" s="344">
        <v>8.3012096045142157E-4</v>
      </c>
      <c r="AA75" s="344">
        <v>2.1478972760913249E-3</v>
      </c>
      <c r="AB75" s="344">
        <v>2.3925681849891814E-3</v>
      </c>
      <c r="AC75" s="344">
        <v>1.9527222371604927E-3</v>
      </c>
      <c r="AD75" s="344">
        <v>1.8041414026709535E-4</v>
      </c>
      <c r="AE75" s="344">
        <v>4.9200176655043058E-3</v>
      </c>
      <c r="AF75" s="344">
        <v>1.2522516268324228E-3</v>
      </c>
      <c r="AG75" s="344">
        <v>4.4976792311645234E-3</v>
      </c>
      <c r="AH75" s="344">
        <v>8.2516965921071144E-3</v>
      </c>
      <c r="AI75" s="344">
        <v>3.2794561288628666E-3</v>
      </c>
      <c r="AJ75" s="344">
        <v>6.7032221102132222E-3</v>
      </c>
      <c r="AK75" s="344">
        <v>4.2171878502207097E-3</v>
      </c>
      <c r="AL75" s="344">
        <v>2.9873336040551618E-3</v>
      </c>
      <c r="AM75" s="344">
        <v>2.1212968140541565E-3</v>
      </c>
      <c r="AN75" s="344">
        <v>1.8856253965939302E-3</v>
      </c>
      <c r="AO75" s="344">
        <v>3.6733333143406052E-3</v>
      </c>
      <c r="AP75" s="344">
        <v>1.6251926607104925E-3</v>
      </c>
      <c r="AQ75" s="344">
        <v>5.5066128428708783E-3</v>
      </c>
      <c r="AR75" s="344">
        <v>2.9333989582515153E-3</v>
      </c>
      <c r="AS75" s="344">
        <v>2.1712548196621898E-3</v>
      </c>
      <c r="AT75" s="344">
        <v>2.6986326469393002E-3</v>
      </c>
      <c r="AU75" s="344">
        <v>2.6880583331235935E-3</v>
      </c>
      <c r="AV75" s="344">
        <v>8.8046189319058912E-3</v>
      </c>
      <c r="AW75" s="344">
        <v>2.7988702092633442E-3</v>
      </c>
      <c r="AX75" s="344">
        <v>1.8835703252991223E-3</v>
      </c>
      <c r="AY75" s="344">
        <v>2.4475699705587004E-3</v>
      </c>
      <c r="AZ75" s="344">
        <v>3.0018890728606843E-3</v>
      </c>
      <c r="BA75" s="344">
        <v>1.805415675943332E-3</v>
      </c>
      <c r="BB75" s="344">
        <v>1.4558554745723721E-3</v>
      </c>
      <c r="BC75" s="344">
        <v>2.3675492798633812E-3</v>
      </c>
      <c r="BD75" s="344">
        <v>3.360971817895379E-3</v>
      </c>
      <c r="BE75" s="344">
        <v>2.3696969020680727E-3</v>
      </c>
      <c r="BF75" s="344">
        <v>0</v>
      </c>
      <c r="BG75" s="344">
        <v>1.6611277832682769E-3</v>
      </c>
      <c r="BH75" s="344">
        <v>1.2768578682499487E-3</v>
      </c>
      <c r="BI75" s="344">
        <v>4.2029984522360736E-3</v>
      </c>
      <c r="BJ75" s="344">
        <v>2.4454746254240819E-3</v>
      </c>
      <c r="BK75" s="344">
        <v>2.9466991625522167E-2</v>
      </c>
      <c r="BL75" s="344">
        <v>2.5350568616691045E-3</v>
      </c>
      <c r="BM75" s="344">
        <v>5.9519497589398873E-3</v>
      </c>
      <c r="BN75" s="344">
        <v>6.1232625215718543E-3</v>
      </c>
      <c r="BO75" s="344">
        <v>7.2928647683792799E-3</v>
      </c>
      <c r="BP75" s="344">
        <v>8.3526763444221851E-3</v>
      </c>
      <c r="BQ75" s="344">
        <v>5.6355140843945273E-3</v>
      </c>
      <c r="BR75" s="344">
        <v>2.4832025112165642E-3</v>
      </c>
      <c r="BS75" s="344">
        <v>1.2865287161151185E-3</v>
      </c>
      <c r="BT75" s="344">
        <v>6.0358440297663893E-3</v>
      </c>
      <c r="BU75" s="344">
        <v>8.2606642886088374E-3</v>
      </c>
      <c r="BV75" s="344">
        <v>7.5732922594195541E-3</v>
      </c>
      <c r="BW75" s="344">
        <v>1.0044939882332413</v>
      </c>
      <c r="BX75" s="344">
        <v>3.5798956202732317E-3</v>
      </c>
      <c r="BY75" s="344">
        <v>1.8085250550516929E-3</v>
      </c>
      <c r="BZ75" s="344">
        <v>2.5217667239678652E-3</v>
      </c>
      <c r="CA75" s="344">
        <v>7.3246859603903953E-4</v>
      </c>
      <c r="CB75" s="344">
        <v>2.3291543478193935E-3</v>
      </c>
      <c r="CC75" s="344">
        <v>4.6849222792888787E-3</v>
      </c>
      <c r="CD75" s="344">
        <v>5.2981774910849287E-2</v>
      </c>
      <c r="CE75" s="344">
        <v>2.7722776207628605E-3</v>
      </c>
      <c r="CF75" s="344">
        <v>3.7669092628281127E-3</v>
      </c>
      <c r="CG75" s="344">
        <v>1.2382724109499723E-3</v>
      </c>
      <c r="CH75" s="344">
        <v>2.8733877905661358E-3</v>
      </c>
      <c r="CI75" s="344">
        <v>7.9219180779249703E-3</v>
      </c>
      <c r="CJ75" s="344">
        <v>4.8223291894158912E-3</v>
      </c>
      <c r="CK75" s="344">
        <v>3.8416447676732934E-3</v>
      </c>
      <c r="CL75" s="344">
        <v>3.1697161669109065E-3</v>
      </c>
      <c r="CM75" s="344">
        <v>4.4644116027964418E-3</v>
      </c>
      <c r="CN75" s="344">
        <v>4.1636846768999857E-3</v>
      </c>
      <c r="CO75" s="344">
        <v>5.1204676456822361E-3</v>
      </c>
      <c r="CP75" s="344">
        <v>6.6484674953552324E-3</v>
      </c>
      <c r="CQ75" s="344">
        <v>7.4710225268857225E-3</v>
      </c>
      <c r="CR75" s="344">
        <v>3.4174843567089178E-3</v>
      </c>
      <c r="CS75" s="344">
        <v>1.6324321276493494E-2</v>
      </c>
      <c r="CT75" s="344">
        <v>3.520516685172107E-3</v>
      </c>
      <c r="CU75" s="344">
        <v>6.0798674918038278E-3</v>
      </c>
      <c r="CV75" s="344">
        <v>8.2407662126081447E-3</v>
      </c>
      <c r="CW75" s="344">
        <v>8.1140603899684562E-3</v>
      </c>
      <c r="CX75" s="344">
        <v>2.473608556911314E-2</v>
      </c>
      <c r="CY75" s="344">
        <v>7.7493225144445073E-3</v>
      </c>
      <c r="CZ75" s="344">
        <v>4.6308634415767541E-3</v>
      </c>
      <c r="DA75" s="344">
        <v>2.4798682781643493E-3</v>
      </c>
      <c r="DB75" s="344">
        <v>5.0275514911370606E-3</v>
      </c>
      <c r="DC75" s="344">
        <v>2.1448611007017462E-2</v>
      </c>
      <c r="DD75" s="344">
        <v>4.0569878673771299E-2</v>
      </c>
      <c r="DE75" s="344">
        <v>1.2528508927710772E-2</v>
      </c>
      <c r="DF75" s="344">
        <v>1.0224386387016364E-2</v>
      </c>
      <c r="DG75" s="344">
        <v>2.0166260692684478E-2</v>
      </c>
      <c r="DH75" s="344">
        <v>6.5628444108018519E-2</v>
      </c>
      <c r="DI75" s="344">
        <v>4.1944471892635593E-3</v>
      </c>
      <c r="DJ75" s="345">
        <f t="shared" si="2"/>
        <v>1.8315993137861712</v>
      </c>
    </row>
    <row r="76" spans="2:114" x14ac:dyDescent="0.15">
      <c r="B76" s="29" t="s">
        <v>303</v>
      </c>
      <c r="C76" s="41" t="s">
        <v>3</v>
      </c>
      <c r="D76" s="344">
        <v>8.3680816121484199E-3</v>
      </c>
      <c r="E76" s="344">
        <v>7.9930842631250002E-3</v>
      </c>
      <c r="F76" s="344">
        <v>9.7889350211714E-3</v>
      </c>
      <c r="G76" s="344">
        <v>8.3335241238594437E-3</v>
      </c>
      <c r="H76" s="344">
        <v>1.257621217827349E-2</v>
      </c>
      <c r="I76" s="344">
        <v>2.6509592723485988E-2</v>
      </c>
      <c r="J76" s="344">
        <v>4.5822152368024519E-2</v>
      </c>
      <c r="K76" s="344">
        <v>6.0985782695910217E-3</v>
      </c>
      <c r="L76" s="344">
        <v>2.5577520981578731E-2</v>
      </c>
      <c r="M76" s="344">
        <v>5.5041134151885534E-3</v>
      </c>
      <c r="N76" s="344">
        <v>0</v>
      </c>
      <c r="O76" s="344">
        <v>1.2004379143568755E-2</v>
      </c>
      <c r="P76" s="344">
        <v>1.5585349382063438E-2</v>
      </c>
      <c r="Q76" s="344">
        <v>1.0120201752607205E-2</v>
      </c>
      <c r="R76" s="344">
        <v>1.5798149346432828E-2</v>
      </c>
      <c r="S76" s="344">
        <v>9.1105412986007932E-3</v>
      </c>
      <c r="T76" s="344">
        <v>8.0421370732905173E-3</v>
      </c>
      <c r="U76" s="344">
        <v>8.8545036327276859E-3</v>
      </c>
      <c r="V76" s="344">
        <v>1.0306087554105945E-2</v>
      </c>
      <c r="W76" s="344">
        <v>8.0963226500782096E-3</v>
      </c>
      <c r="X76" s="344">
        <v>0</v>
      </c>
      <c r="Y76" s="344">
        <v>7.6074044724253748E-3</v>
      </c>
      <c r="Z76" s="344">
        <v>4.8905724204016746E-3</v>
      </c>
      <c r="AA76" s="344">
        <v>5.6748159961778604E-3</v>
      </c>
      <c r="AB76" s="344">
        <v>6.9353977114174929E-3</v>
      </c>
      <c r="AC76" s="344">
        <v>5.8925045533376455E-3</v>
      </c>
      <c r="AD76" s="344">
        <v>2.4543408071367912E-3</v>
      </c>
      <c r="AE76" s="344">
        <v>8.7445881214568318E-3</v>
      </c>
      <c r="AF76" s="344">
        <v>4.9021473080963045E-3</v>
      </c>
      <c r="AG76" s="344">
        <v>6.7134149704268899E-3</v>
      </c>
      <c r="AH76" s="344">
        <v>9.7273450403177579E-3</v>
      </c>
      <c r="AI76" s="344">
        <v>1.0851957437873734E-2</v>
      </c>
      <c r="AJ76" s="344">
        <v>1.4067063134075243E-2</v>
      </c>
      <c r="AK76" s="344">
        <v>1.4539992975526373E-2</v>
      </c>
      <c r="AL76" s="344">
        <v>9.1775761613353823E-3</v>
      </c>
      <c r="AM76" s="344">
        <v>9.2028706111752234E-3</v>
      </c>
      <c r="AN76" s="344">
        <v>5.8455485862784606E-3</v>
      </c>
      <c r="AO76" s="344">
        <v>1.1268010289280841E-2</v>
      </c>
      <c r="AP76" s="344">
        <v>6.3515519574094473E-3</v>
      </c>
      <c r="AQ76" s="344">
        <v>1.5393790702628458E-2</v>
      </c>
      <c r="AR76" s="344">
        <v>1.7559016678506161E-2</v>
      </c>
      <c r="AS76" s="344">
        <v>1.3318356040089701E-2</v>
      </c>
      <c r="AT76" s="344">
        <v>1.0241515280284748E-2</v>
      </c>
      <c r="AU76" s="344">
        <v>7.8378384540043426E-3</v>
      </c>
      <c r="AV76" s="344">
        <v>9.3598140477668765E-3</v>
      </c>
      <c r="AW76" s="344">
        <v>1.1027276201237437E-2</v>
      </c>
      <c r="AX76" s="344">
        <v>8.2535728144939834E-3</v>
      </c>
      <c r="AY76" s="344">
        <v>6.4125053933192918E-3</v>
      </c>
      <c r="AZ76" s="344">
        <v>5.3395547860592123E-3</v>
      </c>
      <c r="BA76" s="344">
        <v>5.8930270252919286E-3</v>
      </c>
      <c r="BB76" s="344">
        <v>2.3877680103831997E-3</v>
      </c>
      <c r="BC76" s="344">
        <v>1.0443063789083497E-2</v>
      </c>
      <c r="BD76" s="344">
        <v>5.0939307164921217E-3</v>
      </c>
      <c r="BE76" s="344">
        <v>6.3938814897580333E-3</v>
      </c>
      <c r="BF76" s="344">
        <v>0</v>
      </c>
      <c r="BG76" s="344">
        <v>3.0014203081753857E-3</v>
      </c>
      <c r="BH76" s="344">
        <v>3.9903223315309599E-3</v>
      </c>
      <c r="BI76" s="344">
        <v>1.0220769040643913E-2</v>
      </c>
      <c r="BJ76" s="344">
        <v>9.3310541195557005E-3</v>
      </c>
      <c r="BK76" s="344">
        <v>2.4271213774737302E-2</v>
      </c>
      <c r="BL76" s="344">
        <v>4.0365916846122687E-3</v>
      </c>
      <c r="BM76" s="344">
        <v>1.3209916870016061E-2</v>
      </c>
      <c r="BN76" s="344">
        <v>1.4745117896180032E-2</v>
      </c>
      <c r="BO76" s="344">
        <v>1.0288692246923588E-2</v>
      </c>
      <c r="BP76" s="344">
        <v>1.8252291368477586E-2</v>
      </c>
      <c r="BQ76" s="344">
        <v>1.590577674504854E-2</v>
      </c>
      <c r="BR76" s="344">
        <v>2.3710548149195473E-2</v>
      </c>
      <c r="BS76" s="344">
        <v>5.7081332823216112E-3</v>
      </c>
      <c r="BT76" s="344">
        <v>8.6457713162387644E-3</v>
      </c>
      <c r="BU76" s="344">
        <v>1.0699963026845416E-2</v>
      </c>
      <c r="BV76" s="344">
        <v>1.9903214626131382E-2</v>
      </c>
      <c r="BW76" s="344">
        <v>9.061072314375555E-3</v>
      </c>
      <c r="BX76" s="344">
        <v>1.0376550672702376</v>
      </c>
      <c r="BY76" s="344">
        <v>6.9336099269410173E-2</v>
      </c>
      <c r="BZ76" s="344">
        <v>4.723143810264132E-2</v>
      </c>
      <c r="CA76" s="344">
        <v>5.3542123684370141E-2</v>
      </c>
      <c r="CB76" s="344">
        <v>3.7362801083582552E-2</v>
      </c>
      <c r="CC76" s="344">
        <v>8.3963886309375117E-3</v>
      </c>
      <c r="CD76" s="344">
        <v>4.2944989794252111E-2</v>
      </c>
      <c r="CE76" s="344">
        <v>2.5726219525394022E-2</v>
      </c>
      <c r="CF76" s="344">
        <v>1.3529180776058013E-2</v>
      </c>
      <c r="CG76" s="344">
        <v>4.0733722261220425E-3</v>
      </c>
      <c r="CH76" s="344">
        <v>7.9974574975985851E-3</v>
      </c>
      <c r="CI76" s="344">
        <v>1.5225046122617771E-2</v>
      </c>
      <c r="CJ76" s="344">
        <v>2.8695578673044123E-3</v>
      </c>
      <c r="CK76" s="344">
        <v>8.970176799515478E-3</v>
      </c>
      <c r="CL76" s="344">
        <v>5.2758786334028123E-3</v>
      </c>
      <c r="CM76" s="344">
        <v>4.7363496132779926E-3</v>
      </c>
      <c r="CN76" s="344">
        <v>7.6621747562811522E-3</v>
      </c>
      <c r="CO76" s="344">
        <v>6.2924179280504748E-3</v>
      </c>
      <c r="CP76" s="344">
        <v>3.2436300631110788E-3</v>
      </c>
      <c r="CQ76" s="344">
        <v>3.7952800912657942E-3</v>
      </c>
      <c r="CR76" s="344">
        <v>2.1170011737444046E-3</v>
      </c>
      <c r="CS76" s="344">
        <v>5.0657055322719108E-3</v>
      </c>
      <c r="CT76" s="344">
        <v>6.544769030428433E-3</v>
      </c>
      <c r="CU76" s="344">
        <v>1.5235811826780949E-2</v>
      </c>
      <c r="CV76" s="344">
        <v>5.8320438996085511E-3</v>
      </c>
      <c r="CW76" s="344">
        <v>6.0409637903438181E-3</v>
      </c>
      <c r="CX76" s="344">
        <v>2.3198347863998291E-2</v>
      </c>
      <c r="CY76" s="344">
        <v>2.73529686942439E-2</v>
      </c>
      <c r="CZ76" s="344">
        <v>5.5618115619351588E-3</v>
      </c>
      <c r="DA76" s="344">
        <v>4.2790824381793574E-3</v>
      </c>
      <c r="DB76" s="344">
        <v>4.3332369797916799E-3</v>
      </c>
      <c r="DC76" s="344">
        <v>2.1987649780998091E-2</v>
      </c>
      <c r="DD76" s="344">
        <v>7.7633357761531675E-3</v>
      </c>
      <c r="DE76" s="344">
        <v>5.2747848807992923E-3</v>
      </c>
      <c r="DF76" s="344">
        <v>9.6586101995596203E-3</v>
      </c>
      <c r="DG76" s="344">
        <v>7.2661041767275239E-3</v>
      </c>
      <c r="DH76" s="344">
        <v>3.5217207932095188E-3</v>
      </c>
      <c r="DI76" s="344">
        <v>7.4086040580295821E-3</v>
      </c>
      <c r="DJ76" s="345">
        <f t="shared" si="2"/>
        <v>2.3135815520667151</v>
      </c>
    </row>
    <row r="77" spans="2:114" x14ac:dyDescent="0.15">
      <c r="B77" s="29" t="s">
        <v>304</v>
      </c>
      <c r="C77" s="41" t="s">
        <v>218</v>
      </c>
      <c r="D77" s="344">
        <v>2.356667740804297E-3</v>
      </c>
      <c r="E77" s="344">
        <v>1.8063236934922381E-3</v>
      </c>
      <c r="F77" s="344">
        <v>5.1944207094006189E-3</v>
      </c>
      <c r="G77" s="344">
        <v>1.7955612308276309E-3</v>
      </c>
      <c r="H77" s="344">
        <v>2.4329687746271916E-3</v>
      </c>
      <c r="I77" s="344">
        <v>1.0780571739742095E-2</v>
      </c>
      <c r="J77" s="344">
        <v>8.7318691406932797E-3</v>
      </c>
      <c r="K77" s="344">
        <v>2.6522532959101686E-3</v>
      </c>
      <c r="L77" s="344">
        <v>2.4755551286633672E-3</v>
      </c>
      <c r="M77" s="344">
        <v>2.188099650893303E-3</v>
      </c>
      <c r="N77" s="344">
        <v>0</v>
      </c>
      <c r="O77" s="344">
        <v>2.7273027627213895E-3</v>
      </c>
      <c r="P77" s="344">
        <v>2.9148415505109637E-3</v>
      </c>
      <c r="Q77" s="344">
        <v>2.3873809370484954E-3</v>
      </c>
      <c r="R77" s="344">
        <v>3.9089486133493077E-3</v>
      </c>
      <c r="S77" s="344">
        <v>2.2291018761907231E-3</v>
      </c>
      <c r="T77" s="344">
        <v>2.019074418111251E-3</v>
      </c>
      <c r="U77" s="344">
        <v>2.9149883815507175E-3</v>
      </c>
      <c r="V77" s="344">
        <v>2.0300834175761492E-3</v>
      </c>
      <c r="W77" s="344">
        <v>2.8922991045689703E-3</v>
      </c>
      <c r="X77" s="344">
        <v>0</v>
      </c>
      <c r="Y77" s="344">
        <v>2.1008313794709035E-3</v>
      </c>
      <c r="Z77" s="344">
        <v>2.001288049407567E-3</v>
      </c>
      <c r="AA77" s="344">
        <v>2.0841604281858707E-3</v>
      </c>
      <c r="AB77" s="344">
        <v>2.9279330115147073E-3</v>
      </c>
      <c r="AC77" s="344">
        <v>1.9766099017922054E-3</v>
      </c>
      <c r="AD77" s="344">
        <v>4.9717275178655645E-4</v>
      </c>
      <c r="AE77" s="344">
        <v>3.2462213857480395E-3</v>
      </c>
      <c r="AF77" s="344">
        <v>2.8178871696571692E-3</v>
      </c>
      <c r="AG77" s="344">
        <v>2.1983514177395325E-3</v>
      </c>
      <c r="AH77" s="344">
        <v>3.9158699965236039E-3</v>
      </c>
      <c r="AI77" s="344">
        <v>2.3278104860915152E-3</v>
      </c>
      <c r="AJ77" s="344">
        <v>4.5569814713431389E-3</v>
      </c>
      <c r="AK77" s="344">
        <v>2.2638761730195064E-3</v>
      </c>
      <c r="AL77" s="344">
        <v>1.8078850940868162E-3</v>
      </c>
      <c r="AM77" s="344">
        <v>2.9144277444376693E-3</v>
      </c>
      <c r="AN77" s="344">
        <v>1.5159430754019998E-3</v>
      </c>
      <c r="AO77" s="344">
        <v>4.682924921163999E-3</v>
      </c>
      <c r="AP77" s="344">
        <v>1.9601446780952428E-3</v>
      </c>
      <c r="AQ77" s="344">
        <v>3.3353522099647172E-3</v>
      </c>
      <c r="AR77" s="344">
        <v>2.4615080870457602E-3</v>
      </c>
      <c r="AS77" s="344">
        <v>4.2057554935861011E-3</v>
      </c>
      <c r="AT77" s="344">
        <v>2.6322768503328113E-3</v>
      </c>
      <c r="AU77" s="344">
        <v>2.9727184849611104E-3</v>
      </c>
      <c r="AV77" s="344">
        <v>3.1100813221819853E-3</v>
      </c>
      <c r="AW77" s="344">
        <v>1.3368099385905575E-3</v>
      </c>
      <c r="AX77" s="344">
        <v>2.3585967496378862E-3</v>
      </c>
      <c r="AY77" s="344">
        <v>1.4295655043239969E-3</v>
      </c>
      <c r="AZ77" s="344">
        <v>1.773142693420441E-3</v>
      </c>
      <c r="BA77" s="344">
        <v>2.1047381296209343E-3</v>
      </c>
      <c r="BB77" s="344">
        <v>6.1460269272530367E-4</v>
      </c>
      <c r="BC77" s="344">
        <v>3.6608233887489355E-3</v>
      </c>
      <c r="BD77" s="344">
        <v>2.9898539826161991E-3</v>
      </c>
      <c r="BE77" s="344">
        <v>1.3444931282644657E-3</v>
      </c>
      <c r="BF77" s="344">
        <v>0</v>
      </c>
      <c r="BG77" s="344">
        <v>9.9821847717958571E-4</v>
      </c>
      <c r="BH77" s="344">
        <v>1.1017467010328858E-3</v>
      </c>
      <c r="BI77" s="344">
        <v>3.520412394081057E-3</v>
      </c>
      <c r="BJ77" s="344">
        <v>2.694866610927704E-3</v>
      </c>
      <c r="BK77" s="344">
        <v>3.4189451506881499E-3</v>
      </c>
      <c r="BL77" s="344">
        <v>2.0918882486049219E-3</v>
      </c>
      <c r="BM77" s="344">
        <v>5.4698723880725582E-3</v>
      </c>
      <c r="BN77" s="344">
        <v>4.2436347760957767E-3</v>
      </c>
      <c r="BO77" s="344">
        <v>3.3663426149575333E-3</v>
      </c>
      <c r="BP77" s="344">
        <v>2.9231762569443785E-3</v>
      </c>
      <c r="BQ77" s="344">
        <v>2.6234954209571311E-3</v>
      </c>
      <c r="BR77" s="344">
        <v>6.816105136543577E-3</v>
      </c>
      <c r="BS77" s="344">
        <v>3.1078404159697796E-3</v>
      </c>
      <c r="BT77" s="344">
        <v>3.024379206274355E-3</v>
      </c>
      <c r="BU77" s="344">
        <v>4.4240499599584159E-3</v>
      </c>
      <c r="BV77" s="344">
        <v>1.691554747508681E-2</v>
      </c>
      <c r="BW77" s="344">
        <v>3.803862182867726E-3</v>
      </c>
      <c r="BX77" s="344">
        <v>8.2714021912812779E-3</v>
      </c>
      <c r="BY77" s="344">
        <v>1.0162725291051011</v>
      </c>
      <c r="BZ77" s="344">
        <v>4.1875752008386884E-2</v>
      </c>
      <c r="CA77" s="344">
        <v>3.9250847248543212E-3</v>
      </c>
      <c r="CB77" s="344">
        <v>2.82880885093274E-3</v>
      </c>
      <c r="CC77" s="344">
        <v>6.0684261645160918E-3</v>
      </c>
      <c r="CD77" s="344">
        <v>1.5593928475447659E-2</v>
      </c>
      <c r="CE77" s="344">
        <v>3.5818884122665866E-2</v>
      </c>
      <c r="CF77" s="344">
        <v>1.0012236099077755E-2</v>
      </c>
      <c r="CG77" s="344">
        <v>1.1739611337869856E-2</v>
      </c>
      <c r="CH77" s="344">
        <v>3.1734984612966907E-2</v>
      </c>
      <c r="CI77" s="344">
        <v>2.6395106034701795E-2</v>
      </c>
      <c r="CJ77" s="344">
        <v>7.2324727903870546E-3</v>
      </c>
      <c r="CK77" s="344">
        <v>6.6925221899039886E-3</v>
      </c>
      <c r="CL77" s="344">
        <v>4.292811931926821E-3</v>
      </c>
      <c r="CM77" s="344">
        <v>9.37305948136667E-3</v>
      </c>
      <c r="CN77" s="344">
        <v>2.0497137040935507E-2</v>
      </c>
      <c r="CO77" s="344">
        <v>9.1104056527225741E-3</v>
      </c>
      <c r="CP77" s="344">
        <v>4.7502578374182805E-3</v>
      </c>
      <c r="CQ77" s="344">
        <v>1.9489883412900969E-3</v>
      </c>
      <c r="CR77" s="344">
        <v>1.3495882134358342E-3</v>
      </c>
      <c r="CS77" s="344">
        <v>1.6567163629052251E-2</v>
      </c>
      <c r="CT77" s="344">
        <v>9.1590636271778325E-3</v>
      </c>
      <c r="CU77" s="344">
        <v>7.1302720788059106E-3</v>
      </c>
      <c r="CV77" s="344">
        <v>3.0378864595926049E-3</v>
      </c>
      <c r="CW77" s="344">
        <v>5.672502881975865E-3</v>
      </c>
      <c r="CX77" s="344">
        <v>2.01709365566098E-2</v>
      </c>
      <c r="CY77" s="344">
        <v>6.7093865190824657E-3</v>
      </c>
      <c r="CZ77" s="344">
        <v>4.2243516994040142E-3</v>
      </c>
      <c r="DA77" s="344">
        <v>1.4666593003793227E-3</v>
      </c>
      <c r="DB77" s="344">
        <v>4.8468602761279249E-3</v>
      </c>
      <c r="DC77" s="344">
        <v>8.5309135077626802E-3</v>
      </c>
      <c r="DD77" s="344">
        <v>6.0619093767518353E-3</v>
      </c>
      <c r="DE77" s="344">
        <v>1.3865710748317401E-2</v>
      </c>
      <c r="DF77" s="344">
        <v>4.4628802594756465E-3</v>
      </c>
      <c r="DG77" s="344">
        <v>1.3420022284906151E-2</v>
      </c>
      <c r="DH77" s="344">
        <v>1.9976663409819822E-3</v>
      </c>
      <c r="DI77" s="344">
        <v>1.6358945235153438E-2</v>
      </c>
      <c r="DJ77" s="345">
        <f t="shared" si="2"/>
        <v>1.6365764613631577</v>
      </c>
    </row>
    <row r="78" spans="2:114" x14ac:dyDescent="0.15">
      <c r="B78" s="33" t="s">
        <v>305</v>
      </c>
      <c r="C78" s="274" t="s">
        <v>219</v>
      </c>
      <c r="D78" s="348">
        <v>0</v>
      </c>
      <c r="E78" s="348">
        <v>0</v>
      </c>
      <c r="F78" s="348">
        <v>0</v>
      </c>
      <c r="G78" s="348">
        <v>0</v>
      </c>
      <c r="H78" s="348">
        <v>0</v>
      </c>
      <c r="I78" s="348">
        <v>0</v>
      </c>
      <c r="J78" s="348">
        <v>0</v>
      </c>
      <c r="K78" s="348">
        <v>0</v>
      </c>
      <c r="L78" s="348">
        <v>0</v>
      </c>
      <c r="M78" s="348">
        <v>0</v>
      </c>
      <c r="N78" s="348">
        <v>0</v>
      </c>
      <c r="O78" s="348">
        <v>0</v>
      </c>
      <c r="P78" s="348">
        <v>0</v>
      </c>
      <c r="Q78" s="348">
        <v>0</v>
      </c>
      <c r="R78" s="348">
        <v>0</v>
      </c>
      <c r="S78" s="348">
        <v>0</v>
      </c>
      <c r="T78" s="348">
        <v>0</v>
      </c>
      <c r="U78" s="348">
        <v>0</v>
      </c>
      <c r="V78" s="348">
        <v>0</v>
      </c>
      <c r="W78" s="348">
        <v>0</v>
      </c>
      <c r="X78" s="348">
        <v>0</v>
      </c>
      <c r="Y78" s="348">
        <v>0</v>
      </c>
      <c r="Z78" s="348">
        <v>0</v>
      </c>
      <c r="AA78" s="348">
        <v>0</v>
      </c>
      <c r="AB78" s="348">
        <v>0</v>
      </c>
      <c r="AC78" s="348">
        <v>0</v>
      </c>
      <c r="AD78" s="348">
        <v>0</v>
      </c>
      <c r="AE78" s="348">
        <v>0</v>
      </c>
      <c r="AF78" s="348">
        <v>0</v>
      </c>
      <c r="AG78" s="348">
        <v>0</v>
      </c>
      <c r="AH78" s="348">
        <v>0</v>
      </c>
      <c r="AI78" s="348">
        <v>0</v>
      </c>
      <c r="AJ78" s="348">
        <v>0</v>
      </c>
      <c r="AK78" s="348">
        <v>0</v>
      </c>
      <c r="AL78" s="348">
        <v>0</v>
      </c>
      <c r="AM78" s="348">
        <v>0</v>
      </c>
      <c r="AN78" s="348">
        <v>0</v>
      </c>
      <c r="AO78" s="348">
        <v>0</v>
      </c>
      <c r="AP78" s="348">
        <v>0</v>
      </c>
      <c r="AQ78" s="348">
        <v>0</v>
      </c>
      <c r="AR78" s="348">
        <v>0</v>
      </c>
      <c r="AS78" s="348">
        <v>0</v>
      </c>
      <c r="AT78" s="348">
        <v>0</v>
      </c>
      <c r="AU78" s="348">
        <v>0</v>
      </c>
      <c r="AV78" s="348">
        <v>0</v>
      </c>
      <c r="AW78" s="348">
        <v>0</v>
      </c>
      <c r="AX78" s="348">
        <v>0</v>
      </c>
      <c r="AY78" s="348">
        <v>0</v>
      </c>
      <c r="AZ78" s="348">
        <v>0</v>
      </c>
      <c r="BA78" s="348">
        <v>0</v>
      </c>
      <c r="BB78" s="348">
        <v>0</v>
      </c>
      <c r="BC78" s="348">
        <v>0</v>
      </c>
      <c r="BD78" s="348">
        <v>0</v>
      </c>
      <c r="BE78" s="348">
        <v>0</v>
      </c>
      <c r="BF78" s="348">
        <v>0</v>
      </c>
      <c r="BG78" s="348">
        <v>0</v>
      </c>
      <c r="BH78" s="348">
        <v>0</v>
      </c>
      <c r="BI78" s="348">
        <v>0</v>
      </c>
      <c r="BJ78" s="348">
        <v>0</v>
      </c>
      <c r="BK78" s="348">
        <v>0</v>
      </c>
      <c r="BL78" s="348">
        <v>0</v>
      </c>
      <c r="BM78" s="348">
        <v>0</v>
      </c>
      <c r="BN78" s="348">
        <v>0</v>
      </c>
      <c r="BO78" s="348">
        <v>0</v>
      </c>
      <c r="BP78" s="348">
        <v>0</v>
      </c>
      <c r="BQ78" s="348">
        <v>0</v>
      </c>
      <c r="BR78" s="348">
        <v>0</v>
      </c>
      <c r="BS78" s="348">
        <v>0</v>
      </c>
      <c r="BT78" s="348">
        <v>0</v>
      </c>
      <c r="BU78" s="348">
        <v>0</v>
      </c>
      <c r="BV78" s="348">
        <v>0</v>
      </c>
      <c r="BW78" s="348">
        <v>0</v>
      </c>
      <c r="BX78" s="348">
        <v>0</v>
      </c>
      <c r="BY78" s="348">
        <v>0</v>
      </c>
      <c r="BZ78" s="348">
        <v>1</v>
      </c>
      <c r="CA78" s="348">
        <v>0</v>
      </c>
      <c r="CB78" s="348">
        <v>0</v>
      </c>
      <c r="CC78" s="348">
        <v>0</v>
      </c>
      <c r="CD78" s="348">
        <v>0</v>
      </c>
      <c r="CE78" s="348">
        <v>0</v>
      </c>
      <c r="CF78" s="348">
        <v>0</v>
      </c>
      <c r="CG78" s="348">
        <v>0</v>
      </c>
      <c r="CH78" s="348">
        <v>0</v>
      </c>
      <c r="CI78" s="348">
        <v>0</v>
      </c>
      <c r="CJ78" s="348">
        <v>0</v>
      </c>
      <c r="CK78" s="348">
        <v>0</v>
      </c>
      <c r="CL78" s="348">
        <v>0</v>
      </c>
      <c r="CM78" s="348">
        <v>0</v>
      </c>
      <c r="CN78" s="348">
        <v>0</v>
      </c>
      <c r="CO78" s="348">
        <v>0</v>
      </c>
      <c r="CP78" s="348">
        <v>0</v>
      </c>
      <c r="CQ78" s="348">
        <v>0</v>
      </c>
      <c r="CR78" s="348">
        <v>0</v>
      </c>
      <c r="CS78" s="348">
        <v>0</v>
      </c>
      <c r="CT78" s="348">
        <v>0</v>
      </c>
      <c r="CU78" s="348">
        <v>0</v>
      </c>
      <c r="CV78" s="348">
        <v>0</v>
      </c>
      <c r="CW78" s="348">
        <v>0</v>
      </c>
      <c r="CX78" s="348">
        <v>0</v>
      </c>
      <c r="CY78" s="348">
        <v>0</v>
      </c>
      <c r="CZ78" s="348">
        <v>0</v>
      </c>
      <c r="DA78" s="348">
        <v>0</v>
      </c>
      <c r="DB78" s="348">
        <v>0</v>
      </c>
      <c r="DC78" s="348">
        <v>0</v>
      </c>
      <c r="DD78" s="348">
        <v>0</v>
      </c>
      <c r="DE78" s="348">
        <v>0</v>
      </c>
      <c r="DF78" s="348">
        <v>0</v>
      </c>
      <c r="DG78" s="348">
        <v>0</v>
      </c>
      <c r="DH78" s="348">
        <v>0</v>
      </c>
      <c r="DI78" s="348">
        <v>0</v>
      </c>
      <c r="DJ78" s="349">
        <f t="shared" si="2"/>
        <v>1</v>
      </c>
    </row>
    <row r="79" spans="2:114" x14ac:dyDescent="0.15">
      <c r="B79" s="29" t="s">
        <v>306</v>
      </c>
      <c r="C79" s="41" t="s">
        <v>220</v>
      </c>
      <c r="D79" s="344">
        <v>0</v>
      </c>
      <c r="E79" s="344">
        <v>0</v>
      </c>
      <c r="F79" s="344">
        <v>0</v>
      </c>
      <c r="G79" s="344">
        <v>0</v>
      </c>
      <c r="H79" s="344">
        <v>0</v>
      </c>
      <c r="I79" s="344">
        <v>0</v>
      </c>
      <c r="J79" s="344">
        <v>0</v>
      </c>
      <c r="K79" s="344">
        <v>0</v>
      </c>
      <c r="L79" s="344">
        <v>0</v>
      </c>
      <c r="M79" s="344">
        <v>0</v>
      </c>
      <c r="N79" s="344">
        <v>0</v>
      </c>
      <c r="O79" s="344">
        <v>0</v>
      </c>
      <c r="P79" s="344">
        <v>0</v>
      </c>
      <c r="Q79" s="344">
        <v>0</v>
      </c>
      <c r="R79" s="344">
        <v>0</v>
      </c>
      <c r="S79" s="344">
        <v>0</v>
      </c>
      <c r="T79" s="344">
        <v>0</v>
      </c>
      <c r="U79" s="344">
        <v>0</v>
      </c>
      <c r="V79" s="344">
        <v>0</v>
      </c>
      <c r="W79" s="344">
        <v>0</v>
      </c>
      <c r="X79" s="344">
        <v>0</v>
      </c>
      <c r="Y79" s="344">
        <v>0</v>
      </c>
      <c r="Z79" s="344">
        <v>0</v>
      </c>
      <c r="AA79" s="344">
        <v>0</v>
      </c>
      <c r="AB79" s="344">
        <v>0</v>
      </c>
      <c r="AC79" s="344">
        <v>0</v>
      </c>
      <c r="AD79" s="344">
        <v>0</v>
      </c>
      <c r="AE79" s="344">
        <v>0</v>
      </c>
      <c r="AF79" s="344">
        <v>0</v>
      </c>
      <c r="AG79" s="344">
        <v>0</v>
      </c>
      <c r="AH79" s="344">
        <v>0</v>
      </c>
      <c r="AI79" s="344">
        <v>0</v>
      </c>
      <c r="AJ79" s="344">
        <v>0</v>
      </c>
      <c r="AK79" s="344">
        <v>0</v>
      </c>
      <c r="AL79" s="344">
        <v>0</v>
      </c>
      <c r="AM79" s="344">
        <v>0</v>
      </c>
      <c r="AN79" s="344">
        <v>0</v>
      </c>
      <c r="AO79" s="344">
        <v>0</v>
      </c>
      <c r="AP79" s="344">
        <v>0</v>
      </c>
      <c r="AQ79" s="344">
        <v>0</v>
      </c>
      <c r="AR79" s="344">
        <v>0</v>
      </c>
      <c r="AS79" s="344">
        <v>0</v>
      </c>
      <c r="AT79" s="344">
        <v>0</v>
      </c>
      <c r="AU79" s="344">
        <v>0</v>
      </c>
      <c r="AV79" s="344">
        <v>0</v>
      </c>
      <c r="AW79" s="344">
        <v>0</v>
      </c>
      <c r="AX79" s="344">
        <v>0</v>
      </c>
      <c r="AY79" s="344">
        <v>0</v>
      </c>
      <c r="AZ79" s="344">
        <v>0</v>
      </c>
      <c r="BA79" s="344">
        <v>0</v>
      </c>
      <c r="BB79" s="344">
        <v>0</v>
      </c>
      <c r="BC79" s="344">
        <v>0</v>
      </c>
      <c r="BD79" s="344">
        <v>0</v>
      </c>
      <c r="BE79" s="344">
        <v>0</v>
      </c>
      <c r="BF79" s="344">
        <v>0</v>
      </c>
      <c r="BG79" s="344">
        <v>0</v>
      </c>
      <c r="BH79" s="344">
        <v>0</v>
      </c>
      <c r="BI79" s="344">
        <v>0</v>
      </c>
      <c r="BJ79" s="344">
        <v>0</v>
      </c>
      <c r="BK79" s="344">
        <v>0</v>
      </c>
      <c r="BL79" s="344">
        <v>0</v>
      </c>
      <c r="BM79" s="344">
        <v>0</v>
      </c>
      <c r="BN79" s="344">
        <v>0</v>
      </c>
      <c r="BO79" s="344">
        <v>0</v>
      </c>
      <c r="BP79" s="344">
        <v>0</v>
      </c>
      <c r="BQ79" s="344">
        <v>0</v>
      </c>
      <c r="BR79" s="344">
        <v>0</v>
      </c>
      <c r="BS79" s="344">
        <v>0</v>
      </c>
      <c r="BT79" s="344">
        <v>0</v>
      </c>
      <c r="BU79" s="344">
        <v>0</v>
      </c>
      <c r="BV79" s="344">
        <v>0</v>
      </c>
      <c r="BW79" s="344">
        <v>0</v>
      </c>
      <c r="BX79" s="344">
        <v>0</v>
      </c>
      <c r="BY79" s="344">
        <v>0</v>
      </c>
      <c r="BZ79" s="344">
        <v>0</v>
      </c>
      <c r="CA79" s="344">
        <v>1</v>
      </c>
      <c r="CB79" s="344">
        <v>0</v>
      </c>
      <c r="CC79" s="344">
        <v>0</v>
      </c>
      <c r="CD79" s="344">
        <v>0</v>
      </c>
      <c r="CE79" s="344">
        <v>0</v>
      </c>
      <c r="CF79" s="344">
        <v>0</v>
      </c>
      <c r="CG79" s="344">
        <v>0</v>
      </c>
      <c r="CH79" s="344">
        <v>0</v>
      </c>
      <c r="CI79" s="344">
        <v>0</v>
      </c>
      <c r="CJ79" s="344">
        <v>0</v>
      </c>
      <c r="CK79" s="344">
        <v>0</v>
      </c>
      <c r="CL79" s="344">
        <v>0</v>
      </c>
      <c r="CM79" s="344">
        <v>0</v>
      </c>
      <c r="CN79" s="344">
        <v>0</v>
      </c>
      <c r="CO79" s="344">
        <v>0</v>
      </c>
      <c r="CP79" s="344">
        <v>0</v>
      </c>
      <c r="CQ79" s="344">
        <v>0</v>
      </c>
      <c r="CR79" s="344">
        <v>0</v>
      </c>
      <c r="CS79" s="344">
        <v>0</v>
      </c>
      <c r="CT79" s="344">
        <v>0</v>
      </c>
      <c r="CU79" s="344">
        <v>0</v>
      </c>
      <c r="CV79" s="344">
        <v>0</v>
      </c>
      <c r="CW79" s="344">
        <v>0</v>
      </c>
      <c r="CX79" s="344">
        <v>0</v>
      </c>
      <c r="CY79" s="344">
        <v>0</v>
      </c>
      <c r="CZ79" s="344">
        <v>0</v>
      </c>
      <c r="DA79" s="344">
        <v>0</v>
      </c>
      <c r="DB79" s="344">
        <v>0</v>
      </c>
      <c r="DC79" s="344">
        <v>0</v>
      </c>
      <c r="DD79" s="344">
        <v>0</v>
      </c>
      <c r="DE79" s="344">
        <v>0</v>
      </c>
      <c r="DF79" s="344">
        <v>0</v>
      </c>
      <c r="DG79" s="344">
        <v>0</v>
      </c>
      <c r="DH79" s="344">
        <v>0</v>
      </c>
      <c r="DI79" s="344">
        <v>0</v>
      </c>
      <c r="DJ79" s="345">
        <f t="shared" si="2"/>
        <v>1</v>
      </c>
    </row>
    <row r="80" spans="2:114" x14ac:dyDescent="0.15">
      <c r="B80" s="29" t="s">
        <v>307</v>
      </c>
      <c r="C80" s="41" t="s">
        <v>11</v>
      </c>
      <c r="D80" s="344">
        <v>7.588019501766071E-5</v>
      </c>
      <c r="E80" s="344">
        <v>8.6974899808600525E-5</v>
      </c>
      <c r="F80" s="344">
        <v>7.2269009501703659E-5</v>
      </c>
      <c r="G80" s="344">
        <v>8.5745612560464578E-5</v>
      </c>
      <c r="H80" s="344">
        <v>1.4064240936718808E-4</v>
      </c>
      <c r="I80" s="344">
        <v>3.749625872894772E-4</v>
      </c>
      <c r="J80" s="344">
        <v>1.878000640959005E-4</v>
      </c>
      <c r="K80" s="344">
        <v>1.2150084690557101E-4</v>
      </c>
      <c r="L80" s="344">
        <v>1.170355593668924E-4</v>
      </c>
      <c r="M80" s="344">
        <v>1.1919266626139646E-4</v>
      </c>
      <c r="N80" s="344">
        <v>0</v>
      </c>
      <c r="O80" s="344">
        <v>2.0671710141699517E-4</v>
      </c>
      <c r="P80" s="344">
        <v>1.8882062728846423E-4</v>
      </c>
      <c r="Q80" s="344">
        <v>9.8459145771912933E-5</v>
      </c>
      <c r="R80" s="344">
        <v>1.9581250814443204E-4</v>
      </c>
      <c r="S80" s="344">
        <v>1.4905330566688222E-4</v>
      </c>
      <c r="T80" s="344">
        <v>2.3255332087528105E-4</v>
      </c>
      <c r="U80" s="344">
        <v>2.2305321346423738E-4</v>
      </c>
      <c r="V80" s="344">
        <v>1.6902225447178225E-4</v>
      </c>
      <c r="W80" s="344">
        <v>1.997999997158324E-4</v>
      </c>
      <c r="X80" s="344">
        <v>0</v>
      </c>
      <c r="Y80" s="344">
        <v>1.6979946303378912E-4</v>
      </c>
      <c r="Z80" s="344">
        <v>1.6769687559265107E-4</v>
      </c>
      <c r="AA80" s="344">
        <v>1.5662434195810548E-4</v>
      </c>
      <c r="AB80" s="344">
        <v>3.2532578258770878E-4</v>
      </c>
      <c r="AC80" s="344">
        <v>2.3170793386495471E-4</v>
      </c>
      <c r="AD80" s="344">
        <v>3.1094251169239762E-5</v>
      </c>
      <c r="AE80" s="344">
        <v>1.574506150616977E-4</v>
      </c>
      <c r="AF80" s="344">
        <v>2.8635589396513235E-4</v>
      </c>
      <c r="AG80" s="344">
        <v>1.7286751695411813E-4</v>
      </c>
      <c r="AH80" s="344">
        <v>2.4515183627065237E-4</v>
      </c>
      <c r="AI80" s="344">
        <v>1.9039937560259268E-4</v>
      </c>
      <c r="AJ80" s="344">
        <v>1.8403786520974048E-4</v>
      </c>
      <c r="AK80" s="344">
        <v>1.8669741377020873E-4</v>
      </c>
      <c r="AL80" s="344">
        <v>4.7718470573413077E-4</v>
      </c>
      <c r="AM80" s="344">
        <v>9.8402648067345743E-5</v>
      </c>
      <c r="AN80" s="344">
        <v>8.6769774186847709E-5</v>
      </c>
      <c r="AO80" s="344">
        <v>2.1508923754313589E-4</v>
      </c>
      <c r="AP80" s="344">
        <v>7.818878039393863E-5</v>
      </c>
      <c r="AQ80" s="344">
        <v>2.7413562634080079E-4</v>
      </c>
      <c r="AR80" s="344">
        <v>2.1923046372674521E-4</v>
      </c>
      <c r="AS80" s="344">
        <v>3.1911231804977231E-4</v>
      </c>
      <c r="AT80" s="344">
        <v>1.3930495561043329E-4</v>
      </c>
      <c r="AU80" s="344">
        <v>1.6346005321074366E-4</v>
      </c>
      <c r="AV80" s="344">
        <v>2.9930782120017759E-4</v>
      </c>
      <c r="AW80" s="344">
        <v>1.9512488389812068E-4</v>
      </c>
      <c r="AX80" s="344">
        <v>3.2465209883961058E-4</v>
      </c>
      <c r="AY80" s="344">
        <v>2.2919171889447713E-4</v>
      </c>
      <c r="AZ80" s="344">
        <v>1.4195112962763981E-4</v>
      </c>
      <c r="BA80" s="344">
        <v>1.1318080292733857E-4</v>
      </c>
      <c r="BB80" s="344">
        <v>7.4212107825798746E-5</v>
      </c>
      <c r="BC80" s="344">
        <v>2.1870144902968102E-4</v>
      </c>
      <c r="BD80" s="344">
        <v>1.8414751069864276E-4</v>
      </c>
      <c r="BE80" s="344">
        <v>2.1961988526856237E-4</v>
      </c>
      <c r="BF80" s="344">
        <v>0</v>
      </c>
      <c r="BG80" s="344">
        <v>5.7227152937761908E-5</v>
      </c>
      <c r="BH80" s="344">
        <v>6.848679384632435E-5</v>
      </c>
      <c r="BI80" s="344">
        <v>4.6252586136884396E-4</v>
      </c>
      <c r="BJ80" s="344">
        <v>2.4518788968146951E-4</v>
      </c>
      <c r="BK80" s="344">
        <v>2.4551877148343683E-4</v>
      </c>
      <c r="BL80" s="344">
        <v>1.4039123948160685E-4</v>
      </c>
      <c r="BM80" s="344">
        <v>1.7156367399205131E-4</v>
      </c>
      <c r="BN80" s="344">
        <v>1.932938516534049E-4</v>
      </c>
      <c r="BO80" s="344">
        <v>2.021446670287295E-4</v>
      </c>
      <c r="BP80" s="344">
        <v>1.66585282213842E-4</v>
      </c>
      <c r="BQ80" s="344">
        <v>1.2745771300803947E-4</v>
      </c>
      <c r="BR80" s="344">
        <v>1.0846048556155601E-4</v>
      </c>
      <c r="BS80" s="344">
        <v>5.2901707147256923E-5</v>
      </c>
      <c r="BT80" s="344">
        <v>5.5824015012082625E-4</v>
      </c>
      <c r="BU80" s="344">
        <v>1.1849687498842044E-3</v>
      </c>
      <c r="BV80" s="344">
        <v>5.8565395059954754E-4</v>
      </c>
      <c r="BW80" s="344">
        <v>7.1174779824214284E-5</v>
      </c>
      <c r="BX80" s="344">
        <v>7.8746088233540399E-4</v>
      </c>
      <c r="BY80" s="344">
        <v>1.2127522232986503E-4</v>
      </c>
      <c r="BZ80" s="344">
        <v>5.6201845303842567E-5</v>
      </c>
      <c r="CA80" s="344">
        <v>4.3146789957137454E-5</v>
      </c>
      <c r="CB80" s="344">
        <v>1.0001648984699598</v>
      </c>
      <c r="CC80" s="344">
        <v>2.4006666048978059E-4</v>
      </c>
      <c r="CD80" s="344">
        <v>1.5470315153941062E-4</v>
      </c>
      <c r="CE80" s="344">
        <v>2.3179539571226325E-4</v>
      </c>
      <c r="CF80" s="344">
        <v>1.8611056905803766E-4</v>
      </c>
      <c r="CG80" s="344">
        <v>2.4708112924586245E-4</v>
      </c>
      <c r="CH80" s="344">
        <v>1.6510279644457916E-4</v>
      </c>
      <c r="CI80" s="344">
        <v>3.4019882967727339E-4</v>
      </c>
      <c r="CJ80" s="344">
        <v>3.0470578751492242E-4</v>
      </c>
      <c r="CK80" s="344">
        <v>2.3286030384281521E-4</v>
      </c>
      <c r="CL80" s="344">
        <v>2.2467563814686985E-4</v>
      </c>
      <c r="CM80" s="344">
        <v>5.708861662721254E-5</v>
      </c>
      <c r="CN80" s="344">
        <v>3.0957285927576495E-4</v>
      </c>
      <c r="CO80" s="344">
        <v>2.4771871316102748E-4</v>
      </c>
      <c r="CP80" s="344">
        <v>1.8330560776052675E-3</v>
      </c>
      <c r="CQ80" s="344">
        <v>1.2888615863873578E-3</v>
      </c>
      <c r="CR80" s="344">
        <v>7.2694622515924218E-4</v>
      </c>
      <c r="CS80" s="344">
        <v>2.0409522312167042E-3</v>
      </c>
      <c r="CT80" s="344">
        <v>1.6055942639489398E-4</v>
      </c>
      <c r="CU80" s="344">
        <v>5.7411657304346571E-4</v>
      </c>
      <c r="CV80" s="344">
        <v>1.7624042542577421E-4</v>
      </c>
      <c r="CW80" s="344">
        <v>9.0418890860709706E-5</v>
      </c>
      <c r="CX80" s="344">
        <v>8.5434024477838233E-4</v>
      </c>
      <c r="CY80" s="344">
        <v>1.0215876808956011E-4</v>
      </c>
      <c r="CZ80" s="344">
        <v>1.6584827909649834E-4</v>
      </c>
      <c r="DA80" s="344">
        <v>5.7060391839073855E-5</v>
      </c>
      <c r="DB80" s="344">
        <v>1.3552330569603074E-4</v>
      </c>
      <c r="DC80" s="344">
        <v>2.1541214568324358E-4</v>
      </c>
      <c r="DD80" s="344">
        <v>2.4029922571203703E-4</v>
      </c>
      <c r="DE80" s="344">
        <v>1.8776976278987259E-4</v>
      </c>
      <c r="DF80" s="344">
        <v>1.4768591782104445E-4</v>
      </c>
      <c r="DG80" s="344">
        <v>2.3395359982352086E-4</v>
      </c>
      <c r="DH80" s="344">
        <v>1.8586001375472898E-4</v>
      </c>
      <c r="DI80" s="344">
        <v>1.4457294689972713E-3</v>
      </c>
      <c r="DJ80" s="345">
        <f t="shared" si="2"/>
        <v>1.0292407114037352</v>
      </c>
    </row>
    <row r="81" spans="2:114" x14ac:dyDescent="0.15">
      <c r="B81" s="29" t="s">
        <v>308</v>
      </c>
      <c r="C81" s="41" t="s">
        <v>763</v>
      </c>
      <c r="D81" s="344">
        <v>1.1335641712088897E-2</v>
      </c>
      <c r="E81" s="344">
        <v>4.1996889913061296E-2</v>
      </c>
      <c r="F81" s="344">
        <v>1.0212017162644416E-2</v>
      </c>
      <c r="G81" s="344">
        <v>3.9380540098536261E-2</v>
      </c>
      <c r="H81" s="344">
        <v>1.636245839948549E-2</v>
      </c>
      <c r="I81" s="344">
        <v>1.0194939853154719E-2</v>
      </c>
      <c r="J81" s="344">
        <v>7.9419120466442707E-3</v>
      </c>
      <c r="K81" s="344">
        <v>2.6618121240600024E-2</v>
      </c>
      <c r="L81" s="344">
        <v>1.2936736191338737E-2</v>
      </c>
      <c r="M81" s="344">
        <v>2.6514482787840715E-2</v>
      </c>
      <c r="N81" s="344">
        <v>0</v>
      </c>
      <c r="O81" s="344">
        <v>1.1238785459847099E-2</v>
      </c>
      <c r="P81" s="344">
        <v>8.9841656687560077E-3</v>
      </c>
      <c r="Q81" s="344">
        <v>2.6119145741491323E-2</v>
      </c>
      <c r="R81" s="344">
        <v>1.9839721742537311E-2</v>
      </c>
      <c r="S81" s="344">
        <v>2.10797936873749E-2</v>
      </c>
      <c r="T81" s="344">
        <v>1.914555470333992E-2</v>
      </c>
      <c r="U81" s="344">
        <v>1.0041295245504157E-2</v>
      </c>
      <c r="V81" s="344">
        <v>1.6345074942753491E-2</v>
      </c>
      <c r="W81" s="344">
        <v>1.1182229845259161E-2</v>
      </c>
      <c r="X81" s="344">
        <v>0</v>
      </c>
      <c r="Y81" s="344">
        <v>2.1225330591234211E-2</v>
      </c>
      <c r="Z81" s="344">
        <v>1.3691186051006769E-2</v>
      </c>
      <c r="AA81" s="344">
        <v>2.0396376896915744E-2</v>
      </c>
      <c r="AB81" s="344">
        <v>1.1739688198709769E-2</v>
      </c>
      <c r="AC81" s="344">
        <v>2.1047593684043474E-2</v>
      </c>
      <c r="AD81" s="344">
        <v>1.8670472514632067E-3</v>
      </c>
      <c r="AE81" s="344">
        <v>6.261318108960312E-2</v>
      </c>
      <c r="AF81" s="344">
        <v>9.9056897435185268E-3</v>
      </c>
      <c r="AG81" s="344">
        <v>1.0129006990317083E-2</v>
      </c>
      <c r="AH81" s="344">
        <v>1.4560882789963052E-2</v>
      </c>
      <c r="AI81" s="344">
        <v>1.5374702441704724E-2</v>
      </c>
      <c r="AJ81" s="344">
        <v>4.2050472457001858E-2</v>
      </c>
      <c r="AK81" s="344">
        <v>1.3281876917720906E-2</v>
      </c>
      <c r="AL81" s="344">
        <v>2.0055947180745867E-2</v>
      </c>
      <c r="AM81" s="344">
        <v>7.1867287848222062E-3</v>
      </c>
      <c r="AN81" s="344">
        <v>1.0355048034915847E-2</v>
      </c>
      <c r="AO81" s="344">
        <v>3.2335598752319859E-2</v>
      </c>
      <c r="AP81" s="344">
        <v>1.9237553269744183E-2</v>
      </c>
      <c r="AQ81" s="344">
        <v>1.6878140904175557E-2</v>
      </c>
      <c r="AR81" s="344">
        <v>2.3314287742313779E-2</v>
      </c>
      <c r="AS81" s="344">
        <v>1.168307089578032E-2</v>
      </c>
      <c r="AT81" s="344">
        <v>1.3784305908646452E-2</v>
      </c>
      <c r="AU81" s="344">
        <v>9.3336674237303879E-3</v>
      </c>
      <c r="AV81" s="344">
        <v>1.1276377323982081E-2</v>
      </c>
      <c r="AW81" s="344">
        <v>5.819544359519908E-3</v>
      </c>
      <c r="AX81" s="344">
        <v>9.3212431773726911E-3</v>
      </c>
      <c r="AY81" s="344">
        <v>8.570399519460474E-3</v>
      </c>
      <c r="AZ81" s="344">
        <v>9.085095372654171E-3</v>
      </c>
      <c r="BA81" s="344">
        <v>7.6608060925334193E-3</v>
      </c>
      <c r="BB81" s="344">
        <v>2.5912549891928655E-3</v>
      </c>
      <c r="BC81" s="344">
        <v>8.2776404785270888E-3</v>
      </c>
      <c r="BD81" s="344">
        <v>8.5784764384814489E-3</v>
      </c>
      <c r="BE81" s="344">
        <v>8.7659080232529839E-3</v>
      </c>
      <c r="BF81" s="344">
        <v>0</v>
      </c>
      <c r="BG81" s="344">
        <v>1.1571494457513468E-2</v>
      </c>
      <c r="BH81" s="344">
        <v>7.4733572583561107E-3</v>
      </c>
      <c r="BI81" s="344">
        <v>9.9701315672211435E-3</v>
      </c>
      <c r="BJ81" s="344">
        <v>7.7677135992186147E-3</v>
      </c>
      <c r="BK81" s="344">
        <v>1.8015924800714102E-2</v>
      </c>
      <c r="BL81" s="344">
        <v>0.13398507362728979</v>
      </c>
      <c r="BM81" s="344">
        <v>2.2609185549456415E-2</v>
      </c>
      <c r="BN81" s="344">
        <v>2.1691205495538667E-2</v>
      </c>
      <c r="BO81" s="344">
        <v>2.2317351063380578E-2</v>
      </c>
      <c r="BP81" s="344">
        <v>2.3481167430165668E-2</v>
      </c>
      <c r="BQ81" s="344">
        <v>2.2445766337729052E-2</v>
      </c>
      <c r="BR81" s="344">
        <v>4.5797561872354458E-3</v>
      </c>
      <c r="BS81" s="344">
        <v>1.529529855572073E-2</v>
      </c>
      <c r="BT81" s="344">
        <v>1.4526387798009849E-2</v>
      </c>
      <c r="BU81" s="344">
        <v>2.7067805165270364E-2</v>
      </c>
      <c r="BV81" s="344">
        <v>6.3187757198795418E-3</v>
      </c>
      <c r="BW81" s="344">
        <v>2.0220726042910111E-3</v>
      </c>
      <c r="BX81" s="344">
        <v>9.5239806539453315E-3</v>
      </c>
      <c r="BY81" s="344">
        <v>2.1649379130386824E-3</v>
      </c>
      <c r="BZ81" s="344">
        <v>1.6188435298469691E-3</v>
      </c>
      <c r="CA81" s="344">
        <v>7.3719993225645575E-4</v>
      </c>
      <c r="CB81" s="344">
        <v>3.1189009097074894E-3</v>
      </c>
      <c r="CC81" s="344">
        <v>1.0047107096925862</v>
      </c>
      <c r="CD81" s="344">
        <v>6.5998585504708869E-3</v>
      </c>
      <c r="CE81" s="344">
        <v>4.3649673967725384E-3</v>
      </c>
      <c r="CF81" s="344">
        <v>7.050432766284997E-3</v>
      </c>
      <c r="CG81" s="344">
        <v>1.0139890120181398E-3</v>
      </c>
      <c r="CH81" s="344">
        <v>3.3733729839570334E-3</v>
      </c>
      <c r="CI81" s="344">
        <v>1.2204741717015166E-2</v>
      </c>
      <c r="CJ81" s="344">
        <v>7.1641268997377425E-2</v>
      </c>
      <c r="CK81" s="344">
        <v>7.6911036336333276E-3</v>
      </c>
      <c r="CL81" s="344">
        <v>5.0753744558180739E-3</v>
      </c>
      <c r="CM81" s="344">
        <v>3.9149218880265005E-3</v>
      </c>
      <c r="CN81" s="344">
        <v>9.6245410774601498E-3</v>
      </c>
      <c r="CO81" s="344">
        <v>1.6489275811206669E-2</v>
      </c>
      <c r="CP81" s="344">
        <v>8.6764253001467163E-3</v>
      </c>
      <c r="CQ81" s="344">
        <v>1.0135556523824316E-2</v>
      </c>
      <c r="CR81" s="344">
        <v>4.0475356169959167E-3</v>
      </c>
      <c r="CS81" s="344">
        <v>1.254428482700389E-2</v>
      </c>
      <c r="CT81" s="344">
        <v>8.0133716930773941E-3</v>
      </c>
      <c r="CU81" s="344">
        <v>6.7404304998577398E-3</v>
      </c>
      <c r="CV81" s="344">
        <v>5.108352048602916E-3</v>
      </c>
      <c r="CW81" s="344">
        <v>4.6211423876413261E-3</v>
      </c>
      <c r="CX81" s="344">
        <v>1.9257651974278936E-2</v>
      </c>
      <c r="CY81" s="344">
        <v>3.7288918783739493E-3</v>
      </c>
      <c r="CZ81" s="344">
        <v>6.5576841544198565E-3</v>
      </c>
      <c r="DA81" s="344">
        <v>5.3634931677819034E-3</v>
      </c>
      <c r="DB81" s="344">
        <v>3.5420449515030164E-3</v>
      </c>
      <c r="DC81" s="344">
        <v>9.517378573779026E-3</v>
      </c>
      <c r="DD81" s="344">
        <v>1.6529387721881103E-2</v>
      </c>
      <c r="DE81" s="344">
        <v>4.6204470701440249E-3</v>
      </c>
      <c r="DF81" s="344">
        <v>4.3688082343140032E-3</v>
      </c>
      <c r="DG81" s="344">
        <v>2.06813885921786E-2</v>
      </c>
      <c r="DH81" s="344">
        <v>3.9568300755683294E-2</v>
      </c>
      <c r="DI81" s="344">
        <v>4.1283089372897507E-2</v>
      </c>
      <c r="DJ81" s="345">
        <f t="shared" si="2"/>
        <v>2.6264261897004291</v>
      </c>
    </row>
    <row r="82" spans="2:114" x14ac:dyDescent="0.15">
      <c r="B82" s="29" t="s">
        <v>309</v>
      </c>
      <c r="C82" s="41" t="s">
        <v>30</v>
      </c>
      <c r="D82" s="344">
        <v>8.2539673989054041E-2</v>
      </c>
      <c r="E82" s="344">
        <v>2.9800657267758993E-2</v>
      </c>
      <c r="F82" s="344">
        <v>3.5783956831696724E-2</v>
      </c>
      <c r="G82" s="344">
        <v>5.9007342095537776E-2</v>
      </c>
      <c r="H82" s="344">
        <v>4.8815105990538545E-2</v>
      </c>
      <c r="I82" s="344">
        <v>8.645383946057944E-2</v>
      </c>
      <c r="J82" s="344">
        <v>0.45749568361359416</v>
      </c>
      <c r="K82" s="344">
        <v>3.0531885675499675E-2</v>
      </c>
      <c r="L82" s="344">
        <v>1.4931701164194353E-2</v>
      </c>
      <c r="M82" s="344">
        <v>2.2865343587592277E-2</v>
      </c>
      <c r="N82" s="344">
        <v>0</v>
      </c>
      <c r="O82" s="344">
        <v>3.4382346628805398E-2</v>
      </c>
      <c r="P82" s="344">
        <v>2.186952482450976E-2</v>
      </c>
      <c r="Q82" s="344">
        <v>5.1763542705761334E-2</v>
      </c>
      <c r="R82" s="344">
        <v>2.260384256774299E-2</v>
      </c>
      <c r="S82" s="344">
        <v>1.6326948636528844E-2</v>
      </c>
      <c r="T82" s="344">
        <v>1.2228668002970584E-2</v>
      </c>
      <c r="U82" s="344">
        <v>2.2399333243443672E-2</v>
      </c>
      <c r="V82" s="344">
        <v>1.1980975787874765E-2</v>
      </c>
      <c r="W82" s="344">
        <v>2.1137229625990683E-2</v>
      </c>
      <c r="X82" s="344">
        <v>0</v>
      </c>
      <c r="Y82" s="344">
        <v>1.3038367904356076E-2</v>
      </c>
      <c r="Z82" s="344">
        <v>3.5756094335380652E-3</v>
      </c>
      <c r="AA82" s="344">
        <v>1.1914335685929115E-2</v>
      </c>
      <c r="AB82" s="344">
        <v>1.0186746833773248E-2</v>
      </c>
      <c r="AC82" s="344">
        <v>6.6963907710822458E-3</v>
      </c>
      <c r="AD82" s="344">
        <v>1.5269421633820476E-3</v>
      </c>
      <c r="AE82" s="344">
        <v>5.0939371595230543E-2</v>
      </c>
      <c r="AF82" s="344">
        <v>6.5964680162296282E-3</v>
      </c>
      <c r="AG82" s="344">
        <v>1.180048690648682E-2</v>
      </c>
      <c r="AH82" s="344">
        <v>3.8419271991377194E-2</v>
      </c>
      <c r="AI82" s="344">
        <v>2.7531542013920735E-2</v>
      </c>
      <c r="AJ82" s="344">
        <v>9.2364017575005494E-2</v>
      </c>
      <c r="AK82" s="344">
        <v>2.0975163092147989E-2</v>
      </c>
      <c r="AL82" s="344">
        <v>2.1983846906716599E-2</v>
      </c>
      <c r="AM82" s="344">
        <v>2.2020842558443103E-2</v>
      </c>
      <c r="AN82" s="344">
        <v>1.2677018844924505E-2</v>
      </c>
      <c r="AO82" s="344">
        <v>1.3148818246222452E-2</v>
      </c>
      <c r="AP82" s="344">
        <v>1.2588703425658657E-2</v>
      </c>
      <c r="AQ82" s="344">
        <v>6.3970032674336916E-2</v>
      </c>
      <c r="AR82" s="344">
        <v>2.9563689282863348E-2</v>
      </c>
      <c r="AS82" s="344">
        <v>2.2745057125790377E-2</v>
      </c>
      <c r="AT82" s="344">
        <v>2.1676790569413247E-2</v>
      </c>
      <c r="AU82" s="344">
        <v>1.5548350595603076E-2</v>
      </c>
      <c r="AV82" s="344">
        <v>1.5410329743368305E-2</v>
      </c>
      <c r="AW82" s="344">
        <v>1.41980767931349E-2</v>
      </c>
      <c r="AX82" s="344">
        <v>1.3363407088691241E-2</v>
      </c>
      <c r="AY82" s="344">
        <v>5.0541754266387653E-3</v>
      </c>
      <c r="AZ82" s="344">
        <v>8.8592640028772925E-3</v>
      </c>
      <c r="BA82" s="344">
        <v>1.0065298223826059E-2</v>
      </c>
      <c r="BB82" s="344">
        <v>4.9322572527063201E-3</v>
      </c>
      <c r="BC82" s="344">
        <v>8.7112708979878144E-3</v>
      </c>
      <c r="BD82" s="344">
        <v>5.4648745300539909E-3</v>
      </c>
      <c r="BE82" s="344">
        <v>1.0922009770201588E-2</v>
      </c>
      <c r="BF82" s="344">
        <v>0</v>
      </c>
      <c r="BG82" s="344">
        <v>2.3182934740337995E-3</v>
      </c>
      <c r="BH82" s="344">
        <v>5.2205019076076954E-3</v>
      </c>
      <c r="BI82" s="344">
        <v>6.1499957500447712E-3</v>
      </c>
      <c r="BJ82" s="344">
        <v>4.4034752084264094E-3</v>
      </c>
      <c r="BK82" s="344">
        <v>8.7362888039898556E-2</v>
      </c>
      <c r="BL82" s="344">
        <v>2.2908786782397834E-2</v>
      </c>
      <c r="BM82" s="344">
        <v>4.1927099024534724E-2</v>
      </c>
      <c r="BN82" s="344">
        <v>4.3154358819502033E-2</v>
      </c>
      <c r="BO82" s="344">
        <v>4.7080912442229367E-2</v>
      </c>
      <c r="BP82" s="344">
        <v>5.7354516611982473E-2</v>
      </c>
      <c r="BQ82" s="344">
        <v>3.5927213288636371E-2</v>
      </c>
      <c r="BR82" s="344">
        <v>1.9980058016011548E-2</v>
      </c>
      <c r="BS82" s="344">
        <v>1.2012470544397852E-2</v>
      </c>
      <c r="BT82" s="344">
        <v>2.4812539274706086E-2</v>
      </c>
      <c r="BU82" s="344">
        <v>4.6152071512698595E-2</v>
      </c>
      <c r="BV82" s="344">
        <v>8.0354695453605268E-2</v>
      </c>
      <c r="BW82" s="344">
        <v>6.4166606340168519E-2</v>
      </c>
      <c r="BX82" s="344">
        <v>1.9724957673466076E-2</v>
      </c>
      <c r="BY82" s="344">
        <v>1.4448167130841402E-2</v>
      </c>
      <c r="BZ82" s="344">
        <v>8.9635807154033152E-3</v>
      </c>
      <c r="CA82" s="344">
        <v>3.4111088769119193E-3</v>
      </c>
      <c r="CB82" s="344">
        <v>9.5399742000078988E-3</v>
      </c>
      <c r="CC82" s="344">
        <v>6.4218561831011116E-3</v>
      </c>
      <c r="CD82" s="344">
        <v>1.0118894797449096</v>
      </c>
      <c r="CE82" s="344">
        <v>1.2568534615725243E-2</v>
      </c>
      <c r="CF82" s="344">
        <v>1.0796965430135395E-2</v>
      </c>
      <c r="CG82" s="344">
        <v>2.3692683653899703E-3</v>
      </c>
      <c r="CH82" s="344">
        <v>8.2857269221983249E-3</v>
      </c>
      <c r="CI82" s="344">
        <v>2.0272409470972776E-2</v>
      </c>
      <c r="CJ82" s="344">
        <v>1.6564208207270181E-2</v>
      </c>
      <c r="CK82" s="344">
        <v>2.0712861570628429E-2</v>
      </c>
      <c r="CL82" s="344">
        <v>2.0036763496883755E-2</v>
      </c>
      <c r="CM82" s="344">
        <v>3.1394967418023667E-2</v>
      </c>
      <c r="CN82" s="344">
        <v>1.3867672007847269E-2</v>
      </c>
      <c r="CO82" s="344">
        <v>3.2238099561185243E-2</v>
      </c>
      <c r="CP82" s="344">
        <v>2.5321139885692644E-2</v>
      </c>
      <c r="CQ82" s="344">
        <v>3.1655072863662065E-2</v>
      </c>
      <c r="CR82" s="344">
        <v>2.1917087949204311E-2</v>
      </c>
      <c r="CS82" s="344">
        <v>1.9461424794983664E-2</v>
      </c>
      <c r="CT82" s="344">
        <v>1.2384872635279452E-2</v>
      </c>
      <c r="CU82" s="344">
        <v>1.4481182503969459E-2</v>
      </c>
      <c r="CV82" s="344">
        <v>1.662016719895567E-2</v>
      </c>
      <c r="CW82" s="344">
        <v>1.7816450959082398E-2</v>
      </c>
      <c r="CX82" s="344">
        <v>3.4244190338834503E-2</v>
      </c>
      <c r="CY82" s="344">
        <v>2.5570754180066213E-2</v>
      </c>
      <c r="CZ82" s="344">
        <v>3.4782758151496763E-2</v>
      </c>
      <c r="DA82" s="344">
        <v>7.8299219504282744E-3</v>
      </c>
      <c r="DB82" s="344">
        <v>1.537442113769015E-2</v>
      </c>
      <c r="DC82" s="344">
        <v>7.3544153575470533E-2</v>
      </c>
      <c r="DD82" s="344">
        <v>1.44177670783882E-2</v>
      </c>
      <c r="DE82" s="344">
        <v>2.9061203425552188E-2</v>
      </c>
      <c r="DF82" s="344">
        <v>5.7398200105840215E-2</v>
      </c>
      <c r="DG82" s="344">
        <v>5.6401974927809607E-2</v>
      </c>
      <c r="DH82" s="344">
        <v>1.1957682388365268E-2</v>
      </c>
      <c r="DI82" s="344">
        <v>3.5787003257843515E-2</v>
      </c>
      <c r="DJ82" s="345">
        <f t="shared" si="2"/>
        <v>4.1322069430319903</v>
      </c>
    </row>
    <row r="83" spans="2:114" x14ac:dyDescent="0.15">
      <c r="B83" s="33" t="s">
        <v>310</v>
      </c>
      <c r="C83" s="274" t="s">
        <v>13</v>
      </c>
      <c r="D83" s="348">
        <v>1.579544987708587E-3</v>
      </c>
      <c r="E83" s="348">
        <v>3.1830009244887335E-3</v>
      </c>
      <c r="F83" s="348">
        <v>6.1456636715547419E-4</v>
      </c>
      <c r="G83" s="348">
        <v>4.7967527074984875E-4</v>
      </c>
      <c r="H83" s="348">
        <v>1.4202429676039301E-3</v>
      </c>
      <c r="I83" s="348">
        <v>8.346505954518207E-4</v>
      </c>
      <c r="J83" s="348">
        <v>1.6193687108453456E-3</v>
      </c>
      <c r="K83" s="348">
        <v>1.3578812358133047E-3</v>
      </c>
      <c r="L83" s="348">
        <v>4.7449944128786446E-4</v>
      </c>
      <c r="M83" s="348">
        <v>2.3702674073043236E-3</v>
      </c>
      <c r="N83" s="348">
        <v>0</v>
      </c>
      <c r="O83" s="348">
        <v>5.4561768419274909E-4</v>
      </c>
      <c r="P83" s="348">
        <v>2.5591542359229173E-4</v>
      </c>
      <c r="Q83" s="348">
        <v>2.2465894665746416E-3</v>
      </c>
      <c r="R83" s="348">
        <v>7.1736987426721628E-4</v>
      </c>
      <c r="S83" s="348">
        <v>1.5886800565982776E-3</v>
      </c>
      <c r="T83" s="348">
        <v>7.9061247813389218E-4</v>
      </c>
      <c r="U83" s="348">
        <v>4.0907859242444728E-4</v>
      </c>
      <c r="V83" s="348">
        <v>2.0106909912455712E-3</v>
      </c>
      <c r="W83" s="348">
        <v>3.3313513900790777E-3</v>
      </c>
      <c r="X83" s="348">
        <v>0</v>
      </c>
      <c r="Y83" s="348">
        <v>2.0463090212959672E-3</v>
      </c>
      <c r="Z83" s="348">
        <v>1.473056961980039E-3</v>
      </c>
      <c r="AA83" s="348">
        <v>2.2149537545138797E-3</v>
      </c>
      <c r="AB83" s="348">
        <v>6.3023938229863025E-4</v>
      </c>
      <c r="AC83" s="348">
        <v>1.722359599154904E-3</v>
      </c>
      <c r="AD83" s="348">
        <v>2.0615813903153059E-3</v>
      </c>
      <c r="AE83" s="348">
        <v>2.3650463962431078E-3</v>
      </c>
      <c r="AF83" s="348">
        <v>3.753463906238792E-4</v>
      </c>
      <c r="AG83" s="348">
        <v>7.6331606147352483E-4</v>
      </c>
      <c r="AH83" s="348">
        <v>9.1329501146960614E-4</v>
      </c>
      <c r="AI83" s="348">
        <v>1.7145344038186998E-3</v>
      </c>
      <c r="AJ83" s="348">
        <v>5.1909112672985768E-3</v>
      </c>
      <c r="AK83" s="348">
        <v>1.0615552672608955E-3</v>
      </c>
      <c r="AL83" s="348">
        <v>3.4750793500407115E-3</v>
      </c>
      <c r="AM83" s="348">
        <v>2.5086408150230841E-3</v>
      </c>
      <c r="AN83" s="348">
        <v>1.4011756852745703E-3</v>
      </c>
      <c r="AO83" s="348">
        <v>4.0485434444354901E-3</v>
      </c>
      <c r="AP83" s="348">
        <v>2.7277652326009958E-3</v>
      </c>
      <c r="AQ83" s="348">
        <v>8.0780106607303715E-3</v>
      </c>
      <c r="AR83" s="348">
        <v>4.2921743036206834E-3</v>
      </c>
      <c r="AS83" s="348">
        <v>1.1463701991428895E-3</v>
      </c>
      <c r="AT83" s="348">
        <v>1.3789007162215081E-3</v>
      </c>
      <c r="AU83" s="348">
        <v>6.4394202396727738E-4</v>
      </c>
      <c r="AV83" s="348">
        <v>7.5654869781570139E-4</v>
      </c>
      <c r="AW83" s="348">
        <v>3.3597614368460321E-4</v>
      </c>
      <c r="AX83" s="348">
        <v>3.7603356815657345E-4</v>
      </c>
      <c r="AY83" s="348">
        <v>4.4053248025026381E-4</v>
      </c>
      <c r="AZ83" s="348">
        <v>5.6890295269155621E-4</v>
      </c>
      <c r="BA83" s="348">
        <v>4.1063082303579478E-4</v>
      </c>
      <c r="BB83" s="348">
        <v>1.0079292257410653E-4</v>
      </c>
      <c r="BC83" s="348">
        <v>5.2881335292048173E-4</v>
      </c>
      <c r="BD83" s="348">
        <v>4.188528332433923E-4</v>
      </c>
      <c r="BE83" s="348">
        <v>9.1701895207238086E-5</v>
      </c>
      <c r="BF83" s="348">
        <v>0</v>
      </c>
      <c r="BG83" s="348">
        <v>1.5114506894102441E-3</v>
      </c>
      <c r="BH83" s="348">
        <v>7.0273577986234008E-4</v>
      </c>
      <c r="BI83" s="348">
        <v>5.2294293832315505E-4</v>
      </c>
      <c r="BJ83" s="348">
        <v>6.9412962885108875E-4</v>
      </c>
      <c r="BK83" s="348">
        <v>8.9133367398645422E-4</v>
      </c>
      <c r="BL83" s="348">
        <v>2.0605486530200855E-2</v>
      </c>
      <c r="BM83" s="348">
        <v>9.0438785785635441E-4</v>
      </c>
      <c r="BN83" s="348">
        <v>7.6781794560571868E-4</v>
      </c>
      <c r="BO83" s="348">
        <v>7.7197010884649895E-4</v>
      </c>
      <c r="BP83" s="348">
        <v>1.4282074120302863E-3</v>
      </c>
      <c r="BQ83" s="348">
        <v>1.3190195174509166E-3</v>
      </c>
      <c r="BR83" s="348">
        <v>8.2581215596082421E-4</v>
      </c>
      <c r="BS83" s="348">
        <v>1.7545242217840448E-3</v>
      </c>
      <c r="BT83" s="348">
        <v>5.1131589847461213E-4</v>
      </c>
      <c r="BU83" s="348">
        <v>5.6646564173591576E-4</v>
      </c>
      <c r="BV83" s="348">
        <v>3.8462538407521465E-4</v>
      </c>
      <c r="BW83" s="348">
        <v>2.5172097488066478E-4</v>
      </c>
      <c r="BX83" s="348">
        <v>2.0710695294521195E-4</v>
      </c>
      <c r="BY83" s="348">
        <v>1.1056704449754115E-4</v>
      </c>
      <c r="BZ83" s="348">
        <v>6.1431619493080195E-5</v>
      </c>
      <c r="CA83" s="348">
        <v>2.9632509363349791E-5</v>
      </c>
      <c r="CB83" s="348">
        <v>1.3233794461506711E-4</v>
      </c>
      <c r="CC83" s="348">
        <v>1.5275268156315241E-3</v>
      </c>
      <c r="CD83" s="348">
        <v>3.2685429161351718E-3</v>
      </c>
      <c r="CE83" s="348">
        <v>1.1694341631198912</v>
      </c>
      <c r="CF83" s="348">
        <v>8.0779149964875876E-4</v>
      </c>
      <c r="CG83" s="348">
        <v>4.0460898452345645E-5</v>
      </c>
      <c r="CH83" s="348">
        <v>1.3044927500384843E-4</v>
      </c>
      <c r="CI83" s="348">
        <v>3.1750248710307163E-4</v>
      </c>
      <c r="CJ83" s="348">
        <v>1.0256912973284982E-3</v>
      </c>
      <c r="CK83" s="348">
        <v>1.5356704600221583E-4</v>
      </c>
      <c r="CL83" s="348">
        <v>1.7053763121525878E-4</v>
      </c>
      <c r="CM83" s="348">
        <v>2.1517269273228898E-4</v>
      </c>
      <c r="CN83" s="348">
        <v>1.5203821414214099E-4</v>
      </c>
      <c r="CO83" s="348">
        <v>4.8698355761996097E-4</v>
      </c>
      <c r="CP83" s="348">
        <v>3.2901624028159259E-4</v>
      </c>
      <c r="CQ83" s="348">
        <v>2.4253557750218428E-4</v>
      </c>
      <c r="CR83" s="348">
        <v>2.053993726233471E-4</v>
      </c>
      <c r="CS83" s="348">
        <v>4.1431213442211213E-4</v>
      </c>
      <c r="CT83" s="348">
        <v>1.7946632051595946E-4</v>
      </c>
      <c r="CU83" s="348">
        <v>2.8713870569498524E-4</v>
      </c>
      <c r="CV83" s="348">
        <v>1.8883705522989072E-4</v>
      </c>
      <c r="CW83" s="348">
        <v>2.0561006310660271E-4</v>
      </c>
      <c r="CX83" s="348">
        <v>4.6725755443308869E-4</v>
      </c>
      <c r="CY83" s="348">
        <v>1.6789719318806927E-4</v>
      </c>
      <c r="CZ83" s="348">
        <v>2.299143401326712E-4</v>
      </c>
      <c r="DA83" s="348">
        <v>3.5265237513542301E-4</v>
      </c>
      <c r="DB83" s="348">
        <v>1.3850719905864769E-4</v>
      </c>
      <c r="DC83" s="348">
        <v>4.7293253591294463E-4</v>
      </c>
      <c r="DD83" s="348">
        <v>4.607355638201313E-4</v>
      </c>
      <c r="DE83" s="348">
        <v>2.7046903593834135E-4</v>
      </c>
      <c r="DF83" s="348">
        <v>3.3454118214854873E-4</v>
      </c>
      <c r="DG83" s="348">
        <v>4.1265254905168834E-4</v>
      </c>
      <c r="DH83" s="348">
        <v>1.5375785588503908E-3</v>
      </c>
      <c r="DI83" s="348">
        <v>6.5639466114785243E-4</v>
      </c>
      <c r="DJ83" s="349">
        <f t="shared" si="2"/>
        <v>1.3023307949732521</v>
      </c>
    </row>
    <row r="84" spans="2:114" x14ac:dyDescent="0.15">
      <c r="B84" s="29" t="s">
        <v>311</v>
      </c>
      <c r="C84" s="41" t="s">
        <v>14</v>
      </c>
      <c r="D84" s="344">
        <v>1.8313044693367197E-4</v>
      </c>
      <c r="E84" s="344">
        <v>1.9367585462777312E-4</v>
      </c>
      <c r="F84" s="344">
        <v>6.5979883624162051E-4</v>
      </c>
      <c r="G84" s="344">
        <v>1.7392628324487203E-4</v>
      </c>
      <c r="H84" s="344">
        <v>4.0866132485308133E-4</v>
      </c>
      <c r="I84" s="344">
        <v>2.8767140551758524E-3</v>
      </c>
      <c r="J84" s="344">
        <v>5.9708697542691386E-4</v>
      </c>
      <c r="K84" s="344">
        <v>2.7706138684072899E-4</v>
      </c>
      <c r="L84" s="344">
        <v>3.1205417967074663E-4</v>
      </c>
      <c r="M84" s="344">
        <v>3.3209343935439932E-4</v>
      </c>
      <c r="N84" s="344">
        <v>0</v>
      </c>
      <c r="O84" s="344">
        <v>8.5620416813704601E-4</v>
      </c>
      <c r="P84" s="344">
        <v>1.2895436885109019E-3</v>
      </c>
      <c r="Q84" s="344">
        <v>3.2569894761389742E-4</v>
      </c>
      <c r="R84" s="344">
        <v>9.6351430015696933E-4</v>
      </c>
      <c r="S84" s="344">
        <v>3.6340689601292557E-4</v>
      </c>
      <c r="T84" s="344">
        <v>5.0240602032370968E-4</v>
      </c>
      <c r="U84" s="344">
        <v>8.759762581851036E-4</v>
      </c>
      <c r="V84" s="344">
        <v>5.1043590276568615E-4</v>
      </c>
      <c r="W84" s="344">
        <v>6.1167703543652105E-4</v>
      </c>
      <c r="X84" s="344">
        <v>0</v>
      </c>
      <c r="Y84" s="344">
        <v>4.2233819782301315E-4</v>
      </c>
      <c r="Z84" s="344">
        <v>3.0741475930698875E-4</v>
      </c>
      <c r="AA84" s="344">
        <v>4.2569901505615514E-4</v>
      </c>
      <c r="AB84" s="344">
        <v>2.5134284883257477E-3</v>
      </c>
      <c r="AC84" s="344">
        <v>5.3611866352913813E-4</v>
      </c>
      <c r="AD84" s="344">
        <v>9.9416382186429949E-5</v>
      </c>
      <c r="AE84" s="344">
        <v>4.6214522200102196E-4</v>
      </c>
      <c r="AF84" s="344">
        <v>6.2456874434076528E-4</v>
      </c>
      <c r="AG84" s="344">
        <v>9.637771964451056E-4</v>
      </c>
      <c r="AH84" s="344">
        <v>5.3404478477430957E-4</v>
      </c>
      <c r="AI84" s="344">
        <v>4.9396105676267259E-4</v>
      </c>
      <c r="AJ84" s="344">
        <v>5.060312098902187E-4</v>
      </c>
      <c r="AK84" s="344">
        <v>4.2718046023983158E-4</v>
      </c>
      <c r="AL84" s="344">
        <v>3.8588509628527883E-4</v>
      </c>
      <c r="AM84" s="344">
        <v>4.4137913549458679E-4</v>
      </c>
      <c r="AN84" s="344">
        <v>4.0421698562365457E-4</v>
      </c>
      <c r="AO84" s="344">
        <v>5.4187992963384993E-4</v>
      </c>
      <c r="AP84" s="344">
        <v>3.3204958515029937E-4</v>
      </c>
      <c r="AQ84" s="344">
        <v>4.766671987313337E-4</v>
      </c>
      <c r="AR84" s="344">
        <v>3.7496984675539156E-4</v>
      </c>
      <c r="AS84" s="344">
        <v>7.7320162602586716E-4</v>
      </c>
      <c r="AT84" s="344">
        <v>6.3819439008870962E-4</v>
      </c>
      <c r="AU84" s="344">
        <v>9.1926849459703585E-4</v>
      </c>
      <c r="AV84" s="344">
        <v>1.34010148509611E-3</v>
      </c>
      <c r="AW84" s="344">
        <v>5.8530542699545391E-4</v>
      </c>
      <c r="AX84" s="344">
        <v>6.101534523210632E-4</v>
      </c>
      <c r="AY84" s="344">
        <v>4.4873419776298871E-4</v>
      </c>
      <c r="AZ84" s="344">
        <v>5.9236911299413882E-4</v>
      </c>
      <c r="BA84" s="344">
        <v>6.2524319512680159E-4</v>
      </c>
      <c r="BB84" s="344">
        <v>2.3819614576976324E-4</v>
      </c>
      <c r="BC84" s="344">
        <v>5.0318088699490319E-4</v>
      </c>
      <c r="BD84" s="344">
        <v>2.9818501166740708E-4</v>
      </c>
      <c r="BE84" s="344">
        <v>4.4270012414410794E-4</v>
      </c>
      <c r="BF84" s="344">
        <v>0</v>
      </c>
      <c r="BG84" s="344">
        <v>7.6465099042006307E-5</v>
      </c>
      <c r="BH84" s="344">
        <v>3.8026025404645368E-4</v>
      </c>
      <c r="BI84" s="344">
        <v>3.986126569060189E-4</v>
      </c>
      <c r="BJ84" s="344">
        <v>3.9366638113650553E-4</v>
      </c>
      <c r="BK84" s="344">
        <v>8.5334029269465981E-4</v>
      </c>
      <c r="BL84" s="344">
        <v>1.1753758780185539E-4</v>
      </c>
      <c r="BM84" s="344">
        <v>3.4659669453226982E-4</v>
      </c>
      <c r="BN84" s="344">
        <v>3.6493854027533888E-4</v>
      </c>
      <c r="BO84" s="344">
        <v>5.4702914077602081E-4</v>
      </c>
      <c r="BP84" s="344">
        <v>3.871911231261531E-4</v>
      </c>
      <c r="BQ84" s="344">
        <v>3.6536212296209275E-4</v>
      </c>
      <c r="BR84" s="344">
        <v>1.1549127762142074E-3</v>
      </c>
      <c r="BS84" s="344">
        <v>1.9935812171956307E-4</v>
      </c>
      <c r="BT84" s="344">
        <v>1.1889374823778396E-3</v>
      </c>
      <c r="BU84" s="344">
        <v>2.4061646922345103E-3</v>
      </c>
      <c r="BV84" s="344">
        <v>3.2555545148491858E-3</v>
      </c>
      <c r="BW84" s="344">
        <v>3.004114093175184E-4</v>
      </c>
      <c r="BX84" s="344">
        <v>9.6574697850396814E-4</v>
      </c>
      <c r="BY84" s="344">
        <v>3.2460591212372795E-4</v>
      </c>
      <c r="BZ84" s="344">
        <v>1.9019521319857565E-4</v>
      </c>
      <c r="CA84" s="344">
        <v>5.7957101651151039E-5</v>
      </c>
      <c r="CB84" s="344">
        <v>3.1087611024252721E-4</v>
      </c>
      <c r="CC84" s="344">
        <v>4.1654801065161071E-4</v>
      </c>
      <c r="CD84" s="344">
        <v>4.0259685142289792E-4</v>
      </c>
      <c r="CE84" s="344">
        <v>4.5129576565046647E-4</v>
      </c>
      <c r="CF84" s="344">
        <v>1.0020397727321166</v>
      </c>
      <c r="CG84" s="344">
        <v>3.730609622020357E-4</v>
      </c>
      <c r="CH84" s="344">
        <v>3.9888844695018397E-4</v>
      </c>
      <c r="CI84" s="344">
        <v>1.5070447516441412E-3</v>
      </c>
      <c r="CJ84" s="344">
        <v>1.2548293580955234E-2</v>
      </c>
      <c r="CK84" s="344">
        <v>1.2887024281168658E-3</v>
      </c>
      <c r="CL84" s="344">
        <v>2.1696514591452456E-3</v>
      </c>
      <c r="CM84" s="344">
        <v>1.4596875469003795E-3</v>
      </c>
      <c r="CN84" s="344">
        <v>1.7893312698827231E-3</v>
      </c>
      <c r="CO84" s="344">
        <v>8.8899233941834802E-3</v>
      </c>
      <c r="CP84" s="344">
        <v>1.5823617105176053E-3</v>
      </c>
      <c r="CQ84" s="344">
        <v>5.9852303561886116E-4</v>
      </c>
      <c r="CR84" s="344">
        <v>1.6279667388315383E-3</v>
      </c>
      <c r="CS84" s="344">
        <v>3.7260091731646633E-3</v>
      </c>
      <c r="CT84" s="344">
        <v>5.8832209190960033E-4</v>
      </c>
      <c r="CU84" s="344">
        <v>3.6283177116774472E-4</v>
      </c>
      <c r="CV84" s="344">
        <v>2.9076177623661969E-4</v>
      </c>
      <c r="CW84" s="344">
        <v>3.1441258138574621E-4</v>
      </c>
      <c r="CX84" s="344">
        <v>3.5903269146008525E-3</v>
      </c>
      <c r="CY84" s="344">
        <v>9.7723420634425505E-4</v>
      </c>
      <c r="CZ84" s="344">
        <v>2.8334475006507247E-3</v>
      </c>
      <c r="DA84" s="344">
        <v>2.3874566695605135E-4</v>
      </c>
      <c r="DB84" s="344">
        <v>1.449693918803317E-3</v>
      </c>
      <c r="DC84" s="344">
        <v>8.1568032995566961E-4</v>
      </c>
      <c r="DD84" s="344">
        <v>5.2384297340192889E-4</v>
      </c>
      <c r="DE84" s="344">
        <v>8.4286945435935873E-4</v>
      </c>
      <c r="DF84" s="344">
        <v>1.0255106823682913E-3</v>
      </c>
      <c r="DG84" s="344">
        <v>8.4646667389633862E-4</v>
      </c>
      <c r="DH84" s="344">
        <v>3.6512353315971394E-4</v>
      </c>
      <c r="DI84" s="344">
        <v>3.5333253063917227E-3</v>
      </c>
      <c r="DJ84" s="345">
        <f t="shared" si="2"/>
        <v>1.1060550449527273</v>
      </c>
    </row>
    <row r="85" spans="2:114" x14ac:dyDescent="0.15">
      <c r="B85" s="29" t="s">
        <v>312</v>
      </c>
      <c r="C85" s="41" t="s">
        <v>221</v>
      </c>
      <c r="D85" s="344">
        <v>2.2190894272108115E-4</v>
      </c>
      <c r="E85" s="344">
        <v>6.937718542801266E-4</v>
      </c>
      <c r="F85" s="344">
        <v>1.6821230936478937E-4</v>
      </c>
      <c r="G85" s="344">
        <v>8.3531984756235795E-5</v>
      </c>
      <c r="H85" s="344">
        <v>3.0023618338496824E-4</v>
      </c>
      <c r="I85" s="344">
        <v>9.9309033928440279E-5</v>
      </c>
      <c r="J85" s="344">
        <v>1.8530632040792121E-4</v>
      </c>
      <c r="K85" s="344">
        <v>4.6590953351759114E-4</v>
      </c>
      <c r="L85" s="344">
        <v>2.0942437817070069E-4</v>
      </c>
      <c r="M85" s="344">
        <v>4.3349634456563363E-4</v>
      </c>
      <c r="N85" s="344">
        <v>0</v>
      </c>
      <c r="O85" s="344">
        <v>1.5877004512484215E-4</v>
      </c>
      <c r="P85" s="344">
        <v>1.316238978682242E-4</v>
      </c>
      <c r="Q85" s="344">
        <v>2.4699892663291299E-4</v>
      </c>
      <c r="R85" s="344">
        <v>2.8879326876182836E-4</v>
      </c>
      <c r="S85" s="344">
        <v>3.6472361860493508E-4</v>
      </c>
      <c r="T85" s="344">
        <v>3.5762125447869048E-4</v>
      </c>
      <c r="U85" s="344">
        <v>2.2944781744782571E-4</v>
      </c>
      <c r="V85" s="344">
        <v>2.3353077681976302E-4</v>
      </c>
      <c r="W85" s="344">
        <v>2.0385652257701151E-4</v>
      </c>
      <c r="X85" s="344">
        <v>0</v>
      </c>
      <c r="Y85" s="344">
        <v>4.2866845894331618E-4</v>
      </c>
      <c r="Z85" s="344">
        <v>3.1967358570236668E-4</v>
      </c>
      <c r="AA85" s="344">
        <v>3.978061538886669E-4</v>
      </c>
      <c r="AB85" s="344">
        <v>1.7725729108281429E-4</v>
      </c>
      <c r="AC85" s="344">
        <v>4.0636074558776073E-4</v>
      </c>
      <c r="AD85" s="344">
        <v>1.9000117092149552E-4</v>
      </c>
      <c r="AE85" s="344">
        <v>9.3655959459587146E-4</v>
      </c>
      <c r="AF85" s="344">
        <v>1.4373388093843876E-4</v>
      </c>
      <c r="AG85" s="344">
        <v>1.6135184359330449E-4</v>
      </c>
      <c r="AH85" s="344">
        <v>2.0580445973535078E-4</v>
      </c>
      <c r="AI85" s="344">
        <v>2.6811542822096002E-4</v>
      </c>
      <c r="AJ85" s="344">
        <v>8.5734316747677745E-4</v>
      </c>
      <c r="AK85" s="344">
        <v>2.0605883749005963E-4</v>
      </c>
      <c r="AL85" s="344">
        <v>4.8733319375129707E-4</v>
      </c>
      <c r="AM85" s="344">
        <v>1.3351443570474333E-4</v>
      </c>
      <c r="AN85" s="344">
        <v>1.5832069753440314E-4</v>
      </c>
      <c r="AO85" s="344">
        <v>9.1824698961116488E-4</v>
      </c>
      <c r="AP85" s="344">
        <v>2.8916973773311443E-4</v>
      </c>
      <c r="AQ85" s="344">
        <v>2.886671278342955E-4</v>
      </c>
      <c r="AR85" s="344">
        <v>3.2602099400864812E-4</v>
      </c>
      <c r="AS85" s="344">
        <v>1.6233086357409925E-4</v>
      </c>
      <c r="AT85" s="344">
        <v>2.0491990037581619E-4</v>
      </c>
      <c r="AU85" s="344">
        <v>1.3026747733449983E-4</v>
      </c>
      <c r="AV85" s="344">
        <v>1.4072722297340373E-4</v>
      </c>
      <c r="AW85" s="344">
        <v>9.1178739539809938E-5</v>
      </c>
      <c r="AX85" s="344">
        <v>8.4697982307855207E-5</v>
      </c>
      <c r="AY85" s="344">
        <v>1.1414222191852363E-4</v>
      </c>
      <c r="AZ85" s="344">
        <v>1.307236422000517E-4</v>
      </c>
      <c r="BA85" s="344">
        <v>1.1577623154990043E-4</v>
      </c>
      <c r="BB85" s="344">
        <v>4.5048032684540438E-5</v>
      </c>
      <c r="BC85" s="344">
        <v>2.0565296029519245E-4</v>
      </c>
      <c r="BD85" s="344">
        <v>1.5045865374944178E-4</v>
      </c>
      <c r="BE85" s="344">
        <v>1.7062359119168522E-5</v>
      </c>
      <c r="BF85" s="344">
        <v>0</v>
      </c>
      <c r="BG85" s="344">
        <v>4.0517508759703463E-4</v>
      </c>
      <c r="BH85" s="344">
        <v>1.3117933593729652E-4</v>
      </c>
      <c r="BI85" s="344">
        <v>1.9624857441656596E-4</v>
      </c>
      <c r="BJ85" s="344">
        <v>2.1163190800761402E-4</v>
      </c>
      <c r="BK85" s="344">
        <v>2.8168420205185824E-4</v>
      </c>
      <c r="BL85" s="344">
        <v>1.551672519463656E-4</v>
      </c>
      <c r="BM85" s="344">
        <v>3.0405634987539019E-4</v>
      </c>
      <c r="BN85" s="344">
        <v>2.88845460562478E-4</v>
      </c>
      <c r="BO85" s="344">
        <v>2.9653783033652554E-4</v>
      </c>
      <c r="BP85" s="344">
        <v>3.3103506974568869E-4</v>
      </c>
      <c r="BQ85" s="344">
        <v>3.1674776304909026E-4</v>
      </c>
      <c r="BR85" s="344">
        <v>9.693415288596973E-5</v>
      </c>
      <c r="BS85" s="344">
        <v>2.6604161771940304E-4</v>
      </c>
      <c r="BT85" s="344">
        <v>1.5868338596879616E-4</v>
      </c>
      <c r="BU85" s="344">
        <v>1.094797278615315E-4</v>
      </c>
      <c r="BV85" s="344">
        <v>6.0924948196522297E-5</v>
      </c>
      <c r="BW85" s="344">
        <v>3.703314752070386E-5</v>
      </c>
      <c r="BX85" s="344">
        <v>6.1506447988296121E-5</v>
      </c>
      <c r="BY85" s="344">
        <v>2.4095185765688865E-5</v>
      </c>
      <c r="BZ85" s="344">
        <v>1.7772860765540203E-5</v>
      </c>
      <c r="CA85" s="344">
        <v>7.2405295483741383E-6</v>
      </c>
      <c r="CB85" s="344">
        <v>5.7106550766761275E-4</v>
      </c>
      <c r="CC85" s="344">
        <v>2.6624272070260911E-4</v>
      </c>
      <c r="CD85" s="344">
        <v>3.1474343040321706E-4</v>
      </c>
      <c r="CE85" s="344">
        <v>9.1072392139233816E-5</v>
      </c>
      <c r="CF85" s="344">
        <v>1.5640896899916606E-4</v>
      </c>
      <c r="CG85" s="344">
        <v>1.0002882693856585</v>
      </c>
      <c r="CH85" s="344">
        <v>3.9091713527269464E-5</v>
      </c>
      <c r="CI85" s="344">
        <v>1.1123475336079081E-4</v>
      </c>
      <c r="CJ85" s="344">
        <v>2.1892117128112102E-3</v>
      </c>
      <c r="CK85" s="344">
        <v>5.4079514335854142E-5</v>
      </c>
      <c r="CL85" s="344">
        <v>5.7696684796758881E-5</v>
      </c>
      <c r="CM85" s="344">
        <v>5.4529122652316525E-5</v>
      </c>
      <c r="CN85" s="344">
        <v>4.961942259129214E-5</v>
      </c>
      <c r="CO85" s="344">
        <v>2.7991047409275412E-4</v>
      </c>
      <c r="CP85" s="344">
        <v>1.0444777658339466E-4</v>
      </c>
      <c r="CQ85" s="344">
        <v>9.0456143601977331E-5</v>
      </c>
      <c r="CR85" s="344">
        <v>7.5362249453896397E-5</v>
      </c>
      <c r="CS85" s="344">
        <v>2.1260025431785515E-4</v>
      </c>
      <c r="CT85" s="344">
        <v>1.3901470659398454E-4</v>
      </c>
      <c r="CU85" s="344">
        <v>1.4386143552673199E-4</v>
      </c>
      <c r="CV85" s="344">
        <v>1.1774477237590309E-4</v>
      </c>
      <c r="CW85" s="344">
        <v>7.7872604489411952E-5</v>
      </c>
      <c r="CX85" s="344">
        <v>2.4237842103599881E-4</v>
      </c>
      <c r="CY85" s="344">
        <v>4.1217458993866788E-5</v>
      </c>
      <c r="CZ85" s="344">
        <v>1.8563679132184015E-4</v>
      </c>
      <c r="DA85" s="344">
        <v>8.9399944935400952E-5</v>
      </c>
      <c r="DB85" s="344">
        <v>4.1557727880933541E-5</v>
      </c>
      <c r="DC85" s="344">
        <v>1.5470663573920786E-4</v>
      </c>
      <c r="DD85" s="344">
        <v>2.8064981306473241E-4</v>
      </c>
      <c r="DE85" s="344">
        <v>7.183355729316172E-5</v>
      </c>
      <c r="DF85" s="344">
        <v>6.6411276436825523E-5</v>
      </c>
      <c r="DG85" s="344">
        <v>9.7635755720278426E-5</v>
      </c>
      <c r="DH85" s="344">
        <v>7.1296725211452555E-4</v>
      </c>
      <c r="DI85" s="344">
        <v>9.0455071703543968E-5</v>
      </c>
      <c r="DJ85" s="345">
        <f t="shared" si="2"/>
        <v>1.0252868733860592</v>
      </c>
    </row>
    <row r="86" spans="2:114" x14ac:dyDescent="0.15">
      <c r="B86" s="29" t="s">
        <v>313</v>
      </c>
      <c r="C86" s="41" t="s">
        <v>15</v>
      </c>
      <c r="D86" s="344">
        <v>8.0698830123306011E-4</v>
      </c>
      <c r="E86" s="344">
        <v>2.1098308419278821E-3</v>
      </c>
      <c r="F86" s="344">
        <v>5.1236886471779414E-4</v>
      </c>
      <c r="G86" s="344">
        <v>1.9924329062639089E-4</v>
      </c>
      <c r="H86" s="344">
        <v>9.2271611932933837E-4</v>
      </c>
      <c r="I86" s="344">
        <v>2.0537635130942272E-4</v>
      </c>
      <c r="J86" s="344">
        <v>2.540822555194965E-4</v>
      </c>
      <c r="K86" s="344">
        <v>1.3099196407294926E-3</v>
      </c>
      <c r="L86" s="344">
        <v>7.0776209070952888E-4</v>
      </c>
      <c r="M86" s="344">
        <v>5.9267743886780569E-3</v>
      </c>
      <c r="N86" s="344">
        <v>0</v>
      </c>
      <c r="O86" s="344">
        <v>7.7315723985883907E-4</v>
      </c>
      <c r="P86" s="344">
        <v>5.1842741847981841E-4</v>
      </c>
      <c r="Q86" s="344">
        <v>7.7864161480539285E-4</v>
      </c>
      <c r="R86" s="344">
        <v>6.3896962122739795E-4</v>
      </c>
      <c r="S86" s="344">
        <v>7.8409906154084286E-4</v>
      </c>
      <c r="T86" s="344">
        <v>9.1101762949751333E-4</v>
      </c>
      <c r="U86" s="344">
        <v>5.4779005843712378E-4</v>
      </c>
      <c r="V86" s="344">
        <v>1.6020870439868661E-3</v>
      </c>
      <c r="W86" s="344">
        <v>1.1081811369606286E-3</v>
      </c>
      <c r="X86" s="344">
        <v>0</v>
      </c>
      <c r="Y86" s="344">
        <v>8.6736526980572468E-4</v>
      </c>
      <c r="Z86" s="344">
        <v>6.4909935788858345E-4</v>
      </c>
      <c r="AA86" s="344">
        <v>1.5687465611943108E-3</v>
      </c>
      <c r="AB86" s="344">
        <v>4.7384282084971869E-4</v>
      </c>
      <c r="AC86" s="344">
        <v>1.0303826940073022E-3</v>
      </c>
      <c r="AD86" s="344">
        <v>1.5275927841220771E-3</v>
      </c>
      <c r="AE86" s="344">
        <v>1.9894219075054826E-3</v>
      </c>
      <c r="AF86" s="344">
        <v>6.2950772906066467E-4</v>
      </c>
      <c r="AG86" s="344">
        <v>5.90292689127403E-4</v>
      </c>
      <c r="AH86" s="344">
        <v>3.6893957024636691E-3</v>
      </c>
      <c r="AI86" s="344">
        <v>1.128825596795539E-3</v>
      </c>
      <c r="AJ86" s="344">
        <v>1.434838381948283E-3</v>
      </c>
      <c r="AK86" s="344">
        <v>9.5694041804211371E-4</v>
      </c>
      <c r="AL86" s="344">
        <v>1.66721742423326E-3</v>
      </c>
      <c r="AM86" s="344">
        <v>6.0322630147314343E-4</v>
      </c>
      <c r="AN86" s="344">
        <v>5.1067922186441139E-4</v>
      </c>
      <c r="AO86" s="344">
        <v>1.4844441665852139E-3</v>
      </c>
      <c r="AP86" s="344">
        <v>8.5693112184012394E-4</v>
      </c>
      <c r="AQ86" s="344">
        <v>1.6006847735203355E-3</v>
      </c>
      <c r="AR86" s="344">
        <v>1.9732808870996242E-3</v>
      </c>
      <c r="AS86" s="344">
        <v>4.9199269816951896E-4</v>
      </c>
      <c r="AT86" s="344">
        <v>8.0344596522063678E-4</v>
      </c>
      <c r="AU86" s="344">
        <v>4.0215847724614891E-4</v>
      </c>
      <c r="AV86" s="344">
        <v>3.9204121059110698E-4</v>
      </c>
      <c r="AW86" s="344">
        <v>4.5508584186599248E-4</v>
      </c>
      <c r="AX86" s="344">
        <v>2.9097948577141324E-4</v>
      </c>
      <c r="AY86" s="344">
        <v>3.7634141106727102E-4</v>
      </c>
      <c r="AZ86" s="344">
        <v>5.0644081305964341E-4</v>
      </c>
      <c r="BA86" s="344">
        <v>4.0455405437610177E-4</v>
      </c>
      <c r="BB86" s="344">
        <v>1.3798843639249801E-4</v>
      </c>
      <c r="BC86" s="344">
        <v>6.920463024156615E-4</v>
      </c>
      <c r="BD86" s="344">
        <v>4.5383583240200782E-4</v>
      </c>
      <c r="BE86" s="344">
        <v>3.7755181580485895E-4</v>
      </c>
      <c r="BF86" s="344">
        <v>0</v>
      </c>
      <c r="BG86" s="344">
        <v>4.3906676671724173E-4</v>
      </c>
      <c r="BH86" s="344">
        <v>3.3407025811044551E-4</v>
      </c>
      <c r="BI86" s="344">
        <v>4.2921717767894905E-4</v>
      </c>
      <c r="BJ86" s="344">
        <v>3.5310119380084113E-4</v>
      </c>
      <c r="BK86" s="344">
        <v>7.8429272124930151E-4</v>
      </c>
      <c r="BL86" s="344">
        <v>2.9339067217766038E-3</v>
      </c>
      <c r="BM86" s="344">
        <v>5.8029724237033996E-4</v>
      </c>
      <c r="BN86" s="344">
        <v>4.6600518863969845E-4</v>
      </c>
      <c r="BO86" s="344">
        <v>5.4389168750800486E-4</v>
      </c>
      <c r="BP86" s="344">
        <v>5.8731143064903399E-4</v>
      </c>
      <c r="BQ86" s="344">
        <v>5.7742173225926207E-4</v>
      </c>
      <c r="BR86" s="344">
        <v>3.2500192096938647E-4</v>
      </c>
      <c r="BS86" s="344">
        <v>3.681242624585255E-3</v>
      </c>
      <c r="BT86" s="344">
        <v>2.84087708577871E-4</v>
      </c>
      <c r="BU86" s="344">
        <v>2.1187324418309484E-4</v>
      </c>
      <c r="BV86" s="344">
        <v>1.3003603505301481E-4</v>
      </c>
      <c r="BW86" s="344">
        <v>7.3404613528135255E-5</v>
      </c>
      <c r="BX86" s="344">
        <v>1.2097047902745716E-4</v>
      </c>
      <c r="BY86" s="344">
        <v>7.0869329961615961E-5</v>
      </c>
      <c r="BZ86" s="344">
        <v>3.5558270508782096E-5</v>
      </c>
      <c r="CA86" s="344">
        <v>1.3281962065115763E-5</v>
      </c>
      <c r="CB86" s="344">
        <v>9.8843590419076126E-5</v>
      </c>
      <c r="CC86" s="344">
        <v>1.2281177511868719E-4</v>
      </c>
      <c r="CD86" s="344">
        <v>3.7751862000700112E-4</v>
      </c>
      <c r="CE86" s="344">
        <v>1.4076537323611766E-4</v>
      </c>
      <c r="CF86" s="344">
        <v>2.910998753473891E-4</v>
      </c>
      <c r="CG86" s="344">
        <v>2.1739469392002209E-5</v>
      </c>
      <c r="CH86" s="344">
        <v>1.0000978510543264</v>
      </c>
      <c r="CI86" s="344">
        <v>2.4760521584737049E-4</v>
      </c>
      <c r="CJ86" s="344">
        <v>8.1014679928107503E-5</v>
      </c>
      <c r="CK86" s="344">
        <v>1.2980586714087634E-4</v>
      </c>
      <c r="CL86" s="344">
        <v>2.2138403832735882E-4</v>
      </c>
      <c r="CM86" s="344">
        <v>1.6987747915515666E-4</v>
      </c>
      <c r="CN86" s="344">
        <v>1.644773301815495E-4</v>
      </c>
      <c r="CO86" s="344">
        <v>7.0219220905622386E-4</v>
      </c>
      <c r="CP86" s="344">
        <v>4.8131791529961131E-3</v>
      </c>
      <c r="CQ86" s="344">
        <v>1.3293254533606395E-4</v>
      </c>
      <c r="CR86" s="344">
        <v>1.4456203019445118E-4</v>
      </c>
      <c r="CS86" s="344">
        <v>3.7649695985112039E-4</v>
      </c>
      <c r="CT86" s="344">
        <v>2.2010788972278848E-4</v>
      </c>
      <c r="CU86" s="344">
        <v>2.7535666868133273E-4</v>
      </c>
      <c r="CV86" s="344">
        <v>2.0937280206560297E-4</v>
      </c>
      <c r="CW86" s="344">
        <v>1.8957602011864254E-4</v>
      </c>
      <c r="CX86" s="344">
        <v>4.3606140456802812E-4</v>
      </c>
      <c r="CY86" s="344">
        <v>8.9488892702305545E-5</v>
      </c>
      <c r="CZ86" s="344">
        <v>2.6356881784179374E-4</v>
      </c>
      <c r="DA86" s="344">
        <v>1.8390240965903153E-4</v>
      </c>
      <c r="DB86" s="344">
        <v>8.8197408796057927E-5</v>
      </c>
      <c r="DC86" s="344">
        <v>3.6335380208221262E-4</v>
      </c>
      <c r="DD86" s="344">
        <v>7.9781845296981806E-4</v>
      </c>
      <c r="DE86" s="344">
        <v>1.5446526252310913E-4</v>
      </c>
      <c r="DF86" s="344">
        <v>1.3741643880393068E-4</v>
      </c>
      <c r="DG86" s="344">
        <v>1.945104526980886E-4</v>
      </c>
      <c r="DH86" s="344">
        <v>1.4194668228682758E-3</v>
      </c>
      <c r="DI86" s="344">
        <v>6.5121865340499673E-4</v>
      </c>
      <c r="DJ86" s="345">
        <f t="shared" si="2"/>
        <v>1.0786175588979716</v>
      </c>
    </row>
    <row r="87" spans="2:114" x14ac:dyDescent="0.15">
      <c r="B87" s="29" t="s">
        <v>314</v>
      </c>
      <c r="C87" s="41" t="s">
        <v>764</v>
      </c>
      <c r="D87" s="344">
        <v>7.8993128800171411E-3</v>
      </c>
      <c r="E87" s="344">
        <v>3.8216919520777429E-3</v>
      </c>
      <c r="F87" s="344">
        <v>3.7610120971802927E-3</v>
      </c>
      <c r="G87" s="344">
        <v>6.3037015916304982E-3</v>
      </c>
      <c r="H87" s="344">
        <v>6.3190122565813757E-3</v>
      </c>
      <c r="I87" s="344">
        <v>9.2653841142776045E-3</v>
      </c>
      <c r="J87" s="344">
        <v>4.1764634057972497E-2</v>
      </c>
      <c r="K87" s="344">
        <v>3.7989037845938692E-3</v>
      </c>
      <c r="L87" s="344">
        <v>1.99593815189248E-3</v>
      </c>
      <c r="M87" s="344">
        <v>3.2333038154999561E-3</v>
      </c>
      <c r="N87" s="344">
        <v>0</v>
      </c>
      <c r="O87" s="344">
        <v>3.822499243897133E-3</v>
      </c>
      <c r="P87" s="344">
        <v>2.778107591197405E-3</v>
      </c>
      <c r="Q87" s="344">
        <v>5.5933049455839327E-3</v>
      </c>
      <c r="R87" s="344">
        <v>3.0629513211925252E-3</v>
      </c>
      <c r="S87" s="344">
        <v>2.7232145710711776E-3</v>
      </c>
      <c r="T87" s="344">
        <v>1.8526888732895359E-3</v>
      </c>
      <c r="U87" s="344">
        <v>2.9745656871110388E-3</v>
      </c>
      <c r="V87" s="344">
        <v>2.7646266066072779E-3</v>
      </c>
      <c r="W87" s="344">
        <v>3.1698744252140862E-3</v>
      </c>
      <c r="X87" s="344">
        <v>0</v>
      </c>
      <c r="Y87" s="344">
        <v>1.9696916964234007E-3</v>
      </c>
      <c r="Z87" s="344">
        <v>8.8589303030021536E-4</v>
      </c>
      <c r="AA87" s="344">
        <v>2.1490370520606981E-3</v>
      </c>
      <c r="AB87" s="344">
        <v>2.2646513716324144E-3</v>
      </c>
      <c r="AC87" s="344">
        <v>1.4925813486623412E-3</v>
      </c>
      <c r="AD87" s="344">
        <v>2.8149266517444769E-4</v>
      </c>
      <c r="AE87" s="344">
        <v>6.3661438335932225E-3</v>
      </c>
      <c r="AF87" s="344">
        <v>1.668209230409395E-3</v>
      </c>
      <c r="AG87" s="344">
        <v>1.8107703840395536E-3</v>
      </c>
      <c r="AH87" s="344">
        <v>4.3805629665763669E-3</v>
      </c>
      <c r="AI87" s="344">
        <v>4.5771538406038882E-3</v>
      </c>
      <c r="AJ87" s="344">
        <v>9.6721319957474156E-3</v>
      </c>
      <c r="AK87" s="344">
        <v>3.0561542770413518E-3</v>
      </c>
      <c r="AL87" s="344">
        <v>2.7849448521892334E-3</v>
      </c>
      <c r="AM87" s="344">
        <v>2.4374525383083069E-3</v>
      </c>
      <c r="AN87" s="344">
        <v>2.8484092238493654E-3</v>
      </c>
      <c r="AO87" s="344">
        <v>2.6597616072261028E-3</v>
      </c>
      <c r="AP87" s="344">
        <v>2.0461995529472625E-3</v>
      </c>
      <c r="AQ87" s="344">
        <v>6.6089819698750612E-3</v>
      </c>
      <c r="AR87" s="344">
        <v>4.1337842616357397E-3</v>
      </c>
      <c r="AS87" s="344">
        <v>2.6932329688164635E-3</v>
      </c>
      <c r="AT87" s="344">
        <v>2.8337770807141194E-3</v>
      </c>
      <c r="AU87" s="344">
        <v>2.2115400903010771E-3</v>
      </c>
      <c r="AV87" s="344">
        <v>2.4706237693173949E-3</v>
      </c>
      <c r="AW87" s="344">
        <v>1.6917589209770652E-3</v>
      </c>
      <c r="AX87" s="344">
        <v>1.9556510809855938E-3</v>
      </c>
      <c r="AY87" s="344">
        <v>9.8287741399096505E-4</v>
      </c>
      <c r="AZ87" s="344">
        <v>2.2632004845612916E-3</v>
      </c>
      <c r="BA87" s="344">
        <v>1.3861127124225828E-3</v>
      </c>
      <c r="BB87" s="344">
        <v>6.5129446907142489E-4</v>
      </c>
      <c r="BC87" s="344">
        <v>2.4394624690064026E-3</v>
      </c>
      <c r="BD87" s="344">
        <v>9.194869182579591E-4</v>
      </c>
      <c r="BE87" s="344">
        <v>1.7719976254320813E-3</v>
      </c>
      <c r="BF87" s="344">
        <v>0</v>
      </c>
      <c r="BG87" s="344">
        <v>9.3614638045316203E-4</v>
      </c>
      <c r="BH87" s="344">
        <v>1.219650315190708E-3</v>
      </c>
      <c r="BI87" s="344">
        <v>1.2949481336857777E-3</v>
      </c>
      <c r="BJ87" s="344">
        <v>1.1891281662076878E-3</v>
      </c>
      <c r="BK87" s="344">
        <v>8.8788521008009141E-3</v>
      </c>
      <c r="BL87" s="344">
        <v>5.5809973988214133E-3</v>
      </c>
      <c r="BM87" s="344">
        <v>4.673948219868127E-3</v>
      </c>
      <c r="BN87" s="344">
        <v>4.7932015970550282E-3</v>
      </c>
      <c r="BO87" s="344">
        <v>5.2114138924940013E-3</v>
      </c>
      <c r="BP87" s="344">
        <v>6.0312914644586905E-3</v>
      </c>
      <c r="BQ87" s="344">
        <v>4.1550317506061467E-3</v>
      </c>
      <c r="BR87" s="344">
        <v>2.385164089214852E-3</v>
      </c>
      <c r="BS87" s="344">
        <v>1.5742565984682251E-3</v>
      </c>
      <c r="BT87" s="344">
        <v>3.1189646187336204E-3</v>
      </c>
      <c r="BU87" s="344">
        <v>5.7602336755489467E-3</v>
      </c>
      <c r="BV87" s="344">
        <v>1.0455078180037278E-2</v>
      </c>
      <c r="BW87" s="344">
        <v>6.0093223586821093E-3</v>
      </c>
      <c r="BX87" s="344">
        <v>2.3974554105205201E-3</v>
      </c>
      <c r="BY87" s="344">
        <v>1.5456415823579441E-3</v>
      </c>
      <c r="BZ87" s="344">
        <v>9.3259762434207984E-4</v>
      </c>
      <c r="CA87" s="344">
        <v>3.5161043468590216E-4</v>
      </c>
      <c r="CB87" s="344">
        <v>3.5509647704227668E-2</v>
      </c>
      <c r="CC87" s="344">
        <v>2.1834003132513824E-2</v>
      </c>
      <c r="CD87" s="344">
        <v>9.1624838284986507E-2</v>
      </c>
      <c r="CE87" s="344">
        <v>3.3404399587648848E-2</v>
      </c>
      <c r="CF87" s="344">
        <v>0.31431865053812202</v>
      </c>
      <c r="CG87" s="344">
        <v>6.1059477019535088E-3</v>
      </c>
      <c r="CH87" s="344">
        <v>3.3338489894873358E-3</v>
      </c>
      <c r="CI87" s="344">
        <v>1.0162309678760679</v>
      </c>
      <c r="CJ87" s="344">
        <v>6.9916961741981788E-3</v>
      </c>
      <c r="CK87" s="344">
        <v>2.5481816356765657E-3</v>
      </c>
      <c r="CL87" s="344">
        <v>2.7902105021797817E-3</v>
      </c>
      <c r="CM87" s="344">
        <v>3.4184322022437438E-3</v>
      </c>
      <c r="CN87" s="344">
        <v>2.2715405756268607E-3</v>
      </c>
      <c r="CO87" s="344">
        <v>6.6942542987642427E-3</v>
      </c>
      <c r="CP87" s="344">
        <v>3.7006520044922612E-3</v>
      </c>
      <c r="CQ87" s="344">
        <v>3.3927263484133741E-3</v>
      </c>
      <c r="CR87" s="344">
        <v>2.7050300995821322E-3</v>
      </c>
      <c r="CS87" s="344">
        <v>3.4451998139371919E-3</v>
      </c>
      <c r="CT87" s="344">
        <v>1.5866100810789951E-3</v>
      </c>
      <c r="CU87" s="344">
        <v>1.8203279960830325E-3</v>
      </c>
      <c r="CV87" s="344">
        <v>1.8406005099697209E-3</v>
      </c>
      <c r="CW87" s="344">
        <v>1.9330527190198593E-3</v>
      </c>
      <c r="CX87" s="344">
        <v>4.8336989009400925E-3</v>
      </c>
      <c r="CY87" s="344">
        <v>7.4260314581050795E-3</v>
      </c>
      <c r="CZ87" s="344">
        <v>4.3311590474458426E-3</v>
      </c>
      <c r="DA87" s="344">
        <v>9.8014851804140331E-4</v>
      </c>
      <c r="DB87" s="344">
        <v>2.0090637446236012E-3</v>
      </c>
      <c r="DC87" s="344">
        <v>6.7353594202561415E-2</v>
      </c>
      <c r="DD87" s="344">
        <v>4.8937976321450482E-3</v>
      </c>
      <c r="DE87" s="344">
        <v>3.1058221897765784E-3</v>
      </c>
      <c r="DF87" s="344">
        <v>6.4632123451963501E-3</v>
      </c>
      <c r="DG87" s="344">
        <v>5.9301779847390507E-3</v>
      </c>
      <c r="DH87" s="344">
        <v>2.2615824399653327E-3</v>
      </c>
      <c r="DI87" s="344">
        <v>1.4721706006258129E-2</v>
      </c>
      <c r="DJ87" s="345">
        <f t="shared" si="2"/>
        <v>1.9755754989073424</v>
      </c>
    </row>
    <row r="88" spans="2:114" x14ac:dyDescent="0.15">
      <c r="B88" s="33" t="s">
        <v>315</v>
      </c>
      <c r="C88" s="274" t="s">
        <v>765</v>
      </c>
      <c r="D88" s="348">
        <v>3.0826943149445021E-4</v>
      </c>
      <c r="E88" s="348">
        <v>4.2306285790271809E-4</v>
      </c>
      <c r="F88" s="348">
        <v>4.6153915479691217E-4</v>
      </c>
      <c r="G88" s="348">
        <v>2.5766336538462147E-4</v>
      </c>
      <c r="H88" s="348">
        <v>5.5726729510915235E-4</v>
      </c>
      <c r="I88" s="348">
        <v>2.4372024077081635E-3</v>
      </c>
      <c r="J88" s="348">
        <v>7.7438632824836985E-4</v>
      </c>
      <c r="K88" s="348">
        <v>3.1974416961693563E-4</v>
      </c>
      <c r="L88" s="348">
        <v>4.7774612897594318E-4</v>
      </c>
      <c r="M88" s="348">
        <v>2.8305434226102804E-4</v>
      </c>
      <c r="N88" s="348">
        <v>0</v>
      </c>
      <c r="O88" s="348">
        <v>5.1528145748136684E-4</v>
      </c>
      <c r="P88" s="348">
        <v>4.2152226800792073E-4</v>
      </c>
      <c r="Q88" s="348">
        <v>3.1977787135128576E-4</v>
      </c>
      <c r="R88" s="348">
        <v>4.8845986175974669E-4</v>
      </c>
      <c r="S88" s="348">
        <v>3.6999932783536539E-4</v>
      </c>
      <c r="T88" s="348">
        <v>3.9955282977187319E-4</v>
      </c>
      <c r="U88" s="348">
        <v>3.9789213593990138E-4</v>
      </c>
      <c r="V88" s="348">
        <v>4.1426060338692577E-4</v>
      </c>
      <c r="W88" s="348">
        <v>6.209210885566442E-4</v>
      </c>
      <c r="X88" s="348">
        <v>0</v>
      </c>
      <c r="Y88" s="348">
        <v>3.0625600870855577E-4</v>
      </c>
      <c r="Z88" s="348">
        <v>2.6863466159274675E-4</v>
      </c>
      <c r="AA88" s="348">
        <v>2.6216027428390326E-4</v>
      </c>
      <c r="AB88" s="348">
        <v>1.2120131255016018E-3</v>
      </c>
      <c r="AC88" s="348">
        <v>5.0518816696324071E-4</v>
      </c>
      <c r="AD88" s="348">
        <v>8.9885824335105029E-5</v>
      </c>
      <c r="AE88" s="348">
        <v>5.8026345464646948E-4</v>
      </c>
      <c r="AF88" s="348">
        <v>3.9719627005381655E-4</v>
      </c>
      <c r="AG88" s="348">
        <v>3.5344157808458131E-4</v>
      </c>
      <c r="AH88" s="348">
        <v>3.937896017101675E-4</v>
      </c>
      <c r="AI88" s="348">
        <v>3.3515343996632843E-4</v>
      </c>
      <c r="AJ88" s="348">
        <v>4.4531855487555278E-4</v>
      </c>
      <c r="AK88" s="348">
        <v>3.793663647331326E-4</v>
      </c>
      <c r="AL88" s="348">
        <v>3.3549863723438553E-4</v>
      </c>
      <c r="AM88" s="348">
        <v>4.9446052902855789E-4</v>
      </c>
      <c r="AN88" s="348">
        <v>2.3654481767301875E-4</v>
      </c>
      <c r="AO88" s="348">
        <v>4.1251516040882404E-4</v>
      </c>
      <c r="AP88" s="348">
        <v>2.8417813931224848E-4</v>
      </c>
      <c r="AQ88" s="348">
        <v>4.9408065506668366E-4</v>
      </c>
      <c r="AR88" s="348">
        <v>4.0980492789871511E-4</v>
      </c>
      <c r="AS88" s="348">
        <v>3.6907215322330261E-4</v>
      </c>
      <c r="AT88" s="348">
        <v>4.057445018959188E-4</v>
      </c>
      <c r="AU88" s="348">
        <v>4.0989614637850256E-4</v>
      </c>
      <c r="AV88" s="348">
        <v>5.369107450951629E-4</v>
      </c>
      <c r="AW88" s="348">
        <v>3.4699089526068621E-4</v>
      </c>
      <c r="AX88" s="348">
        <v>3.2217189511234709E-4</v>
      </c>
      <c r="AY88" s="348">
        <v>2.2953938386467143E-4</v>
      </c>
      <c r="AZ88" s="348">
        <v>2.6965223719560609E-4</v>
      </c>
      <c r="BA88" s="348">
        <v>2.2951547078839103E-4</v>
      </c>
      <c r="BB88" s="348">
        <v>1.212090512927585E-4</v>
      </c>
      <c r="BC88" s="348">
        <v>2.884304334431999E-4</v>
      </c>
      <c r="BD88" s="348">
        <v>1.5225636536487022E-4</v>
      </c>
      <c r="BE88" s="348">
        <v>1.3016299487968305E-4</v>
      </c>
      <c r="BF88" s="348">
        <v>0</v>
      </c>
      <c r="BG88" s="348">
        <v>7.975948134440389E-5</v>
      </c>
      <c r="BH88" s="348">
        <v>1.9961089444961506E-4</v>
      </c>
      <c r="BI88" s="348">
        <v>3.3126055824323066E-4</v>
      </c>
      <c r="BJ88" s="348">
        <v>2.6738542759685314E-4</v>
      </c>
      <c r="BK88" s="348">
        <v>5.6082755100075226E-4</v>
      </c>
      <c r="BL88" s="348">
        <v>4.4905440334874741E-4</v>
      </c>
      <c r="BM88" s="348">
        <v>5.2218504256094087E-4</v>
      </c>
      <c r="BN88" s="348">
        <v>5.8041338960783948E-4</v>
      </c>
      <c r="BO88" s="348">
        <v>1.2433481191209926E-3</v>
      </c>
      <c r="BP88" s="348">
        <v>8.7546927252322992E-4</v>
      </c>
      <c r="BQ88" s="348">
        <v>8.3856036812549864E-4</v>
      </c>
      <c r="BR88" s="348">
        <v>1.4735301678822372E-3</v>
      </c>
      <c r="BS88" s="348">
        <v>1.6063157978244769E-3</v>
      </c>
      <c r="BT88" s="348">
        <v>1.3970270597920317E-3</v>
      </c>
      <c r="BU88" s="348">
        <v>1.065962809685121E-3</v>
      </c>
      <c r="BV88" s="348">
        <v>1.5075803089007443E-3</v>
      </c>
      <c r="BW88" s="348">
        <v>6.0005117290200336E-4</v>
      </c>
      <c r="BX88" s="348">
        <v>7.5429345432927106E-3</v>
      </c>
      <c r="BY88" s="348">
        <v>1.0246661254353134E-3</v>
      </c>
      <c r="BZ88" s="348">
        <v>1.1922726779674785E-3</v>
      </c>
      <c r="CA88" s="348">
        <v>4.0320577265370649E-4</v>
      </c>
      <c r="CB88" s="348">
        <v>1.2558436967568328E-3</v>
      </c>
      <c r="CC88" s="348">
        <v>3.5646432371254182E-4</v>
      </c>
      <c r="CD88" s="348">
        <v>8.1371530037347274E-4</v>
      </c>
      <c r="CE88" s="348">
        <v>1.4937559058663297E-3</v>
      </c>
      <c r="CF88" s="348">
        <v>1.3770381195935425E-3</v>
      </c>
      <c r="CG88" s="348">
        <v>5.084674730975689E-4</v>
      </c>
      <c r="CH88" s="348">
        <v>1.3221659635371159E-3</v>
      </c>
      <c r="CI88" s="348">
        <v>2.8334082264256711E-3</v>
      </c>
      <c r="CJ88" s="348">
        <v>1.0121944926883872</v>
      </c>
      <c r="CK88" s="348">
        <v>8.3908449551875156E-3</v>
      </c>
      <c r="CL88" s="348">
        <v>1.7842723251332421E-3</v>
      </c>
      <c r="CM88" s="348">
        <v>7.2065316033779981E-4</v>
      </c>
      <c r="CN88" s="348">
        <v>2.9199836961567175E-3</v>
      </c>
      <c r="CO88" s="348">
        <v>2.9280426066103948E-3</v>
      </c>
      <c r="CP88" s="348">
        <v>7.030431240166988E-3</v>
      </c>
      <c r="CQ88" s="348">
        <v>4.8262736444693319E-3</v>
      </c>
      <c r="CR88" s="348">
        <v>9.3706328425130101E-4</v>
      </c>
      <c r="CS88" s="348">
        <v>6.8431433968149172E-3</v>
      </c>
      <c r="CT88" s="348">
        <v>5.4169838402879907E-4</v>
      </c>
      <c r="CU88" s="348">
        <v>3.6301348912990143E-3</v>
      </c>
      <c r="CV88" s="348">
        <v>3.1300798902014122E-3</v>
      </c>
      <c r="CW88" s="348">
        <v>1.4111932828386874E-3</v>
      </c>
      <c r="CX88" s="348">
        <v>8.1284600841790219E-3</v>
      </c>
      <c r="CY88" s="348">
        <v>8.4627161893297356E-4</v>
      </c>
      <c r="CZ88" s="348">
        <v>1.3682345754238816E-3</v>
      </c>
      <c r="DA88" s="348">
        <v>6.2482720169801658E-4</v>
      </c>
      <c r="DB88" s="348">
        <v>1.1996635171758871E-3</v>
      </c>
      <c r="DC88" s="348">
        <v>1.8000495201493788E-3</v>
      </c>
      <c r="DD88" s="348">
        <v>1.368937445117069E-3</v>
      </c>
      <c r="DE88" s="348">
        <v>1.3747687923479955E-3</v>
      </c>
      <c r="DF88" s="348">
        <v>8.5486558147223083E-4</v>
      </c>
      <c r="DG88" s="348">
        <v>2.6052272115085783E-3</v>
      </c>
      <c r="DH88" s="348">
        <v>2.1546076356120932E-4</v>
      </c>
      <c r="DI88" s="348">
        <v>2.6348446490326279E-3</v>
      </c>
      <c r="DJ88" s="349">
        <f t="shared" si="2"/>
        <v>1.1362871037515654</v>
      </c>
    </row>
    <row r="89" spans="2:114" x14ac:dyDescent="0.15">
      <c r="B89" s="29" t="s">
        <v>316</v>
      </c>
      <c r="C89" s="41" t="s">
        <v>222</v>
      </c>
      <c r="D89" s="344">
        <v>1.5789632409116872E-3</v>
      </c>
      <c r="E89" s="344">
        <v>1.5582269879172016E-3</v>
      </c>
      <c r="F89" s="344">
        <v>2.730193385090572E-3</v>
      </c>
      <c r="G89" s="344">
        <v>1.5775087870080506E-3</v>
      </c>
      <c r="H89" s="344">
        <v>4.4720592834884016E-3</v>
      </c>
      <c r="I89" s="344">
        <v>1.4815650578748358E-2</v>
      </c>
      <c r="J89" s="344">
        <v>3.1547698691512353E-3</v>
      </c>
      <c r="K89" s="344">
        <v>2.1843518926118475E-3</v>
      </c>
      <c r="L89" s="344">
        <v>1.785768700751169E-3</v>
      </c>
      <c r="M89" s="344">
        <v>2.2805393295665054E-3</v>
      </c>
      <c r="N89" s="344">
        <v>0</v>
      </c>
      <c r="O89" s="344">
        <v>2.7258910285507159E-3</v>
      </c>
      <c r="P89" s="344">
        <v>2.215550108074824E-3</v>
      </c>
      <c r="Q89" s="344">
        <v>2.0734152705278171E-3</v>
      </c>
      <c r="R89" s="344">
        <v>2.5905485189776246E-3</v>
      </c>
      <c r="S89" s="344">
        <v>1.5829289957445545E-3</v>
      </c>
      <c r="T89" s="344">
        <v>2.0750014388963393E-3</v>
      </c>
      <c r="U89" s="344">
        <v>2.271963769672689E-3</v>
      </c>
      <c r="V89" s="344">
        <v>1.5453303573409673E-3</v>
      </c>
      <c r="W89" s="344">
        <v>2.1469921719006828E-3</v>
      </c>
      <c r="X89" s="344">
        <v>0</v>
      </c>
      <c r="Y89" s="344">
        <v>1.4596558636118442E-3</v>
      </c>
      <c r="Z89" s="344">
        <v>1.0088425401920842E-3</v>
      </c>
      <c r="AA89" s="344">
        <v>1.7631110731275445E-3</v>
      </c>
      <c r="AB89" s="344">
        <v>1.4714693324353897E-2</v>
      </c>
      <c r="AC89" s="344">
        <v>2.1621988093950125E-3</v>
      </c>
      <c r="AD89" s="344">
        <v>3.4661888101281737E-4</v>
      </c>
      <c r="AE89" s="344">
        <v>3.4016435910342526E-3</v>
      </c>
      <c r="AF89" s="344">
        <v>1.7665413135306404E-3</v>
      </c>
      <c r="AG89" s="344">
        <v>2.4405349904952868E-3</v>
      </c>
      <c r="AH89" s="344">
        <v>2.7585466496156887E-3</v>
      </c>
      <c r="AI89" s="344">
        <v>1.4110893481433962E-3</v>
      </c>
      <c r="AJ89" s="344">
        <v>2.3565678426364896E-3</v>
      </c>
      <c r="AK89" s="344">
        <v>1.6919253913073274E-3</v>
      </c>
      <c r="AL89" s="344">
        <v>1.6465043808051765E-3</v>
      </c>
      <c r="AM89" s="344">
        <v>1.5220228608744668E-3</v>
      </c>
      <c r="AN89" s="344">
        <v>1.0952005849446484E-3</v>
      </c>
      <c r="AO89" s="344">
        <v>2.1704148078513304E-3</v>
      </c>
      <c r="AP89" s="344">
        <v>1.9325449592542622E-3</v>
      </c>
      <c r="AQ89" s="344">
        <v>1.8713313848875966E-3</v>
      </c>
      <c r="AR89" s="344">
        <v>1.6910832251445438E-3</v>
      </c>
      <c r="AS89" s="344">
        <v>1.6782716272643599E-3</v>
      </c>
      <c r="AT89" s="344">
        <v>2.2264264605305418E-3</v>
      </c>
      <c r="AU89" s="344">
        <v>2.784963446688599E-3</v>
      </c>
      <c r="AV89" s="344">
        <v>3.5086642362015864E-3</v>
      </c>
      <c r="AW89" s="344">
        <v>1.6822003617256603E-3</v>
      </c>
      <c r="AX89" s="344">
        <v>1.6825039817358147E-3</v>
      </c>
      <c r="AY89" s="344">
        <v>1.2702782705605251E-3</v>
      </c>
      <c r="AZ89" s="344">
        <v>1.6027131185646498E-3</v>
      </c>
      <c r="BA89" s="344">
        <v>1.1695857705291595E-3</v>
      </c>
      <c r="BB89" s="344">
        <v>6.5462633959300796E-4</v>
      </c>
      <c r="BC89" s="344">
        <v>1.5198080086282623E-3</v>
      </c>
      <c r="BD89" s="344">
        <v>1.0048323751970427E-3</v>
      </c>
      <c r="BE89" s="344">
        <v>9.1216427583375918E-4</v>
      </c>
      <c r="BF89" s="344">
        <v>0</v>
      </c>
      <c r="BG89" s="344">
        <v>6.9730125713552348E-4</v>
      </c>
      <c r="BH89" s="344">
        <v>1.2001103249390398E-3</v>
      </c>
      <c r="BI89" s="344">
        <v>2.3972224802123617E-3</v>
      </c>
      <c r="BJ89" s="344">
        <v>1.5155282755279563E-3</v>
      </c>
      <c r="BK89" s="344">
        <v>3.1005670333409288E-3</v>
      </c>
      <c r="BL89" s="344">
        <v>1.0880584346917395E-3</v>
      </c>
      <c r="BM89" s="344">
        <v>2.6801044549456029E-3</v>
      </c>
      <c r="BN89" s="344">
        <v>2.7377664338609623E-3</v>
      </c>
      <c r="BO89" s="344">
        <v>1.7322039049107948E-2</v>
      </c>
      <c r="BP89" s="344">
        <v>6.0899225465938936E-3</v>
      </c>
      <c r="BQ89" s="344">
        <v>6.2527724877978344E-3</v>
      </c>
      <c r="BR89" s="344">
        <v>2.2376626908699334E-3</v>
      </c>
      <c r="BS89" s="344">
        <v>1.5144018646406129E-3</v>
      </c>
      <c r="BT89" s="344">
        <v>4.5791239690631275E-3</v>
      </c>
      <c r="BU89" s="344">
        <v>6.2081586919153012E-3</v>
      </c>
      <c r="BV89" s="344">
        <v>1.55204968576447E-2</v>
      </c>
      <c r="BW89" s="344">
        <v>4.2117088634083281E-3</v>
      </c>
      <c r="BX89" s="344">
        <v>1.4795105529824255E-2</v>
      </c>
      <c r="BY89" s="344">
        <v>6.2032682591043374E-3</v>
      </c>
      <c r="BZ89" s="344">
        <v>5.7940533554133684E-3</v>
      </c>
      <c r="CA89" s="344">
        <v>9.3011122370137119E-4</v>
      </c>
      <c r="CB89" s="344">
        <v>5.3277668145060323E-3</v>
      </c>
      <c r="CC89" s="344">
        <v>3.9343892500970194E-3</v>
      </c>
      <c r="CD89" s="344">
        <v>3.5114257823209874E-3</v>
      </c>
      <c r="CE89" s="344">
        <v>1.178372437275233E-2</v>
      </c>
      <c r="CF89" s="344">
        <v>7.2453649401541202E-3</v>
      </c>
      <c r="CG89" s="344">
        <v>1.2804133178622521E-3</v>
      </c>
      <c r="CH89" s="344">
        <v>2.7797830126233638E-3</v>
      </c>
      <c r="CI89" s="344">
        <v>1.651650241541246E-2</v>
      </c>
      <c r="CJ89" s="344">
        <v>3.8753751981574435E-3</v>
      </c>
      <c r="CK89" s="344">
        <v>1.179401774419963</v>
      </c>
      <c r="CL89" s="344">
        <v>3.014301834441584E-2</v>
      </c>
      <c r="CM89" s="344">
        <v>3.3197041235508728E-3</v>
      </c>
      <c r="CN89" s="344">
        <v>5.1396648827338215E-2</v>
      </c>
      <c r="CO89" s="344">
        <v>1.7517218369302187E-2</v>
      </c>
      <c r="CP89" s="344">
        <v>1.4270784040483712E-2</v>
      </c>
      <c r="CQ89" s="344">
        <v>9.3001651391866266E-3</v>
      </c>
      <c r="CR89" s="344">
        <v>1.4630928248500076E-3</v>
      </c>
      <c r="CS89" s="344">
        <v>1.9491001123682065E-2</v>
      </c>
      <c r="CT89" s="344">
        <v>2.9347961564876708E-3</v>
      </c>
      <c r="CU89" s="344">
        <v>7.4155035361745851E-3</v>
      </c>
      <c r="CV89" s="344">
        <v>7.1507496730953074E-3</v>
      </c>
      <c r="CW89" s="344">
        <v>3.0616473588389462E-3</v>
      </c>
      <c r="CX89" s="344">
        <v>2.3571210719653797E-2</v>
      </c>
      <c r="CY89" s="344">
        <v>2.6709453829551863E-3</v>
      </c>
      <c r="CZ89" s="344">
        <v>2.0955978553026909E-2</v>
      </c>
      <c r="DA89" s="344">
        <v>2.1951498141874726E-3</v>
      </c>
      <c r="DB89" s="344">
        <v>4.8923421136180534E-3</v>
      </c>
      <c r="DC89" s="344">
        <v>8.64675765627748E-3</v>
      </c>
      <c r="DD89" s="344">
        <v>8.248815007377841E-3</v>
      </c>
      <c r="DE89" s="344">
        <v>7.9181433682616858E-3</v>
      </c>
      <c r="DF89" s="344">
        <v>3.279387543870518E-3</v>
      </c>
      <c r="DG89" s="344">
        <v>5.1143861793546148E-3</v>
      </c>
      <c r="DH89" s="344">
        <v>1.7987925974666465E-3</v>
      </c>
      <c r="DI89" s="344">
        <v>5.5203724482564026E-2</v>
      </c>
      <c r="DJ89" s="345">
        <f t="shared" si="2"/>
        <v>1.7809657303538107</v>
      </c>
    </row>
    <row r="90" spans="2:114" x14ac:dyDescent="0.15">
      <c r="B90" s="29" t="s">
        <v>317</v>
      </c>
      <c r="C90" s="41" t="s">
        <v>223</v>
      </c>
      <c r="D90" s="344">
        <v>5.9648664935898956E-4</v>
      </c>
      <c r="E90" s="344">
        <v>4.7567199360760992E-4</v>
      </c>
      <c r="F90" s="344">
        <v>7.1030280687406063E-4</v>
      </c>
      <c r="G90" s="344">
        <v>3.422335655833988E-4</v>
      </c>
      <c r="H90" s="344">
        <v>7.5057954379811995E-4</v>
      </c>
      <c r="I90" s="344">
        <v>1.5053168169076108E-3</v>
      </c>
      <c r="J90" s="344">
        <v>1.6211562128929746E-3</v>
      </c>
      <c r="K90" s="344">
        <v>1.0129075772291433E-3</v>
      </c>
      <c r="L90" s="344">
        <v>9.5084909351856681E-3</v>
      </c>
      <c r="M90" s="344">
        <v>4.8218368174611081E-4</v>
      </c>
      <c r="N90" s="344">
        <v>0</v>
      </c>
      <c r="O90" s="344">
        <v>6.476859788848439E-4</v>
      </c>
      <c r="P90" s="344">
        <v>1.5190912452266686E-3</v>
      </c>
      <c r="Q90" s="344">
        <v>5.6092316390983239E-4</v>
      </c>
      <c r="R90" s="344">
        <v>1.7947700375490921E-3</v>
      </c>
      <c r="S90" s="344">
        <v>8.477415588135454E-4</v>
      </c>
      <c r="T90" s="344">
        <v>1.4463888893834103E-3</v>
      </c>
      <c r="U90" s="344">
        <v>6.1433871047982479E-4</v>
      </c>
      <c r="V90" s="344">
        <v>1.5230762614312262E-3</v>
      </c>
      <c r="W90" s="344">
        <v>1.7738054160309315E-3</v>
      </c>
      <c r="X90" s="344">
        <v>0</v>
      </c>
      <c r="Y90" s="344">
        <v>5.4588241385784017E-4</v>
      </c>
      <c r="Z90" s="344">
        <v>4.851358801186174E-4</v>
      </c>
      <c r="AA90" s="344">
        <v>7.6858054170932902E-4</v>
      </c>
      <c r="AB90" s="344">
        <v>1.1374838858405931E-2</v>
      </c>
      <c r="AC90" s="344">
        <v>2.0135758698721809E-3</v>
      </c>
      <c r="AD90" s="344">
        <v>8.972538128624536E-5</v>
      </c>
      <c r="AE90" s="344">
        <v>6.4177969286423428E-4</v>
      </c>
      <c r="AF90" s="344">
        <v>1.7865778514977962E-3</v>
      </c>
      <c r="AG90" s="344">
        <v>2.6768852159434566E-3</v>
      </c>
      <c r="AH90" s="344">
        <v>6.7112034023887439E-4</v>
      </c>
      <c r="AI90" s="344">
        <v>5.9185798633709999E-4</v>
      </c>
      <c r="AJ90" s="344">
        <v>7.4358500756951332E-4</v>
      </c>
      <c r="AK90" s="344">
        <v>1.426905715361244E-3</v>
      </c>
      <c r="AL90" s="344">
        <v>6.0234810528607559E-4</v>
      </c>
      <c r="AM90" s="344">
        <v>7.699567973466913E-4</v>
      </c>
      <c r="AN90" s="344">
        <v>4.462334582466021E-4</v>
      </c>
      <c r="AO90" s="344">
        <v>7.50480673622585E-4</v>
      </c>
      <c r="AP90" s="344">
        <v>5.9647064544649008E-4</v>
      </c>
      <c r="AQ90" s="344">
        <v>8.6830532928320757E-4</v>
      </c>
      <c r="AR90" s="344">
        <v>7.3823454815700248E-4</v>
      </c>
      <c r="AS90" s="344">
        <v>7.8345903742175029E-4</v>
      </c>
      <c r="AT90" s="344">
        <v>9.9499206092513808E-4</v>
      </c>
      <c r="AU90" s="344">
        <v>1.4196751570074867E-3</v>
      </c>
      <c r="AV90" s="344">
        <v>1.3841025789494996E-3</v>
      </c>
      <c r="AW90" s="344">
        <v>1.2628858392058316E-3</v>
      </c>
      <c r="AX90" s="344">
        <v>3.8291103412450645E-3</v>
      </c>
      <c r="AY90" s="344">
        <v>1.1132975842513741E-3</v>
      </c>
      <c r="AZ90" s="344">
        <v>1.3477086368045245E-3</v>
      </c>
      <c r="BA90" s="344">
        <v>1.8641981775517806E-3</v>
      </c>
      <c r="BB90" s="344">
        <v>6.1003994584015017E-4</v>
      </c>
      <c r="BC90" s="344">
        <v>1.1169129101150138E-3</v>
      </c>
      <c r="BD90" s="344">
        <v>1.1116137666305657E-3</v>
      </c>
      <c r="BE90" s="344">
        <v>1.5799584245897319E-3</v>
      </c>
      <c r="BF90" s="344">
        <v>0</v>
      </c>
      <c r="BG90" s="344">
        <v>1.622569232874498E-3</v>
      </c>
      <c r="BH90" s="344">
        <v>1.4246269889827382E-3</v>
      </c>
      <c r="BI90" s="344">
        <v>1.0453013624416628E-3</v>
      </c>
      <c r="BJ90" s="344">
        <v>1.3472370399086658E-3</v>
      </c>
      <c r="BK90" s="344">
        <v>3.8986024749447846E-3</v>
      </c>
      <c r="BL90" s="344">
        <v>4.0404227705142468E-4</v>
      </c>
      <c r="BM90" s="344">
        <v>1.4070869309083178E-3</v>
      </c>
      <c r="BN90" s="344">
        <v>1.1689556875264589E-3</v>
      </c>
      <c r="BO90" s="344">
        <v>8.6316762792599058E-4</v>
      </c>
      <c r="BP90" s="344">
        <v>1.018036285583202E-3</v>
      </c>
      <c r="BQ90" s="344">
        <v>8.3997780416835332E-4</v>
      </c>
      <c r="BR90" s="344">
        <v>2.1895598052383636E-3</v>
      </c>
      <c r="BS90" s="344">
        <v>1.5109870218461988E-3</v>
      </c>
      <c r="BT90" s="344">
        <v>3.5132920383239953E-3</v>
      </c>
      <c r="BU90" s="344">
        <v>1.1287743203912807E-3</v>
      </c>
      <c r="BV90" s="344">
        <v>2.2598563295551191E-3</v>
      </c>
      <c r="BW90" s="344">
        <v>1.9230946805846567E-3</v>
      </c>
      <c r="BX90" s="344">
        <v>8.2980698912794373E-3</v>
      </c>
      <c r="BY90" s="344">
        <v>3.647811450324146E-3</v>
      </c>
      <c r="BZ90" s="344">
        <v>3.3030271700509963E-3</v>
      </c>
      <c r="CA90" s="344">
        <v>4.5423387433796923E-4</v>
      </c>
      <c r="CB90" s="344">
        <v>2.3914413588366234E-3</v>
      </c>
      <c r="CC90" s="344">
        <v>1.600540972427634E-3</v>
      </c>
      <c r="CD90" s="344">
        <v>2.1354789334945183E-3</v>
      </c>
      <c r="CE90" s="344">
        <v>1.5992826482111148E-3</v>
      </c>
      <c r="CF90" s="344">
        <v>6.2885645247677101E-3</v>
      </c>
      <c r="CG90" s="344">
        <v>5.3624668741399323E-4</v>
      </c>
      <c r="CH90" s="344">
        <v>8.5742804397147157E-4</v>
      </c>
      <c r="CI90" s="344">
        <v>1.3993941922760935E-2</v>
      </c>
      <c r="CJ90" s="344">
        <v>8.6862834186840271E-4</v>
      </c>
      <c r="CK90" s="344">
        <v>1.0006126630436801E-2</v>
      </c>
      <c r="CL90" s="344">
        <v>1.0367868606691346</v>
      </c>
      <c r="CM90" s="344">
        <v>3.672805709944662E-3</v>
      </c>
      <c r="CN90" s="344">
        <v>0.16651725433525599</v>
      </c>
      <c r="CO90" s="344">
        <v>1.2034802278945376E-2</v>
      </c>
      <c r="CP90" s="344">
        <v>1.037077329471611E-3</v>
      </c>
      <c r="CQ90" s="344">
        <v>1.1477871288080516E-3</v>
      </c>
      <c r="CR90" s="344">
        <v>5.6281511974755739E-4</v>
      </c>
      <c r="CS90" s="344">
        <v>1.6664439676201696E-3</v>
      </c>
      <c r="CT90" s="344">
        <v>9.4995546978985171E-4</v>
      </c>
      <c r="CU90" s="344">
        <v>2.2828472502535433E-3</v>
      </c>
      <c r="CV90" s="344">
        <v>8.20634615734659E-4</v>
      </c>
      <c r="CW90" s="344">
        <v>9.4343235740917345E-4</v>
      </c>
      <c r="CX90" s="344">
        <v>3.3519554068964729E-3</v>
      </c>
      <c r="CY90" s="344">
        <v>2.61526097619969E-3</v>
      </c>
      <c r="CZ90" s="344">
        <v>0.42942738078866788</v>
      </c>
      <c r="DA90" s="344">
        <v>8.4175753315708982E-4</v>
      </c>
      <c r="DB90" s="344">
        <v>4.3270437855786083E-3</v>
      </c>
      <c r="DC90" s="344">
        <v>3.5780932466670445E-3</v>
      </c>
      <c r="DD90" s="344">
        <v>8.2224074840698703E-3</v>
      </c>
      <c r="DE90" s="344">
        <v>1.0187984541283833E-2</v>
      </c>
      <c r="DF90" s="344">
        <v>3.7092193538859415E-3</v>
      </c>
      <c r="DG90" s="344">
        <v>2.5073604369556524E-3</v>
      </c>
      <c r="DH90" s="344">
        <v>5.469054712651959E-4</v>
      </c>
      <c r="DI90" s="344">
        <v>5.1189406258146533E-3</v>
      </c>
      <c r="DJ90" s="345">
        <f t="shared" si="2"/>
        <v>1.861142602058877</v>
      </c>
    </row>
    <row r="91" spans="2:114" x14ac:dyDescent="0.15">
      <c r="B91" s="29" t="s">
        <v>318</v>
      </c>
      <c r="C91" s="41" t="s">
        <v>224</v>
      </c>
      <c r="D91" s="344">
        <v>1.68642834372126E-3</v>
      </c>
      <c r="E91" s="344">
        <v>2.0722527782221752E-3</v>
      </c>
      <c r="F91" s="344">
        <v>1.9902427359420288E-3</v>
      </c>
      <c r="G91" s="344">
        <v>3.9623883709543776E-4</v>
      </c>
      <c r="H91" s="344">
        <v>1.2277923060880036E-3</v>
      </c>
      <c r="I91" s="344">
        <v>2.3404378484022021E-3</v>
      </c>
      <c r="J91" s="344">
        <v>1.5476143045615675E-3</v>
      </c>
      <c r="K91" s="344">
        <v>1.4271701178258495E-3</v>
      </c>
      <c r="L91" s="344">
        <v>2.5528324753426408E-3</v>
      </c>
      <c r="M91" s="344">
        <v>1.3596182951715987E-3</v>
      </c>
      <c r="N91" s="344">
        <v>0</v>
      </c>
      <c r="O91" s="344">
        <v>1.3416975418471359E-3</v>
      </c>
      <c r="P91" s="344">
        <v>1.1528001137365801E-3</v>
      </c>
      <c r="Q91" s="344">
        <v>8.5159916989722517E-4</v>
      </c>
      <c r="R91" s="344">
        <v>1.9328697586025959E-3</v>
      </c>
      <c r="S91" s="344">
        <v>1.5649890365439082E-3</v>
      </c>
      <c r="T91" s="344">
        <v>1.0382804664137866E-3</v>
      </c>
      <c r="U91" s="344">
        <v>1.2631620821239391E-3</v>
      </c>
      <c r="V91" s="344">
        <v>2.9830638899392579E-3</v>
      </c>
      <c r="W91" s="344">
        <v>2.6101385388870376E-3</v>
      </c>
      <c r="X91" s="344">
        <v>0</v>
      </c>
      <c r="Y91" s="344">
        <v>1.6884980272017995E-3</v>
      </c>
      <c r="Z91" s="344">
        <v>1.1421852850730288E-3</v>
      </c>
      <c r="AA91" s="344">
        <v>1.0592355241638297E-3</v>
      </c>
      <c r="AB91" s="344">
        <v>4.0115680055439022E-3</v>
      </c>
      <c r="AC91" s="344">
        <v>1.8989682222161114E-3</v>
      </c>
      <c r="AD91" s="344">
        <v>2.3364688434428257E-4</v>
      </c>
      <c r="AE91" s="344">
        <v>1.1690173655700773E-3</v>
      </c>
      <c r="AF91" s="344">
        <v>1.7173522138583845E-3</v>
      </c>
      <c r="AG91" s="344">
        <v>2.2459767592489317E-3</v>
      </c>
      <c r="AH91" s="344">
        <v>2.4944954954109126E-3</v>
      </c>
      <c r="AI91" s="344">
        <v>1.4720214111506077E-3</v>
      </c>
      <c r="AJ91" s="344">
        <v>1.5168090545348385E-3</v>
      </c>
      <c r="AK91" s="344">
        <v>2.2408553201988604E-3</v>
      </c>
      <c r="AL91" s="344">
        <v>1.7700986448363301E-3</v>
      </c>
      <c r="AM91" s="344">
        <v>1.9257018461958186E-3</v>
      </c>
      <c r="AN91" s="344">
        <v>1.0265606946403994E-3</v>
      </c>
      <c r="AO91" s="344">
        <v>3.7345828937115706E-3</v>
      </c>
      <c r="AP91" s="344">
        <v>1.5852252850276896E-3</v>
      </c>
      <c r="AQ91" s="344">
        <v>3.9906956518796464E-3</v>
      </c>
      <c r="AR91" s="344">
        <v>3.064905038347731E-3</v>
      </c>
      <c r="AS91" s="344">
        <v>1.3300364542927032E-3</v>
      </c>
      <c r="AT91" s="344">
        <v>1.7235367130566896E-3</v>
      </c>
      <c r="AU91" s="344">
        <v>1.4481891355220867E-3</v>
      </c>
      <c r="AV91" s="344">
        <v>3.7752962091185324E-3</v>
      </c>
      <c r="AW91" s="344">
        <v>1.3853310381198027E-3</v>
      </c>
      <c r="AX91" s="344">
        <v>2.9995731714243211E-3</v>
      </c>
      <c r="AY91" s="344">
        <v>1.9916664122996484E-3</v>
      </c>
      <c r="AZ91" s="344">
        <v>3.367025262066782E-3</v>
      </c>
      <c r="BA91" s="344">
        <v>7.1164769401574584E-4</v>
      </c>
      <c r="BB91" s="344">
        <v>1.4974453996062914E-3</v>
      </c>
      <c r="BC91" s="344">
        <v>4.5394906746027298E-3</v>
      </c>
      <c r="BD91" s="344">
        <v>3.130416479791176E-3</v>
      </c>
      <c r="BE91" s="344">
        <v>7.4946470292335653E-3</v>
      </c>
      <c r="BF91" s="344">
        <v>0</v>
      </c>
      <c r="BG91" s="344">
        <v>6.7457384629803158E-4</v>
      </c>
      <c r="BH91" s="344">
        <v>9.8490617502073208E-4</v>
      </c>
      <c r="BI91" s="344">
        <v>1.1997985999318383E-3</v>
      </c>
      <c r="BJ91" s="344">
        <v>2.1989229170427515E-3</v>
      </c>
      <c r="BK91" s="344">
        <v>1.9751682296870045E-3</v>
      </c>
      <c r="BL91" s="344">
        <v>4.8505187815228571E-4</v>
      </c>
      <c r="BM91" s="344">
        <v>9.7097697378617065E-4</v>
      </c>
      <c r="BN91" s="344">
        <v>1.5739757676803347E-3</v>
      </c>
      <c r="BO91" s="344">
        <v>1.5227480373233564E-3</v>
      </c>
      <c r="BP91" s="344">
        <v>1.6513219398663951E-3</v>
      </c>
      <c r="BQ91" s="344">
        <v>1.7144329955140574E-3</v>
      </c>
      <c r="BR91" s="344">
        <v>6.3963543453133464E-3</v>
      </c>
      <c r="BS91" s="344">
        <v>1.5366198953094691E-3</v>
      </c>
      <c r="BT91" s="344">
        <v>2.8074322485570357E-2</v>
      </c>
      <c r="BU91" s="344">
        <v>3.235809949294993E-3</v>
      </c>
      <c r="BV91" s="344">
        <v>4.3971331307911064E-3</v>
      </c>
      <c r="BW91" s="344">
        <v>2.0601645022470046E-3</v>
      </c>
      <c r="BX91" s="344">
        <v>1.1026620103213668E-2</v>
      </c>
      <c r="BY91" s="344">
        <v>1.9568705075196711E-3</v>
      </c>
      <c r="BZ91" s="344">
        <v>1.5788742086538955E-3</v>
      </c>
      <c r="CA91" s="344">
        <v>5.9397099958474362E-4</v>
      </c>
      <c r="CB91" s="344">
        <v>1.6030006225898593E-3</v>
      </c>
      <c r="CC91" s="344">
        <v>1.5215374711044487E-3</v>
      </c>
      <c r="CD91" s="344">
        <v>2.1681232086730542E-3</v>
      </c>
      <c r="CE91" s="344">
        <v>1.9536760567441585E-3</v>
      </c>
      <c r="CF91" s="344">
        <v>4.1869954131516464E-3</v>
      </c>
      <c r="CG91" s="344">
        <v>4.7065182877393261E-4</v>
      </c>
      <c r="CH91" s="344">
        <v>3.0531627810934342E-3</v>
      </c>
      <c r="CI91" s="344">
        <v>9.5571345283176172E-3</v>
      </c>
      <c r="CJ91" s="344">
        <v>1.0656796231839722E-3</v>
      </c>
      <c r="CK91" s="344">
        <v>8.826012326723906E-3</v>
      </c>
      <c r="CL91" s="344">
        <v>2.4938496944279325E-3</v>
      </c>
      <c r="CM91" s="344">
        <v>1.0060567737765771</v>
      </c>
      <c r="CN91" s="344">
        <v>1.861366820633412E-2</v>
      </c>
      <c r="CO91" s="344">
        <v>7.4773415866691067E-3</v>
      </c>
      <c r="CP91" s="344">
        <v>1.5837829838570537E-2</v>
      </c>
      <c r="CQ91" s="344">
        <v>1.0203688855867503E-2</v>
      </c>
      <c r="CR91" s="344">
        <v>1.1442066268322368E-3</v>
      </c>
      <c r="CS91" s="344">
        <v>2.2365073227641141E-2</v>
      </c>
      <c r="CT91" s="344">
        <v>1.9821157429685933E-3</v>
      </c>
      <c r="CU91" s="344">
        <v>5.2754488529797089E-3</v>
      </c>
      <c r="CV91" s="344">
        <v>4.3355979140390147E-3</v>
      </c>
      <c r="CW91" s="344">
        <v>8.1088761819907867E-4</v>
      </c>
      <c r="CX91" s="344">
        <v>2.0591657508252741E-2</v>
      </c>
      <c r="CY91" s="344">
        <v>3.589132222435162E-3</v>
      </c>
      <c r="CZ91" s="344">
        <v>4.1480193699661395E-3</v>
      </c>
      <c r="DA91" s="344">
        <v>6.5252842659251152E-4</v>
      </c>
      <c r="DB91" s="344">
        <v>4.5199320803752142E-3</v>
      </c>
      <c r="DC91" s="344">
        <v>4.8374773293845298E-3</v>
      </c>
      <c r="DD91" s="344">
        <v>1.5524501916448173E-3</v>
      </c>
      <c r="DE91" s="344">
        <v>9.8122262528286728E-4</v>
      </c>
      <c r="DF91" s="344">
        <v>2.4028437967469362E-3</v>
      </c>
      <c r="DG91" s="344">
        <v>2.6360870745027712E-3</v>
      </c>
      <c r="DH91" s="344">
        <v>6.671519040555013E-4</v>
      </c>
      <c r="DI91" s="344">
        <v>5.9329340382711926E-3</v>
      </c>
      <c r="DJ91" s="345">
        <f t="shared" si="2"/>
        <v>1.3660444397934428</v>
      </c>
    </row>
    <row r="92" spans="2:114" x14ac:dyDescent="0.15">
      <c r="B92" s="29" t="s">
        <v>319</v>
      </c>
      <c r="C92" s="41" t="s">
        <v>225</v>
      </c>
      <c r="D92" s="344">
        <v>5.372784765048579E-4</v>
      </c>
      <c r="E92" s="344">
        <v>5.3059381022112597E-4</v>
      </c>
      <c r="F92" s="344">
        <v>6.4145884738803823E-4</v>
      </c>
      <c r="G92" s="344">
        <v>3.6414549438323993E-4</v>
      </c>
      <c r="H92" s="344">
        <v>7.5341537774916009E-4</v>
      </c>
      <c r="I92" s="344">
        <v>1.5166231977714387E-3</v>
      </c>
      <c r="J92" s="344">
        <v>1.1174068242629212E-3</v>
      </c>
      <c r="K92" s="344">
        <v>8.2068959558536877E-4</v>
      </c>
      <c r="L92" s="344">
        <v>1.4265842983143392E-3</v>
      </c>
      <c r="M92" s="344">
        <v>7.6176863439158962E-4</v>
      </c>
      <c r="N92" s="344">
        <v>0</v>
      </c>
      <c r="O92" s="344">
        <v>4.8947012231435427E-4</v>
      </c>
      <c r="P92" s="344">
        <v>7.4215688785698585E-4</v>
      </c>
      <c r="Q92" s="344">
        <v>5.5369443053342432E-4</v>
      </c>
      <c r="R92" s="344">
        <v>6.9501089964345763E-4</v>
      </c>
      <c r="S92" s="344">
        <v>1.9472789121644451E-3</v>
      </c>
      <c r="T92" s="344">
        <v>1.0644212822355874E-3</v>
      </c>
      <c r="U92" s="344">
        <v>5.1981262803091409E-4</v>
      </c>
      <c r="V92" s="344">
        <v>1.3457181329762421E-3</v>
      </c>
      <c r="W92" s="344">
        <v>1.1254435883362834E-3</v>
      </c>
      <c r="X92" s="344">
        <v>0</v>
      </c>
      <c r="Y92" s="344">
        <v>6.2953330945223938E-4</v>
      </c>
      <c r="Z92" s="344">
        <v>1.3495024639358533E-3</v>
      </c>
      <c r="AA92" s="344">
        <v>8.2586751022404074E-4</v>
      </c>
      <c r="AB92" s="344">
        <v>4.0246560711927198E-3</v>
      </c>
      <c r="AC92" s="344">
        <v>9.4019330201960938E-4</v>
      </c>
      <c r="AD92" s="344">
        <v>1.2693162729176857E-4</v>
      </c>
      <c r="AE92" s="344">
        <v>6.4290130974038284E-4</v>
      </c>
      <c r="AF92" s="344">
        <v>9.5599822860893853E-4</v>
      </c>
      <c r="AG92" s="344">
        <v>1.0132376033059546E-3</v>
      </c>
      <c r="AH92" s="344">
        <v>7.2027947292635335E-4</v>
      </c>
      <c r="AI92" s="344">
        <v>4.5929353782398543E-4</v>
      </c>
      <c r="AJ92" s="344">
        <v>8.5715788724137682E-4</v>
      </c>
      <c r="AK92" s="344">
        <v>5.026706296008505E-4</v>
      </c>
      <c r="AL92" s="344">
        <v>6.0237288821422342E-4</v>
      </c>
      <c r="AM92" s="344">
        <v>7.8801749391290549E-4</v>
      </c>
      <c r="AN92" s="344">
        <v>4.8821798556342481E-4</v>
      </c>
      <c r="AO92" s="344">
        <v>9.9100634540072452E-4</v>
      </c>
      <c r="AP92" s="344">
        <v>6.9164715397328018E-4</v>
      </c>
      <c r="AQ92" s="344">
        <v>6.2934641478455797E-4</v>
      </c>
      <c r="AR92" s="344">
        <v>6.8811499357677856E-4</v>
      </c>
      <c r="AS92" s="344">
        <v>5.3971848930464976E-4</v>
      </c>
      <c r="AT92" s="344">
        <v>2.0568459125032885E-3</v>
      </c>
      <c r="AU92" s="344">
        <v>7.7913468153103951E-4</v>
      </c>
      <c r="AV92" s="344">
        <v>8.6053698884075967E-4</v>
      </c>
      <c r="AW92" s="344">
        <v>1.3284994380172381E-3</v>
      </c>
      <c r="AX92" s="344">
        <v>2.3906825967872254E-3</v>
      </c>
      <c r="AY92" s="344">
        <v>1.6140697329365982E-3</v>
      </c>
      <c r="AZ92" s="344">
        <v>8.258416862325775E-4</v>
      </c>
      <c r="BA92" s="344">
        <v>4.6921066159808194E-4</v>
      </c>
      <c r="BB92" s="344">
        <v>7.2568672476157889E-4</v>
      </c>
      <c r="BC92" s="344">
        <v>8.7995331056848027E-4</v>
      </c>
      <c r="BD92" s="344">
        <v>9.4023490563135612E-4</v>
      </c>
      <c r="BE92" s="344">
        <v>5.2797771537337252E-4</v>
      </c>
      <c r="BF92" s="344">
        <v>0</v>
      </c>
      <c r="BG92" s="344">
        <v>6.0752793851563691E-4</v>
      </c>
      <c r="BH92" s="344">
        <v>5.8629888587327303E-4</v>
      </c>
      <c r="BI92" s="344">
        <v>4.1241478487592E-3</v>
      </c>
      <c r="BJ92" s="344">
        <v>6.7549322135855149E-4</v>
      </c>
      <c r="BK92" s="344">
        <v>1.0583815211682604E-3</v>
      </c>
      <c r="BL92" s="344">
        <v>4.0752834386884658E-4</v>
      </c>
      <c r="BM92" s="344">
        <v>1.0527610221067786E-3</v>
      </c>
      <c r="BN92" s="344">
        <v>1.0892563512138196E-3</v>
      </c>
      <c r="BO92" s="344">
        <v>1.3464995541339791E-3</v>
      </c>
      <c r="BP92" s="344">
        <v>1.0670927418245141E-3</v>
      </c>
      <c r="BQ92" s="344">
        <v>7.2568663087815486E-4</v>
      </c>
      <c r="BR92" s="344">
        <v>1.2497133705497094E-3</v>
      </c>
      <c r="BS92" s="344">
        <v>4.030640731683374E-4</v>
      </c>
      <c r="BT92" s="344">
        <v>2.2138038007265873E-3</v>
      </c>
      <c r="BU92" s="344">
        <v>1.2088089014446902E-3</v>
      </c>
      <c r="BV92" s="344">
        <v>3.4534244390757663E-3</v>
      </c>
      <c r="BW92" s="344">
        <v>2.7175283102897308E-3</v>
      </c>
      <c r="BX92" s="344">
        <v>4.8570680607065474E-3</v>
      </c>
      <c r="BY92" s="344">
        <v>1.2725595388050847E-3</v>
      </c>
      <c r="BZ92" s="344">
        <v>1.9918488407745629E-3</v>
      </c>
      <c r="CA92" s="344">
        <v>2.7655813968475632E-4</v>
      </c>
      <c r="CB92" s="344">
        <v>1.7024120821572228E-3</v>
      </c>
      <c r="CC92" s="344">
        <v>1.80601203649456E-3</v>
      </c>
      <c r="CD92" s="344">
        <v>1.4024083935015822E-3</v>
      </c>
      <c r="CE92" s="344">
        <v>1.4769367811681348E-3</v>
      </c>
      <c r="CF92" s="344">
        <v>2.3251818421723722E-3</v>
      </c>
      <c r="CG92" s="344">
        <v>5.9639273518857989E-4</v>
      </c>
      <c r="CH92" s="344">
        <v>1.4415947789760658E-3</v>
      </c>
      <c r="CI92" s="344">
        <v>5.5734184660942224E-3</v>
      </c>
      <c r="CJ92" s="344">
        <v>1.924129286643911E-3</v>
      </c>
      <c r="CK92" s="344">
        <v>2.4628825950124864E-2</v>
      </c>
      <c r="CL92" s="344">
        <v>8.215975598511966E-3</v>
      </c>
      <c r="CM92" s="344">
        <v>7.4627278429944734E-3</v>
      </c>
      <c r="CN92" s="344">
        <v>1.1129859457702953</v>
      </c>
      <c r="CO92" s="344">
        <v>9.2316071795225628E-3</v>
      </c>
      <c r="CP92" s="344">
        <v>2.5221888322439403E-3</v>
      </c>
      <c r="CQ92" s="344">
        <v>1.3399641127637158E-3</v>
      </c>
      <c r="CR92" s="344">
        <v>5.1627441123142765E-4</v>
      </c>
      <c r="CS92" s="344">
        <v>2.7813151522219186E-3</v>
      </c>
      <c r="CT92" s="344">
        <v>5.5290376455052422E-4</v>
      </c>
      <c r="CU92" s="344">
        <v>1.5930149184953529E-3</v>
      </c>
      <c r="CV92" s="344">
        <v>1.1476404419478523E-3</v>
      </c>
      <c r="CW92" s="344">
        <v>4.9419682537143312E-4</v>
      </c>
      <c r="CX92" s="344">
        <v>2.7256195585951405E-3</v>
      </c>
      <c r="CY92" s="344">
        <v>1.4965890905843686E-3</v>
      </c>
      <c r="CZ92" s="344">
        <v>3.9374898913590993E-2</v>
      </c>
      <c r="DA92" s="344">
        <v>1.7388790957291983E-3</v>
      </c>
      <c r="DB92" s="344">
        <v>7.8215624863803342E-3</v>
      </c>
      <c r="DC92" s="344">
        <v>1.4477432347357923E-3</v>
      </c>
      <c r="DD92" s="344">
        <v>1.1616000351752332E-3</v>
      </c>
      <c r="DE92" s="344">
        <v>1.3686842458873515E-3</v>
      </c>
      <c r="DF92" s="344">
        <v>1.434584644937769E-3</v>
      </c>
      <c r="DG92" s="344">
        <v>1.2319704545142693E-3</v>
      </c>
      <c r="DH92" s="344">
        <v>6.6183032950611887E-4</v>
      </c>
      <c r="DI92" s="344">
        <v>1.642695583832755E-2</v>
      </c>
      <c r="DJ92" s="345">
        <f t="shared" si="2"/>
        <v>1.3498153471791032</v>
      </c>
    </row>
    <row r="93" spans="2:114" x14ac:dyDescent="0.15">
      <c r="B93" s="33" t="s">
        <v>320</v>
      </c>
      <c r="C93" s="274" t="s">
        <v>766</v>
      </c>
      <c r="D93" s="348">
        <v>4.5157858904417759E-4</v>
      </c>
      <c r="E93" s="348">
        <v>5.6660186111429924E-4</v>
      </c>
      <c r="F93" s="348">
        <v>2.2030254488309879E-3</v>
      </c>
      <c r="G93" s="348">
        <v>3.4538636946391117E-4</v>
      </c>
      <c r="H93" s="348">
        <v>1.3797839832295476E-3</v>
      </c>
      <c r="I93" s="348">
        <v>1.4082035176837355E-3</v>
      </c>
      <c r="J93" s="348">
        <v>1.3615797504320905E-3</v>
      </c>
      <c r="K93" s="348">
        <v>9.7034224218582501E-4</v>
      </c>
      <c r="L93" s="348">
        <v>3.4553782057820197E-3</v>
      </c>
      <c r="M93" s="348">
        <v>8.4464583291925287E-4</v>
      </c>
      <c r="N93" s="348">
        <v>0</v>
      </c>
      <c r="O93" s="348">
        <v>1.5128266985363801E-3</v>
      </c>
      <c r="P93" s="348">
        <v>2.5664622451751031E-3</v>
      </c>
      <c r="Q93" s="348">
        <v>7.6198105143715869E-4</v>
      </c>
      <c r="R93" s="348">
        <v>2.5304683322070805E-3</v>
      </c>
      <c r="S93" s="348">
        <v>6.8892093142299893E-4</v>
      </c>
      <c r="T93" s="348">
        <v>1.295400773309223E-3</v>
      </c>
      <c r="U93" s="348">
        <v>1.5298620759857788E-3</v>
      </c>
      <c r="V93" s="348">
        <v>4.9541818499956279E-3</v>
      </c>
      <c r="W93" s="348">
        <v>2.2881943558611647E-3</v>
      </c>
      <c r="X93" s="348">
        <v>0</v>
      </c>
      <c r="Y93" s="348">
        <v>6.0420523671289659E-4</v>
      </c>
      <c r="Z93" s="348">
        <v>4.4687868576288083E-4</v>
      </c>
      <c r="AA93" s="348">
        <v>9.808342595332357E-4</v>
      </c>
      <c r="AB93" s="348">
        <v>5.3284992003288477E-3</v>
      </c>
      <c r="AC93" s="348">
        <v>1.7673011555375913E-3</v>
      </c>
      <c r="AD93" s="348">
        <v>9.1411646995310811E-5</v>
      </c>
      <c r="AE93" s="348">
        <v>1.7815579749635719E-3</v>
      </c>
      <c r="AF93" s="348">
        <v>1.3822656838038631E-3</v>
      </c>
      <c r="AG93" s="348">
        <v>2.0094913406908639E-3</v>
      </c>
      <c r="AH93" s="348">
        <v>1.6348086370229901E-3</v>
      </c>
      <c r="AI93" s="348">
        <v>7.362946665437698E-4</v>
      </c>
      <c r="AJ93" s="348">
        <v>9.6073204575758506E-4</v>
      </c>
      <c r="AK93" s="348">
        <v>1.64827623554291E-3</v>
      </c>
      <c r="AL93" s="348">
        <v>8.1754047257127265E-4</v>
      </c>
      <c r="AM93" s="348">
        <v>7.809692196916252E-4</v>
      </c>
      <c r="AN93" s="348">
        <v>4.6605960547274606E-4</v>
      </c>
      <c r="AO93" s="348">
        <v>9.5686006500192097E-4</v>
      </c>
      <c r="AP93" s="348">
        <v>9.1010220139041041E-4</v>
      </c>
      <c r="AQ93" s="348">
        <v>1.8705490976487784E-3</v>
      </c>
      <c r="AR93" s="348">
        <v>1.2100989027469364E-3</v>
      </c>
      <c r="AS93" s="348">
        <v>1.1918620628769648E-3</v>
      </c>
      <c r="AT93" s="348">
        <v>1.8667473809875995E-3</v>
      </c>
      <c r="AU93" s="348">
        <v>1.3886794069000279E-3</v>
      </c>
      <c r="AV93" s="348">
        <v>2.1677938670351163E-3</v>
      </c>
      <c r="AW93" s="348">
        <v>1.3838512938285478E-3</v>
      </c>
      <c r="AX93" s="348">
        <v>2.9445416809427338E-3</v>
      </c>
      <c r="AY93" s="348">
        <v>1.7349509604811957E-3</v>
      </c>
      <c r="AZ93" s="348">
        <v>1.6088347046776684E-3</v>
      </c>
      <c r="BA93" s="348">
        <v>1.2724244153952257E-3</v>
      </c>
      <c r="BB93" s="348">
        <v>5.5171818914875003E-4</v>
      </c>
      <c r="BC93" s="348">
        <v>1.2404532116823779E-3</v>
      </c>
      <c r="BD93" s="348">
        <v>2.0222758060855967E-3</v>
      </c>
      <c r="BE93" s="348">
        <v>2.0327076672550883E-3</v>
      </c>
      <c r="BF93" s="348">
        <v>0</v>
      </c>
      <c r="BG93" s="348">
        <v>7.3639020115921739E-4</v>
      </c>
      <c r="BH93" s="348">
        <v>9.2715927172515485E-4</v>
      </c>
      <c r="BI93" s="348">
        <v>3.818593706134835E-3</v>
      </c>
      <c r="BJ93" s="348">
        <v>1.0430309662004321E-3</v>
      </c>
      <c r="BK93" s="348">
        <v>2.5597734118635107E-3</v>
      </c>
      <c r="BL93" s="348">
        <v>8.1336984242580998E-4</v>
      </c>
      <c r="BM93" s="348">
        <v>1.9006804978124099E-3</v>
      </c>
      <c r="BN93" s="348">
        <v>2.1203010747863809E-3</v>
      </c>
      <c r="BO93" s="348">
        <v>1.8918293445926732E-3</v>
      </c>
      <c r="BP93" s="348">
        <v>2.0813454983153188E-3</v>
      </c>
      <c r="BQ93" s="348">
        <v>1.5889072716471903E-3</v>
      </c>
      <c r="BR93" s="348">
        <v>1.9246547133562693E-3</v>
      </c>
      <c r="BS93" s="348">
        <v>8.4061810397940886E-4</v>
      </c>
      <c r="BT93" s="348">
        <v>3.3784407242555959E-3</v>
      </c>
      <c r="BU93" s="348">
        <v>2.2586181521158147E-3</v>
      </c>
      <c r="BV93" s="348">
        <v>2.6024173086615851E-3</v>
      </c>
      <c r="BW93" s="348">
        <v>1.2681291723531654E-3</v>
      </c>
      <c r="BX93" s="348">
        <v>5.479860228669307E-3</v>
      </c>
      <c r="BY93" s="348">
        <v>2.2014699446391019E-3</v>
      </c>
      <c r="BZ93" s="348">
        <v>1.7151087190313337E-3</v>
      </c>
      <c r="CA93" s="348">
        <v>3.1141652633715009E-4</v>
      </c>
      <c r="CB93" s="348">
        <v>2.391741443602951E-3</v>
      </c>
      <c r="CC93" s="348">
        <v>2.4259137815657722E-3</v>
      </c>
      <c r="CD93" s="348">
        <v>1.2036443854786505E-3</v>
      </c>
      <c r="CE93" s="348">
        <v>1.5263569381942135E-3</v>
      </c>
      <c r="CF93" s="348">
        <v>3.1469061363815463E-3</v>
      </c>
      <c r="CG93" s="348">
        <v>9.0262434555155111E-4</v>
      </c>
      <c r="CH93" s="348">
        <v>2.6803460529925684E-3</v>
      </c>
      <c r="CI93" s="348">
        <v>5.780560728432394E-3</v>
      </c>
      <c r="CJ93" s="348">
        <v>5.439867246968203E-3</v>
      </c>
      <c r="CK93" s="348">
        <v>1.1180952239253302E-2</v>
      </c>
      <c r="CL93" s="348">
        <v>0.10055843407303737</v>
      </c>
      <c r="CM93" s="348">
        <v>4.5448344252586211E-3</v>
      </c>
      <c r="CN93" s="348">
        <v>2.6469911513298819E-2</v>
      </c>
      <c r="CO93" s="348">
        <v>1.0425667837534174</v>
      </c>
      <c r="CP93" s="348">
        <v>2.9374218946131166E-3</v>
      </c>
      <c r="CQ93" s="348">
        <v>6.1626304704338955E-3</v>
      </c>
      <c r="CR93" s="348">
        <v>2.2711973813135671E-3</v>
      </c>
      <c r="CS93" s="348">
        <v>1.0012892716043734E-2</v>
      </c>
      <c r="CT93" s="348">
        <v>2.0027506998149822E-3</v>
      </c>
      <c r="CU93" s="348">
        <v>2.6434028032549669E-3</v>
      </c>
      <c r="CV93" s="348">
        <v>4.5041206717655012E-3</v>
      </c>
      <c r="CW93" s="348">
        <v>1.9535085887596704E-3</v>
      </c>
      <c r="CX93" s="348">
        <v>2.2090911018076642E-2</v>
      </c>
      <c r="CY93" s="348">
        <v>2.2442677855530444E-3</v>
      </c>
      <c r="CZ93" s="348">
        <v>0.13044586929560148</v>
      </c>
      <c r="DA93" s="348">
        <v>6.0528668428847432E-4</v>
      </c>
      <c r="DB93" s="348">
        <v>4.2004479019940128E-3</v>
      </c>
      <c r="DC93" s="348">
        <v>4.291730521934249E-3</v>
      </c>
      <c r="DD93" s="348">
        <v>3.4376983799016591E-3</v>
      </c>
      <c r="DE93" s="348">
        <v>6.2184987686260684E-3</v>
      </c>
      <c r="DF93" s="348">
        <v>8.9235719645204045E-3</v>
      </c>
      <c r="DG93" s="348">
        <v>4.1466770838656701E-3</v>
      </c>
      <c r="DH93" s="348">
        <v>5.3611876990111154E-4</v>
      </c>
      <c r="DI93" s="348">
        <v>6.9661357261314536E-3</v>
      </c>
      <c r="DJ93" s="349">
        <f t="shared" si="2"/>
        <v>1.5577825319655219</v>
      </c>
    </row>
    <row r="94" spans="2:114" x14ac:dyDescent="0.15">
      <c r="B94" s="29" t="s">
        <v>321</v>
      </c>
      <c r="C94" s="41" t="s">
        <v>16</v>
      </c>
      <c r="D94" s="344">
        <v>6.6130369835723122E-4</v>
      </c>
      <c r="E94" s="344">
        <v>2.8865102236859023E-4</v>
      </c>
      <c r="F94" s="344">
        <v>1.3380156999503776E-4</v>
      </c>
      <c r="G94" s="344">
        <v>7.0922206421916234E-4</v>
      </c>
      <c r="H94" s="344">
        <v>1.2291294695668284E-3</v>
      </c>
      <c r="I94" s="344">
        <v>1.2191199136980311E-3</v>
      </c>
      <c r="J94" s="344">
        <v>7.8070293296772335E-4</v>
      </c>
      <c r="K94" s="344">
        <v>1.3814998726834218E-3</v>
      </c>
      <c r="L94" s="344">
        <v>2.1524676100694891E-4</v>
      </c>
      <c r="M94" s="344">
        <v>1.7528485463054199E-3</v>
      </c>
      <c r="N94" s="344">
        <v>0</v>
      </c>
      <c r="O94" s="344">
        <v>3.8355156279917026E-4</v>
      </c>
      <c r="P94" s="344">
        <v>4.0200454306748684E-4</v>
      </c>
      <c r="Q94" s="344">
        <v>9.1236165046101316E-4</v>
      </c>
      <c r="R94" s="344">
        <v>3.7295821166638744E-4</v>
      </c>
      <c r="S94" s="344">
        <v>2.7592595077113473E-4</v>
      </c>
      <c r="T94" s="344">
        <v>3.3856401477025286E-4</v>
      </c>
      <c r="U94" s="344">
        <v>2.5817812511871657E-4</v>
      </c>
      <c r="V94" s="344">
        <v>1.4888668642510316E-4</v>
      </c>
      <c r="W94" s="344">
        <v>2.790501282172217E-4</v>
      </c>
      <c r="X94" s="344">
        <v>0</v>
      </c>
      <c r="Y94" s="344">
        <v>1.3512108430582912E-4</v>
      </c>
      <c r="Z94" s="344">
        <v>1.7355861634790317E-4</v>
      </c>
      <c r="AA94" s="344">
        <v>1.2011851858424374E-3</v>
      </c>
      <c r="AB94" s="344">
        <v>3.1264230899611067E-4</v>
      </c>
      <c r="AC94" s="344">
        <v>2.6581387088025452E-4</v>
      </c>
      <c r="AD94" s="344">
        <v>3.9679723638022623E-5</v>
      </c>
      <c r="AE94" s="344">
        <v>8.296744445855592E-4</v>
      </c>
      <c r="AF94" s="344">
        <v>2.5971576307036117E-4</v>
      </c>
      <c r="AG94" s="344">
        <v>6.5146369388930845E-4</v>
      </c>
      <c r="AH94" s="344">
        <v>7.7048031943545707E-4</v>
      </c>
      <c r="AI94" s="344">
        <v>3.4933326609826849E-4</v>
      </c>
      <c r="AJ94" s="344">
        <v>1.1105487966729768E-3</v>
      </c>
      <c r="AK94" s="344">
        <v>1.9859432819581502E-4</v>
      </c>
      <c r="AL94" s="344">
        <v>3.5045649275092401E-4</v>
      </c>
      <c r="AM94" s="344">
        <v>4.8829094893185004E-4</v>
      </c>
      <c r="AN94" s="344">
        <v>3.9947896767397734E-4</v>
      </c>
      <c r="AO94" s="344">
        <v>1.5252474048101073E-3</v>
      </c>
      <c r="AP94" s="344">
        <v>1.0210981425356747E-3</v>
      </c>
      <c r="AQ94" s="344">
        <v>5.8505837321233382E-4</v>
      </c>
      <c r="AR94" s="344">
        <v>5.2506365206377698E-4</v>
      </c>
      <c r="AS94" s="344">
        <v>3.2686666166960749E-4</v>
      </c>
      <c r="AT94" s="344">
        <v>6.4379449745749734E-4</v>
      </c>
      <c r="AU94" s="344">
        <v>9.2487266936250518E-4</v>
      </c>
      <c r="AV94" s="344">
        <v>1.0999851350817322E-3</v>
      </c>
      <c r="AW94" s="344">
        <v>2.1991047265196238E-4</v>
      </c>
      <c r="AX94" s="344">
        <v>1.8812148030234208E-4</v>
      </c>
      <c r="AY94" s="344">
        <v>1.2122513465976755E-4</v>
      </c>
      <c r="AZ94" s="344">
        <v>3.5586783567686636E-4</v>
      </c>
      <c r="BA94" s="344">
        <v>9.964230834970805E-5</v>
      </c>
      <c r="BB94" s="344">
        <v>3.2774874902293437E-5</v>
      </c>
      <c r="BC94" s="344">
        <v>2.6021137453564598E-4</v>
      </c>
      <c r="BD94" s="344">
        <v>2.9953757536441117E-4</v>
      </c>
      <c r="BE94" s="344">
        <v>1.102297852269175E-4</v>
      </c>
      <c r="BF94" s="344">
        <v>0</v>
      </c>
      <c r="BG94" s="344">
        <v>4.6731900240110766E-5</v>
      </c>
      <c r="BH94" s="344">
        <v>1.3865268446305024E-4</v>
      </c>
      <c r="BI94" s="344">
        <v>1.0892246147261228E-3</v>
      </c>
      <c r="BJ94" s="344">
        <v>6.2819972687775088E-4</v>
      </c>
      <c r="BK94" s="344">
        <v>4.5090325904270352E-4</v>
      </c>
      <c r="BL94" s="344">
        <v>3.1595494743991235E-4</v>
      </c>
      <c r="BM94" s="344">
        <v>1.9434103146460018E-3</v>
      </c>
      <c r="BN94" s="344">
        <v>1.9682801795808677E-3</v>
      </c>
      <c r="BO94" s="344">
        <v>2.180512823398293E-3</v>
      </c>
      <c r="BP94" s="344">
        <v>7.3528433787817856E-4</v>
      </c>
      <c r="BQ94" s="344">
        <v>1.240374870447027E-3</v>
      </c>
      <c r="BR94" s="344">
        <v>5.4134744587977144E-4</v>
      </c>
      <c r="BS94" s="344">
        <v>1.9015493193978665E-4</v>
      </c>
      <c r="BT94" s="344">
        <v>1.3944400501505712E-3</v>
      </c>
      <c r="BU94" s="344">
        <v>1.9943181772151485E-3</v>
      </c>
      <c r="BV94" s="344">
        <v>7.2086180590021478E-4</v>
      </c>
      <c r="BW94" s="344">
        <v>2.9439665698473944E-4</v>
      </c>
      <c r="BX94" s="344">
        <v>4.3562458989722212E-4</v>
      </c>
      <c r="BY94" s="344">
        <v>8.5640545032723175E-4</v>
      </c>
      <c r="BZ94" s="344">
        <v>1.8518457903785718E-4</v>
      </c>
      <c r="CA94" s="344">
        <v>5.2092665962474154E-5</v>
      </c>
      <c r="CB94" s="344">
        <v>1.0271288849536299E-3</v>
      </c>
      <c r="CC94" s="344">
        <v>1.4226856500846889E-3</v>
      </c>
      <c r="CD94" s="344">
        <v>3.4440957562272511E-4</v>
      </c>
      <c r="CE94" s="344">
        <v>1.4580041867424986E-3</v>
      </c>
      <c r="CF94" s="344">
        <v>1.0898448893756731E-3</v>
      </c>
      <c r="CG94" s="344">
        <v>6.0713954377672065E-5</v>
      </c>
      <c r="CH94" s="344">
        <v>4.57563575076563E-4</v>
      </c>
      <c r="CI94" s="344">
        <v>1.7553469660716216E-3</v>
      </c>
      <c r="CJ94" s="344">
        <v>2.6545680820696214E-4</v>
      </c>
      <c r="CK94" s="344">
        <v>4.9556772450892012E-4</v>
      </c>
      <c r="CL94" s="344">
        <v>8.5628977463969179E-4</v>
      </c>
      <c r="CM94" s="344">
        <v>1.2542263936119846E-4</v>
      </c>
      <c r="CN94" s="344">
        <v>4.869454042535419E-4</v>
      </c>
      <c r="CO94" s="344">
        <v>3.4287286229495921E-4</v>
      </c>
      <c r="CP94" s="344">
        <v>1.0002877171413262</v>
      </c>
      <c r="CQ94" s="344">
        <v>2.8248449119354358E-4</v>
      </c>
      <c r="CR94" s="344">
        <v>9.430368529019541E-4</v>
      </c>
      <c r="CS94" s="344">
        <v>1.1645612345234251E-3</v>
      </c>
      <c r="CT94" s="344">
        <v>2.8265572339618013E-4</v>
      </c>
      <c r="CU94" s="344">
        <v>1.7435362083186186E-3</v>
      </c>
      <c r="CV94" s="344">
        <v>1.0071858294827918E-3</v>
      </c>
      <c r="CW94" s="344">
        <v>5.0169032312469611E-4</v>
      </c>
      <c r="CX94" s="344">
        <v>1.0105514292205358E-3</v>
      </c>
      <c r="CY94" s="344">
        <v>7.2956137426331467E-4</v>
      </c>
      <c r="CZ94" s="344">
        <v>4.5615134799013358E-4</v>
      </c>
      <c r="DA94" s="344">
        <v>1.8933036972893484E-4</v>
      </c>
      <c r="DB94" s="344">
        <v>5.1269821088577121E-4</v>
      </c>
      <c r="DC94" s="344">
        <v>5.0736659982219125E-4</v>
      </c>
      <c r="DD94" s="344">
        <v>3.9559266241845749E-4</v>
      </c>
      <c r="DE94" s="344">
        <v>8.6997915852035299E-4</v>
      </c>
      <c r="DF94" s="344">
        <v>2.1947851199240938E-4</v>
      </c>
      <c r="DG94" s="344">
        <v>1.0669735054936649E-3</v>
      </c>
      <c r="DH94" s="344">
        <v>2.4578591512221032E-4</v>
      </c>
      <c r="DI94" s="344">
        <v>0.10622893454028037</v>
      </c>
      <c r="DJ94" s="345">
        <f t="shared" si="2"/>
        <v>1.1738544322512539</v>
      </c>
    </row>
    <row r="95" spans="2:114" x14ac:dyDescent="0.15">
      <c r="B95" s="29" t="s">
        <v>322</v>
      </c>
      <c r="C95" s="41" t="s">
        <v>17</v>
      </c>
      <c r="D95" s="344">
        <v>8.7142480278093589E-4</v>
      </c>
      <c r="E95" s="344">
        <v>3.8036632921442621E-4</v>
      </c>
      <c r="F95" s="344">
        <v>1.7631537073564042E-4</v>
      </c>
      <c r="G95" s="344">
        <v>9.3456863915225617E-4</v>
      </c>
      <c r="H95" s="344">
        <v>1.6196702184945485E-3</v>
      </c>
      <c r="I95" s="344">
        <v>1.6064802495429765E-3</v>
      </c>
      <c r="J95" s="344">
        <v>1.0287616734669925E-3</v>
      </c>
      <c r="K95" s="344">
        <v>1.8204544403511193E-3</v>
      </c>
      <c r="L95" s="344">
        <v>2.8363876797554374E-4</v>
      </c>
      <c r="M95" s="344">
        <v>2.3097945808612727E-3</v>
      </c>
      <c r="N95" s="344">
        <v>0</v>
      </c>
      <c r="O95" s="344">
        <v>5.0542034741205206E-4</v>
      </c>
      <c r="P95" s="344">
        <v>5.2973653486266539E-4</v>
      </c>
      <c r="Q95" s="344">
        <v>1.2022533267134323E-3</v>
      </c>
      <c r="R95" s="344">
        <v>4.9146108944236834E-4</v>
      </c>
      <c r="S95" s="344">
        <v>3.6359802286027696E-4</v>
      </c>
      <c r="T95" s="344">
        <v>4.4613856013930045E-4</v>
      </c>
      <c r="U95" s="344">
        <v>3.402110442188928E-4</v>
      </c>
      <c r="V95" s="344">
        <v>1.9619359709767732E-4</v>
      </c>
      <c r="W95" s="344">
        <v>3.6771486920723076E-4</v>
      </c>
      <c r="X95" s="344">
        <v>0</v>
      </c>
      <c r="Y95" s="344">
        <v>1.7805414446532677E-4</v>
      </c>
      <c r="Z95" s="344">
        <v>2.2870472885243591E-4</v>
      </c>
      <c r="AA95" s="344">
        <v>1.5828469828255598E-3</v>
      </c>
      <c r="AB95" s="344">
        <v>4.1198055165077849E-4</v>
      </c>
      <c r="AC95" s="344">
        <v>3.5027295414146386E-4</v>
      </c>
      <c r="AD95" s="344">
        <v>5.2287467061748058E-5</v>
      </c>
      <c r="AE95" s="344">
        <v>1.0932932796858408E-3</v>
      </c>
      <c r="AF95" s="344">
        <v>3.4223724768953567E-4</v>
      </c>
      <c r="AG95" s="344">
        <v>8.5845825809938614E-4</v>
      </c>
      <c r="AH95" s="344">
        <v>1.0152909504037614E-3</v>
      </c>
      <c r="AI95" s="344">
        <v>4.6032960842456934E-4</v>
      </c>
      <c r="AJ95" s="344">
        <v>1.4634119974278109E-3</v>
      </c>
      <c r="AK95" s="344">
        <v>2.6169522975806017E-4</v>
      </c>
      <c r="AL95" s="344">
        <v>4.6180972651055634E-4</v>
      </c>
      <c r="AM95" s="344">
        <v>6.4343938334183754E-4</v>
      </c>
      <c r="AN95" s="344">
        <v>5.264084889971052E-4</v>
      </c>
      <c r="AO95" s="344">
        <v>2.00987598017453E-3</v>
      </c>
      <c r="AP95" s="344">
        <v>1.3455394997631807E-3</v>
      </c>
      <c r="AQ95" s="344">
        <v>7.7095346473699065E-4</v>
      </c>
      <c r="AR95" s="344">
        <v>6.9189615993943507E-4</v>
      </c>
      <c r="AS95" s="344">
        <v>4.3072451717521217E-4</v>
      </c>
      <c r="AT95" s="344">
        <v>8.4835226896809728E-4</v>
      </c>
      <c r="AU95" s="344">
        <v>1.2187395677641091E-3</v>
      </c>
      <c r="AV95" s="344">
        <v>1.4494918624857831E-3</v>
      </c>
      <c r="AW95" s="344">
        <v>2.8978431654963873E-4</v>
      </c>
      <c r="AX95" s="344">
        <v>2.4789476344765641E-4</v>
      </c>
      <c r="AY95" s="344">
        <v>1.5974292798513152E-4</v>
      </c>
      <c r="AZ95" s="344">
        <v>4.6894045699601031E-4</v>
      </c>
      <c r="BA95" s="344">
        <v>1.3130242446546278E-4</v>
      </c>
      <c r="BB95" s="344">
        <v>4.3188687691978633E-5</v>
      </c>
      <c r="BC95" s="344">
        <v>3.4289033359312984E-4</v>
      </c>
      <c r="BD95" s="344">
        <v>3.9471195032756079E-4</v>
      </c>
      <c r="BE95" s="344">
        <v>1.4525394170722186E-4</v>
      </c>
      <c r="BF95" s="344">
        <v>0</v>
      </c>
      <c r="BG95" s="344">
        <v>6.1580385912674053E-5</v>
      </c>
      <c r="BH95" s="344">
        <v>1.8270786707137379E-4</v>
      </c>
      <c r="BI95" s="344">
        <v>1.4353123193318572E-3</v>
      </c>
      <c r="BJ95" s="344">
        <v>8.2780245212807639E-4</v>
      </c>
      <c r="BK95" s="344">
        <v>5.9417221552012585E-4</v>
      </c>
      <c r="BL95" s="344">
        <v>4.1634574015606793E-4</v>
      </c>
      <c r="BM95" s="344">
        <v>2.5609050038126252E-3</v>
      </c>
      <c r="BN95" s="344">
        <v>2.5936769619914327E-3</v>
      </c>
      <c r="BO95" s="344">
        <v>2.8733439141674219E-3</v>
      </c>
      <c r="BP95" s="344">
        <v>9.6891187923960032E-4</v>
      </c>
      <c r="BQ95" s="344">
        <v>1.6344887069871471E-3</v>
      </c>
      <c r="BR95" s="344">
        <v>7.1335392866185186E-4</v>
      </c>
      <c r="BS95" s="344">
        <v>2.5057431929548636E-4</v>
      </c>
      <c r="BT95" s="344">
        <v>1.8375061998154518E-3</v>
      </c>
      <c r="BU95" s="344">
        <v>2.6279882126462066E-3</v>
      </c>
      <c r="BV95" s="344">
        <v>9.499067653778152E-4</v>
      </c>
      <c r="BW95" s="344">
        <v>3.8793756845695114E-4</v>
      </c>
      <c r="BX95" s="344">
        <v>5.7403893745147053E-4</v>
      </c>
      <c r="BY95" s="344">
        <v>1.1285177332378755E-3</v>
      </c>
      <c r="BZ95" s="344">
        <v>2.4402469798220008E-4</v>
      </c>
      <c r="CA95" s="344">
        <v>6.8644468911105734E-5</v>
      </c>
      <c r="CB95" s="344">
        <v>1.3534864362996679E-3</v>
      </c>
      <c r="CC95" s="344">
        <v>1.8747264912082899E-3</v>
      </c>
      <c r="CD95" s="344">
        <v>4.5384147594888037E-4</v>
      </c>
      <c r="CE95" s="344">
        <v>1.921267057846581E-3</v>
      </c>
      <c r="CF95" s="344">
        <v>1.4361296786109556E-3</v>
      </c>
      <c r="CG95" s="344">
        <v>8.0005065525935268E-5</v>
      </c>
      <c r="CH95" s="344">
        <v>6.0294876493408283E-4</v>
      </c>
      <c r="CI95" s="344">
        <v>2.3130868427334427E-3</v>
      </c>
      <c r="CJ95" s="344">
        <v>3.4980243920191764E-4</v>
      </c>
      <c r="CK95" s="344">
        <v>6.5302826472550697E-4</v>
      </c>
      <c r="CL95" s="344">
        <v>1.1283653030254763E-3</v>
      </c>
      <c r="CM95" s="344">
        <v>1.652741381019099E-4</v>
      </c>
      <c r="CN95" s="344">
        <v>6.4166630841598973E-4</v>
      </c>
      <c r="CO95" s="344">
        <v>4.5181649088996449E-4</v>
      </c>
      <c r="CP95" s="344">
        <v>3.7913571897422164E-4</v>
      </c>
      <c r="CQ95" s="344">
        <v>1.0003722404587159</v>
      </c>
      <c r="CR95" s="344">
        <v>1.2426751968825634E-3</v>
      </c>
      <c r="CS95" s="344">
        <v>1.5345862220971533E-3</v>
      </c>
      <c r="CT95" s="344">
        <v>3.7246609784172486E-4</v>
      </c>
      <c r="CU95" s="344">
        <v>2.2975233621855924E-3</v>
      </c>
      <c r="CV95" s="344">
        <v>1.3272067206052058E-3</v>
      </c>
      <c r="CW95" s="344">
        <v>6.6109624363521705E-4</v>
      </c>
      <c r="CX95" s="344">
        <v>1.3316416982032272E-3</v>
      </c>
      <c r="CY95" s="344">
        <v>9.6137051442976497E-4</v>
      </c>
      <c r="CZ95" s="344">
        <v>6.0108782008630598E-4</v>
      </c>
      <c r="DA95" s="344">
        <v>2.4948776259883229E-4</v>
      </c>
      <c r="DB95" s="344">
        <v>6.7560175214070222E-4</v>
      </c>
      <c r="DC95" s="344">
        <v>6.6857608733476446E-4</v>
      </c>
      <c r="DD95" s="344">
        <v>5.2128735811691996E-4</v>
      </c>
      <c r="DE95" s="344">
        <v>1.1464043200127268E-3</v>
      </c>
      <c r="DF95" s="344">
        <v>2.8921510571126722E-4</v>
      </c>
      <c r="DG95" s="344">
        <v>1.4059911942228948E-3</v>
      </c>
      <c r="DH95" s="344">
        <v>3.2388136213931077E-4</v>
      </c>
      <c r="DI95" s="344">
        <v>0.13998186999611617</v>
      </c>
      <c r="DJ95" s="345">
        <f t="shared" si="2"/>
        <v>1.2290945366153105</v>
      </c>
    </row>
    <row r="96" spans="2:114" x14ac:dyDescent="0.15">
      <c r="B96" s="29" t="s">
        <v>323</v>
      </c>
      <c r="C96" s="41" t="s">
        <v>226</v>
      </c>
      <c r="D96" s="344">
        <v>9.3520228410369068E-5</v>
      </c>
      <c r="E96" s="344">
        <v>1.0100858018041176E-4</v>
      </c>
      <c r="F96" s="344">
        <v>2.5531386980927757E-4</v>
      </c>
      <c r="G96" s="344">
        <v>6.6832948199203724E-5</v>
      </c>
      <c r="H96" s="344">
        <v>1.0656239642330217E-4</v>
      </c>
      <c r="I96" s="344">
        <v>2.5011579187403756E-4</v>
      </c>
      <c r="J96" s="344">
        <v>3.019496861663383E-4</v>
      </c>
      <c r="K96" s="344">
        <v>2.4990816913405254E-4</v>
      </c>
      <c r="L96" s="344">
        <v>1.1445213288553283E-4</v>
      </c>
      <c r="M96" s="344">
        <v>2.7239785949134562E-4</v>
      </c>
      <c r="N96" s="344">
        <v>0</v>
      </c>
      <c r="O96" s="344">
        <v>1.2225854203539027E-4</v>
      </c>
      <c r="P96" s="344">
        <v>9.9032546491009844E-5</v>
      </c>
      <c r="Q96" s="344">
        <v>1.5766954834072822E-4</v>
      </c>
      <c r="R96" s="344">
        <v>4.492158848521148E-4</v>
      </c>
      <c r="S96" s="344">
        <v>3.1376142448036098E-4</v>
      </c>
      <c r="T96" s="344">
        <v>8.0951508219358068E-5</v>
      </c>
      <c r="U96" s="344">
        <v>1.0597618341423057E-4</v>
      </c>
      <c r="V96" s="344">
        <v>2.6068059511873473E-4</v>
      </c>
      <c r="W96" s="344">
        <v>4.6208996234121269E-4</v>
      </c>
      <c r="X96" s="344">
        <v>0</v>
      </c>
      <c r="Y96" s="344">
        <v>1.8402977603528418E-4</v>
      </c>
      <c r="Z96" s="344">
        <v>5.7559755177769782E-4</v>
      </c>
      <c r="AA96" s="344">
        <v>1.0153012781602854E-4</v>
      </c>
      <c r="AB96" s="344">
        <v>4.8187757950711517E-4</v>
      </c>
      <c r="AC96" s="344">
        <v>7.151972672770605E-4</v>
      </c>
      <c r="AD96" s="344">
        <v>1.261729046742723E-5</v>
      </c>
      <c r="AE96" s="344">
        <v>1.3509366307473772E-4</v>
      </c>
      <c r="AF96" s="344">
        <v>2.7233728033348553E-4</v>
      </c>
      <c r="AG96" s="344">
        <v>1.0303828598917283E-4</v>
      </c>
      <c r="AH96" s="344">
        <v>1.3325752921947877E-4</v>
      </c>
      <c r="AI96" s="344">
        <v>1.6394933971782379E-4</v>
      </c>
      <c r="AJ96" s="344">
        <v>2.6946058452079408E-4</v>
      </c>
      <c r="AK96" s="344">
        <v>1.0742787735146791E-3</v>
      </c>
      <c r="AL96" s="344">
        <v>1.6539556518617134E-4</v>
      </c>
      <c r="AM96" s="344">
        <v>3.1907815659847338E-4</v>
      </c>
      <c r="AN96" s="344">
        <v>6.9945146498556269E-5</v>
      </c>
      <c r="AO96" s="344">
        <v>7.9419141796625489E-4</v>
      </c>
      <c r="AP96" s="344">
        <v>6.2594459861864643E-5</v>
      </c>
      <c r="AQ96" s="344">
        <v>2.3644913446041593E-4</v>
      </c>
      <c r="AR96" s="344">
        <v>1.589357103024775E-4</v>
      </c>
      <c r="AS96" s="344">
        <v>8.3585987267301121E-4</v>
      </c>
      <c r="AT96" s="344">
        <v>3.7789353124714038E-4</v>
      </c>
      <c r="AU96" s="344">
        <v>7.7562432101577238E-4</v>
      </c>
      <c r="AV96" s="344">
        <v>8.074742394718579E-4</v>
      </c>
      <c r="AW96" s="344">
        <v>3.4123234551440904E-4</v>
      </c>
      <c r="AX96" s="344">
        <v>1.636940088411329E-3</v>
      </c>
      <c r="AY96" s="344">
        <v>1.5328399144692985E-3</v>
      </c>
      <c r="AZ96" s="344">
        <v>1.0044881039270139E-3</v>
      </c>
      <c r="BA96" s="344">
        <v>1.3598280600207635E-3</v>
      </c>
      <c r="BB96" s="344">
        <v>3.0720650425923417E-4</v>
      </c>
      <c r="BC96" s="344">
        <v>9.5402744757046884E-4</v>
      </c>
      <c r="BD96" s="344">
        <v>5.3925759732999473E-4</v>
      </c>
      <c r="BE96" s="344">
        <v>4.6742045107976341E-4</v>
      </c>
      <c r="BF96" s="344">
        <v>0</v>
      </c>
      <c r="BG96" s="344">
        <v>2.9617880386923964E-4</v>
      </c>
      <c r="BH96" s="344">
        <v>3.3863386741103202E-4</v>
      </c>
      <c r="BI96" s="344">
        <v>3.2756908346959001E-4</v>
      </c>
      <c r="BJ96" s="344">
        <v>2.0447142950833083E-4</v>
      </c>
      <c r="BK96" s="344">
        <v>2.2478785710598113E-4</v>
      </c>
      <c r="BL96" s="344">
        <v>9.963384158827788E-5</v>
      </c>
      <c r="BM96" s="344">
        <v>3.1375195776495401E-4</v>
      </c>
      <c r="BN96" s="344">
        <v>3.5085179432241503E-4</v>
      </c>
      <c r="BO96" s="344">
        <v>2.2487789233549202E-4</v>
      </c>
      <c r="BP96" s="344">
        <v>2.9889513120177273E-4</v>
      </c>
      <c r="BQ96" s="344">
        <v>2.9493570694452448E-4</v>
      </c>
      <c r="BR96" s="344">
        <v>1.2423880799344563E-3</v>
      </c>
      <c r="BS96" s="344">
        <v>3.1077524422995647E-4</v>
      </c>
      <c r="BT96" s="344">
        <v>3.4546212539925478E-4</v>
      </c>
      <c r="BU96" s="344">
        <v>3.4912973782215911E-4</v>
      </c>
      <c r="BV96" s="344">
        <v>3.7876072967134636E-4</v>
      </c>
      <c r="BW96" s="344">
        <v>1.7830584044067568E-4</v>
      </c>
      <c r="BX96" s="344">
        <v>4.2174726343773087E-4</v>
      </c>
      <c r="BY96" s="344">
        <v>1.1885045000312282E-4</v>
      </c>
      <c r="BZ96" s="344">
        <v>9.1545539394569515E-5</v>
      </c>
      <c r="CA96" s="344">
        <v>2.573279868270822E-5</v>
      </c>
      <c r="CB96" s="344">
        <v>6.7178329979703166E-3</v>
      </c>
      <c r="CC96" s="344">
        <v>3.4435434405269432E-4</v>
      </c>
      <c r="CD96" s="344">
        <v>5.6528728395901053E-4</v>
      </c>
      <c r="CE96" s="344">
        <v>2.6927327326276858E-4</v>
      </c>
      <c r="CF96" s="344">
        <v>5.4142757978904114E-4</v>
      </c>
      <c r="CG96" s="344">
        <v>2.1935834043590447E-4</v>
      </c>
      <c r="CH96" s="344">
        <v>4.2349681437321241E-4</v>
      </c>
      <c r="CI96" s="344">
        <v>1.426742671095981E-3</v>
      </c>
      <c r="CJ96" s="344">
        <v>3.2115864812612031E-4</v>
      </c>
      <c r="CK96" s="344">
        <v>6.7993380862802185E-3</v>
      </c>
      <c r="CL96" s="344">
        <v>7.7837689222467403E-4</v>
      </c>
      <c r="CM96" s="344">
        <v>2.3624597912077321E-3</v>
      </c>
      <c r="CN96" s="344">
        <v>7.910743223946361E-3</v>
      </c>
      <c r="CO96" s="344">
        <v>1.5238711264441256E-3</v>
      </c>
      <c r="CP96" s="344">
        <v>7.0088758918587649E-4</v>
      </c>
      <c r="CQ96" s="344">
        <v>1.8022220974029423E-4</v>
      </c>
      <c r="CR96" s="344">
        <v>1.0000747681704747</v>
      </c>
      <c r="CS96" s="344">
        <v>2.9829797372673758E-4</v>
      </c>
      <c r="CT96" s="344">
        <v>1.8115590076466911E-4</v>
      </c>
      <c r="CU96" s="344">
        <v>1.4006907134005375E-4</v>
      </c>
      <c r="CV96" s="344">
        <v>1.8711187729955216E-4</v>
      </c>
      <c r="CW96" s="344">
        <v>9.9551666042088869E-5</v>
      </c>
      <c r="CX96" s="344">
        <v>3.2248263773297192E-4</v>
      </c>
      <c r="CY96" s="344">
        <v>4.7856740930918751E-4</v>
      </c>
      <c r="CZ96" s="344">
        <v>1.5528765333763961E-3</v>
      </c>
      <c r="DA96" s="344">
        <v>6.4708001954392883E-5</v>
      </c>
      <c r="DB96" s="344">
        <v>5.9769851087519547E-4</v>
      </c>
      <c r="DC96" s="344">
        <v>4.9677128340993757E-4</v>
      </c>
      <c r="DD96" s="344">
        <v>5.6844202471660057E-4</v>
      </c>
      <c r="DE96" s="344">
        <v>1.1809969896055621E-3</v>
      </c>
      <c r="DF96" s="344">
        <v>2.8642914229614984E-4</v>
      </c>
      <c r="DG96" s="344">
        <v>5.4731978975998202E-4</v>
      </c>
      <c r="DH96" s="344">
        <v>7.3964043307933112E-5</v>
      </c>
      <c r="DI96" s="344">
        <v>7.4430541476606916E-4</v>
      </c>
      <c r="DJ96" s="345">
        <f t="shared" si="2"/>
        <v>1.0662502774623719</v>
      </c>
    </row>
    <row r="97" spans="2:114" x14ac:dyDescent="0.15">
      <c r="B97" s="29" t="s">
        <v>324</v>
      </c>
      <c r="C97" s="41" t="s">
        <v>227</v>
      </c>
      <c r="D97" s="344">
        <v>0</v>
      </c>
      <c r="E97" s="344">
        <v>0</v>
      </c>
      <c r="F97" s="344">
        <v>0</v>
      </c>
      <c r="G97" s="344">
        <v>0</v>
      </c>
      <c r="H97" s="344">
        <v>0</v>
      </c>
      <c r="I97" s="344">
        <v>0</v>
      </c>
      <c r="J97" s="344">
        <v>0</v>
      </c>
      <c r="K97" s="344">
        <v>0</v>
      </c>
      <c r="L97" s="344">
        <v>0</v>
      </c>
      <c r="M97" s="344">
        <v>0</v>
      </c>
      <c r="N97" s="344">
        <v>0</v>
      </c>
      <c r="O97" s="344">
        <v>0</v>
      </c>
      <c r="P97" s="344">
        <v>0</v>
      </c>
      <c r="Q97" s="344">
        <v>0</v>
      </c>
      <c r="R97" s="344">
        <v>0</v>
      </c>
      <c r="S97" s="344">
        <v>0</v>
      </c>
      <c r="T97" s="344">
        <v>0</v>
      </c>
      <c r="U97" s="344">
        <v>0</v>
      </c>
      <c r="V97" s="344">
        <v>0</v>
      </c>
      <c r="W97" s="344">
        <v>0</v>
      </c>
      <c r="X97" s="344">
        <v>0</v>
      </c>
      <c r="Y97" s="344">
        <v>0</v>
      </c>
      <c r="Z97" s="344">
        <v>0</v>
      </c>
      <c r="AA97" s="344">
        <v>0</v>
      </c>
      <c r="AB97" s="344">
        <v>0</v>
      </c>
      <c r="AC97" s="344">
        <v>0</v>
      </c>
      <c r="AD97" s="344">
        <v>0</v>
      </c>
      <c r="AE97" s="344">
        <v>0</v>
      </c>
      <c r="AF97" s="344">
        <v>0</v>
      </c>
      <c r="AG97" s="344">
        <v>0</v>
      </c>
      <c r="AH97" s="344">
        <v>0</v>
      </c>
      <c r="AI97" s="344">
        <v>0</v>
      </c>
      <c r="AJ97" s="344">
        <v>0</v>
      </c>
      <c r="AK97" s="344">
        <v>0</v>
      </c>
      <c r="AL97" s="344">
        <v>0</v>
      </c>
      <c r="AM97" s="344">
        <v>0</v>
      </c>
      <c r="AN97" s="344">
        <v>0</v>
      </c>
      <c r="AO97" s="344">
        <v>0</v>
      </c>
      <c r="AP97" s="344">
        <v>0</v>
      </c>
      <c r="AQ97" s="344">
        <v>0</v>
      </c>
      <c r="AR97" s="344">
        <v>0</v>
      </c>
      <c r="AS97" s="344">
        <v>0</v>
      </c>
      <c r="AT97" s="344">
        <v>0</v>
      </c>
      <c r="AU97" s="344">
        <v>0</v>
      </c>
      <c r="AV97" s="344">
        <v>0</v>
      </c>
      <c r="AW97" s="344">
        <v>0</v>
      </c>
      <c r="AX97" s="344">
        <v>0</v>
      </c>
      <c r="AY97" s="344">
        <v>0</v>
      </c>
      <c r="AZ97" s="344">
        <v>0</v>
      </c>
      <c r="BA97" s="344">
        <v>0</v>
      </c>
      <c r="BB97" s="344">
        <v>0</v>
      </c>
      <c r="BC97" s="344">
        <v>0</v>
      </c>
      <c r="BD97" s="344">
        <v>0</v>
      </c>
      <c r="BE97" s="344">
        <v>0</v>
      </c>
      <c r="BF97" s="344">
        <v>0</v>
      </c>
      <c r="BG97" s="344">
        <v>0</v>
      </c>
      <c r="BH97" s="344">
        <v>0</v>
      </c>
      <c r="BI97" s="344">
        <v>0</v>
      </c>
      <c r="BJ97" s="344">
        <v>0</v>
      </c>
      <c r="BK97" s="344">
        <v>0</v>
      </c>
      <c r="BL97" s="344">
        <v>0</v>
      </c>
      <c r="BM97" s="344">
        <v>0</v>
      </c>
      <c r="BN97" s="344">
        <v>0</v>
      </c>
      <c r="BO97" s="344">
        <v>0</v>
      </c>
      <c r="BP97" s="344">
        <v>0</v>
      </c>
      <c r="BQ97" s="344">
        <v>0</v>
      </c>
      <c r="BR97" s="344">
        <v>0</v>
      </c>
      <c r="BS97" s="344">
        <v>0</v>
      </c>
      <c r="BT97" s="344">
        <v>0</v>
      </c>
      <c r="BU97" s="344">
        <v>0</v>
      </c>
      <c r="BV97" s="344">
        <v>0</v>
      </c>
      <c r="BW97" s="344">
        <v>0</v>
      </c>
      <c r="BX97" s="344">
        <v>0</v>
      </c>
      <c r="BY97" s="344">
        <v>0</v>
      </c>
      <c r="BZ97" s="344">
        <v>0</v>
      </c>
      <c r="CA97" s="344">
        <v>0</v>
      </c>
      <c r="CB97" s="344">
        <v>0</v>
      </c>
      <c r="CC97" s="344">
        <v>0</v>
      </c>
      <c r="CD97" s="344">
        <v>0</v>
      </c>
      <c r="CE97" s="344">
        <v>0</v>
      </c>
      <c r="CF97" s="344">
        <v>0</v>
      </c>
      <c r="CG97" s="344">
        <v>0</v>
      </c>
      <c r="CH97" s="344">
        <v>0</v>
      </c>
      <c r="CI97" s="344">
        <v>0</v>
      </c>
      <c r="CJ97" s="344">
        <v>0</v>
      </c>
      <c r="CK97" s="344">
        <v>0</v>
      </c>
      <c r="CL97" s="344">
        <v>0</v>
      </c>
      <c r="CM97" s="344">
        <v>0</v>
      </c>
      <c r="CN97" s="344">
        <v>0</v>
      </c>
      <c r="CO97" s="344">
        <v>0</v>
      </c>
      <c r="CP97" s="344">
        <v>0</v>
      </c>
      <c r="CQ97" s="344">
        <v>0</v>
      </c>
      <c r="CR97" s="344">
        <v>0</v>
      </c>
      <c r="CS97" s="344">
        <v>1</v>
      </c>
      <c r="CT97" s="344">
        <v>0</v>
      </c>
      <c r="CU97" s="344">
        <v>0</v>
      </c>
      <c r="CV97" s="344">
        <v>0</v>
      </c>
      <c r="CW97" s="344">
        <v>0</v>
      </c>
      <c r="CX97" s="344">
        <v>0</v>
      </c>
      <c r="CY97" s="344">
        <v>0</v>
      </c>
      <c r="CZ97" s="344">
        <v>0</v>
      </c>
      <c r="DA97" s="344">
        <v>0</v>
      </c>
      <c r="DB97" s="344">
        <v>0</v>
      </c>
      <c r="DC97" s="344">
        <v>0</v>
      </c>
      <c r="DD97" s="344">
        <v>0</v>
      </c>
      <c r="DE97" s="344">
        <v>0</v>
      </c>
      <c r="DF97" s="344">
        <v>0</v>
      </c>
      <c r="DG97" s="344">
        <v>0</v>
      </c>
      <c r="DH97" s="344">
        <v>0</v>
      </c>
      <c r="DI97" s="344">
        <v>0</v>
      </c>
      <c r="DJ97" s="345">
        <f t="shared" si="2"/>
        <v>1</v>
      </c>
    </row>
    <row r="98" spans="2:114" x14ac:dyDescent="0.15">
      <c r="B98" s="33" t="s">
        <v>325</v>
      </c>
      <c r="C98" s="274" t="s">
        <v>18</v>
      </c>
      <c r="D98" s="348">
        <v>0</v>
      </c>
      <c r="E98" s="348">
        <v>0</v>
      </c>
      <c r="F98" s="348">
        <v>0</v>
      </c>
      <c r="G98" s="348">
        <v>0</v>
      </c>
      <c r="H98" s="348">
        <v>0</v>
      </c>
      <c r="I98" s="348">
        <v>0</v>
      </c>
      <c r="J98" s="348">
        <v>0</v>
      </c>
      <c r="K98" s="348">
        <v>0</v>
      </c>
      <c r="L98" s="348">
        <v>0</v>
      </c>
      <c r="M98" s="348">
        <v>0</v>
      </c>
      <c r="N98" s="348">
        <v>0</v>
      </c>
      <c r="O98" s="348">
        <v>0</v>
      </c>
      <c r="P98" s="348">
        <v>0</v>
      </c>
      <c r="Q98" s="348">
        <v>0</v>
      </c>
      <c r="R98" s="348">
        <v>0</v>
      </c>
      <c r="S98" s="348">
        <v>0</v>
      </c>
      <c r="T98" s="348">
        <v>0</v>
      </c>
      <c r="U98" s="348">
        <v>0</v>
      </c>
      <c r="V98" s="348">
        <v>0</v>
      </c>
      <c r="W98" s="348">
        <v>0</v>
      </c>
      <c r="X98" s="348">
        <v>0</v>
      </c>
      <c r="Y98" s="348">
        <v>0</v>
      </c>
      <c r="Z98" s="348">
        <v>0</v>
      </c>
      <c r="AA98" s="348">
        <v>0</v>
      </c>
      <c r="AB98" s="348">
        <v>0</v>
      </c>
      <c r="AC98" s="348">
        <v>0</v>
      </c>
      <c r="AD98" s="348">
        <v>0</v>
      </c>
      <c r="AE98" s="348">
        <v>0</v>
      </c>
      <c r="AF98" s="348">
        <v>0</v>
      </c>
      <c r="AG98" s="348">
        <v>0</v>
      </c>
      <c r="AH98" s="348">
        <v>0</v>
      </c>
      <c r="AI98" s="348">
        <v>0</v>
      </c>
      <c r="AJ98" s="348">
        <v>0</v>
      </c>
      <c r="AK98" s="348">
        <v>0</v>
      </c>
      <c r="AL98" s="348">
        <v>0</v>
      </c>
      <c r="AM98" s="348">
        <v>0</v>
      </c>
      <c r="AN98" s="348">
        <v>0</v>
      </c>
      <c r="AO98" s="348">
        <v>0</v>
      </c>
      <c r="AP98" s="348">
        <v>0</v>
      </c>
      <c r="AQ98" s="348">
        <v>0</v>
      </c>
      <c r="AR98" s="348">
        <v>0</v>
      </c>
      <c r="AS98" s="348">
        <v>0</v>
      </c>
      <c r="AT98" s="348">
        <v>0</v>
      </c>
      <c r="AU98" s="348">
        <v>0</v>
      </c>
      <c r="AV98" s="348">
        <v>0</v>
      </c>
      <c r="AW98" s="348">
        <v>0</v>
      </c>
      <c r="AX98" s="348">
        <v>0</v>
      </c>
      <c r="AY98" s="348">
        <v>0</v>
      </c>
      <c r="AZ98" s="348">
        <v>0</v>
      </c>
      <c r="BA98" s="348">
        <v>0</v>
      </c>
      <c r="BB98" s="348">
        <v>0</v>
      </c>
      <c r="BC98" s="348">
        <v>0</v>
      </c>
      <c r="BD98" s="348">
        <v>0</v>
      </c>
      <c r="BE98" s="348">
        <v>0</v>
      </c>
      <c r="BF98" s="348">
        <v>0</v>
      </c>
      <c r="BG98" s="348">
        <v>0</v>
      </c>
      <c r="BH98" s="348">
        <v>0</v>
      </c>
      <c r="BI98" s="348">
        <v>0</v>
      </c>
      <c r="BJ98" s="348">
        <v>0</v>
      </c>
      <c r="BK98" s="348">
        <v>0</v>
      </c>
      <c r="BL98" s="348">
        <v>0</v>
      </c>
      <c r="BM98" s="348">
        <v>0</v>
      </c>
      <c r="BN98" s="348">
        <v>0</v>
      </c>
      <c r="BO98" s="348">
        <v>0</v>
      </c>
      <c r="BP98" s="348">
        <v>0</v>
      </c>
      <c r="BQ98" s="348">
        <v>0</v>
      </c>
      <c r="BR98" s="348">
        <v>0</v>
      </c>
      <c r="BS98" s="348">
        <v>0</v>
      </c>
      <c r="BT98" s="348">
        <v>0</v>
      </c>
      <c r="BU98" s="348">
        <v>0</v>
      </c>
      <c r="BV98" s="348">
        <v>0</v>
      </c>
      <c r="BW98" s="348">
        <v>0</v>
      </c>
      <c r="BX98" s="348">
        <v>0</v>
      </c>
      <c r="BY98" s="348">
        <v>0</v>
      </c>
      <c r="BZ98" s="348">
        <v>0</v>
      </c>
      <c r="CA98" s="348">
        <v>0</v>
      </c>
      <c r="CB98" s="348">
        <v>0</v>
      </c>
      <c r="CC98" s="348">
        <v>0</v>
      </c>
      <c r="CD98" s="348">
        <v>0</v>
      </c>
      <c r="CE98" s="348">
        <v>0</v>
      </c>
      <c r="CF98" s="348">
        <v>0</v>
      </c>
      <c r="CG98" s="348">
        <v>0</v>
      </c>
      <c r="CH98" s="348">
        <v>0</v>
      </c>
      <c r="CI98" s="348">
        <v>0</v>
      </c>
      <c r="CJ98" s="348">
        <v>0</v>
      </c>
      <c r="CK98" s="348">
        <v>0</v>
      </c>
      <c r="CL98" s="348">
        <v>0</v>
      </c>
      <c r="CM98" s="348">
        <v>0</v>
      </c>
      <c r="CN98" s="348">
        <v>0</v>
      </c>
      <c r="CO98" s="348">
        <v>0</v>
      </c>
      <c r="CP98" s="348">
        <v>0</v>
      </c>
      <c r="CQ98" s="348">
        <v>0</v>
      </c>
      <c r="CR98" s="348">
        <v>0</v>
      </c>
      <c r="CS98" s="348">
        <v>0</v>
      </c>
      <c r="CT98" s="348">
        <v>1.0064337944415747</v>
      </c>
      <c r="CU98" s="348">
        <v>0</v>
      </c>
      <c r="CV98" s="348">
        <v>0</v>
      </c>
      <c r="CW98" s="348">
        <v>5.453990097400947E-4</v>
      </c>
      <c r="CX98" s="348">
        <v>0</v>
      </c>
      <c r="CY98" s="348">
        <v>0</v>
      </c>
      <c r="CZ98" s="348">
        <v>0</v>
      </c>
      <c r="DA98" s="348">
        <v>0</v>
      </c>
      <c r="DB98" s="348">
        <v>0</v>
      </c>
      <c r="DC98" s="348">
        <v>0</v>
      </c>
      <c r="DD98" s="348">
        <v>0</v>
      </c>
      <c r="DE98" s="348">
        <v>0</v>
      </c>
      <c r="DF98" s="348">
        <v>0</v>
      </c>
      <c r="DG98" s="348">
        <v>0</v>
      </c>
      <c r="DH98" s="348">
        <v>0</v>
      </c>
      <c r="DI98" s="348">
        <v>0</v>
      </c>
      <c r="DJ98" s="349">
        <f t="shared" si="2"/>
        <v>1.0069791934513148</v>
      </c>
    </row>
    <row r="99" spans="2:114" x14ac:dyDescent="0.15">
      <c r="B99" s="29" t="s">
        <v>326</v>
      </c>
      <c r="C99" s="41" t="s">
        <v>767</v>
      </c>
      <c r="D99" s="344">
        <v>7.3188415153077041E-5</v>
      </c>
      <c r="E99" s="344">
        <v>1.1100091091028038E-4</v>
      </c>
      <c r="F99" s="344">
        <v>1.1325879622497337E-3</v>
      </c>
      <c r="G99" s="344">
        <v>2.1380212307724476E-5</v>
      </c>
      <c r="H99" s="344">
        <v>4.3410907514697531E-5</v>
      </c>
      <c r="I99" s="344">
        <v>4.6256093138893705E-5</v>
      </c>
      <c r="J99" s="344">
        <v>6.1799231737795968E-5</v>
      </c>
      <c r="K99" s="344">
        <v>6.5508486478130657E-5</v>
      </c>
      <c r="L99" s="344">
        <v>2.4266604339092713E-5</v>
      </c>
      <c r="M99" s="344">
        <v>1.2380222200388777E-4</v>
      </c>
      <c r="N99" s="344">
        <v>0</v>
      </c>
      <c r="O99" s="344">
        <v>2.6079310030888873E-5</v>
      </c>
      <c r="P99" s="344">
        <v>2.170424532328113E-5</v>
      </c>
      <c r="Q99" s="344">
        <v>3.3318655409145604E-5</v>
      </c>
      <c r="R99" s="344">
        <v>2.3639435752239598E-5</v>
      </c>
      <c r="S99" s="344">
        <v>2.3131074510617703E-5</v>
      </c>
      <c r="T99" s="344">
        <v>2.4818674084098698E-5</v>
      </c>
      <c r="U99" s="344">
        <v>3.0615148226982023E-5</v>
      </c>
      <c r="V99" s="344">
        <v>3.3225838261526627E-5</v>
      </c>
      <c r="W99" s="344">
        <v>2.8635263026091914E-5</v>
      </c>
      <c r="X99" s="344">
        <v>0</v>
      </c>
      <c r="Y99" s="344">
        <v>2.0183097750604255E-5</v>
      </c>
      <c r="Z99" s="344">
        <v>1.5608765530343442E-5</v>
      </c>
      <c r="AA99" s="344">
        <v>4.5684905655749767E-5</v>
      </c>
      <c r="AB99" s="344">
        <v>6.7059226818191856E-5</v>
      </c>
      <c r="AC99" s="344">
        <v>2.4968700991601136E-5</v>
      </c>
      <c r="AD99" s="344">
        <v>2.4064761180084646E-5</v>
      </c>
      <c r="AE99" s="344">
        <v>5.2080720209745557E-5</v>
      </c>
      <c r="AF99" s="344">
        <v>1.9176560765333051E-5</v>
      </c>
      <c r="AG99" s="344">
        <v>2.6570638843628962E-5</v>
      </c>
      <c r="AH99" s="344">
        <v>8.140559801776699E-5</v>
      </c>
      <c r="AI99" s="344">
        <v>2.9397626129794944E-5</v>
      </c>
      <c r="AJ99" s="344">
        <v>5.1361378166501286E-5</v>
      </c>
      <c r="AK99" s="344">
        <v>2.4188543910302407E-5</v>
      </c>
      <c r="AL99" s="344">
        <v>3.60081328717893E-5</v>
      </c>
      <c r="AM99" s="344">
        <v>2.2446700161258122E-5</v>
      </c>
      <c r="AN99" s="344">
        <v>1.8167610810015865E-5</v>
      </c>
      <c r="AO99" s="344">
        <v>5.0847150115048562E-5</v>
      </c>
      <c r="AP99" s="344">
        <v>3.2504283664699246E-5</v>
      </c>
      <c r="AQ99" s="344">
        <v>4.3766225460973087E-5</v>
      </c>
      <c r="AR99" s="344">
        <v>4.5516474115034595E-5</v>
      </c>
      <c r="AS99" s="344">
        <v>1.8452609079852271E-5</v>
      </c>
      <c r="AT99" s="344">
        <v>2.8579911545147194E-5</v>
      </c>
      <c r="AU99" s="344">
        <v>2.5776913657904401E-5</v>
      </c>
      <c r="AV99" s="344">
        <v>2.9394640000515688E-5</v>
      </c>
      <c r="AW99" s="344">
        <v>1.5458102837127855E-5</v>
      </c>
      <c r="AX99" s="344">
        <v>1.4438329389266037E-5</v>
      </c>
      <c r="AY99" s="344">
        <v>1.1838320441766078E-5</v>
      </c>
      <c r="AZ99" s="344">
        <v>1.8051101522838195E-5</v>
      </c>
      <c r="BA99" s="344">
        <v>1.1690217194568713E-5</v>
      </c>
      <c r="BB99" s="344">
        <v>4.6007477363624515E-6</v>
      </c>
      <c r="BC99" s="344">
        <v>2.0441129969117862E-5</v>
      </c>
      <c r="BD99" s="344">
        <v>1.4796101669827632E-5</v>
      </c>
      <c r="BE99" s="344">
        <v>1.1665836054569972E-5</v>
      </c>
      <c r="BF99" s="344">
        <v>0</v>
      </c>
      <c r="BG99" s="344">
        <v>1.0274070093004722E-5</v>
      </c>
      <c r="BH99" s="344">
        <v>1.0809278831790127E-5</v>
      </c>
      <c r="BI99" s="344">
        <v>2.8817960149477034E-5</v>
      </c>
      <c r="BJ99" s="344">
        <v>1.9492030911633905E-5</v>
      </c>
      <c r="BK99" s="344">
        <v>3.3855071817260269E-5</v>
      </c>
      <c r="BL99" s="344">
        <v>5.7208154576317748E-5</v>
      </c>
      <c r="BM99" s="344">
        <v>4.6426830952063402E-5</v>
      </c>
      <c r="BN99" s="344">
        <v>4.6928724011013077E-5</v>
      </c>
      <c r="BO99" s="344">
        <v>6.1167661055542356E-5</v>
      </c>
      <c r="BP99" s="344">
        <v>3.6456213594476041E-5</v>
      </c>
      <c r="BQ99" s="344">
        <v>3.8704910422200195E-5</v>
      </c>
      <c r="BR99" s="344">
        <v>2.3966490106446896E-5</v>
      </c>
      <c r="BS99" s="344">
        <v>6.3906313477333021E-5</v>
      </c>
      <c r="BT99" s="344">
        <v>1.8350481326102506E-4</v>
      </c>
      <c r="BU99" s="344">
        <v>4.6641899686716413E-5</v>
      </c>
      <c r="BV99" s="344">
        <v>5.210466355502309E-5</v>
      </c>
      <c r="BW99" s="344">
        <v>2.2806536815070082E-5</v>
      </c>
      <c r="BX99" s="344">
        <v>1.5137935718604454E-4</v>
      </c>
      <c r="BY99" s="344">
        <v>4.1099045976425731E-5</v>
      </c>
      <c r="BZ99" s="344">
        <v>2.7527921569381028E-5</v>
      </c>
      <c r="CA99" s="344">
        <v>8.7898000034695792E-6</v>
      </c>
      <c r="CB99" s="344">
        <v>1.1064462095222378E-4</v>
      </c>
      <c r="CC99" s="344">
        <v>4.9765264137734887E-5</v>
      </c>
      <c r="CD99" s="344">
        <v>1.0226528609750053E-4</v>
      </c>
      <c r="CE99" s="344">
        <v>2.1783360294791497E-4</v>
      </c>
      <c r="CF99" s="344">
        <v>3.0349818761790952E-4</v>
      </c>
      <c r="CG99" s="344">
        <v>8.859358895247054E-6</v>
      </c>
      <c r="CH99" s="344">
        <v>1.4543286525096203E-2</v>
      </c>
      <c r="CI99" s="344">
        <v>9.3340166446244431E-4</v>
      </c>
      <c r="CJ99" s="344">
        <v>5.0833251398366581E-5</v>
      </c>
      <c r="CK99" s="344">
        <v>9.5311341818062468E-4</v>
      </c>
      <c r="CL99" s="344">
        <v>2.0966710879557517E-4</v>
      </c>
      <c r="CM99" s="344">
        <v>2.8531366808607429E-5</v>
      </c>
      <c r="CN99" s="344">
        <v>4.7407684825341898E-4</v>
      </c>
      <c r="CO99" s="344">
        <v>1.9772613596107428E-4</v>
      </c>
      <c r="CP99" s="344">
        <v>1.3290257166401499E-4</v>
      </c>
      <c r="CQ99" s="344">
        <v>3.5192930021459785E-5</v>
      </c>
      <c r="CR99" s="344">
        <v>3.2875420257229061E-5</v>
      </c>
      <c r="CS99" s="344">
        <v>6.6525726256508658E-5</v>
      </c>
      <c r="CT99" s="344">
        <v>8.9525138762030707E-3</v>
      </c>
      <c r="CU99" s="344">
        <v>1.0338578740355946</v>
      </c>
      <c r="CV99" s="344">
        <v>1.4960547288461995E-3</v>
      </c>
      <c r="CW99" s="344">
        <v>1.1615077648392045E-3</v>
      </c>
      <c r="CX99" s="344">
        <v>6.7569319759387428E-5</v>
      </c>
      <c r="CY99" s="344">
        <v>2.6679713208300794E-5</v>
      </c>
      <c r="CZ99" s="344">
        <v>1.4192179080759387E-4</v>
      </c>
      <c r="DA99" s="344">
        <v>1.0249741868889936E-5</v>
      </c>
      <c r="DB99" s="344">
        <v>5.3175888641899783E-5</v>
      </c>
      <c r="DC99" s="344">
        <v>8.8234729559908927E-5</v>
      </c>
      <c r="DD99" s="344">
        <v>9.5626876410403731E-5</v>
      </c>
      <c r="DE99" s="344">
        <v>3.1961555637028834E-5</v>
      </c>
      <c r="DF99" s="344">
        <v>8.1840652192117331E-5</v>
      </c>
      <c r="DG99" s="344">
        <v>7.1188533554882808E-5</v>
      </c>
      <c r="DH99" s="344">
        <v>3.023723093672008E-5</v>
      </c>
      <c r="DI99" s="344">
        <v>1.556107056771699E-3</v>
      </c>
      <c r="DJ99" s="345">
        <f t="shared" si="2"/>
        <v>1.0700901702834131</v>
      </c>
    </row>
    <row r="100" spans="2:114" x14ac:dyDescent="0.15">
      <c r="B100" s="29" t="s">
        <v>327</v>
      </c>
      <c r="C100" s="41" t="s">
        <v>768</v>
      </c>
      <c r="D100" s="344">
        <v>0</v>
      </c>
      <c r="E100" s="344">
        <v>0</v>
      </c>
      <c r="F100" s="344">
        <v>0</v>
      </c>
      <c r="G100" s="344">
        <v>0</v>
      </c>
      <c r="H100" s="344">
        <v>0</v>
      </c>
      <c r="I100" s="344">
        <v>0</v>
      </c>
      <c r="J100" s="344">
        <v>0</v>
      </c>
      <c r="K100" s="344">
        <v>0</v>
      </c>
      <c r="L100" s="344">
        <v>0</v>
      </c>
      <c r="M100" s="344">
        <v>0</v>
      </c>
      <c r="N100" s="344">
        <v>0</v>
      </c>
      <c r="O100" s="344">
        <v>0</v>
      </c>
      <c r="P100" s="344">
        <v>0</v>
      </c>
      <c r="Q100" s="344">
        <v>0</v>
      </c>
      <c r="R100" s="344">
        <v>0</v>
      </c>
      <c r="S100" s="344">
        <v>0</v>
      </c>
      <c r="T100" s="344">
        <v>0</v>
      </c>
      <c r="U100" s="344">
        <v>0</v>
      </c>
      <c r="V100" s="344">
        <v>0</v>
      </c>
      <c r="W100" s="344">
        <v>0</v>
      </c>
      <c r="X100" s="344">
        <v>0</v>
      </c>
      <c r="Y100" s="344">
        <v>0</v>
      </c>
      <c r="Z100" s="344">
        <v>0</v>
      </c>
      <c r="AA100" s="344">
        <v>0</v>
      </c>
      <c r="AB100" s="344">
        <v>0</v>
      </c>
      <c r="AC100" s="344">
        <v>0</v>
      </c>
      <c r="AD100" s="344">
        <v>0</v>
      </c>
      <c r="AE100" s="344">
        <v>0</v>
      </c>
      <c r="AF100" s="344">
        <v>0</v>
      </c>
      <c r="AG100" s="344">
        <v>0</v>
      </c>
      <c r="AH100" s="344">
        <v>0</v>
      </c>
      <c r="AI100" s="344">
        <v>0</v>
      </c>
      <c r="AJ100" s="344">
        <v>0</v>
      </c>
      <c r="AK100" s="344">
        <v>0</v>
      </c>
      <c r="AL100" s="344">
        <v>0</v>
      </c>
      <c r="AM100" s="344">
        <v>0</v>
      </c>
      <c r="AN100" s="344">
        <v>0</v>
      </c>
      <c r="AO100" s="344">
        <v>0</v>
      </c>
      <c r="AP100" s="344">
        <v>0</v>
      </c>
      <c r="AQ100" s="344">
        <v>0</v>
      </c>
      <c r="AR100" s="344">
        <v>0</v>
      </c>
      <c r="AS100" s="344">
        <v>0</v>
      </c>
      <c r="AT100" s="344">
        <v>0</v>
      </c>
      <c r="AU100" s="344">
        <v>0</v>
      </c>
      <c r="AV100" s="344">
        <v>0</v>
      </c>
      <c r="AW100" s="344">
        <v>0</v>
      </c>
      <c r="AX100" s="344">
        <v>0</v>
      </c>
      <c r="AY100" s="344">
        <v>0</v>
      </c>
      <c r="AZ100" s="344">
        <v>0</v>
      </c>
      <c r="BA100" s="344">
        <v>0</v>
      </c>
      <c r="BB100" s="344">
        <v>0</v>
      </c>
      <c r="BC100" s="344">
        <v>0</v>
      </c>
      <c r="BD100" s="344">
        <v>0</v>
      </c>
      <c r="BE100" s="344">
        <v>0</v>
      </c>
      <c r="BF100" s="344">
        <v>0</v>
      </c>
      <c r="BG100" s="344">
        <v>0</v>
      </c>
      <c r="BH100" s="344">
        <v>0</v>
      </c>
      <c r="BI100" s="344">
        <v>0</v>
      </c>
      <c r="BJ100" s="344">
        <v>0</v>
      </c>
      <c r="BK100" s="344">
        <v>0</v>
      </c>
      <c r="BL100" s="344">
        <v>0</v>
      </c>
      <c r="BM100" s="344">
        <v>0</v>
      </c>
      <c r="BN100" s="344">
        <v>0</v>
      </c>
      <c r="BO100" s="344">
        <v>0</v>
      </c>
      <c r="BP100" s="344">
        <v>0</v>
      </c>
      <c r="BQ100" s="344">
        <v>0</v>
      </c>
      <c r="BR100" s="344">
        <v>0</v>
      </c>
      <c r="BS100" s="344">
        <v>0</v>
      </c>
      <c r="BT100" s="344">
        <v>0</v>
      </c>
      <c r="BU100" s="344">
        <v>0</v>
      </c>
      <c r="BV100" s="344">
        <v>0</v>
      </c>
      <c r="BW100" s="344">
        <v>0</v>
      </c>
      <c r="BX100" s="344">
        <v>0</v>
      </c>
      <c r="BY100" s="344">
        <v>0</v>
      </c>
      <c r="BZ100" s="344">
        <v>0</v>
      </c>
      <c r="CA100" s="344">
        <v>0</v>
      </c>
      <c r="CB100" s="344">
        <v>0</v>
      </c>
      <c r="CC100" s="344">
        <v>0</v>
      </c>
      <c r="CD100" s="344">
        <v>0</v>
      </c>
      <c r="CE100" s="344">
        <v>0</v>
      </c>
      <c r="CF100" s="344">
        <v>0</v>
      </c>
      <c r="CG100" s="344">
        <v>0</v>
      </c>
      <c r="CH100" s="344">
        <v>0</v>
      </c>
      <c r="CI100" s="344">
        <v>0</v>
      </c>
      <c r="CJ100" s="344">
        <v>0</v>
      </c>
      <c r="CK100" s="344">
        <v>0</v>
      </c>
      <c r="CL100" s="344">
        <v>0</v>
      </c>
      <c r="CM100" s="344">
        <v>0</v>
      </c>
      <c r="CN100" s="344">
        <v>0</v>
      </c>
      <c r="CO100" s="344">
        <v>0</v>
      </c>
      <c r="CP100" s="344">
        <v>0</v>
      </c>
      <c r="CQ100" s="344">
        <v>0</v>
      </c>
      <c r="CR100" s="344">
        <v>0</v>
      </c>
      <c r="CS100" s="344">
        <v>0</v>
      </c>
      <c r="CT100" s="344">
        <v>0</v>
      </c>
      <c r="CU100" s="344">
        <v>0</v>
      </c>
      <c r="CV100" s="344">
        <v>1</v>
      </c>
      <c r="CW100" s="344">
        <v>0</v>
      </c>
      <c r="CX100" s="344">
        <v>0</v>
      </c>
      <c r="CY100" s="344">
        <v>0</v>
      </c>
      <c r="CZ100" s="344">
        <v>0</v>
      </c>
      <c r="DA100" s="344">
        <v>0</v>
      </c>
      <c r="DB100" s="344">
        <v>0</v>
      </c>
      <c r="DC100" s="344">
        <v>0</v>
      </c>
      <c r="DD100" s="344">
        <v>0</v>
      </c>
      <c r="DE100" s="344">
        <v>0</v>
      </c>
      <c r="DF100" s="344">
        <v>0</v>
      </c>
      <c r="DG100" s="344">
        <v>0</v>
      </c>
      <c r="DH100" s="344">
        <v>0</v>
      </c>
      <c r="DI100" s="344">
        <v>0</v>
      </c>
      <c r="DJ100" s="345">
        <f t="shared" ref="DJ100:DJ113" si="3">SUM(D100:DI100)</f>
        <v>1</v>
      </c>
    </row>
    <row r="101" spans="2:114" x14ac:dyDescent="0.15">
      <c r="B101" s="29" t="s">
        <v>328</v>
      </c>
      <c r="C101" s="41" t="s">
        <v>111</v>
      </c>
      <c r="D101" s="344">
        <v>0</v>
      </c>
      <c r="E101" s="344">
        <v>0</v>
      </c>
      <c r="F101" s="344">
        <v>0</v>
      </c>
      <c r="G101" s="344">
        <v>0</v>
      </c>
      <c r="H101" s="344">
        <v>0</v>
      </c>
      <c r="I101" s="344">
        <v>0</v>
      </c>
      <c r="J101" s="344">
        <v>0</v>
      </c>
      <c r="K101" s="344">
        <v>0</v>
      </c>
      <c r="L101" s="344">
        <v>0</v>
      </c>
      <c r="M101" s="344">
        <v>0</v>
      </c>
      <c r="N101" s="344">
        <v>0</v>
      </c>
      <c r="O101" s="344">
        <v>0</v>
      </c>
      <c r="P101" s="344">
        <v>0</v>
      </c>
      <c r="Q101" s="344">
        <v>0</v>
      </c>
      <c r="R101" s="344">
        <v>0</v>
      </c>
      <c r="S101" s="344">
        <v>0</v>
      </c>
      <c r="T101" s="344">
        <v>0</v>
      </c>
      <c r="U101" s="344">
        <v>0</v>
      </c>
      <c r="V101" s="344">
        <v>0</v>
      </c>
      <c r="W101" s="344">
        <v>0</v>
      </c>
      <c r="X101" s="344">
        <v>0</v>
      </c>
      <c r="Y101" s="344">
        <v>0</v>
      </c>
      <c r="Z101" s="344">
        <v>0</v>
      </c>
      <c r="AA101" s="344">
        <v>0</v>
      </c>
      <c r="AB101" s="344">
        <v>0</v>
      </c>
      <c r="AC101" s="344">
        <v>0</v>
      </c>
      <c r="AD101" s="344">
        <v>0</v>
      </c>
      <c r="AE101" s="344">
        <v>0</v>
      </c>
      <c r="AF101" s="344">
        <v>0</v>
      </c>
      <c r="AG101" s="344">
        <v>0</v>
      </c>
      <c r="AH101" s="344">
        <v>0</v>
      </c>
      <c r="AI101" s="344">
        <v>0</v>
      </c>
      <c r="AJ101" s="344">
        <v>0</v>
      </c>
      <c r="AK101" s="344">
        <v>0</v>
      </c>
      <c r="AL101" s="344">
        <v>0</v>
      </c>
      <c r="AM101" s="344">
        <v>0</v>
      </c>
      <c r="AN101" s="344">
        <v>0</v>
      </c>
      <c r="AO101" s="344">
        <v>0</v>
      </c>
      <c r="AP101" s="344">
        <v>0</v>
      </c>
      <c r="AQ101" s="344">
        <v>0</v>
      </c>
      <c r="AR101" s="344">
        <v>0</v>
      </c>
      <c r="AS101" s="344">
        <v>0</v>
      </c>
      <c r="AT101" s="344">
        <v>0</v>
      </c>
      <c r="AU101" s="344">
        <v>0</v>
      </c>
      <c r="AV101" s="344">
        <v>0</v>
      </c>
      <c r="AW101" s="344">
        <v>0</v>
      </c>
      <c r="AX101" s="344">
        <v>0</v>
      </c>
      <c r="AY101" s="344">
        <v>0</v>
      </c>
      <c r="AZ101" s="344">
        <v>0</v>
      </c>
      <c r="BA101" s="344">
        <v>0</v>
      </c>
      <c r="BB101" s="344">
        <v>0</v>
      </c>
      <c r="BC101" s="344">
        <v>0</v>
      </c>
      <c r="BD101" s="344">
        <v>0</v>
      </c>
      <c r="BE101" s="344">
        <v>0</v>
      </c>
      <c r="BF101" s="344">
        <v>0</v>
      </c>
      <c r="BG101" s="344">
        <v>0</v>
      </c>
      <c r="BH101" s="344">
        <v>0</v>
      </c>
      <c r="BI101" s="344">
        <v>0</v>
      </c>
      <c r="BJ101" s="344">
        <v>0</v>
      </c>
      <c r="BK101" s="344">
        <v>0</v>
      </c>
      <c r="BL101" s="344">
        <v>0</v>
      </c>
      <c r="BM101" s="344">
        <v>0</v>
      </c>
      <c r="BN101" s="344">
        <v>0</v>
      </c>
      <c r="BO101" s="344">
        <v>0</v>
      </c>
      <c r="BP101" s="344">
        <v>0</v>
      </c>
      <c r="BQ101" s="344">
        <v>0</v>
      </c>
      <c r="BR101" s="344">
        <v>0</v>
      </c>
      <c r="BS101" s="344">
        <v>0</v>
      </c>
      <c r="BT101" s="344">
        <v>0</v>
      </c>
      <c r="BU101" s="344">
        <v>0</v>
      </c>
      <c r="BV101" s="344">
        <v>0</v>
      </c>
      <c r="BW101" s="344">
        <v>0</v>
      </c>
      <c r="BX101" s="344">
        <v>0</v>
      </c>
      <c r="BY101" s="344">
        <v>0</v>
      </c>
      <c r="BZ101" s="344">
        <v>0</v>
      </c>
      <c r="CA101" s="344">
        <v>0</v>
      </c>
      <c r="CB101" s="344">
        <v>0</v>
      </c>
      <c r="CC101" s="344">
        <v>0</v>
      </c>
      <c r="CD101" s="344">
        <v>0</v>
      </c>
      <c r="CE101" s="344">
        <v>0</v>
      </c>
      <c r="CF101" s="344">
        <v>0</v>
      </c>
      <c r="CG101" s="344">
        <v>0</v>
      </c>
      <c r="CH101" s="344">
        <v>0</v>
      </c>
      <c r="CI101" s="344">
        <v>0</v>
      </c>
      <c r="CJ101" s="344">
        <v>0</v>
      </c>
      <c r="CK101" s="344">
        <v>0</v>
      </c>
      <c r="CL101" s="344">
        <v>0</v>
      </c>
      <c r="CM101" s="344">
        <v>0</v>
      </c>
      <c r="CN101" s="344">
        <v>0</v>
      </c>
      <c r="CO101" s="344">
        <v>0</v>
      </c>
      <c r="CP101" s="344">
        <v>0</v>
      </c>
      <c r="CQ101" s="344">
        <v>0</v>
      </c>
      <c r="CR101" s="344">
        <v>0</v>
      </c>
      <c r="CS101" s="344">
        <v>0</v>
      </c>
      <c r="CT101" s="344">
        <v>0</v>
      </c>
      <c r="CU101" s="344">
        <v>0</v>
      </c>
      <c r="CV101" s="344">
        <v>0</v>
      </c>
      <c r="CW101" s="344">
        <v>1</v>
      </c>
      <c r="CX101" s="344">
        <v>0</v>
      </c>
      <c r="CY101" s="344">
        <v>0</v>
      </c>
      <c r="CZ101" s="344">
        <v>0</v>
      </c>
      <c r="DA101" s="344">
        <v>0</v>
      </c>
      <c r="DB101" s="344">
        <v>0</v>
      </c>
      <c r="DC101" s="344">
        <v>0</v>
      </c>
      <c r="DD101" s="344">
        <v>0</v>
      </c>
      <c r="DE101" s="344">
        <v>0</v>
      </c>
      <c r="DF101" s="344">
        <v>0</v>
      </c>
      <c r="DG101" s="344">
        <v>0</v>
      </c>
      <c r="DH101" s="344">
        <v>0</v>
      </c>
      <c r="DI101" s="344">
        <v>0</v>
      </c>
      <c r="DJ101" s="345">
        <f t="shared" si="3"/>
        <v>1</v>
      </c>
    </row>
    <row r="102" spans="2:114" x14ac:dyDescent="0.15">
      <c r="B102" s="29" t="s">
        <v>329</v>
      </c>
      <c r="C102" s="41" t="s">
        <v>769</v>
      </c>
      <c r="D102" s="344">
        <v>6.1578000406341553E-4</v>
      </c>
      <c r="E102" s="344">
        <v>9.2539426549909456E-4</v>
      </c>
      <c r="F102" s="344">
        <v>7.6193021815834248E-4</v>
      </c>
      <c r="G102" s="344">
        <v>7.7312993238373218E-4</v>
      </c>
      <c r="H102" s="344">
        <v>1.3975171404898607E-2</v>
      </c>
      <c r="I102" s="344">
        <v>1.3218971176013531E-2</v>
      </c>
      <c r="J102" s="344">
        <v>3.9059017365712764E-3</v>
      </c>
      <c r="K102" s="344">
        <v>3.3763299359932069E-3</v>
      </c>
      <c r="L102" s="344">
        <v>5.5501409225502856E-3</v>
      </c>
      <c r="M102" s="344">
        <v>4.8870563282707342E-3</v>
      </c>
      <c r="N102" s="344">
        <v>0</v>
      </c>
      <c r="O102" s="344">
        <v>2.2263908541352161E-3</v>
      </c>
      <c r="P102" s="344">
        <v>2.4302735785173492E-3</v>
      </c>
      <c r="Q102" s="344">
        <v>2.3026592706152245E-3</v>
      </c>
      <c r="R102" s="344">
        <v>8.5140809814031257E-3</v>
      </c>
      <c r="S102" s="344">
        <v>2.4992152186788449E-3</v>
      </c>
      <c r="T102" s="344">
        <v>2.6748976503688832E-3</v>
      </c>
      <c r="U102" s="344">
        <v>1.9440008425917227E-3</v>
      </c>
      <c r="V102" s="344">
        <v>4.6880009475141395E-3</v>
      </c>
      <c r="W102" s="344">
        <v>2.8505072855077571E-2</v>
      </c>
      <c r="X102" s="344">
        <v>0</v>
      </c>
      <c r="Y102" s="344">
        <v>2.4048383907412977E-3</v>
      </c>
      <c r="Z102" s="344">
        <v>1.3509974154539096E-3</v>
      </c>
      <c r="AA102" s="344">
        <v>1.4544799657195549E-3</v>
      </c>
      <c r="AB102" s="344">
        <v>8.2305197307053334E-3</v>
      </c>
      <c r="AC102" s="344">
        <v>2.5619791455585056E-3</v>
      </c>
      <c r="AD102" s="344">
        <v>3.3469623607071858E-4</v>
      </c>
      <c r="AE102" s="344">
        <v>3.9520063633223584E-3</v>
      </c>
      <c r="AF102" s="344">
        <v>2.0880412452463659E-3</v>
      </c>
      <c r="AG102" s="344">
        <v>6.1389985655954903E-3</v>
      </c>
      <c r="AH102" s="344">
        <v>1.9244852491635905E-3</v>
      </c>
      <c r="AI102" s="344">
        <v>1.5939003745914959E-3</v>
      </c>
      <c r="AJ102" s="344">
        <v>4.9493552784102661E-3</v>
      </c>
      <c r="AK102" s="344">
        <v>2.1796559526642582E-3</v>
      </c>
      <c r="AL102" s="344">
        <v>1.460760765060174E-3</v>
      </c>
      <c r="AM102" s="344">
        <v>2.3711376282605202E-3</v>
      </c>
      <c r="AN102" s="344">
        <v>1.5696606050726563E-3</v>
      </c>
      <c r="AO102" s="344">
        <v>2.1172377295487193E-3</v>
      </c>
      <c r="AP102" s="344">
        <v>2.696456099606395E-3</v>
      </c>
      <c r="AQ102" s="344">
        <v>2.3010087096410965E-3</v>
      </c>
      <c r="AR102" s="344">
        <v>1.7380877954714608E-3</v>
      </c>
      <c r="AS102" s="344">
        <v>2.6070789994464658E-3</v>
      </c>
      <c r="AT102" s="344">
        <v>3.0478728968663751E-3</v>
      </c>
      <c r="AU102" s="344">
        <v>6.8855824284076543E-3</v>
      </c>
      <c r="AV102" s="344">
        <v>1.011910950263876E-2</v>
      </c>
      <c r="AW102" s="344">
        <v>1.4291660427471365E-3</v>
      </c>
      <c r="AX102" s="344">
        <v>4.1139557380098337E-3</v>
      </c>
      <c r="AY102" s="344">
        <v>2.0400104965365607E-3</v>
      </c>
      <c r="AZ102" s="344">
        <v>2.5187105385292624E-3</v>
      </c>
      <c r="BA102" s="344">
        <v>9.177434400982153E-4</v>
      </c>
      <c r="BB102" s="344">
        <v>7.1936779251526419E-4</v>
      </c>
      <c r="BC102" s="344">
        <v>1.2082841840146859E-3</v>
      </c>
      <c r="BD102" s="344">
        <v>7.8457330668102834E-4</v>
      </c>
      <c r="BE102" s="344">
        <v>1.2977810060846376E-3</v>
      </c>
      <c r="BF102" s="344">
        <v>0</v>
      </c>
      <c r="BG102" s="344">
        <v>5.7766000174379892E-4</v>
      </c>
      <c r="BH102" s="344">
        <v>7.2795228258886726E-4</v>
      </c>
      <c r="BI102" s="344">
        <v>1.2420529164472653E-3</v>
      </c>
      <c r="BJ102" s="344">
        <v>1.6925788538885221E-3</v>
      </c>
      <c r="BK102" s="344">
        <v>3.234574262541777E-3</v>
      </c>
      <c r="BL102" s="344">
        <v>2.4871582643328574E-3</v>
      </c>
      <c r="BM102" s="344">
        <v>1.4917346371744172E-3</v>
      </c>
      <c r="BN102" s="344">
        <v>4.6324579484749258E-3</v>
      </c>
      <c r="BO102" s="344">
        <v>6.4771122826317844E-3</v>
      </c>
      <c r="BP102" s="344">
        <v>4.3372338529147798E-3</v>
      </c>
      <c r="BQ102" s="344">
        <v>3.7488915903215979E-3</v>
      </c>
      <c r="BR102" s="344">
        <v>7.5032083038042039E-3</v>
      </c>
      <c r="BS102" s="344">
        <v>6.0870734184705743E-3</v>
      </c>
      <c r="BT102" s="344">
        <v>2.0049169883322702E-2</v>
      </c>
      <c r="BU102" s="344">
        <v>5.6085343892284039E-3</v>
      </c>
      <c r="BV102" s="344">
        <v>1.791352226644312E-3</v>
      </c>
      <c r="BW102" s="344">
        <v>1.0631040159316079E-3</v>
      </c>
      <c r="BX102" s="344">
        <v>9.0759545861886885E-3</v>
      </c>
      <c r="BY102" s="344">
        <v>3.0983275631768898E-3</v>
      </c>
      <c r="BZ102" s="344">
        <v>3.0049239581142013E-3</v>
      </c>
      <c r="CA102" s="344">
        <v>5.3884142802781585E-4</v>
      </c>
      <c r="CB102" s="344">
        <v>3.6639812810497089E-3</v>
      </c>
      <c r="CC102" s="344">
        <v>4.3342842770354344E-3</v>
      </c>
      <c r="CD102" s="344">
        <v>2.371976598182223E-3</v>
      </c>
      <c r="CE102" s="344">
        <v>4.4066210434963293E-3</v>
      </c>
      <c r="CF102" s="344">
        <v>2.9052762751441597E-3</v>
      </c>
      <c r="CG102" s="344">
        <v>9.0626177317244361E-4</v>
      </c>
      <c r="CH102" s="344">
        <v>1.1582166444512666E-2</v>
      </c>
      <c r="CI102" s="344">
        <v>7.0454652861407048E-3</v>
      </c>
      <c r="CJ102" s="344">
        <v>7.2683096727782916E-4</v>
      </c>
      <c r="CK102" s="344">
        <v>4.3127835708494169E-3</v>
      </c>
      <c r="CL102" s="344">
        <v>5.8167692008141746E-3</v>
      </c>
      <c r="CM102" s="344">
        <v>1.9834745639585559E-3</v>
      </c>
      <c r="CN102" s="344">
        <v>5.3454554878173514E-3</v>
      </c>
      <c r="CO102" s="344">
        <v>7.9251074049345761E-3</v>
      </c>
      <c r="CP102" s="344">
        <v>1.1026136621464285E-3</v>
      </c>
      <c r="CQ102" s="344">
        <v>1.1589929493742907E-3</v>
      </c>
      <c r="CR102" s="344">
        <v>7.2772230731913822E-4</v>
      </c>
      <c r="CS102" s="344">
        <v>5.7636392610246065E-3</v>
      </c>
      <c r="CT102" s="344">
        <v>3.7089553954564704E-3</v>
      </c>
      <c r="CU102" s="344">
        <v>2.4556061152512573E-3</v>
      </c>
      <c r="CV102" s="344">
        <v>7.9428363207734501E-4</v>
      </c>
      <c r="CW102" s="344">
        <v>1.5542020242044882E-3</v>
      </c>
      <c r="CX102" s="344">
        <v>1.0015402040673269</v>
      </c>
      <c r="CY102" s="344">
        <v>6.0936349639586114E-3</v>
      </c>
      <c r="CZ102" s="344">
        <v>7.652469342491218E-3</v>
      </c>
      <c r="DA102" s="344">
        <v>2.820559394095814E-3</v>
      </c>
      <c r="DB102" s="344">
        <v>6.0517483374249708E-3</v>
      </c>
      <c r="DC102" s="344">
        <v>5.4289216595420726E-3</v>
      </c>
      <c r="DD102" s="344">
        <v>4.9294557058073233E-3</v>
      </c>
      <c r="DE102" s="344">
        <v>4.5031099102963044E-3</v>
      </c>
      <c r="DF102" s="344">
        <v>1.9015636009062732E-2</v>
      </c>
      <c r="DG102" s="344">
        <v>7.2963112605572171E-3</v>
      </c>
      <c r="DH102" s="344">
        <v>7.6260942056888389E-4</v>
      </c>
      <c r="DI102" s="344">
        <v>1.3039766167741699E-2</v>
      </c>
      <c r="DJ102" s="345">
        <f t="shared" si="3"/>
        <v>1.4430787301678678</v>
      </c>
    </row>
    <row r="103" spans="2:114" x14ac:dyDescent="0.15">
      <c r="B103" s="33" t="s">
        <v>156</v>
      </c>
      <c r="C103" s="274" t="s">
        <v>19</v>
      </c>
      <c r="D103" s="348">
        <v>7.5177442947261331E-3</v>
      </c>
      <c r="E103" s="348">
        <v>5.9263210520958667E-3</v>
      </c>
      <c r="F103" s="348">
        <v>8.0253111683192303E-3</v>
      </c>
      <c r="G103" s="348">
        <v>7.7607261873686162E-3</v>
      </c>
      <c r="H103" s="348">
        <v>4.9491579653173513E-3</v>
      </c>
      <c r="I103" s="348">
        <v>4.9352779069944397E-2</v>
      </c>
      <c r="J103" s="348">
        <v>3.5337762859992711E-2</v>
      </c>
      <c r="K103" s="348">
        <v>4.7721333196710349E-3</v>
      </c>
      <c r="L103" s="348">
        <v>5.177505437329157E-3</v>
      </c>
      <c r="M103" s="348">
        <v>3.5408168927476289E-3</v>
      </c>
      <c r="N103" s="348">
        <v>0</v>
      </c>
      <c r="O103" s="348">
        <v>6.2761578289319926E-3</v>
      </c>
      <c r="P103" s="348">
        <v>4.2645014544472684E-3</v>
      </c>
      <c r="Q103" s="348">
        <v>8.5665552077218085E-3</v>
      </c>
      <c r="R103" s="348">
        <v>7.7203408269698277E-3</v>
      </c>
      <c r="S103" s="348">
        <v>3.3748047928036156E-3</v>
      </c>
      <c r="T103" s="348">
        <v>3.7964000899790621E-3</v>
      </c>
      <c r="U103" s="348">
        <v>9.0603800024621588E-3</v>
      </c>
      <c r="V103" s="348">
        <v>3.7022476611380368E-3</v>
      </c>
      <c r="W103" s="348">
        <v>4.6714862343647896E-3</v>
      </c>
      <c r="X103" s="348">
        <v>0</v>
      </c>
      <c r="Y103" s="348">
        <v>3.073388071969517E-3</v>
      </c>
      <c r="Z103" s="348">
        <v>1.4978656655289051E-3</v>
      </c>
      <c r="AA103" s="348">
        <v>4.7718815724765527E-3</v>
      </c>
      <c r="AB103" s="348">
        <v>2.7478690628970886E-3</v>
      </c>
      <c r="AC103" s="348">
        <v>3.4668700063162044E-3</v>
      </c>
      <c r="AD103" s="348">
        <v>7.3835605876002258E-4</v>
      </c>
      <c r="AE103" s="348">
        <v>2.5170662201969757E-2</v>
      </c>
      <c r="AF103" s="348">
        <v>4.9798620103086548E-3</v>
      </c>
      <c r="AG103" s="348">
        <v>4.6813579019682897E-3</v>
      </c>
      <c r="AH103" s="348">
        <v>5.1982524401343478E-3</v>
      </c>
      <c r="AI103" s="348">
        <v>5.4290120470140276E-3</v>
      </c>
      <c r="AJ103" s="348">
        <v>1.0779297341543953E-2</v>
      </c>
      <c r="AK103" s="348">
        <v>3.9043127534812319E-3</v>
      </c>
      <c r="AL103" s="348">
        <v>9.2040033006696251E-3</v>
      </c>
      <c r="AM103" s="348">
        <v>8.4078883099479706E-3</v>
      </c>
      <c r="AN103" s="348">
        <v>3.3964592789981793E-3</v>
      </c>
      <c r="AO103" s="348">
        <v>6.7154848858047862E-3</v>
      </c>
      <c r="AP103" s="348">
        <v>5.4457733966420977E-3</v>
      </c>
      <c r="AQ103" s="348">
        <v>8.7790322199266645E-3</v>
      </c>
      <c r="AR103" s="348">
        <v>6.5385883963011548E-3</v>
      </c>
      <c r="AS103" s="348">
        <v>4.2048073018182358E-3</v>
      </c>
      <c r="AT103" s="348">
        <v>7.3086957445139596E-3</v>
      </c>
      <c r="AU103" s="348">
        <v>5.8219862015262726E-3</v>
      </c>
      <c r="AV103" s="348">
        <v>1.8272727562057382E-2</v>
      </c>
      <c r="AW103" s="348">
        <v>3.4362684580375941E-3</v>
      </c>
      <c r="AX103" s="348">
        <v>1.8357812489121106E-2</v>
      </c>
      <c r="AY103" s="348">
        <v>5.343400915499375E-3</v>
      </c>
      <c r="AZ103" s="348">
        <v>1.3798193191230518E-2</v>
      </c>
      <c r="BA103" s="348">
        <v>3.8275586966674889E-3</v>
      </c>
      <c r="BB103" s="348">
        <v>2.0711886394318988E-3</v>
      </c>
      <c r="BC103" s="348">
        <v>5.0155274525838104E-3</v>
      </c>
      <c r="BD103" s="348">
        <v>5.3969440994268408E-3</v>
      </c>
      <c r="BE103" s="348">
        <v>2.9448025750843415E-3</v>
      </c>
      <c r="BF103" s="348">
        <v>0</v>
      </c>
      <c r="BG103" s="348">
        <v>1.9061476351932647E-3</v>
      </c>
      <c r="BH103" s="348">
        <v>4.1808382961982448E-3</v>
      </c>
      <c r="BI103" s="348">
        <v>4.8933451917754405E-3</v>
      </c>
      <c r="BJ103" s="348">
        <v>2.3544447911156948E-2</v>
      </c>
      <c r="BK103" s="348">
        <v>1.0484709579164331E-2</v>
      </c>
      <c r="BL103" s="348">
        <v>1.2990993548235295E-2</v>
      </c>
      <c r="BM103" s="348">
        <v>1.1534107325615941E-2</v>
      </c>
      <c r="BN103" s="348">
        <v>1.8282941713974026E-2</v>
      </c>
      <c r="BO103" s="348">
        <v>1.0003662941799827E-2</v>
      </c>
      <c r="BP103" s="348">
        <v>2.3089302501782493E-2</v>
      </c>
      <c r="BQ103" s="348">
        <v>3.2907339869659415E-2</v>
      </c>
      <c r="BR103" s="348">
        <v>1.0552214137180136E-2</v>
      </c>
      <c r="BS103" s="348">
        <v>4.7542040534218162E-3</v>
      </c>
      <c r="BT103" s="348">
        <v>5.8399291337887099E-3</v>
      </c>
      <c r="BU103" s="348">
        <v>9.994249887044138E-3</v>
      </c>
      <c r="BV103" s="348">
        <v>1.1017871970726388E-2</v>
      </c>
      <c r="BW103" s="348">
        <v>6.6227352755791448E-3</v>
      </c>
      <c r="BX103" s="348">
        <v>7.8044257378593754E-3</v>
      </c>
      <c r="BY103" s="348">
        <v>2.9951574259518788E-3</v>
      </c>
      <c r="BZ103" s="348">
        <v>2.2285056396016273E-3</v>
      </c>
      <c r="CA103" s="348">
        <v>6.3879785592776408E-4</v>
      </c>
      <c r="CB103" s="348">
        <v>3.6462900835353223E-3</v>
      </c>
      <c r="CC103" s="348">
        <v>6.9557636186214312E-3</v>
      </c>
      <c r="CD103" s="348">
        <v>7.2640391042575414E-2</v>
      </c>
      <c r="CE103" s="348">
        <v>4.9737079155773292E-3</v>
      </c>
      <c r="CF103" s="348">
        <v>5.8781443042163706E-2</v>
      </c>
      <c r="CG103" s="348">
        <v>2.7050597592000016E-3</v>
      </c>
      <c r="CH103" s="348">
        <v>5.9676720051215918E-3</v>
      </c>
      <c r="CI103" s="348">
        <v>1.992052727479587E-2</v>
      </c>
      <c r="CJ103" s="348">
        <v>2.8458737301789456E-3</v>
      </c>
      <c r="CK103" s="348">
        <v>1.1860616333483252E-2</v>
      </c>
      <c r="CL103" s="348">
        <v>8.8837631987214848E-3</v>
      </c>
      <c r="CM103" s="348">
        <v>6.9320593745303615E-3</v>
      </c>
      <c r="CN103" s="348">
        <v>3.938446289821522E-2</v>
      </c>
      <c r="CO103" s="348">
        <v>1.0223110914332608E-2</v>
      </c>
      <c r="CP103" s="348">
        <v>1.5645726005655777E-2</v>
      </c>
      <c r="CQ103" s="348">
        <v>1.288812136995271E-2</v>
      </c>
      <c r="CR103" s="348">
        <v>2.9784455110361719E-3</v>
      </c>
      <c r="CS103" s="348">
        <v>6.4146158459851632E-3</v>
      </c>
      <c r="CT103" s="348">
        <v>6.1881524852176496E-3</v>
      </c>
      <c r="CU103" s="348">
        <v>1.2422566512597953E-2</v>
      </c>
      <c r="CV103" s="348">
        <v>6.1135534896354909E-3</v>
      </c>
      <c r="CW103" s="348">
        <v>1.3370682021531643E-2</v>
      </c>
      <c r="CX103" s="348">
        <v>9.93267667531012E-3</v>
      </c>
      <c r="CY103" s="348">
        <v>1.0042578591246356</v>
      </c>
      <c r="CZ103" s="348">
        <v>8.6560760271278073E-3</v>
      </c>
      <c r="DA103" s="348">
        <v>4.9026007392486068E-3</v>
      </c>
      <c r="DB103" s="348">
        <v>8.1306588407903356E-3</v>
      </c>
      <c r="DC103" s="348">
        <v>1.1204367344751614E-2</v>
      </c>
      <c r="DD103" s="348">
        <v>3.3960662204710326E-3</v>
      </c>
      <c r="DE103" s="348">
        <v>4.1735058835762591E-3</v>
      </c>
      <c r="DF103" s="348">
        <v>7.5324069807099336E-3</v>
      </c>
      <c r="DG103" s="348">
        <v>6.8048225970734934E-3</v>
      </c>
      <c r="DH103" s="348">
        <v>2.0249557466096137E-3</v>
      </c>
      <c r="DI103" s="348">
        <v>8.1126770787065434E-3</v>
      </c>
      <c r="DJ103" s="349">
        <f t="shared" si="3"/>
        <v>2.0316564679193001</v>
      </c>
    </row>
    <row r="104" spans="2:114" x14ac:dyDescent="0.15">
      <c r="B104" s="29" t="s">
        <v>157</v>
      </c>
      <c r="C104" s="41" t="s">
        <v>228</v>
      </c>
      <c r="D104" s="344">
        <v>7.4583138447551736E-4</v>
      </c>
      <c r="E104" s="344">
        <v>6.8802754357115685E-4</v>
      </c>
      <c r="F104" s="344">
        <v>1.2533220641490048E-3</v>
      </c>
      <c r="G104" s="344">
        <v>4.7970675243246615E-4</v>
      </c>
      <c r="H104" s="344">
        <v>1.3187292585181481E-3</v>
      </c>
      <c r="I104" s="344">
        <v>2.5279673216438846E-3</v>
      </c>
      <c r="J104" s="344">
        <v>2.4008090200214292E-3</v>
      </c>
      <c r="K104" s="344">
        <v>1.9363511615281667E-3</v>
      </c>
      <c r="L104" s="344">
        <v>2.2013279536671954E-2</v>
      </c>
      <c r="M104" s="344">
        <v>7.1713429183705639E-4</v>
      </c>
      <c r="N104" s="344">
        <v>0</v>
      </c>
      <c r="O104" s="344">
        <v>1.214757036349483E-3</v>
      </c>
      <c r="P104" s="344">
        <v>3.2125968801351799E-3</v>
      </c>
      <c r="Q104" s="344">
        <v>9.5215860882588905E-4</v>
      </c>
      <c r="R104" s="344">
        <v>3.8696765411891307E-3</v>
      </c>
      <c r="S104" s="344">
        <v>1.2558947282359163E-3</v>
      </c>
      <c r="T104" s="344">
        <v>2.9694908134918299E-3</v>
      </c>
      <c r="U104" s="344">
        <v>1.1406138313156474E-3</v>
      </c>
      <c r="V104" s="344">
        <v>3.0279552691683002E-3</v>
      </c>
      <c r="W104" s="344">
        <v>3.6838539298228922E-3</v>
      </c>
      <c r="X104" s="344">
        <v>0</v>
      </c>
      <c r="Y104" s="344">
        <v>1.0038279612058654E-3</v>
      </c>
      <c r="Z104" s="344">
        <v>6.2012907123622566E-4</v>
      </c>
      <c r="AA104" s="344">
        <v>1.4307650217507215E-3</v>
      </c>
      <c r="AB104" s="344">
        <v>2.5578663855045616E-2</v>
      </c>
      <c r="AC104" s="344">
        <v>4.3999184700744681E-3</v>
      </c>
      <c r="AD104" s="344">
        <v>1.5671200999551601E-4</v>
      </c>
      <c r="AE104" s="344">
        <v>1.0749710608416586E-3</v>
      </c>
      <c r="AF104" s="344">
        <v>3.8588931224773737E-3</v>
      </c>
      <c r="AG104" s="344">
        <v>5.9228205185969289E-3</v>
      </c>
      <c r="AH104" s="344">
        <v>1.1215572738873763E-3</v>
      </c>
      <c r="AI104" s="344">
        <v>1.1176008264336657E-3</v>
      </c>
      <c r="AJ104" s="344">
        <v>1.1731426541131279E-3</v>
      </c>
      <c r="AK104" s="344">
        <v>3.0602141069105042E-3</v>
      </c>
      <c r="AL104" s="344">
        <v>1.1352971311368427E-3</v>
      </c>
      <c r="AM104" s="344">
        <v>1.4491401551468025E-3</v>
      </c>
      <c r="AN104" s="344">
        <v>7.928072951497952E-4</v>
      </c>
      <c r="AO104" s="344">
        <v>1.3396213741652576E-3</v>
      </c>
      <c r="AP104" s="344">
        <v>1.0751061591670267E-3</v>
      </c>
      <c r="AQ104" s="344">
        <v>1.601675222675715E-3</v>
      </c>
      <c r="AR104" s="344">
        <v>1.3364442202826511E-3</v>
      </c>
      <c r="AS104" s="344">
        <v>1.5386993173742444E-3</v>
      </c>
      <c r="AT104" s="344">
        <v>1.5657628680026696E-3</v>
      </c>
      <c r="AU104" s="344">
        <v>2.9923110983425929E-3</v>
      </c>
      <c r="AV104" s="344">
        <v>2.8528701265651225E-3</v>
      </c>
      <c r="AW104" s="344">
        <v>2.4899902288395576E-3</v>
      </c>
      <c r="AX104" s="344">
        <v>8.1991525052130445E-3</v>
      </c>
      <c r="AY104" s="344">
        <v>2.0502950753655243E-3</v>
      </c>
      <c r="AZ104" s="344">
        <v>2.8034787828914772E-3</v>
      </c>
      <c r="BA104" s="344">
        <v>4.1618225262186649E-3</v>
      </c>
      <c r="BB104" s="344">
        <v>1.1814996565117279E-3</v>
      </c>
      <c r="BC104" s="344">
        <v>2.229000303158409E-3</v>
      </c>
      <c r="BD104" s="344">
        <v>2.1777029557738482E-3</v>
      </c>
      <c r="BE104" s="344">
        <v>3.5163316126934499E-3</v>
      </c>
      <c r="BF104" s="344">
        <v>0</v>
      </c>
      <c r="BG104" s="344">
        <v>3.6199933292770984E-3</v>
      </c>
      <c r="BH104" s="344">
        <v>3.1413821606470198E-3</v>
      </c>
      <c r="BI104" s="344">
        <v>1.0152896436986416E-3</v>
      </c>
      <c r="BJ104" s="344">
        <v>2.8869769896775026E-3</v>
      </c>
      <c r="BK104" s="344">
        <v>8.6204676088827079E-3</v>
      </c>
      <c r="BL104" s="344">
        <v>6.3923873995550158E-4</v>
      </c>
      <c r="BM104" s="344">
        <v>2.6779266181994089E-3</v>
      </c>
      <c r="BN104" s="344">
        <v>2.0450541252692426E-3</v>
      </c>
      <c r="BO104" s="344">
        <v>1.2551235084872793E-3</v>
      </c>
      <c r="BP104" s="344">
        <v>1.7557524740062546E-3</v>
      </c>
      <c r="BQ104" s="344">
        <v>1.4455042376342526E-3</v>
      </c>
      <c r="BR104" s="344">
        <v>4.6537408139765485E-3</v>
      </c>
      <c r="BS104" s="344">
        <v>3.3877828711617341E-3</v>
      </c>
      <c r="BT104" s="344">
        <v>7.4296544376324901E-3</v>
      </c>
      <c r="BU104" s="344">
        <v>1.6181097058712351E-3</v>
      </c>
      <c r="BV104" s="344">
        <v>3.6856546647006231E-3</v>
      </c>
      <c r="BW104" s="344">
        <v>3.2180351953039026E-3</v>
      </c>
      <c r="BX104" s="344">
        <v>1.7415924729267833E-2</v>
      </c>
      <c r="BY104" s="344">
        <v>7.9045820715196898E-3</v>
      </c>
      <c r="BZ104" s="344">
        <v>6.9528262061648019E-3</v>
      </c>
      <c r="CA104" s="344">
        <v>9.434777371258446E-4</v>
      </c>
      <c r="CB104" s="344">
        <v>3.8712126404627373E-3</v>
      </c>
      <c r="CC104" s="344">
        <v>2.6116987402897457E-3</v>
      </c>
      <c r="CD104" s="344">
        <v>2.3927368006630757E-3</v>
      </c>
      <c r="CE104" s="344">
        <v>2.3144188487630849E-3</v>
      </c>
      <c r="CF104" s="344">
        <v>6.87473753354123E-3</v>
      </c>
      <c r="CG104" s="344">
        <v>9.0254116400092913E-4</v>
      </c>
      <c r="CH104" s="344">
        <v>1.3923663057048886E-3</v>
      </c>
      <c r="CI104" s="344">
        <v>8.0364409442091507E-3</v>
      </c>
      <c r="CJ104" s="344">
        <v>1.062142429868646E-3</v>
      </c>
      <c r="CK104" s="344">
        <v>1.5156410737004645E-2</v>
      </c>
      <c r="CL104" s="344">
        <v>1.0307127044893959E-2</v>
      </c>
      <c r="CM104" s="344">
        <v>6.0717176535886467E-3</v>
      </c>
      <c r="CN104" s="344">
        <v>1.9103655842616616E-2</v>
      </c>
      <c r="CO104" s="344">
        <v>2.1965109122150692E-2</v>
      </c>
      <c r="CP104" s="344">
        <v>1.4619727602772322E-3</v>
      </c>
      <c r="CQ104" s="344">
        <v>2.1144109046546634E-3</v>
      </c>
      <c r="CR104" s="344">
        <v>8.9688271892063754E-4</v>
      </c>
      <c r="CS104" s="344">
        <v>2.7513060831299845E-3</v>
      </c>
      <c r="CT104" s="344">
        <v>1.6827633336898521E-3</v>
      </c>
      <c r="CU104" s="344">
        <v>4.4465448574536456E-3</v>
      </c>
      <c r="CV104" s="344">
        <v>1.0831518294813047E-3</v>
      </c>
      <c r="CW104" s="344">
        <v>1.5012776189451539E-3</v>
      </c>
      <c r="CX104" s="344">
        <v>5.6626332452780516E-3</v>
      </c>
      <c r="CY104" s="344">
        <v>5.2391886893910465E-3</v>
      </c>
      <c r="CZ104" s="344">
        <v>1.0074267461729629</v>
      </c>
      <c r="DA104" s="344">
        <v>1.2261693573632083E-3</v>
      </c>
      <c r="DB104" s="344">
        <v>7.4391578532973209E-3</v>
      </c>
      <c r="DC104" s="344">
        <v>3.5747263053251565E-3</v>
      </c>
      <c r="DD104" s="344">
        <v>7.5324139154075006E-3</v>
      </c>
      <c r="DE104" s="344">
        <v>8.4302336140390996E-3</v>
      </c>
      <c r="DF104" s="344">
        <v>5.3573217512825518E-3</v>
      </c>
      <c r="DG104" s="344">
        <v>5.1815925351365328E-3</v>
      </c>
      <c r="DH104" s="344">
        <v>9.7368942554054065E-4</v>
      </c>
      <c r="DI104" s="344">
        <v>5.0576791035448002E-3</v>
      </c>
      <c r="DJ104" s="345">
        <f t="shared" si="3"/>
        <v>1.4198310562919656</v>
      </c>
    </row>
    <row r="105" spans="2:114" x14ac:dyDescent="0.15">
      <c r="B105" s="29" t="s">
        <v>158</v>
      </c>
      <c r="C105" s="41" t="s">
        <v>626</v>
      </c>
      <c r="D105" s="344">
        <v>2.7965323768040607E-2</v>
      </c>
      <c r="E105" s="344">
        <v>1.3084247518523922E-2</v>
      </c>
      <c r="F105" s="344">
        <v>1.9512901153771699E-2</v>
      </c>
      <c r="G105" s="344">
        <v>2.3662174041110907E-2</v>
      </c>
      <c r="H105" s="344">
        <v>1.1990143707609369E-2</v>
      </c>
      <c r="I105" s="344">
        <v>2.7992796730479261E-2</v>
      </c>
      <c r="J105" s="344">
        <v>9.677619318896552E-2</v>
      </c>
      <c r="K105" s="344">
        <v>1.0676777510461454E-2</v>
      </c>
      <c r="L105" s="344">
        <v>6.023127193495589E-3</v>
      </c>
      <c r="M105" s="344">
        <v>8.3566616811863673E-3</v>
      </c>
      <c r="N105" s="344">
        <v>0</v>
      </c>
      <c r="O105" s="344">
        <v>1.2788948506717366E-2</v>
      </c>
      <c r="P105" s="344">
        <v>7.0611203583095684E-3</v>
      </c>
      <c r="Q105" s="344">
        <v>1.8459140756176991E-2</v>
      </c>
      <c r="R105" s="344">
        <v>7.008854464513414E-3</v>
      </c>
      <c r="S105" s="344">
        <v>8.9145502004068528E-3</v>
      </c>
      <c r="T105" s="344">
        <v>4.9284323920433587E-3</v>
      </c>
      <c r="U105" s="344">
        <v>7.1372890452570271E-3</v>
      </c>
      <c r="V105" s="344">
        <v>1.161888724686682E-2</v>
      </c>
      <c r="W105" s="344">
        <v>1.4688272116017304E-2</v>
      </c>
      <c r="X105" s="344">
        <v>0</v>
      </c>
      <c r="Y105" s="344">
        <v>7.5462994840114362E-3</v>
      </c>
      <c r="Z105" s="344">
        <v>4.9060725218179014E-3</v>
      </c>
      <c r="AA105" s="344">
        <v>7.685190754535204E-3</v>
      </c>
      <c r="AB105" s="344">
        <v>6.1380492391162238E-3</v>
      </c>
      <c r="AC105" s="344">
        <v>5.5194014206816338E-3</v>
      </c>
      <c r="AD105" s="344">
        <v>1.142926873819512E-3</v>
      </c>
      <c r="AE105" s="344">
        <v>1.8750199203758967E-2</v>
      </c>
      <c r="AF105" s="344">
        <v>6.7320061618575322E-3</v>
      </c>
      <c r="AG105" s="344">
        <v>9.9185670452298091E-3</v>
      </c>
      <c r="AH105" s="344">
        <v>1.2743500556051765E-2</v>
      </c>
      <c r="AI105" s="344">
        <v>1.0088844036474483E-2</v>
      </c>
      <c r="AJ105" s="344">
        <v>2.6167524619175309E-2</v>
      </c>
      <c r="AK105" s="344">
        <v>1.0909365427485338E-2</v>
      </c>
      <c r="AL105" s="344">
        <v>1.1097592175764061E-2</v>
      </c>
      <c r="AM105" s="344">
        <v>2.9072542506156224E-2</v>
      </c>
      <c r="AN105" s="344">
        <v>5.3699185907488348E-3</v>
      </c>
      <c r="AO105" s="344">
        <v>1.188428988651927E-2</v>
      </c>
      <c r="AP105" s="344">
        <v>4.799647431449749E-3</v>
      </c>
      <c r="AQ105" s="344">
        <v>2.1262434321967349E-2</v>
      </c>
      <c r="AR105" s="344">
        <v>1.2109736118890045E-2</v>
      </c>
      <c r="AS105" s="344">
        <v>8.7376483705092003E-3</v>
      </c>
      <c r="AT105" s="344">
        <v>9.2645481164351038E-3</v>
      </c>
      <c r="AU105" s="344">
        <v>6.0758316734126983E-3</v>
      </c>
      <c r="AV105" s="344">
        <v>8.2659011967367059E-3</v>
      </c>
      <c r="AW105" s="344">
        <v>5.1968928840894326E-3</v>
      </c>
      <c r="AX105" s="344">
        <v>1.1057909958511436E-2</v>
      </c>
      <c r="AY105" s="344">
        <v>5.8926498229447009E-3</v>
      </c>
      <c r="AZ105" s="344">
        <v>5.1781200276145951E-3</v>
      </c>
      <c r="BA105" s="344">
        <v>4.9246303915305469E-3</v>
      </c>
      <c r="BB105" s="344">
        <v>2.3546003078057346E-3</v>
      </c>
      <c r="BC105" s="344">
        <v>5.1692008009484461E-3</v>
      </c>
      <c r="BD105" s="344">
        <v>3.7986719747820784E-3</v>
      </c>
      <c r="BE105" s="344">
        <v>4.7166437555097047E-3</v>
      </c>
      <c r="BF105" s="344">
        <v>0</v>
      </c>
      <c r="BG105" s="344">
        <v>4.0466774355933984E-3</v>
      </c>
      <c r="BH105" s="344">
        <v>4.4919375480357085E-3</v>
      </c>
      <c r="BI105" s="344">
        <v>3.660391688327165E-3</v>
      </c>
      <c r="BJ105" s="344">
        <v>4.1296316728369371E-3</v>
      </c>
      <c r="BK105" s="344">
        <v>2.0434721073509625E-2</v>
      </c>
      <c r="BL105" s="344">
        <v>1.0387288754349955E-2</v>
      </c>
      <c r="BM105" s="344">
        <v>1.2131558360069796E-2</v>
      </c>
      <c r="BN105" s="344">
        <v>1.3687118807350207E-2</v>
      </c>
      <c r="BO105" s="344">
        <v>1.5308567268329134E-2</v>
      </c>
      <c r="BP105" s="344">
        <v>1.6685824957380746E-2</v>
      </c>
      <c r="BQ105" s="344">
        <v>1.3275953324795416E-2</v>
      </c>
      <c r="BR105" s="344">
        <v>3.9167285795622571E-2</v>
      </c>
      <c r="BS105" s="344">
        <v>4.1800061182088967E-3</v>
      </c>
      <c r="BT105" s="344">
        <v>2.2130139959465167E-2</v>
      </c>
      <c r="BU105" s="344">
        <v>2.2494175869955738E-2</v>
      </c>
      <c r="BV105" s="344">
        <v>1.7619563718486272E-2</v>
      </c>
      <c r="BW105" s="344">
        <v>1.3884884560147463E-2</v>
      </c>
      <c r="BX105" s="344">
        <v>6.2607212616858539E-3</v>
      </c>
      <c r="BY105" s="344">
        <v>3.9365730343508976E-3</v>
      </c>
      <c r="BZ105" s="344">
        <v>2.4272642400638839E-3</v>
      </c>
      <c r="CA105" s="344">
        <v>8.6870795712475936E-4</v>
      </c>
      <c r="CB105" s="344">
        <v>5.3115652743133653E-3</v>
      </c>
      <c r="CC105" s="344">
        <v>3.5230469698857361E-2</v>
      </c>
      <c r="CD105" s="344">
        <v>0.20947318186449992</v>
      </c>
      <c r="CE105" s="344">
        <v>4.2327657902637567E-3</v>
      </c>
      <c r="CF105" s="344">
        <v>1.1814435881733329E-2</v>
      </c>
      <c r="CG105" s="344">
        <v>3.839220033182514E-3</v>
      </c>
      <c r="CH105" s="344">
        <v>6.4473584589305058E-3</v>
      </c>
      <c r="CI105" s="344">
        <v>1.98362136357918E-2</v>
      </c>
      <c r="CJ105" s="344">
        <v>6.4400822321056201E-3</v>
      </c>
      <c r="CK105" s="344">
        <v>7.2664266626444873E-3</v>
      </c>
      <c r="CL105" s="344">
        <v>7.1212793055764195E-3</v>
      </c>
      <c r="CM105" s="344">
        <v>1.0345013183985735E-2</v>
      </c>
      <c r="CN105" s="344">
        <v>7.8323518086971591E-3</v>
      </c>
      <c r="CO105" s="344">
        <v>9.6614481805472226E-3</v>
      </c>
      <c r="CP105" s="344">
        <v>8.4456602528639717E-3</v>
      </c>
      <c r="CQ105" s="344">
        <v>2.5779289538113707E-2</v>
      </c>
      <c r="CR105" s="344">
        <v>6.1647681514779744E-3</v>
      </c>
      <c r="CS105" s="344">
        <v>1.1901263705605087E-2</v>
      </c>
      <c r="CT105" s="344">
        <v>4.2718840354210611E-3</v>
      </c>
      <c r="CU105" s="344">
        <v>1.0000163185438605E-2</v>
      </c>
      <c r="CV105" s="344">
        <v>6.8522469604995941E-3</v>
      </c>
      <c r="CW105" s="344">
        <v>6.4531058971685727E-3</v>
      </c>
      <c r="CX105" s="344">
        <v>1.3443170849370302E-2</v>
      </c>
      <c r="CY105" s="344">
        <v>5.2360231052646165E-2</v>
      </c>
      <c r="CZ105" s="344">
        <v>9.6826472637626722E-3</v>
      </c>
      <c r="DA105" s="344">
        <v>1.0061791443028869</v>
      </c>
      <c r="DB105" s="344">
        <v>5.1051543906620572E-3</v>
      </c>
      <c r="DC105" s="344">
        <v>1.8889606318666242E-2</v>
      </c>
      <c r="DD105" s="344">
        <v>6.1492185361178399E-3</v>
      </c>
      <c r="DE105" s="344">
        <v>9.8035399707036008E-3</v>
      </c>
      <c r="DF105" s="344">
        <v>1.5195131501825214E-2</v>
      </c>
      <c r="DG105" s="344">
        <v>1.4109015984458122E-2</v>
      </c>
      <c r="DH105" s="344">
        <v>4.2722527770367334E-3</v>
      </c>
      <c r="DI105" s="344">
        <v>1.5735662328974623E-2</v>
      </c>
      <c r="DJ105" s="345">
        <f t="shared" si="3"/>
        <v>2.489977161656812</v>
      </c>
    </row>
    <row r="106" spans="2:114" x14ac:dyDescent="0.15">
      <c r="B106" s="29" t="s">
        <v>159</v>
      </c>
      <c r="C106" s="41" t="s">
        <v>20</v>
      </c>
      <c r="D106" s="344">
        <v>7.0684771115857381E-3</v>
      </c>
      <c r="E106" s="344">
        <v>7.6166208490290599E-3</v>
      </c>
      <c r="F106" s="344">
        <v>1.4328327332920849E-2</v>
      </c>
      <c r="G106" s="344">
        <v>4.1143547707440248E-3</v>
      </c>
      <c r="H106" s="344">
        <v>1.5117696831305627E-2</v>
      </c>
      <c r="I106" s="344">
        <v>3.9486915379641753E-2</v>
      </c>
      <c r="J106" s="344">
        <v>2.2743188023712016E-2</v>
      </c>
      <c r="K106" s="344">
        <v>1.3056608324363891E-2</v>
      </c>
      <c r="L106" s="344">
        <v>1.8122229467530854E-2</v>
      </c>
      <c r="M106" s="344">
        <v>9.7048428709448648E-3</v>
      </c>
      <c r="N106" s="344">
        <v>0</v>
      </c>
      <c r="O106" s="344">
        <v>1.4839221712404083E-2</v>
      </c>
      <c r="P106" s="344">
        <v>2.5606141201033578E-2</v>
      </c>
      <c r="Q106" s="344">
        <v>8.1101876503640782E-3</v>
      </c>
      <c r="R106" s="344">
        <v>2.2894908717157641E-2</v>
      </c>
      <c r="S106" s="344">
        <v>1.6858851484653357E-2</v>
      </c>
      <c r="T106" s="344">
        <v>1.0600606274058911E-2</v>
      </c>
      <c r="U106" s="344">
        <v>2.1809063326376284E-2</v>
      </c>
      <c r="V106" s="344">
        <v>2.023018696657404E-2</v>
      </c>
      <c r="W106" s="344">
        <v>2.2494234549193901E-2</v>
      </c>
      <c r="X106" s="344">
        <v>0</v>
      </c>
      <c r="Y106" s="344">
        <v>1.1477489674185179E-2</v>
      </c>
      <c r="Z106" s="344">
        <v>1.0071578382747597E-2</v>
      </c>
      <c r="AA106" s="344">
        <v>1.5317531253387582E-2</v>
      </c>
      <c r="AB106" s="344">
        <v>1.9921286217759373E-2</v>
      </c>
      <c r="AC106" s="344">
        <v>2.0460760382084289E-2</v>
      </c>
      <c r="AD106" s="344">
        <v>2.1992968410219668E-3</v>
      </c>
      <c r="AE106" s="344">
        <v>1.5252530579443032E-2</v>
      </c>
      <c r="AF106" s="344">
        <v>2.0253204056303289E-2</v>
      </c>
      <c r="AG106" s="344">
        <v>1.5868084584647495E-2</v>
      </c>
      <c r="AH106" s="344">
        <v>2.7943207645811541E-2</v>
      </c>
      <c r="AI106" s="344">
        <v>1.9866912896389415E-2</v>
      </c>
      <c r="AJ106" s="344">
        <v>3.4465755130175482E-2</v>
      </c>
      <c r="AK106" s="344">
        <v>1.7386817548687039E-2</v>
      </c>
      <c r="AL106" s="344">
        <v>2.4580030573303109E-2</v>
      </c>
      <c r="AM106" s="344">
        <v>3.9515396962919842E-2</v>
      </c>
      <c r="AN106" s="344">
        <v>8.3952544847218282E-3</v>
      </c>
      <c r="AO106" s="344">
        <v>2.608580227112688E-2</v>
      </c>
      <c r="AP106" s="344">
        <v>1.0464089498500561E-2</v>
      </c>
      <c r="AQ106" s="344">
        <v>2.332477345179718E-2</v>
      </c>
      <c r="AR106" s="344">
        <v>2.0773546243820371E-2</v>
      </c>
      <c r="AS106" s="344">
        <v>1.1333572008104087E-2</v>
      </c>
      <c r="AT106" s="344">
        <v>1.79028046896486E-2</v>
      </c>
      <c r="AU106" s="344">
        <v>2.1830711152959786E-2</v>
      </c>
      <c r="AV106" s="344">
        <v>2.3045163814863549E-2</v>
      </c>
      <c r="AW106" s="344">
        <v>1.3379510852545132E-2</v>
      </c>
      <c r="AX106" s="344">
        <v>3.5263041172364222E-2</v>
      </c>
      <c r="AY106" s="344">
        <v>1.654804453582848E-2</v>
      </c>
      <c r="AZ106" s="344">
        <v>1.7788299556218367E-2</v>
      </c>
      <c r="BA106" s="344">
        <v>1.299690735140303E-2</v>
      </c>
      <c r="BB106" s="344">
        <v>5.0424007298662072E-3</v>
      </c>
      <c r="BC106" s="344">
        <v>2.709269154006989E-2</v>
      </c>
      <c r="BD106" s="344">
        <v>1.3608969749841607E-2</v>
      </c>
      <c r="BE106" s="344">
        <v>1.5476450017001391E-2</v>
      </c>
      <c r="BF106" s="344">
        <v>0</v>
      </c>
      <c r="BG106" s="344">
        <v>1.5443093776568689E-2</v>
      </c>
      <c r="BH106" s="344">
        <v>1.5166790546135974E-2</v>
      </c>
      <c r="BI106" s="344">
        <v>1.3565642386347646E-2</v>
      </c>
      <c r="BJ106" s="344">
        <v>3.6591808466388272E-2</v>
      </c>
      <c r="BK106" s="344">
        <v>1.5045051840930778E-2</v>
      </c>
      <c r="BL106" s="344">
        <v>8.8337431725552841E-3</v>
      </c>
      <c r="BM106" s="344">
        <v>3.8957644254562815E-2</v>
      </c>
      <c r="BN106" s="344">
        <v>4.9930052433836747E-2</v>
      </c>
      <c r="BO106" s="344">
        <v>1.9997898706423035E-2</v>
      </c>
      <c r="BP106" s="344">
        <v>7.6932341220551079E-2</v>
      </c>
      <c r="BQ106" s="344">
        <v>2.1994590711416569E-2</v>
      </c>
      <c r="BR106" s="344">
        <v>0.10481272052510815</v>
      </c>
      <c r="BS106" s="344">
        <v>1.4271105633417845E-2</v>
      </c>
      <c r="BT106" s="344">
        <v>0.14217238229389306</v>
      </c>
      <c r="BU106" s="344">
        <v>4.1813456377340824E-2</v>
      </c>
      <c r="BV106" s="344">
        <v>4.7401908079427464E-2</v>
      </c>
      <c r="BW106" s="344">
        <v>2.0501375404403534E-2</v>
      </c>
      <c r="BX106" s="344">
        <v>6.2545093584586514E-2</v>
      </c>
      <c r="BY106" s="344">
        <v>4.1681231521179751E-2</v>
      </c>
      <c r="BZ106" s="344">
        <v>2.530090323756317E-2</v>
      </c>
      <c r="CA106" s="344">
        <v>4.5910530898240149E-3</v>
      </c>
      <c r="CB106" s="344">
        <v>2.9181382810122846E-2</v>
      </c>
      <c r="CC106" s="344">
        <v>1.3460125280485286E-2</v>
      </c>
      <c r="CD106" s="344">
        <v>3.0668990334444288E-2</v>
      </c>
      <c r="CE106" s="344">
        <v>1.5775061370648134E-2</v>
      </c>
      <c r="CF106" s="344">
        <v>6.7574872100112884E-2</v>
      </c>
      <c r="CG106" s="344">
        <v>8.0287525049205343E-3</v>
      </c>
      <c r="CH106" s="344">
        <v>5.5026882406325389E-2</v>
      </c>
      <c r="CI106" s="344">
        <v>0.18360480360501003</v>
      </c>
      <c r="CJ106" s="344">
        <v>7.8840597516706447E-3</v>
      </c>
      <c r="CK106" s="344">
        <v>8.1481538698666561E-2</v>
      </c>
      <c r="CL106" s="344">
        <v>4.0158289383009076E-2</v>
      </c>
      <c r="CM106" s="344">
        <v>7.0968125257936471E-2</v>
      </c>
      <c r="CN106" s="344">
        <v>0.13069364124654276</v>
      </c>
      <c r="CO106" s="344">
        <v>3.8097529150950646E-2</v>
      </c>
      <c r="CP106" s="344">
        <v>9.885021406015404E-2</v>
      </c>
      <c r="CQ106" s="344">
        <v>6.8458610309307319E-2</v>
      </c>
      <c r="CR106" s="344">
        <v>2.853472729825041E-2</v>
      </c>
      <c r="CS106" s="344">
        <v>0.12199654320150774</v>
      </c>
      <c r="CT106" s="344">
        <v>2.3943395179254309E-2</v>
      </c>
      <c r="CU106" s="344">
        <v>4.017740817288095E-2</v>
      </c>
      <c r="CV106" s="344">
        <v>3.5259179058885814E-2</v>
      </c>
      <c r="CW106" s="344">
        <v>2.1841032133901893E-2</v>
      </c>
      <c r="CX106" s="344">
        <v>8.9947698040618779E-2</v>
      </c>
      <c r="CY106" s="344">
        <v>5.2595780224178809E-2</v>
      </c>
      <c r="CZ106" s="344">
        <v>5.4142954523046481E-2</v>
      </c>
      <c r="DA106" s="344">
        <v>1.7627438131959675E-2</v>
      </c>
      <c r="DB106" s="344">
        <v>1.0828694858718391</v>
      </c>
      <c r="DC106" s="344">
        <v>3.1159209008980077E-2</v>
      </c>
      <c r="DD106" s="344">
        <v>2.0272551714099574E-2</v>
      </c>
      <c r="DE106" s="344">
        <v>2.8315192879731128E-2</v>
      </c>
      <c r="DF106" s="344">
        <v>2.2074316124567561E-2</v>
      </c>
      <c r="DG106" s="344">
        <v>2.1538753345616786E-2</v>
      </c>
      <c r="DH106" s="344">
        <v>6.890714631496952E-3</v>
      </c>
      <c r="DI106" s="344">
        <v>5.04921217508758E-2</v>
      </c>
      <c r="DJ106" s="345">
        <f t="shared" si="3"/>
        <v>4.4368758455176014</v>
      </c>
    </row>
    <row r="107" spans="2:114" x14ac:dyDescent="0.15">
      <c r="B107" s="29" t="s">
        <v>160</v>
      </c>
      <c r="C107" s="41" t="s">
        <v>770</v>
      </c>
      <c r="D107" s="344">
        <v>0</v>
      </c>
      <c r="E107" s="344">
        <v>0</v>
      </c>
      <c r="F107" s="344">
        <v>0</v>
      </c>
      <c r="G107" s="344">
        <v>0</v>
      </c>
      <c r="H107" s="344">
        <v>0</v>
      </c>
      <c r="I107" s="344">
        <v>0</v>
      </c>
      <c r="J107" s="344">
        <v>0</v>
      </c>
      <c r="K107" s="344">
        <v>0</v>
      </c>
      <c r="L107" s="344">
        <v>0</v>
      </c>
      <c r="M107" s="344">
        <v>0</v>
      </c>
      <c r="N107" s="344">
        <v>0</v>
      </c>
      <c r="O107" s="344">
        <v>0</v>
      </c>
      <c r="P107" s="344">
        <v>0</v>
      </c>
      <c r="Q107" s="344">
        <v>0</v>
      </c>
      <c r="R107" s="344">
        <v>0</v>
      </c>
      <c r="S107" s="344">
        <v>0</v>
      </c>
      <c r="T107" s="344">
        <v>0</v>
      </c>
      <c r="U107" s="344">
        <v>0</v>
      </c>
      <c r="V107" s="344">
        <v>0</v>
      </c>
      <c r="W107" s="344">
        <v>0</v>
      </c>
      <c r="X107" s="344">
        <v>0</v>
      </c>
      <c r="Y107" s="344">
        <v>0</v>
      </c>
      <c r="Z107" s="344">
        <v>0</v>
      </c>
      <c r="AA107" s="344">
        <v>0</v>
      </c>
      <c r="AB107" s="344">
        <v>0</v>
      </c>
      <c r="AC107" s="344">
        <v>0</v>
      </c>
      <c r="AD107" s="344">
        <v>0</v>
      </c>
      <c r="AE107" s="344">
        <v>0</v>
      </c>
      <c r="AF107" s="344">
        <v>0</v>
      </c>
      <c r="AG107" s="344">
        <v>0</v>
      </c>
      <c r="AH107" s="344">
        <v>0</v>
      </c>
      <c r="AI107" s="344">
        <v>0</v>
      </c>
      <c r="AJ107" s="344">
        <v>0</v>
      </c>
      <c r="AK107" s="344">
        <v>0</v>
      </c>
      <c r="AL107" s="344">
        <v>0</v>
      </c>
      <c r="AM107" s="344">
        <v>0</v>
      </c>
      <c r="AN107" s="344">
        <v>0</v>
      </c>
      <c r="AO107" s="344">
        <v>0</v>
      </c>
      <c r="AP107" s="344">
        <v>0</v>
      </c>
      <c r="AQ107" s="344">
        <v>0</v>
      </c>
      <c r="AR107" s="344">
        <v>0</v>
      </c>
      <c r="AS107" s="344">
        <v>0</v>
      </c>
      <c r="AT107" s="344">
        <v>0</v>
      </c>
      <c r="AU107" s="344">
        <v>0</v>
      </c>
      <c r="AV107" s="344">
        <v>0</v>
      </c>
      <c r="AW107" s="344">
        <v>0</v>
      </c>
      <c r="AX107" s="344">
        <v>0</v>
      </c>
      <c r="AY107" s="344">
        <v>0</v>
      </c>
      <c r="AZ107" s="344">
        <v>0</v>
      </c>
      <c r="BA107" s="344">
        <v>0</v>
      </c>
      <c r="BB107" s="344">
        <v>0</v>
      </c>
      <c r="BC107" s="344">
        <v>0</v>
      </c>
      <c r="BD107" s="344">
        <v>0</v>
      </c>
      <c r="BE107" s="344">
        <v>0</v>
      </c>
      <c r="BF107" s="344">
        <v>0</v>
      </c>
      <c r="BG107" s="344">
        <v>0</v>
      </c>
      <c r="BH107" s="344">
        <v>0</v>
      </c>
      <c r="BI107" s="344">
        <v>0</v>
      </c>
      <c r="BJ107" s="344">
        <v>0</v>
      </c>
      <c r="BK107" s="344">
        <v>0</v>
      </c>
      <c r="BL107" s="344">
        <v>0</v>
      </c>
      <c r="BM107" s="344">
        <v>0</v>
      </c>
      <c r="BN107" s="344">
        <v>0</v>
      </c>
      <c r="BO107" s="344">
        <v>0</v>
      </c>
      <c r="BP107" s="344">
        <v>0</v>
      </c>
      <c r="BQ107" s="344">
        <v>0</v>
      </c>
      <c r="BR107" s="344">
        <v>0</v>
      </c>
      <c r="BS107" s="344">
        <v>0</v>
      </c>
      <c r="BT107" s="344">
        <v>0</v>
      </c>
      <c r="BU107" s="344">
        <v>0</v>
      </c>
      <c r="BV107" s="344">
        <v>0</v>
      </c>
      <c r="BW107" s="344">
        <v>0</v>
      </c>
      <c r="BX107" s="344">
        <v>0</v>
      </c>
      <c r="BY107" s="344">
        <v>0</v>
      </c>
      <c r="BZ107" s="344">
        <v>0</v>
      </c>
      <c r="CA107" s="344">
        <v>0</v>
      </c>
      <c r="CB107" s="344">
        <v>0</v>
      </c>
      <c r="CC107" s="344">
        <v>0</v>
      </c>
      <c r="CD107" s="344">
        <v>0</v>
      </c>
      <c r="CE107" s="344">
        <v>0</v>
      </c>
      <c r="CF107" s="344">
        <v>0</v>
      </c>
      <c r="CG107" s="344">
        <v>0</v>
      </c>
      <c r="CH107" s="344">
        <v>0</v>
      </c>
      <c r="CI107" s="344">
        <v>0</v>
      </c>
      <c r="CJ107" s="344">
        <v>0</v>
      </c>
      <c r="CK107" s="344">
        <v>0</v>
      </c>
      <c r="CL107" s="344">
        <v>0</v>
      </c>
      <c r="CM107" s="344">
        <v>0</v>
      </c>
      <c r="CN107" s="344">
        <v>0</v>
      </c>
      <c r="CO107" s="344">
        <v>0</v>
      </c>
      <c r="CP107" s="344">
        <v>0</v>
      </c>
      <c r="CQ107" s="344">
        <v>0</v>
      </c>
      <c r="CR107" s="344">
        <v>0</v>
      </c>
      <c r="CS107" s="344">
        <v>0</v>
      </c>
      <c r="CT107" s="344">
        <v>0</v>
      </c>
      <c r="CU107" s="344">
        <v>0</v>
      </c>
      <c r="CV107" s="344">
        <v>0</v>
      </c>
      <c r="CW107" s="344">
        <v>0</v>
      </c>
      <c r="CX107" s="344">
        <v>0</v>
      </c>
      <c r="CY107" s="344">
        <v>0</v>
      </c>
      <c r="CZ107" s="344">
        <v>0</v>
      </c>
      <c r="DA107" s="344">
        <v>0</v>
      </c>
      <c r="DB107" s="344">
        <v>0</v>
      </c>
      <c r="DC107" s="344">
        <v>1</v>
      </c>
      <c r="DD107" s="344">
        <v>0</v>
      </c>
      <c r="DE107" s="344">
        <v>0</v>
      </c>
      <c r="DF107" s="344">
        <v>0</v>
      </c>
      <c r="DG107" s="344">
        <v>0</v>
      </c>
      <c r="DH107" s="344">
        <v>0</v>
      </c>
      <c r="DI107" s="344">
        <v>0</v>
      </c>
      <c r="DJ107" s="345">
        <f t="shared" si="3"/>
        <v>1</v>
      </c>
    </row>
    <row r="108" spans="2:114" x14ac:dyDescent="0.15">
      <c r="B108" s="33" t="s">
        <v>161</v>
      </c>
      <c r="C108" s="274" t="s">
        <v>771</v>
      </c>
      <c r="D108" s="348">
        <v>1.0387312927434778E-7</v>
      </c>
      <c r="E108" s="348">
        <v>1.1219045852688401E-7</v>
      </c>
      <c r="F108" s="348">
        <v>2.8357769281594969E-7</v>
      </c>
      <c r="G108" s="348">
        <v>7.4231506766850089E-8</v>
      </c>
      <c r="H108" s="348">
        <v>1.183590947927442E-7</v>
      </c>
      <c r="I108" s="348">
        <v>2.7780417589321452E-7</v>
      </c>
      <c r="J108" s="348">
        <v>3.3537619955200248E-7</v>
      </c>
      <c r="K108" s="348">
        <v>2.7757356884619009E-7</v>
      </c>
      <c r="L108" s="348">
        <v>1.2712224293098113E-7</v>
      </c>
      <c r="M108" s="348">
        <v>3.0255291880641906E-7</v>
      </c>
      <c r="N108" s="348">
        <v>0</v>
      </c>
      <c r="O108" s="348">
        <v>1.3579283923484653E-7</v>
      </c>
      <c r="P108" s="348">
        <v>1.0999567343751235E-7</v>
      </c>
      <c r="Q108" s="348">
        <v>1.7512392405158636E-7</v>
      </c>
      <c r="R108" s="348">
        <v>4.98945099605431E-7</v>
      </c>
      <c r="S108" s="348">
        <v>3.4849552402011115E-7</v>
      </c>
      <c r="T108" s="348">
        <v>8.9913023322882431E-8</v>
      </c>
      <c r="U108" s="348">
        <v>1.1770798667732763E-7</v>
      </c>
      <c r="V108" s="348">
        <v>2.8953852675877342E-7</v>
      </c>
      <c r="W108" s="348">
        <v>5.1324436659871763E-7</v>
      </c>
      <c r="X108" s="348">
        <v>0</v>
      </c>
      <c r="Y108" s="348">
        <v>2.0440228858896672E-7</v>
      </c>
      <c r="Z108" s="348">
        <v>6.3931750298391869E-7</v>
      </c>
      <c r="AA108" s="348">
        <v>1.127697426657062E-7</v>
      </c>
      <c r="AB108" s="348">
        <v>5.3522251775213373E-7</v>
      </c>
      <c r="AC108" s="348">
        <v>7.94371222817645E-7</v>
      </c>
      <c r="AD108" s="348">
        <v>1.4014053067365603E-8</v>
      </c>
      <c r="AE108" s="348">
        <v>1.5004883721126102E-7</v>
      </c>
      <c r="AF108" s="348">
        <v>3.0248563339873043E-7</v>
      </c>
      <c r="AG108" s="348">
        <v>1.1444485736065504E-7</v>
      </c>
      <c r="AH108" s="348">
        <v>1.4800943918417944E-7</v>
      </c>
      <c r="AI108" s="348">
        <v>1.8209890254144499E-7</v>
      </c>
      <c r="AJ108" s="348">
        <v>2.992904808513747E-7</v>
      </c>
      <c r="AK108" s="348">
        <v>1.1932038641771064E-6</v>
      </c>
      <c r="AL108" s="348">
        <v>1.8370522844106035E-7</v>
      </c>
      <c r="AM108" s="348">
        <v>3.5440083041220423E-7</v>
      </c>
      <c r="AN108" s="348">
        <v>7.7688232458937984E-8</v>
      </c>
      <c r="AO108" s="348">
        <v>8.8211020470347479E-7</v>
      </c>
      <c r="AP108" s="348">
        <v>6.9523808181466551E-8</v>
      </c>
      <c r="AQ108" s="348">
        <v>2.6262458858463656E-7</v>
      </c>
      <c r="AR108" s="348">
        <v>1.7653025300704977E-7</v>
      </c>
      <c r="AS108" s="348">
        <v>9.2839145161643975E-7</v>
      </c>
      <c r="AT108" s="348">
        <v>4.1972720009761877E-7</v>
      </c>
      <c r="AU108" s="348">
        <v>8.6148768811461462E-7</v>
      </c>
      <c r="AV108" s="348">
        <v>8.968634646006305E-7</v>
      </c>
      <c r="AW108" s="348">
        <v>3.7900753816248339E-7</v>
      </c>
      <c r="AX108" s="348">
        <v>1.8181530595904714E-6</v>
      </c>
      <c r="AY108" s="348">
        <v>1.7025287608781762E-6</v>
      </c>
      <c r="AZ108" s="348">
        <v>1.115687209572582E-6</v>
      </c>
      <c r="BA108" s="348">
        <v>1.5103641027224147E-6</v>
      </c>
      <c r="BB108" s="348">
        <v>3.4121495930073906E-7</v>
      </c>
      <c r="BC108" s="348">
        <v>1.0596404443958337E-6</v>
      </c>
      <c r="BD108" s="348">
        <v>5.9895463336381407E-7</v>
      </c>
      <c r="BE108" s="348">
        <v>5.1916495250025476E-7</v>
      </c>
      <c r="BF108" s="348">
        <v>0</v>
      </c>
      <c r="BG108" s="348">
        <v>3.2896646752864592E-7</v>
      </c>
      <c r="BH108" s="348">
        <v>3.7612140265429924E-7</v>
      </c>
      <c r="BI108" s="348">
        <v>3.6383172209771615E-7</v>
      </c>
      <c r="BJ108" s="348">
        <v>2.2710687934841113E-7</v>
      </c>
      <c r="BK108" s="348">
        <v>2.4967238144474322E-7</v>
      </c>
      <c r="BL108" s="348">
        <v>1.1066353326241019E-7</v>
      </c>
      <c r="BM108" s="348">
        <v>3.4848500931789101E-7</v>
      </c>
      <c r="BN108" s="348">
        <v>3.8969188171645195E-7</v>
      </c>
      <c r="BO108" s="348">
        <v>2.4977238377785562E-7</v>
      </c>
      <c r="BP108" s="348">
        <v>3.319834984422742E-7</v>
      </c>
      <c r="BQ108" s="348">
        <v>3.2758575696199839E-7</v>
      </c>
      <c r="BR108" s="348">
        <v>1.3799232511458659E-6</v>
      </c>
      <c r="BS108" s="348">
        <v>3.4517876686009144E-7</v>
      </c>
      <c r="BT108" s="348">
        <v>3.8370556424998059E-7</v>
      </c>
      <c r="BU108" s="348">
        <v>3.8777918966565923E-7</v>
      </c>
      <c r="BV108" s="348">
        <v>4.206903993493228E-7</v>
      </c>
      <c r="BW108" s="348">
        <v>1.9804470037427741E-7</v>
      </c>
      <c r="BX108" s="348">
        <v>4.6843563965582208E-7</v>
      </c>
      <c r="BY108" s="348">
        <v>1.3200746370418392E-7</v>
      </c>
      <c r="BZ108" s="348">
        <v>1.016798377169884E-7</v>
      </c>
      <c r="CA108" s="348">
        <v>2.858147771443375E-8</v>
      </c>
      <c r="CB108" s="348">
        <v>7.4615123091838071E-6</v>
      </c>
      <c r="CC108" s="348">
        <v>3.8247514900212579E-7</v>
      </c>
      <c r="CD108" s="348">
        <v>6.2786586519188664E-7</v>
      </c>
      <c r="CE108" s="348">
        <v>2.9908243381331536E-7</v>
      </c>
      <c r="CF108" s="348">
        <v>6.0136483779041684E-7</v>
      </c>
      <c r="CG108" s="348">
        <v>2.4364180499562106E-7</v>
      </c>
      <c r="CH108" s="348">
        <v>4.7037886983802277E-7</v>
      </c>
      <c r="CI108" s="348">
        <v>1.5846863126304059E-6</v>
      </c>
      <c r="CJ108" s="348">
        <v>3.5671163705883859E-7</v>
      </c>
      <c r="CK108" s="348">
        <v>7.5520401951656687E-6</v>
      </c>
      <c r="CL108" s="348">
        <v>8.6454497518372296E-7</v>
      </c>
      <c r="CM108" s="348">
        <v>2.6239894348927954E-6</v>
      </c>
      <c r="CN108" s="348">
        <v>8.7864803960000137E-6</v>
      </c>
      <c r="CO108" s="348">
        <v>1.6925671077277463E-6</v>
      </c>
      <c r="CP108" s="348">
        <v>7.7847743098773742E-7</v>
      </c>
      <c r="CQ108" s="348">
        <v>2.0017321609093287E-7</v>
      </c>
      <c r="CR108" s="348">
        <v>1.110785307563121E-3</v>
      </c>
      <c r="CS108" s="348">
        <v>3.313202342837512E-7</v>
      </c>
      <c r="CT108" s="348">
        <v>2.0121026882407637E-7</v>
      </c>
      <c r="CU108" s="348">
        <v>1.5557503442784654E-7</v>
      </c>
      <c r="CV108" s="348">
        <v>2.0782558543609513E-7</v>
      </c>
      <c r="CW108" s="348">
        <v>1.1057226069734515E-7</v>
      </c>
      <c r="CX108" s="348">
        <v>3.5818219531054559E-7</v>
      </c>
      <c r="CY108" s="348">
        <v>5.315459042244094E-7</v>
      </c>
      <c r="CZ108" s="348">
        <v>1.7247834788288755E-6</v>
      </c>
      <c r="DA108" s="348">
        <v>7.1871324165287858E-8</v>
      </c>
      <c r="DB108" s="348">
        <v>6.6386508825443218E-7</v>
      </c>
      <c r="DC108" s="348">
        <v>5.5176498837232085E-7</v>
      </c>
      <c r="DD108" s="348">
        <v>1.0000006313698429</v>
      </c>
      <c r="DE108" s="348">
        <v>1.3117360282271576E-6</v>
      </c>
      <c r="DF108" s="348">
        <v>3.1813749636190736E-7</v>
      </c>
      <c r="DG108" s="348">
        <v>6.0790932873560014E-7</v>
      </c>
      <c r="DH108" s="348">
        <v>8.2152030237412836E-8</v>
      </c>
      <c r="DI108" s="348">
        <v>8.2670170808758216E-7</v>
      </c>
      <c r="DJ108" s="349">
        <f t="shared" si="3"/>
        <v>1.0011842865954481</v>
      </c>
    </row>
    <row r="109" spans="2:114" x14ac:dyDescent="0.15">
      <c r="B109" s="29" t="s">
        <v>162</v>
      </c>
      <c r="C109" s="41" t="s">
        <v>230</v>
      </c>
      <c r="D109" s="344">
        <v>1.9236379645252013E-5</v>
      </c>
      <c r="E109" s="344">
        <v>2.223649922611798E-5</v>
      </c>
      <c r="F109" s="344">
        <v>1.086129464986936E-4</v>
      </c>
      <c r="G109" s="344">
        <v>1.6609755617199578E-5</v>
      </c>
      <c r="H109" s="344">
        <v>6.9153111329964108E-5</v>
      </c>
      <c r="I109" s="344">
        <v>3.6658847712491336E-5</v>
      </c>
      <c r="J109" s="344">
        <v>4.3862112991183868E-5</v>
      </c>
      <c r="K109" s="344">
        <v>1.4821157000039149E-4</v>
      </c>
      <c r="L109" s="344">
        <v>1.1827554759744849E-4</v>
      </c>
      <c r="M109" s="344">
        <v>6.4575780612320874E-5</v>
      </c>
      <c r="N109" s="344">
        <v>0</v>
      </c>
      <c r="O109" s="344">
        <v>1.2696702690773284E-4</v>
      </c>
      <c r="P109" s="344">
        <v>8.8848051620406707E-5</v>
      </c>
      <c r="Q109" s="344">
        <v>5.3795469617733165E-5</v>
      </c>
      <c r="R109" s="344">
        <v>4.122097959042315E-5</v>
      </c>
      <c r="S109" s="344">
        <v>5.7497386412778994E-5</v>
      </c>
      <c r="T109" s="344">
        <v>5.2894197893882269E-5</v>
      </c>
      <c r="U109" s="344">
        <v>5.2110696602085057E-5</v>
      </c>
      <c r="V109" s="344">
        <v>5.1523397636469617E-5</v>
      </c>
      <c r="W109" s="344">
        <v>1.0782561079077445E-4</v>
      </c>
      <c r="X109" s="344">
        <v>0</v>
      </c>
      <c r="Y109" s="344">
        <v>4.2466193756915144E-5</v>
      </c>
      <c r="Z109" s="344">
        <v>1.5054917665032481E-5</v>
      </c>
      <c r="AA109" s="344">
        <v>7.3788828897459194E-5</v>
      </c>
      <c r="AB109" s="344">
        <v>1.1717893987221546E-4</v>
      </c>
      <c r="AC109" s="344">
        <v>3.0017468433037193E-5</v>
      </c>
      <c r="AD109" s="344">
        <v>2.1404642413593214E-6</v>
      </c>
      <c r="AE109" s="344">
        <v>6.0322504816444136E-5</v>
      </c>
      <c r="AF109" s="344">
        <v>6.4024349499688395E-5</v>
      </c>
      <c r="AG109" s="344">
        <v>5.0980882126084523E-5</v>
      </c>
      <c r="AH109" s="344">
        <v>1.1923876166765459E-4</v>
      </c>
      <c r="AI109" s="344">
        <v>1.6287855932640166E-5</v>
      </c>
      <c r="AJ109" s="344">
        <v>2.751098128303323E-5</v>
      </c>
      <c r="AK109" s="344">
        <v>1.8521695627891011E-5</v>
      </c>
      <c r="AL109" s="344">
        <v>1.9700712740245818E-5</v>
      </c>
      <c r="AM109" s="344">
        <v>5.6752577087705396E-5</v>
      </c>
      <c r="AN109" s="344">
        <v>2.9532153873503919E-5</v>
      </c>
      <c r="AO109" s="344">
        <v>3.4509445988669441E-5</v>
      </c>
      <c r="AP109" s="344">
        <v>4.7146702267650552E-5</v>
      </c>
      <c r="AQ109" s="344">
        <v>3.3956232570217362E-5</v>
      </c>
      <c r="AR109" s="344">
        <v>2.6808238495058207E-5</v>
      </c>
      <c r="AS109" s="344">
        <v>4.9628555078271487E-5</v>
      </c>
      <c r="AT109" s="344">
        <v>6.419585810525854E-5</v>
      </c>
      <c r="AU109" s="344">
        <v>6.157552138769107E-5</v>
      </c>
      <c r="AV109" s="344">
        <v>5.5877198089326037E-5</v>
      </c>
      <c r="AW109" s="344">
        <v>3.756022860048289E-5</v>
      </c>
      <c r="AX109" s="344">
        <v>2.8109726848302201E-4</v>
      </c>
      <c r="AY109" s="344">
        <v>8.9386233114070854E-5</v>
      </c>
      <c r="AZ109" s="344">
        <v>2.5971370587405678E-5</v>
      </c>
      <c r="BA109" s="344">
        <v>5.5891320018334021E-5</v>
      </c>
      <c r="BB109" s="344">
        <v>1.9099418379625359E-5</v>
      </c>
      <c r="BC109" s="344">
        <v>4.0010361355963278E-5</v>
      </c>
      <c r="BD109" s="344">
        <v>1.7482172519555966E-4</v>
      </c>
      <c r="BE109" s="344">
        <v>2.6240652084148745E-5</v>
      </c>
      <c r="BF109" s="344">
        <v>0</v>
      </c>
      <c r="BG109" s="344">
        <v>7.0022248893750743E-6</v>
      </c>
      <c r="BH109" s="344">
        <v>6.4522734537487899E-5</v>
      </c>
      <c r="BI109" s="344">
        <v>1.2506290212355476E-4</v>
      </c>
      <c r="BJ109" s="344">
        <v>4.0685538415973685E-5</v>
      </c>
      <c r="BK109" s="344">
        <v>1.0872813231039115E-4</v>
      </c>
      <c r="BL109" s="344">
        <v>1.908763581533757E-5</v>
      </c>
      <c r="BM109" s="344">
        <v>3.6858242844369802E-5</v>
      </c>
      <c r="BN109" s="344">
        <v>4.8675266878132872E-5</v>
      </c>
      <c r="BO109" s="344">
        <v>5.6636313810953315E-5</v>
      </c>
      <c r="BP109" s="344">
        <v>9.9471356879241542E-5</v>
      </c>
      <c r="BQ109" s="344">
        <v>6.2407229805153233E-5</v>
      </c>
      <c r="BR109" s="344">
        <v>8.3472045369320581E-5</v>
      </c>
      <c r="BS109" s="344">
        <v>1.5898612771779508E-5</v>
      </c>
      <c r="BT109" s="344">
        <v>8.3512675491714643E-5</v>
      </c>
      <c r="BU109" s="344">
        <v>1.058124793525048E-4</v>
      </c>
      <c r="BV109" s="344">
        <v>9.5295280575524309E-5</v>
      </c>
      <c r="BW109" s="344">
        <v>3.0890711613206733E-5</v>
      </c>
      <c r="BX109" s="344">
        <v>1.0344896320236906E-4</v>
      </c>
      <c r="BY109" s="344">
        <v>6.5051814489947083E-5</v>
      </c>
      <c r="BZ109" s="344">
        <v>4.0177780210684923E-5</v>
      </c>
      <c r="CA109" s="344">
        <v>6.362727467349251E-6</v>
      </c>
      <c r="CB109" s="344">
        <v>2.6812488499004246E-3</v>
      </c>
      <c r="CC109" s="344">
        <v>9.3025573348453022E-5</v>
      </c>
      <c r="CD109" s="344">
        <v>4.3513922398499197E-5</v>
      </c>
      <c r="CE109" s="344">
        <v>1.1582771255889928E-4</v>
      </c>
      <c r="CF109" s="344">
        <v>2.1980154741889048E-4</v>
      </c>
      <c r="CG109" s="344">
        <v>1.988466771584654E-5</v>
      </c>
      <c r="CH109" s="344">
        <v>1.3977969991465946E-4</v>
      </c>
      <c r="CI109" s="344">
        <v>1.4951998737356101E-4</v>
      </c>
      <c r="CJ109" s="344">
        <v>3.2887272261459481E-4</v>
      </c>
      <c r="CK109" s="344">
        <v>5.5810264976724673E-4</v>
      </c>
      <c r="CL109" s="344">
        <v>4.8054560278002563E-4</v>
      </c>
      <c r="CM109" s="344">
        <v>4.1366554015015447E-5</v>
      </c>
      <c r="CN109" s="344">
        <v>5.9070688213097458E-4</v>
      </c>
      <c r="CO109" s="344">
        <v>2.5847134587357818E-4</v>
      </c>
      <c r="CP109" s="344">
        <v>2.3658078405824963E-4</v>
      </c>
      <c r="CQ109" s="344">
        <v>1.3422815014479719E-4</v>
      </c>
      <c r="CR109" s="344">
        <v>1.0270294358615952E-4</v>
      </c>
      <c r="CS109" s="344">
        <v>1.6406847562304693E-4</v>
      </c>
      <c r="CT109" s="344">
        <v>1.0000224024898162E-2</v>
      </c>
      <c r="CU109" s="344">
        <v>6.7970115470972889E-3</v>
      </c>
      <c r="CV109" s="344">
        <v>8.5038751906779085E-3</v>
      </c>
      <c r="CW109" s="344">
        <v>9.6335539467862618E-3</v>
      </c>
      <c r="CX109" s="344">
        <v>1.5762037711413712E-4</v>
      </c>
      <c r="CY109" s="344">
        <v>7.4354226402074808E-5</v>
      </c>
      <c r="CZ109" s="344">
        <v>8.6548985622977121E-4</v>
      </c>
      <c r="DA109" s="344">
        <v>2.171083395857921E-5</v>
      </c>
      <c r="DB109" s="344">
        <v>7.1057105489465518E-5</v>
      </c>
      <c r="DC109" s="344">
        <v>1.1037471363708782E-2</v>
      </c>
      <c r="DD109" s="344">
        <v>2.9651826814721771E-3</v>
      </c>
      <c r="DE109" s="344">
        <v>1.0185145528013024</v>
      </c>
      <c r="DF109" s="344">
        <v>8.7056438424573231E-5</v>
      </c>
      <c r="DG109" s="344">
        <v>5.5263340177959047E-4</v>
      </c>
      <c r="DH109" s="344">
        <v>2.1077263698402353E-5</v>
      </c>
      <c r="DI109" s="344">
        <v>8.8035704155745302E-4</v>
      </c>
      <c r="DJ109" s="345">
        <f t="shared" si="3"/>
        <v>1.0809879478262994</v>
      </c>
    </row>
    <row r="110" spans="2:114" x14ac:dyDescent="0.15">
      <c r="B110" s="29" t="s">
        <v>163</v>
      </c>
      <c r="C110" s="41" t="s">
        <v>772</v>
      </c>
      <c r="D110" s="344">
        <v>2.5730494953482736E-5</v>
      </c>
      <c r="E110" s="344">
        <v>2.4300966763303392E-5</v>
      </c>
      <c r="F110" s="344">
        <v>6.4087465573605369E-5</v>
      </c>
      <c r="G110" s="344">
        <v>1.788119578026832E-5</v>
      </c>
      <c r="H110" s="344">
        <v>5.2171566002878192E-5</v>
      </c>
      <c r="I110" s="344">
        <v>7.0510891201958762E-5</v>
      </c>
      <c r="J110" s="344">
        <v>6.8982771937305687E-5</v>
      </c>
      <c r="K110" s="344">
        <v>4.9414501868829872E-5</v>
      </c>
      <c r="L110" s="344">
        <v>3.0371465454378708E-4</v>
      </c>
      <c r="M110" s="344">
        <v>3.5010911067869549E-5</v>
      </c>
      <c r="N110" s="344">
        <v>0</v>
      </c>
      <c r="O110" s="344">
        <v>4.8296663352502194E-5</v>
      </c>
      <c r="P110" s="344">
        <v>9.1334291106338216E-5</v>
      </c>
      <c r="Q110" s="344">
        <v>3.2378554981889764E-5</v>
      </c>
      <c r="R110" s="344">
        <v>9.7246262119464477E-5</v>
      </c>
      <c r="S110" s="344">
        <v>3.5318260292027498E-5</v>
      </c>
      <c r="T110" s="344">
        <v>6.2938179112676445E-5</v>
      </c>
      <c r="U110" s="344">
        <v>4.7373617434353396E-5</v>
      </c>
      <c r="V110" s="344">
        <v>1.3927265560243865E-4</v>
      </c>
      <c r="W110" s="344">
        <v>9.1222365410738223E-5</v>
      </c>
      <c r="X110" s="344">
        <v>0</v>
      </c>
      <c r="Y110" s="344">
        <v>2.6209817538157275E-5</v>
      </c>
      <c r="Z110" s="344">
        <v>2.1299442869353478E-5</v>
      </c>
      <c r="AA110" s="344">
        <v>4.2903284934681188E-5</v>
      </c>
      <c r="AB110" s="344">
        <v>3.889073898354987E-4</v>
      </c>
      <c r="AC110" s="344">
        <v>8.6449601791359189E-5</v>
      </c>
      <c r="AD110" s="344">
        <v>4.1935838141395859E-6</v>
      </c>
      <c r="AE110" s="344">
        <v>5.5162795538762095E-5</v>
      </c>
      <c r="AF110" s="344">
        <v>7.2869234915942205E-5</v>
      </c>
      <c r="AG110" s="344">
        <v>1.0890279998391758E-4</v>
      </c>
      <c r="AH110" s="344">
        <v>5.2603261543154861E-5</v>
      </c>
      <c r="AI110" s="344">
        <v>3.0748255237926685E-5</v>
      </c>
      <c r="AJ110" s="344">
        <v>4.1379692957374572E-5</v>
      </c>
      <c r="AK110" s="344">
        <v>6.9432328820881014E-5</v>
      </c>
      <c r="AL110" s="344">
        <v>3.2694466631835388E-5</v>
      </c>
      <c r="AM110" s="344">
        <v>3.644771615850511E-5</v>
      </c>
      <c r="AN110" s="344">
        <v>2.1742874878048309E-5</v>
      </c>
      <c r="AO110" s="344">
        <v>4.309841737349268E-5</v>
      </c>
      <c r="AP110" s="344">
        <v>3.6683812534277743E-5</v>
      </c>
      <c r="AQ110" s="344">
        <v>6.1516738475281507E-5</v>
      </c>
      <c r="AR110" s="344">
        <v>4.461749084888283E-5</v>
      </c>
      <c r="AS110" s="344">
        <v>4.4732326830739079E-5</v>
      </c>
      <c r="AT110" s="344">
        <v>6.4421921129484441E-5</v>
      </c>
      <c r="AU110" s="344">
        <v>6.6494083176934433E-5</v>
      </c>
      <c r="AV110" s="344">
        <v>8.2730319466139851E-5</v>
      </c>
      <c r="AW110" s="344">
        <v>5.9819040199696868E-5</v>
      </c>
      <c r="AX110" s="344">
        <v>1.5429487093623391E-4</v>
      </c>
      <c r="AY110" s="344">
        <v>6.3034817907430498E-5</v>
      </c>
      <c r="AZ110" s="344">
        <v>6.7170632087765872E-5</v>
      </c>
      <c r="BA110" s="344">
        <v>7.2034200473133084E-5</v>
      </c>
      <c r="BB110" s="344">
        <v>2.6228369245716191E-5</v>
      </c>
      <c r="BC110" s="344">
        <v>5.3590218914118394E-5</v>
      </c>
      <c r="BD110" s="344">
        <v>6.9508269791828512E-5</v>
      </c>
      <c r="BE110" s="344">
        <v>8.0683486850026602E-5</v>
      </c>
      <c r="BF110" s="344">
        <v>0</v>
      </c>
      <c r="BG110" s="344">
        <v>5.4818675755923077E-5</v>
      </c>
      <c r="BH110" s="344">
        <v>5.4348705691658005E-5</v>
      </c>
      <c r="BI110" s="344">
        <v>1.066314256453109E-4</v>
      </c>
      <c r="BJ110" s="344">
        <v>5.6439908192756499E-5</v>
      </c>
      <c r="BK110" s="344">
        <v>1.4932956243478033E-4</v>
      </c>
      <c r="BL110" s="344">
        <v>2.749631518371486E-5</v>
      </c>
      <c r="BM110" s="344">
        <v>7.9736645680639093E-5</v>
      </c>
      <c r="BN110" s="344">
        <v>7.8547659151511482E-5</v>
      </c>
      <c r="BO110" s="344">
        <v>6.869103973225588E-5</v>
      </c>
      <c r="BP110" s="344">
        <v>7.0599807937749749E-5</v>
      </c>
      <c r="BQ110" s="344">
        <v>5.7954490069083053E-5</v>
      </c>
      <c r="BR110" s="344">
        <v>9.4951660698702094E-5</v>
      </c>
      <c r="BS110" s="344">
        <v>5.4888245153454754E-5</v>
      </c>
      <c r="BT110" s="344">
        <v>1.6016724388693835E-4</v>
      </c>
      <c r="BU110" s="344">
        <v>8.0179376357254097E-5</v>
      </c>
      <c r="BV110" s="344">
        <v>1.1220160366023635E-4</v>
      </c>
      <c r="BW110" s="344">
        <v>8.0680773524482484E-5</v>
      </c>
      <c r="BX110" s="344">
        <v>3.162326223807407E-4</v>
      </c>
      <c r="BY110" s="344">
        <v>1.3831247433698465E-4</v>
      </c>
      <c r="BZ110" s="344">
        <v>1.1688952163547586E-4</v>
      </c>
      <c r="CA110" s="344">
        <v>1.7988348042530429E-5</v>
      </c>
      <c r="CB110" s="344">
        <v>1.0989875230609581E-4</v>
      </c>
      <c r="CC110" s="344">
        <v>9.3088957077430777E-5</v>
      </c>
      <c r="CD110" s="344">
        <v>7.5300825107137942E-5</v>
      </c>
      <c r="CE110" s="344">
        <v>7.5077720847066553E-5</v>
      </c>
      <c r="CF110" s="344">
        <v>2.1119332402789757E-4</v>
      </c>
      <c r="CG110" s="344">
        <v>3.1624748134073159E-5</v>
      </c>
      <c r="CH110" s="344">
        <v>7.7596338046845935E-5</v>
      </c>
      <c r="CI110" s="344">
        <v>4.3137188753418395E-4</v>
      </c>
      <c r="CJ110" s="344">
        <v>1.3350214886124047E-4</v>
      </c>
      <c r="CK110" s="344">
        <v>6.1237142619266385E-4</v>
      </c>
      <c r="CL110" s="344">
        <v>2.3578690684474258E-2</v>
      </c>
      <c r="CM110" s="344">
        <v>1.8248822999503576E-4</v>
      </c>
      <c r="CN110" s="344">
        <v>4.236799579208657E-3</v>
      </c>
      <c r="CO110" s="344">
        <v>2.1715169345451757E-2</v>
      </c>
      <c r="CP110" s="344">
        <v>8.8381208074519901E-5</v>
      </c>
      <c r="CQ110" s="344">
        <v>1.5662226744570469E-4</v>
      </c>
      <c r="CR110" s="344">
        <v>1.3209598647738872E-4</v>
      </c>
      <c r="CS110" s="344">
        <v>2.5436816280046098E-4</v>
      </c>
      <c r="CT110" s="344">
        <v>6.537227975893158E-5</v>
      </c>
      <c r="CU110" s="344">
        <v>1.1600232714207134E-4</v>
      </c>
      <c r="CV110" s="344">
        <v>1.1602172514009002E-4</v>
      </c>
      <c r="CW110" s="344">
        <v>6.4644805015792552E-5</v>
      </c>
      <c r="CX110" s="344">
        <v>5.4359232243710043E-4</v>
      </c>
      <c r="CY110" s="344">
        <v>1.1275880144579632E-4</v>
      </c>
      <c r="CZ110" s="344">
        <v>1.3160398401671833E-2</v>
      </c>
      <c r="DA110" s="344">
        <v>3.3375582803867786E-5</v>
      </c>
      <c r="DB110" s="344">
        <v>1.9252553398569082E-4</v>
      </c>
      <c r="DC110" s="344">
        <v>2.1957292640601188E-3</v>
      </c>
      <c r="DD110" s="344">
        <v>4.3563639154284447E-4</v>
      </c>
      <c r="DE110" s="344">
        <v>3.5867900653288777E-4</v>
      </c>
      <c r="DF110" s="344">
        <v>1.0022614344168699</v>
      </c>
      <c r="DG110" s="344">
        <v>1.2939725271563381E-3</v>
      </c>
      <c r="DH110" s="344">
        <v>2.5648577344414507E-5</v>
      </c>
      <c r="DI110" s="344">
        <v>6.2142878605241298E-4</v>
      </c>
      <c r="DJ110" s="345">
        <f t="shared" si="3"/>
        <v>1.0793097402789711</v>
      </c>
    </row>
    <row r="111" spans="2:114" x14ac:dyDescent="0.15">
      <c r="B111" s="29" t="s">
        <v>164</v>
      </c>
      <c r="C111" s="41" t="s">
        <v>21</v>
      </c>
      <c r="D111" s="344">
        <v>1.10361350130607E-4</v>
      </c>
      <c r="E111" s="344">
        <v>1.3778205621573284E-4</v>
      </c>
      <c r="F111" s="344">
        <v>1.00570787090793E-3</v>
      </c>
      <c r="G111" s="344">
        <v>2.3045641354618382E-4</v>
      </c>
      <c r="H111" s="344">
        <v>1.1671650458729096E-3</v>
      </c>
      <c r="I111" s="344">
        <v>2.0214970802101884E-4</v>
      </c>
      <c r="J111" s="344">
        <v>2.3760309653799306E-4</v>
      </c>
      <c r="K111" s="344">
        <v>2.8752899411886834E-4</v>
      </c>
      <c r="L111" s="344">
        <v>1.9761346652624005E-4</v>
      </c>
      <c r="M111" s="344">
        <v>1.9606777383182939E-4</v>
      </c>
      <c r="N111" s="344">
        <v>0</v>
      </c>
      <c r="O111" s="344">
        <v>1.4015636910948026E-4</v>
      </c>
      <c r="P111" s="344">
        <v>1.9233698546256727E-4</v>
      </c>
      <c r="Q111" s="344">
        <v>1.5474196806281832E-4</v>
      </c>
      <c r="R111" s="344">
        <v>2.1698521806490389E-4</v>
      </c>
      <c r="S111" s="344">
        <v>1.2244823416291374E-4</v>
      </c>
      <c r="T111" s="344">
        <v>1.2044863206731427E-4</v>
      </c>
      <c r="U111" s="344">
        <v>1.5896453576440646E-4</v>
      </c>
      <c r="V111" s="344">
        <v>2.1098114161223296E-4</v>
      </c>
      <c r="W111" s="344">
        <v>2.3418369367535203E-4</v>
      </c>
      <c r="X111" s="344">
        <v>0</v>
      </c>
      <c r="Y111" s="344">
        <v>1.2997757629456451E-4</v>
      </c>
      <c r="Z111" s="344">
        <v>9.3879382102807985E-5</v>
      </c>
      <c r="AA111" s="344">
        <v>1.8491919494506334E-4</v>
      </c>
      <c r="AB111" s="344">
        <v>2.6747712819730386E-4</v>
      </c>
      <c r="AC111" s="344">
        <v>1.6195015525956056E-4</v>
      </c>
      <c r="AD111" s="344">
        <v>1.0923706651625431E-5</v>
      </c>
      <c r="AE111" s="344">
        <v>2.1545161706507416E-4</v>
      </c>
      <c r="AF111" s="344">
        <v>1.4226092407281874E-4</v>
      </c>
      <c r="AG111" s="344">
        <v>2.1043331843621004E-4</v>
      </c>
      <c r="AH111" s="344">
        <v>2.2619672737285386E-4</v>
      </c>
      <c r="AI111" s="344">
        <v>1.4250538753085058E-4</v>
      </c>
      <c r="AJ111" s="344">
        <v>1.7226977127057506E-4</v>
      </c>
      <c r="AK111" s="344">
        <v>1.5184485166433356E-4</v>
      </c>
      <c r="AL111" s="344">
        <v>1.2077886490768914E-4</v>
      </c>
      <c r="AM111" s="344">
        <v>1.7525837787592231E-4</v>
      </c>
      <c r="AN111" s="344">
        <v>1.0121246852957689E-4</v>
      </c>
      <c r="AO111" s="344">
        <v>1.7315618357317079E-4</v>
      </c>
      <c r="AP111" s="344">
        <v>1.5258842158754685E-4</v>
      </c>
      <c r="AQ111" s="344">
        <v>2.1998019670024148E-4</v>
      </c>
      <c r="AR111" s="344">
        <v>2.3273414304584848E-4</v>
      </c>
      <c r="AS111" s="344">
        <v>1.3178782024792139E-4</v>
      </c>
      <c r="AT111" s="344">
        <v>1.542659116256346E-4</v>
      </c>
      <c r="AU111" s="344">
        <v>2.2310817251021411E-4</v>
      </c>
      <c r="AV111" s="344">
        <v>6.1815170381392722E-4</v>
      </c>
      <c r="AW111" s="344">
        <v>1.0405176550259489E-4</v>
      </c>
      <c r="AX111" s="344">
        <v>2.6430995035786121E-4</v>
      </c>
      <c r="AY111" s="344">
        <v>1.3325725559109073E-4</v>
      </c>
      <c r="AZ111" s="344">
        <v>1.7949007410915268E-4</v>
      </c>
      <c r="BA111" s="344">
        <v>1.0553867465226503E-4</v>
      </c>
      <c r="BB111" s="344">
        <v>5.2655749126090834E-5</v>
      </c>
      <c r="BC111" s="344">
        <v>1.720896484626351E-4</v>
      </c>
      <c r="BD111" s="344">
        <v>1.595578309262669E-4</v>
      </c>
      <c r="BE111" s="344">
        <v>7.4138875860903905E-5</v>
      </c>
      <c r="BF111" s="344">
        <v>0</v>
      </c>
      <c r="BG111" s="344">
        <v>4.4541329346947608E-5</v>
      </c>
      <c r="BH111" s="344">
        <v>1.2636003134378483E-4</v>
      </c>
      <c r="BI111" s="344">
        <v>1.8036366638453195E-4</v>
      </c>
      <c r="BJ111" s="344">
        <v>1.4880755210924668E-4</v>
      </c>
      <c r="BK111" s="344">
        <v>2.0307689939387459E-4</v>
      </c>
      <c r="BL111" s="344">
        <v>1.1635477017157497E-4</v>
      </c>
      <c r="BM111" s="344">
        <v>2.6842517444388331E-4</v>
      </c>
      <c r="BN111" s="344">
        <v>3.7166366921503684E-4</v>
      </c>
      <c r="BO111" s="344">
        <v>2.5094293180091235E-4</v>
      </c>
      <c r="BP111" s="344">
        <v>4.7350855825835521E-4</v>
      </c>
      <c r="BQ111" s="344">
        <v>4.9681551350323587E-4</v>
      </c>
      <c r="BR111" s="344">
        <v>3.4213970385096626E-4</v>
      </c>
      <c r="BS111" s="344">
        <v>1.0009732271019506E-4</v>
      </c>
      <c r="BT111" s="344">
        <v>6.3266482137031672E-4</v>
      </c>
      <c r="BU111" s="344">
        <v>1.3923932864380514E-4</v>
      </c>
      <c r="BV111" s="344">
        <v>1.0192634566525273E-3</v>
      </c>
      <c r="BW111" s="344">
        <v>2.2767116775947516E-4</v>
      </c>
      <c r="BX111" s="344">
        <v>3.475452748885189E-4</v>
      </c>
      <c r="BY111" s="344">
        <v>1.1741777747881527E-3</v>
      </c>
      <c r="BZ111" s="344">
        <v>5.9607346775774326E-4</v>
      </c>
      <c r="CA111" s="344">
        <v>3.2184814685008706E-4</v>
      </c>
      <c r="CB111" s="344">
        <v>2.7975115265791952E-4</v>
      </c>
      <c r="CC111" s="344">
        <v>3.6039493455664832E-4</v>
      </c>
      <c r="CD111" s="344">
        <v>2.8868576674178162E-4</v>
      </c>
      <c r="CE111" s="344">
        <v>3.2558621797748263E-4</v>
      </c>
      <c r="CF111" s="344">
        <v>4.563573334142217E-4</v>
      </c>
      <c r="CG111" s="344">
        <v>6.2222263624278428E-5</v>
      </c>
      <c r="CH111" s="344">
        <v>3.6434872721464328E-4</v>
      </c>
      <c r="CI111" s="344">
        <v>9.2789489899404594E-4</v>
      </c>
      <c r="CJ111" s="344">
        <v>2.7375315436443102E-4</v>
      </c>
      <c r="CK111" s="344">
        <v>5.7078878176636001E-4</v>
      </c>
      <c r="CL111" s="344">
        <v>1.2669812923261656E-3</v>
      </c>
      <c r="CM111" s="344">
        <v>1.0346807772106345E-3</v>
      </c>
      <c r="CN111" s="344">
        <v>7.3010305554773488E-4</v>
      </c>
      <c r="CO111" s="344">
        <v>4.457335158307092E-3</v>
      </c>
      <c r="CP111" s="344">
        <v>8.8120796915068121E-4</v>
      </c>
      <c r="CQ111" s="344">
        <v>4.7160919673270056E-4</v>
      </c>
      <c r="CR111" s="344">
        <v>2.5834743518293258E-4</v>
      </c>
      <c r="CS111" s="344">
        <v>2.5680035732913412E-3</v>
      </c>
      <c r="CT111" s="344">
        <v>4.2315856131512663E-4</v>
      </c>
      <c r="CU111" s="344">
        <v>3.6072505498851775E-4</v>
      </c>
      <c r="CV111" s="344">
        <v>2.4101752179610434E-4</v>
      </c>
      <c r="CW111" s="344">
        <v>3.69101274381515E-4</v>
      </c>
      <c r="CX111" s="344">
        <v>3.9464867108375302E-3</v>
      </c>
      <c r="CY111" s="344">
        <v>1.0449527141112149E-3</v>
      </c>
      <c r="CZ111" s="344">
        <v>2.9140647572239828E-3</v>
      </c>
      <c r="DA111" s="344">
        <v>3.0803160901041957E-4</v>
      </c>
      <c r="DB111" s="344">
        <v>1.0336604230085024E-3</v>
      </c>
      <c r="DC111" s="344">
        <v>2.6853059941169505E-3</v>
      </c>
      <c r="DD111" s="344">
        <v>5.3553713368805021E-4</v>
      </c>
      <c r="DE111" s="344">
        <v>2.0961088614659517E-3</v>
      </c>
      <c r="DF111" s="344">
        <v>2.7478391803126808E-3</v>
      </c>
      <c r="DG111" s="344">
        <v>1.0100753675501821</v>
      </c>
      <c r="DH111" s="344">
        <v>1.1529413048177981E-4</v>
      </c>
      <c r="DI111" s="344">
        <v>7.4636840656760312E-4</v>
      </c>
      <c r="DJ111" s="345">
        <f t="shared" si="3"/>
        <v>1.0637845365173539</v>
      </c>
    </row>
    <row r="112" spans="2:114" x14ac:dyDescent="0.15">
      <c r="B112" s="29" t="s">
        <v>165</v>
      </c>
      <c r="C112" s="41" t="s">
        <v>4</v>
      </c>
      <c r="D112" s="344">
        <v>5.1415760132375273E-4</v>
      </c>
      <c r="E112" s="344">
        <v>1.1893592034033366E-3</v>
      </c>
      <c r="F112" s="344">
        <v>2.2471428224163149E-3</v>
      </c>
      <c r="G112" s="344">
        <v>2.8063502353729793E-3</v>
      </c>
      <c r="H112" s="344">
        <v>1.3409099907096178E-3</v>
      </c>
      <c r="I112" s="344">
        <v>9.8499401269484962E-4</v>
      </c>
      <c r="J112" s="344">
        <v>1.6450732410296215E-3</v>
      </c>
      <c r="K112" s="344">
        <v>1.2688037887099649E-3</v>
      </c>
      <c r="L112" s="344">
        <v>7.6596257951185129E-4</v>
      </c>
      <c r="M112" s="344">
        <v>3.9783274176769797E-4</v>
      </c>
      <c r="N112" s="344">
        <v>0</v>
      </c>
      <c r="O112" s="344">
        <v>9.3627489533927436E-4</v>
      </c>
      <c r="P112" s="344">
        <v>1.5193772022419577E-3</v>
      </c>
      <c r="Q112" s="344">
        <v>1.4058273962543038E-3</v>
      </c>
      <c r="R112" s="344">
        <v>1.525056141807991E-3</v>
      </c>
      <c r="S112" s="344">
        <v>1.0551180445138549E-3</v>
      </c>
      <c r="T112" s="344">
        <v>1.019658804659848E-3</v>
      </c>
      <c r="U112" s="344">
        <v>1.1896882415613329E-3</v>
      </c>
      <c r="V112" s="344">
        <v>1.1185432144387452E-3</v>
      </c>
      <c r="W112" s="344">
        <v>1.1995522396612225E-3</v>
      </c>
      <c r="X112" s="344">
        <v>0</v>
      </c>
      <c r="Y112" s="344">
        <v>5.4803293874573073E-4</v>
      </c>
      <c r="Z112" s="344">
        <v>2.8581369582908722E-4</v>
      </c>
      <c r="AA112" s="344">
        <v>7.4629180929951992E-4</v>
      </c>
      <c r="AB112" s="344">
        <v>8.8238258978650546E-4</v>
      </c>
      <c r="AC112" s="344">
        <v>1.1146914046785731E-3</v>
      </c>
      <c r="AD112" s="344">
        <v>4.2284301866223103E-5</v>
      </c>
      <c r="AE112" s="344">
        <v>7.6944033819919774E-4</v>
      </c>
      <c r="AF112" s="344">
        <v>3.1224677573042479E-4</v>
      </c>
      <c r="AG112" s="344">
        <v>5.5533020572466976E-4</v>
      </c>
      <c r="AH112" s="344">
        <v>1.4882130721210736E-3</v>
      </c>
      <c r="AI112" s="344">
        <v>2.4168937539114548E-3</v>
      </c>
      <c r="AJ112" s="344">
        <v>1.1867730709821083E-3</v>
      </c>
      <c r="AK112" s="344">
        <v>1.5322572541855894E-3</v>
      </c>
      <c r="AL112" s="344">
        <v>8.9594931673342101E-4</v>
      </c>
      <c r="AM112" s="344">
        <v>4.3186601006004003E-4</v>
      </c>
      <c r="AN112" s="344">
        <v>2.5360956500908608E-4</v>
      </c>
      <c r="AO112" s="344">
        <v>4.8489708205977025E-4</v>
      </c>
      <c r="AP112" s="344">
        <v>8.8198287202075076E-4</v>
      </c>
      <c r="AQ112" s="344">
        <v>6.3905338318039366E-4</v>
      </c>
      <c r="AR112" s="344">
        <v>7.8638768595448694E-4</v>
      </c>
      <c r="AS112" s="344">
        <v>5.8705167908368458E-4</v>
      </c>
      <c r="AT112" s="344">
        <v>7.2127740527892933E-4</v>
      </c>
      <c r="AU112" s="344">
        <v>8.1216951291228627E-4</v>
      </c>
      <c r="AV112" s="344">
        <v>1.1679727597956361E-3</v>
      </c>
      <c r="AW112" s="344">
        <v>1.7749665357150088E-3</v>
      </c>
      <c r="AX112" s="344">
        <v>1.0051155166822838E-3</v>
      </c>
      <c r="AY112" s="344">
        <v>9.8446107736523602E-4</v>
      </c>
      <c r="AZ112" s="344">
        <v>1.0987116099921283E-3</v>
      </c>
      <c r="BA112" s="344">
        <v>6.7326222621433393E-4</v>
      </c>
      <c r="BB112" s="344">
        <v>7.3468803043321589E-4</v>
      </c>
      <c r="BC112" s="344">
        <v>7.181379664420968E-4</v>
      </c>
      <c r="BD112" s="344">
        <v>5.569522048652092E-4</v>
      </c>
      <c r="BE112" s="344">
        <v>1.2619744313621139E-3</v>
      </c>
      <c r="BF112" s="344">
        <v>0</v>
      </c>
      <c r="BG112" s="344">
        <v>1.050472331330886E-4</v>
      </c>
      <c r="BH112" s="344">
        <v>4.5799968196696869E-4</v>
      </c>
      <c r="BI112" s="344">
        <v>1.077792857754395E-3</v>
      </c>
      <c r="BJ112" s="344">
        <v>1.1223670041241825E-3</v>
      </c>
      <c r="BK112" s="344">
        <v>2.8894785642059832E-3</v>
      </c>
      <c r="BL112" s="344">
        <v>6.3174338050699141E-4</v>
      </c>
      <c r="BM112" s="344">
        <v>1.3390340816923096E-3</v>
      </c>
      <c r="BN112" s="344">
        <v>1.0241427819497758E-3</v>
      </c>
      <c r="BO112" s="344">
        <v>4.6950001697792501E-4</v>
      </c>
      <c r="BP112" s="344">
        <v>2.9604697943685131E-3</v>
      </c>
      <c r="BQ112" s="344">
        <v>6.6842274913017359E-4</v>
      </c>
      <c r="BR112" s="344">
        <v>6.0587473224580214E-4</v>
      </c>
      <c r="BS112" s="344">
        <v>2.5822291427274064E-4</v>
      </c>
      <c r="BT112" s="344">
        <v>1.741872044509901E-3</v>
      </c>
      <c r="BU112" s="344">
        <v>3.474246789220189E-3</v>
      </c>
      <c r="BV112" s="344">
        <v>2.1686090810978604E-3</v>
      </c>
      <c r="BW112" s="344">
        <v>2.5000369561534517E-3</v>
      </c>
      <c r="BX112" s="344">
        <v>3.606620389299495E-3</v>
      </c>
      <c r="BY112" s="344">
        <v>1.5815081732408244E-3</v>
      </c>
      <c r="BZ112" s="344">
        <v>8.1565032247702036E-4</v>
      </c>
      <c r="CA112" s="344">
        <v>2.01828632198006E-4</v>
      </c>
      <c r="CB112" s="344">
        <v>2.2238609066961004E-3</v>
      </c>
      <c r="CC112" s="344">
        <v>1.8768073793623467E-3</v>
      </c>
      <c r="CD112" s="344">
        <v>2.2776521575929242E-3</v>
      </c>
      <c r="CE112" s="344">
        <v>2.9686846557780734E-3</v>
      </c>
      <c r="CF112" s="344">
        <v>4.3486556906510137E-3</v>
      </c>
      <c r="CG112" s="344">
        <v>1.870151866522616E-3</v>
      </c>
      <c r="CH112" s="344">
        <v>2.1756354280640902E-3</v>
      </c>
      <c r="CI112" s="344">
        <v>9.7349597533675E-3</v>
      </c>
      <c r="CJ112" s="344">
        <v>3.9724463839453019E-3</v>
      </c>
      <c r="CK112" s="344">
        <v>3.4155628214467848E-3</v>
      </c>
      <c r="CL112" s="344">
        <v>2.9677566282597639E-3</v>
      </c>
      <c r="CM112" s="344">
        <v>9.5075799363293103E-4</v>
      </c>
      <c r="CN112" s="344">
        <v>2.9915097633627791E-3</v>
      </c>
      <c r="CO112" s="344">
        <v>2.8289002751480702E-3</v>
      </c>
      <c r="CP112" s="344">
        <v>2.0310692013860844E-3</v>
      </c>
      <c r="CQ112" s="344">
        <v>3.739236333862553E-3</v>
      </c>
      <c r="CR112" s="344">
        <v>1.785230974326346E-3</v>
      </c>
      <c r="CS112" s="344">
        <v>6.9900608251291683E-3</v>
      </c>
      <c r="CT112" s="344">
        <v>1.5227006752016529E-3</v>
      </c>
      <c r="CU112" s="344">
        <v>2.8269703860696778E-3</v>
      </c>
      <c r="CV112" s="344">
        <v>4.4206063116607498E-3</v>
      </c>
      <c r="CW112" s="344">
        <v>5.6436861005237354E-3</v>
      </c>
      <c r="CX112" s="344">
        <v>6.3081527824197653E-3</v>
      </c>
      <c r="CY112" s="344">
        <v>1.2914778785753137E-3</v>
      </c>
      <c r="CZ112" s="344">
        <v>2.7566879828212509E-3</v>
      </c>
      <c r="DA112" s="344">
        <v>8.8888304593919487E-4</v>
      </c>
      <c r="DB112" s="344">
        <v>1.639180260500017E-3</v>
      </c>
      <c r="DC112" s="344">
        <v>3.322664304772527E-3</v>
      </c>
      <c r="DD112" s="344">
        <v>1.3681942895990488E-3</v>
      </c>
      <c r="DE112" s="344">
        <v>4.2833246728297917E-3</v>
      </c>
      <c r="DF112" s="344">
        <v>2.6282318218067064E-3</v>
      </c>
      <c r="DG112" s="344">
        <v>2.7941624318703695E-3</v>
      </c>
      <c r="DH112" s="344">
        <v>1.0005367276691346</v>
      </c>
      <c r="DI112" s="344">
        <v>1.5783764835907725E-3</v>
      </c>
      <c r="DJ112" s="345">
        <f t="shared" si="3"/>
        <v>1.1851402547960141</v>
      </c>
    </row>
    <row r="113" spans="1:115" x14ac:dyDescent="0.15">
      <c r="B113" s="33" t="s">
        <v>166</v>
      </c>
      <c r="C113" s="275" t="s">
        <v>5</v>
      </c>
      <c r="D113" s="348">
        <v>6.2401695259538745E-3</v>
      </c>
      <c r="E113" s="348">
        <v>2.7237581127920675E-3</v>
      </c>
      <c r="F113" s="348">
        <v>1.2625734313628293E-3</v>
      </c>
      <c r="G113" s="348">
        <v>6.6923350395113124E-3</v>
      </c>
      <c r="H113" s="348">
        <v>1.1598266089386831E-2</v>
      </c>
      <c r="I113" s="348">
        <v>1.1503814288110103E-2</v>
      </c>
      <c r="J113" s="348">
        <v>7.3668401722688263E-3</v>
      </c>
      <c r="K113" s="348">
        <v>1.3036058057808348E-2</v>
      </c>
      <c r="L113" s="348">
        <v>2.0311035337205472E-3</v>
      </c>
      <c r="M113" s="348">
        <v>1.6540164692015628E-2</v>
      </c>
      <c r="N113" s="348">
        <v>0</v>
      </c>
      <c r="O113" s="348">
        <v>3.6192550862137397E-3</v>
      </c>
      <c r="P113" s="348">
        <v>3.7933804168589864E-3</v>
      </c>
      <c r="Q113" s="348">
        <v>8.6091932980243546E-3</v>
      </c>
      <c r="R113" s="348">
        <v>3.5192944976358558E-3</v>
      </c>
      <c r="S113" s="348">
        <v>2.6036822623238484E-3</v>
      </c>
      <c r="T113" s="348">
        <v>3.1947452476103746E-3</v>
      </c>
      <c r="U113" s="348">
        <v>2.436210885612545E-3</v>
      </c>
      <c r="V113" s="348">
        <v>1.4049190496864545E-3</v>
      </c>
      <c r="W113" s="348">
        <v>2.6331625101149521E-3</v>
      </c>
      <c r="X113" s="348">
        <v>0</v>
      </c>
      <c r="Y113" s="348">
        <v>1.2750245835516263E-3</v>
      </c>
      <c r="Z113" s="348">
        <v>1.6377274032964169E-3</v>
      </c>
      <c r="AA113" s="348">
        <v>1.1334579271734471E-2</v>
      </c>
      <c r="AB113" s="348">
        <v>2.950143805286117E-3</v>
      </c>
      <c r="AC113" s="348">
        <v>2.508263027657789E-3</v>
      </c>
      <c r="AD113" s="348">
        <v>3.7442434218854816E-4</v>
      </c>
      <c r="AE113" s="348">
        <v>7.828943340898677E-3</v>
      </c>
      <c r="AF113" s="348">
        <v>2.450720288042379E-3</v>
      </c>
      <c r="AG113" s="348">
        <v>6.1473176393418445E-3</v>
      </c>
      <c r="AH113" s="348">
        <v>7.270377924139689E-3</v>
      </c>
      <c r="AI113" s="348">
        <v>3.2963656591117169E-3</v>
      </c>
      <c r="AJ113" s="348">
        <v>1.0479319524899911E-2</v>
      </c>
      <c r="AK113" s="348">
        <v>1.8739684624678554E-3</v>
      </c>
      <c r="AL113" s="348">
        <v>3.3069646089528442E-3</v>
      </c>
      <c r="AM113" s="348">
        <v>4.607593011944194E-3</v>
      </c>
      <c r="AN113" s="348">
        <v>3.7695486756405007E-3</v>
      </c>
      <c r="AO113" s="348">
        <v>1.4392483209574944E-2</v>
      </c>
      <c r="AP113" s="348">
        <v>9.6352485671677146E-3</v>
      </c>
      <c r="AQ113" s="348">
        <v>5.5207062057765557E-3</v>
      </c>
      <c r="AR113" s="348">
        <v>4.9545862346357184E-3</v>
      </c>
      <c r="AS113" s="348">
        <v>3.084367116451733E-3</v>
      </c>
      <c r="AT113" s="348">
        <v>6.0749498513176349E-3</v>
      </c>
      <c r="AU113" s="348">
        <v>8.7272493123513005E-3</v>
      </c>
      <c r="AV113" s="348">
        <v>1.0379639091676983E-2</v>
      </c>
      <c r="AW113" s="348">
        <v>2.0751110772400279E-3</v>
      </c>
      <c r="AX113" s="348">
        <v>1.7751449621046425E-3</v>
      </c>
      <c r="AY113" s="348">
        <v>1.1439001369003374E-3</v>
      </c>
      <c r="AZ113" s="348">
        <v>3.3580269231434879E-3</v>
      </c>
      <c r="BA113" s="348">
        <v>9.4024106867109027E-4</v>
      </c>
      <c r="BB113" s="348">
        <v>3.0926906365456527E-4</v>
      </c>
      <c r="BC113" s="348">
        <v>2.4553969586402699E-3</v>
      </c>
      <c r="BD113" s="348">
        <v>2.8264854019573343E-3</v>
      </c>
      <c r="BE113" s="348">
        <v>1.0401462268155627E-3</v>
      </c>
      <c r="BF113" s="348">
        <v>0</v>
      </c>
      <c r="BG113" s="348">
        <v>4.4096983049190136E-4</v>
      </c>
      <c r="BH113" s="348">
        <v>1.3083493384769202E-3</v>
      </c>
      <c r="BI113" s="348">
        <v>1.0278101067054887E-2</v>
      </c>
      <c r="BJ113" s="348">
        <v>5.927795053336439E-3</v>
      </c>
      <c r="BK113" s="348">
        <v>4.2547966739354568E-3</v>
      </c>
      <c r="BL113" s="348">
        <v>2.9814024017809876E-3</v>
      </c>
      <c r="BM113" s="348">
        <v>1.8338336609947981E-2</v>
      </c>
      <c r="BN113" s="348">
        <v>1.8573012710605904E-2</v>
      </c>
      <c r="BO113" s="348">
        <v>2.0575674543062052E-2</v>
      </c>
      <c r="BP113" s="348">
        <v>6.9382629033174067E-3</v>
      </c>
      <c r="BQ113" s="348">
        <v>1.170437952570069E-2</v>
      </c>
      <c r="BR113" s="348">
        <v>5.1082427682221879E-3</v>
      </c>
      <c r="BS113" s="348">
        <v>1.7943329433181211E-3</v>
      </c>
      <c r="BT113" s="348">
        <v>1.3158163682336885E-2</v>
      </c>
      <c r="BU113" s="348">
        <v>1.8818711501884293E-2</v>
      </c>
      <c r="BV113" s="348">
        <v>6.8021695399208999E-3</v>
      </c>
      <c r="BW113" s="348">
        <v>2.7779748578791214E-3</v>
      </c>
      <c r="BX113" s="348">
        <v>4.1106246606296094E-3</v>
      </c>
      <c r="BY113" s="348">
        <v>8.0811814696761988E-3</v>
      </c>
      <c r="BZ113" s="348">
        <v>1.7474318828992782E-3</v>
      </c>
      <c r="CA113" s="348">
        <v>4.9155488994275529E-4</v>
      </c>
      <c r="CB113" s="348">
        <v>9.6921556359605959E-3</v>
      </c>
      <c r="CC113" s="348">
        <v>1.3424693768875057E-2</v>
      </c>
      <c r="CD113" s="348">
        <v>3.2499049129567515E-3</v>
      </c>
      <c r="CE113" s="348">
        <v>1.3757965239609059E-2</v>
      </c>
      <c r="CF113" s="348">
        <v>1.0283954079786346E-2</v>
      </c>
      <c r="CG113" s="348">
        <v>5.7290677316466909E-4</v>
      </c>
      <c r="CH113" s="348">
        <v>4.3176445020225466E-3</v>
      </c>
      <c r="CI113" s="348">
        <v>1.6563740188307002E-2</v>
      </c>
      <c r="CJ113" s="348">
        <v>2.5048937260520824E-3</v>
      </c>
      <c r="CK113" s="348">
        <v>4.6762578527972526E-3</v>
      </c>
      <c r="CL113" s="348">
        <v>8.0800899350271811E-3</v>
      </c>
      <c r="CM113" s="348">
        <v>1.1835084756832365E-3</v>
      </c>
      <c r="CN113" s="348">
        <v>4.5948962329631516E-3</v>
      </c>
      <c r="CO113" s="348">
        <v>3.2354042354286005E-3</v>
      </c>
      <c r="CP113" s="348">
        <v>2.7149458590040813E-3</v>
      </c>
      <c r="CQ113" s="348">
        <v>2.6655697191463631E-3</v>
      </c>
      <c r="CR113" s="348">
        <v>8.8986495099734712E-3</v>
      </c>
      <c r="CS113" s="348">
        <v>1.0988989695404199E-2</v>
      </c>
      <c r="CT113" s="348">
        <v>2.667185494130548E-3</v>
      </c>
      <c r="CU113" s="348">
        <v>1.6452291952357624E-2</v>
      </c>
      <c r="CV113" s="348">
        <v>9.5039697127415387E-3</v>
      </c>
      <c r="CW113" s="348">
        <v>4.7340316916502966E-3</v>
      </c>
      <c r="CX113" s="348">
        <v>9.5357280606416031E-3</v>
      </c>
      <c r="CY113" s="348">
        <v>6.8842600854950803E-3</v>
      </c>
      <c r="CZ113" s="348">
        <v>4.3043184969656341E-3</v>
      </c>
      <c r="DA113" s="348">
        <v>1.7865522398483045E-3</v>
      </c>
      <c r="DB113" s="348">
        <v>4.8379039154446283E-3</v>
      </c>
      <c r="DC113" s="348">
        <v>4.7875939641078401E-3</v>
      </c>
      <c r="DD113" s="348">
        <v>3.7328768655715524E-3</v>
      </c>
      <c r="DE113" s="348">
        <v>8.209265193434765E-3</v>
      </c>
      <c r="DF113" s="348">
        <v>2.071035026023545E-3</v>
      </c>
      <c r="DG113" s="348">
        <v>1.0068135972203641E-2</v>
      </c>
      <c r="DH113" s="348">
        <v>2.3192759714853197E-3</v>
      </c>
      <c r="DI113" s="348">
        <v>1.002393547381494</v>
      </c>
      <c r="DJ113" s="349">
        <f t="shared" si="3"/>
        <v>1.6405187703944235</v>
      </c>
    </row>
    <row r="114" spans="1:115" x14ac:dyDescent="0.15">
      <c r="A114" s="236"/>
      <c r="B114" s="94" t="s">
        <v>28</v>
      </c>
      <c r="C114" s="95" t="s">
        <v>775</v>
      </c>
      <c r="D114" s="349">
        <f t="shared" ref="D114:AI114" si="4">SUM(D4:D113)</f>
        <v>1.3490684263875545</v>
      </c>
      <c r="E114" s="349">
        <f t="shared" si="4"/>
        <v>1.4191987648661413</v>
      </c>
      <c r="F114" s="349">
        <f t="shared" si="4"/>
        <v>1.267867400388488</v>
      </c>
      <c r="G114" s="349">
        <f t="shared" si="4"/>
        <v>1.3518807842606322</v>
      </c>
      <c r="H114" s="349">
        <f t="shared" si="4"/>
        <v>1.3073819863597231</v>
      </c>
      <c r="I114" s="349">
        <f t="shared" si="4"/>
        <v>1.4117954891182074</v>
      </c>
      <c r="J114" s="349">
        <f t="shared" si="4"/>
        <v>1.8287101080868153</v>
      </c>
      <c r="K114" s="349">
        <f t="shared" si="4"/>
        <v>1.5799734005671286</v>
      </c>
      <c r="L114" s="349">
        <f t="shared" si="4"/>
        <v>1.2464618557286495</v>
      </c>
      <c r="M114" s="349">
        <f t="shared" si="4"/>
        <v>1.4117598905680062</v>
      </c>
      <c r="N114" s="349">
        <f t="shared" si="4"/>
        <v>1</v>
      </c>
      <c r="O114" s="349">
        <f t="shared" si="4"/>
        <v>1.2600430907567137</v>
      </c>
      <c r="P114" s="349">
        <f t="shared" si="4"/>
        <v>1.2028279313031753</v>
      </c>
      <c r="Q114" s="349">
        <f t="shared" si="4"/>
        <v>1.5367922876113418</v>
      </c>
      <c r="R114" s="349">
        <f t="shared" si="4"/>
        <v>1.27697527365217</v>
      </c>
      <c r="S114" s="349">
        <f t="shared" si="4"/>
        <v>1.3867747268601165</v>
      </c>
      <c r="T114" s="349">
        <f t="shared" si="4"/>
        <v>1.2074752974178917</v>
      </c>
      <c r="U114" s="349">
        <f t="shared" si="4"/>
        <v>1.1857465850779136</v>
      </c>
      <c r="V114" s="349">
        <f t="shared" si="4"/>
        <v>1.2814003441906743</v>
      </c>
      <c r="W114" s="349">
        <f t="shared" si="4"/>
        <v>1.3659219049793905</v>
      </c>
      <c r="X114" s="349">
        <f t="shared" si="4"/>
        <v>1</v>
      </c>
      <c r="Y114" s="349">
        <f t="shared" si="4"/>
        <v>1.2466990171380341</v>
      </c>
      <c r="Z114" s="349">
        <f t="shared" si="4"/>
        <v>1.2035156279918044</v>
      </c>
      <c r="AA114" s="349">
        <f t="shared" si="4"/>
        <v>1.2509685626098264</v>
      </c>
      <c r="AB114" s="349">
        <f t="shared" si="4"/>
        <v>1.2550667146912053</v>
      </c>
      <c r="AC114" s="349">
        <f t="shared" si="4"/>
        <v>1.2554715410782182</v>
      </c>
      <c r="AD114" s="349">
        <f t="shared" si="4"/>
        <v>1.0361440519426595</v>
      </c>
      <c r="AE114" s="349">
        <f t="shared" si="4"/>
        <v>1.4209497706795806</v>
      </c>
      <c r="AF114" s="349">
        <f t="shared" si="4"/>
        <v>1.1899314505602272</v>
      </c>
      <c r="AG114" s="349">
        <f t="shared" si="4"/>
        <v>1.2787367023561069</v>
      </c>
      <c r="AH114" s="349">
        <f t="shared" si="4"/>
        <v>1.5049549404612301</v>
      </c>
      <c r="AI114" s="349">
        <f t="shared" si="4"/>
        <v>1.2928359918874823</v>
      </c>
      <c r="AJ114" s="349">
        <f t="shared" ref="AJ114:BO114" si="5">SUM(AJ4:AJ113)</f>
        <v>1.49482780176925</v>
      </c>
      <c r="AK114" s="349">
        <f t="shared" si="5"/>
        <v>1.3076627345686094</v>
      </c>
      <c r="AL114" s="349">
        <f t="shared" si="5"/>
        <v>1.2235898953405471</v>
      </c>
      <c r="AM114" s="349">
        <f t="shared" si="5"/>
        <v>1.4896012059013508</v>
      </c>
      <c r="AN114" s="349">
        <f t="shared" si="5"/>
        <v>1.20910822315566</v>
      </c>
      <c r="AO114" s="349">
        <f t="shared" si="5"/>
        <v>1.4052339030212782</v>
      </c>
      <c r="AP114" s="349">
        <f t="shared" si="5"/>
        <v>1.2052861716395229</v>
      </c>
      <c r="AQ114" s="349">
        <f t="shared" si="5"/>
        <v>1.6342839525836461</v>
      </c>
      <c r="AR114" s="349">
        <f t="shared" si="5"/>
        <v>1.7324137461793601</v>
      </c>
      <c r="AS114" s="349">
        <f t="shared" si="5"/>
        <v>1.1834609080896621</v>
      </c>
      <c r="AT114" s="349">
        <f t="shared" si="5"/>
        <v>1.2366384633314902</v>
      </c>
      <c r="AU114" s="349">
        <f t="shared" si="5"/>
        <v>1.1858939260256924</v>
      </c>
      <c r="AV114" s="349">
        <f t="shared" si="5"/>
        <v>1.2441645349314958</v>
      </c>
      <c r="AW114" s="349">
        <f t="shared" si="5"/>
        <v>1.1539594723600282</v>
      </c>
      <c r="AX114" s="349">
        <f t="shared" si="5"/>
        <v>1.2749232338645813</v>
      </c>
      <c r="AY114" s="349">
        <f t="shared" si="5"/>
        <v>1.1979156849354302</v>
      </c>
      <c r="AZ114" s="349">
        <f t="shared" si="5"/>
        <v>1.1927253644328493</v>
      </c>
      <c r="BA114" s="349">
        <f t="shared" si="5"/>
        <v>1.2064757103149903</v>
      </c>
      <c r="BB114" s="349">
        <f t="shared" si="5"/>
        <v>1.0768125143421441</v>
      </c>
      <c r="BC114" s="349">
        <f t="shared" si="5"/>
        <v>1.2827239070978178</v>
      </c>
      <c r="BD114" s="349">
        <f t="shared" si="5"/>
        <v>1.2342794854945605</v>
      </c>
      <c r="BE114" s="349">
        <f t="shared" si="5"/>
        <v>1.1863774455594949</v>
      </c>
      <c r="BF114" s="349">
        <f t="shared" si="5"/>
        <v>1</v>
      </c>
      <c r="BG114" s="349">
        <f t="shared" si="5"/>
        <v>1.0925283541806514</v>
      </c>
      <c r="BH114" s="349">
        <f t="shared" si="5"/>
        <v>1.1512077125825824</v>
      </c>
      <c r="BI114" s="349">
        <f t="shared" si="5"/>
        <v>1.1635213470899821</v>
      </c>
      <c r="BJ114" s="349">
        <f t="shared" si="5"/>
        <v>1.2591319148606486</v>
      </c>
      <c r="BK114" s="349">
        <f t="shared" si="5"/>
        <v>1.3848137083095788</v>
      </c>
      <c r="BL114" s="349">
        <f t="shared" si="5"/>
        <v>1.2555866456379587</v>
      </c>
      <c r="BM114" s="349">
        <f t="shared" si="5"/>
        <v>1.3254871859327977</v>
      </c>
      <c r="BN114" s="349">
        <f t="shared" si="5"/>
        <v>1.3355400901213936</v>
      </c>
      <c r="BO114" s="349">
        <f t="shared" si="5"/>
        <v>1.3321693990326733</v>
      </c>
      <c r="BP114" s="349">
        <f t="shared" ref="BP114:CU114" si="6">SUM(BP4:BP113)</f>
        <v>1.3914873777219428</v>
      </c>
      <c r="BQ114" s="349">
        <f t="shared" si="6"/>
        <v>1.2922128187171158</v>
      </c>
      <c r="BR114" s="349">
        <f t="shared" si="6"/>
        <v>1.3797363300301779</v>
      </c>
      <c r="BS114" s="349">
        <f t="shared" si="6"/>
        <v>1.1431933219092836</v>
      </c>
      <c r="BT114" s="349">
        <f t="shared" si="6"/>
        <v>1.4777178129175226</v>
      </c>
      <c r="BU114" s="349">
        <f t="shared" si="6"/>
        <v>1.3200695812848593</v>
      </c>
      <c r="BV114" s="349">
        <f t="shared" si="6"/>
        <v>1.2949685676061036</v>
      </c>
      <c r="BW114" s="349">
        <f t="shared" si="6"/>
        <v>1.1770768129705496</v>
      </c>
      <c r="BX114" s="349">
        <f t="shared" si="6"/>
        <v>1.273908082870326</v>
      </c>
      <c r="BY114" s="349">
        <f t="shared" si="6"/>
        <v>1.2166756837602011</v>
      </c>
      <c r="BZ114" s="349">
        <f t="shared" si="6"/>
        <v>1.1798959275842911</v>
      </c>
      <c r="CA114" s="349">
        <f t="shared" si="6"/>
        <v>1.0849954452657828</v>
      </c>
      <c r="CB114" s="349">
        <f t="shared" si="6"/>
        <v>1.2626188536805238</v>
      </c>
      <c r="CC114" s="349">
        <f t="shared" si="6"/>
        <v>1.167169270929401</v>
      </c>
      <c r="CD114" s="349">
        <f t="shared" si="6"/>
        <v>1.6317295427886915</v>
      </c>
      <c r="CE114" s="349">
        <f t="shared" si="6"/>
        <v>1.3770156741785722</v>
      </c>
      <c r="CF114" s="349">
        <f t="shared" si="6"/>
        <v>1.6041321270131488</v>
      </c>
      <c r="CG114" s="349">
        <f t="shared" si="6"/>
        <v>1.05693939911443</v>
      </c>
      <c r="CH114" s="349">
        <f t="shared" si="6"/>
        <v>1.2346596065747373</v>
      </c>
      <c r="CI114" s="349">
        <f t="shared" si="6"/>
        <v>1.5072609591298989</v>
      </c>
      <c r="CJ114" s="349">
        <f t="shared" si="6"/>
        <v>1.1956733975972975</v>
      </c>
      <c r="CK114" s="349">
        <f t="shared" si="6"/>
        <v>1.4697251778142881</v>
      </c>
      <c r="CL114" s="349">
        <f t="shared" si="6"/>
        <v>1.3648221834177354</v>
      </c>
      <c r="CM114" s="349">
        <f t="shared" si="6"/>
        <v>1.1993111836966963</v>
      </c>
      <c r="CN114" s="349">
        <f t="shared" si="6"/>
        <v>1.6941727083073381</v>
      </c>
      <c r="CO114" s="349">
        <f t="shared" si="6"/>
        <v>1.387220017934724</v>
      </c>
      <c r="CP114" s="349">
        <f t="shared" si="6"/>
        <v>1.2771765690586476</v>
      </c>
      <c r="CQ114" s="349">
        <f t="shared" si="6"/>
        <v>1.2950908542469379</v>
      </c>
      <c r="CR114" s="349">
        <f t="shared" si="6"/>
        <v>1.1521563587217274</v>
      </c>
      <c r="CS114" s="349">
        <f t="shared" si="6"/>
        <v>1.3817713551256869</v>
      </c>
      <c r="CT114" s="349">
        <f t="shared" si="6"/>
        <v>1.1830692030785515</v>
      </c>
      <c r="CU114" s="349">
        <f t="shared" si="6"/>
        <v>1.2618576998627942</v>
      </c>
      <c r="CV114" s="349">
        <f t="shared" ref="CV114:DI114" si="7">SUM(CV4:CV113)</f>
        <v>1.1884597177943386</v>
      </c>
      <c r="CW114" s="349">
        <f t="shared" si="7"/>
        <v>1.1752224129376769</v>
      </c>
      <c r="CX114" s="349">
        <f t="shared" si="7"/>
        <v>1.4271075059141998</v>
      </c>
      <c r="CY114" s="349">
        <f t="shared" si="7"/>
        <v>1.2410693368587666</v>
      </c>
      <c r="CZ114" s="349">
        <f t="shared" si="7"/>
        <v>1.8448033905922183</v>
      </c>
      <c r="DA114" s="349">
        <f t="shared" si="7"/>
        <v>1.1106122364328854</v>
      </c>
      <c r="DB114" s="349">
        <f t="shared" si="7"/>
        <v>1.1985143398215072</v>
      </c>
      <c r="DC114" s="349">
        <f t="shared" si="7"/>
        <v>1.4791217416533289</v>
      </c>
      <c r="DD114" s="349">
        <f t="shared" si="7"/>
        <v>1.3754600143589941</v>
      </c>
      <c r="DE114" s="349">
        <f t="shared" si="7"/>
        <v>1.2567855831610344</v>
      </c>
      <c r="DF114" s="349">
        <f t="shared" si="7"/>
        <v>1.2509740449392506</v>
      </c>
      <c r="DG114" s="349">
        <f t="shared" si="7"/>
        <v>1.2937970670335541</v>
      </c>
      <c r="DH114" s="349">
        <f t="shared" si="7"/>
        <v>1.3904120265559798</v>
      </c>
      <c r="DI114" s="349">
        <f t="shared" si="7"/>
        <v>1.6201798461643513</v>
      </c>
      <c r="DJ114" s="350"/>
    </row>
    <row r="115" spans="1:115" x14ac:dyDescent="0.15">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c r="AG115" s="328"/>
      <c r="AH115" s="328"/>
      <c r="AI115" s="328"/>
      <c r="AJ115" s="328"/>
      <c r="AK115" s="328"/>
      <c r="AL115" s="328"/>
      <c r="AM115" s="328"/>
      <c r="AN115" s="328"/>
      <c r="AO115" s="328"/>
      <c r="AP115" s="328"/>
      <c r="AQ115" s="328"/>
      <c r="AR115" s="328"/>
      <c r="AS115" s="328"/>
      <c r="AT115" s="328"/>
      <c r="AU115" s="328"/>
      <c r="AV115" s="328"/>
      <c r="AW115" s="328"/>
      <c r="AX115" s="328"/>
      <c r="AY115" s="328"/>
      <c r="AZ115" s="328"/>
      <c r="BA115" s="328"/>
      <c r="BB115" s="328"/>
      <c r="BC115" s="328"/>
      <c r="BD115" s="328"/>
      <c r="BE115" s="328"/>
      <c r="BF115" s="328"/>
      <c r="BG115" s="328"/>
      <c r="BH115" s="328"/>
      <c r="BI115" s="328"/>
      <c r="BJ115" s="328"/>
      <c r="BK115" s="328"/>
      <c r="BL115" s="328"/>
      <c r="BM115" s="328"/>
      <c r="BN115" s="328"/>
      <c r="BO115" s="328"/>
      <c r="BP115" s="328"/>
      <c r="BQ115" s="328"/>
      <c r="BR115" s="328"/>
      <c r="BS115" s="328"/>
      <c r="BT115" s="328"/>
      <c r="BU115" s="328"/>
      <c r="BV115" s="328"/>
      <c r="BW115" s="328"/>
      <c r="BX115" s="328"/>
      <c r="BY115" s="328"/>
      <c r="BZ115" s="328"/>
      <c r="CA115" s="328"/>
      <c r="CB115" s="328"/>
      <c r="CC115" s="328"/>
      <c r="CD115" s="328"/>
      <c r="CE115" s="328"/>
      <c r="CF115" s="328"/>
      <c r="CG115" s="328"/>
      <c r="CH115" s="328"/>
      <c r="CI115" s="328"/>
      <c r="CJ115" s="328"/>
      <c r="CK115" s="328">
        <f>SUM(CK4:CK113)</f>
        <v>1.4697251778142881</v>
      </c>
      <c r="CL115" s="328"/>
      <c r="CM115" s="328"/>
      <c r="CN115" s="328"/>
      <c r="CO115" s="328"/>
      <c r="CP115" s="328"/>
      <c r="CQ115" s="328"/>
      <c r="CR115" s="328"/>
      <c r="CS115" s="328"/>
      <c r="CT115" s="328"/>
      <c r="CU115" s="328"/>
      <c r="CV115" s="328"/>
      <c r="CW115" s="328"/>
      <c r="CX115" s="328"/>
      <c r="CY115" s="328"/>
      <c r="CZ115" s="328"/>
      <c r="DA115" s="328"/>
      <c r="DB115" s="328"/>
      <c r="DC115" s="328"/>
      <c r="DD115" s="328"/>
      <c r="DE115" s="328"/>
      <c r="DF115" s="328"/>
      <c r="DG115" s="328"/>
      <c r="DH115" s="328"/>
      <c r="DI115" s="328"/>
      <c r="DJ115" s="328"/>
    </row>
    <row r="116" spans="1:115" x14ac:dyDescent="0.15">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328"/>
      <c r="AK116" s="328"/>
      <c r="AL116" s="328"/>
      <c r="AM116" s="328"/>
      <c r="AN116" s="328"/>
      <c r="AO116" s="328"/>
      <c r="AP116" s="328"/>
      <c r="AQ116" s="328"/>
      <c r="AR116" s="328"/>
      <c r="AS116" s="328"/>
      <c r="AT116" s="328"/>
      <c r="AU116" s="328"/>
      <c r="AV116" s="328"/>
      <c r="AW116" s="328"/>
      <c r="AX116" s="328"/>
      <c r="AY116" s="328"/>
      <c r="AZ116" s="328"/>
      <c r="BA116" s="328"/>
      <c r="BB116" s="328"/>
      <c r="BC116" s="328"/>
      <c r="BD116" s="328"/>
      <c r="BE116" s="328"/>
      <c r="BF116" s="328"/>
      <c r="BG116" s="328"/>
      <c r="BH116" s="328"/>
      <c r="BI116" s="328"/>
      <c r="BJ116" s="328"/>
      <c r="BK116" s="328"/>
      <c r="BL116" s="328"/>
      <c r="BM116" s="328"/>
      <c r="BN116" s="328"/>
      <c r="BO116" s="328"/>
      <c r="BP116" s="328"/>
      <c r="BQ116" s="328"/>
      <c r="BR116" s="328"/>
      <c r="BS116" s="328"/>
      <c r="BT116" s="328"/>
      <c r="BU116" s="328"/>
      <c r="BV116" s="328"/>
      <c r="BW116" s="328"/>
      <c r="BX116" s="328"/>
      <c r="BY116" s="328"/>
      <c r="BZ116" s="328"/>
      <c r="CA116" s="328"/>
      <c r="CB116" s="328"/>
      <c r="CC116" s="328"/>
      <c r="CD116" s="328"/>
      <c r="CE116" s="328"/>
      <c r="CF116" s="328"/>
      <c r="CG116" s="328"/>
      <c r="CH116" s="328"/>
      <c r="CI116" s="328"/>
      <c r="CJ116" s="328"/>
      <c r="CK116" s="328"/>
      <c r="CL116" s="328"/>
      <c r="CM116" s="328"/>
      <c r="CN116" s="328"/>
      <c r="CO116" s="328"/>
      <c r="CP116" s="328"/>
      <c r="CQ116" s="328"/>
      <c r="CR116" s="328"/>
      <c r="CS116" s="328"/>
      <c r="CT116" s="328"/>
      <c r="CU116" s="328"/>
      <c r="CV116" s="328"/>
      <c r="CW116" s="328"/>
      <c r="CX116" s="328"/>
      <c r="CY116" s="328"/>
      <c r="CZ116" s="328"/>
      <c r="DA116" s="328"/>
      <c r="DB116" s="328"/>
      <c r="DC116" s="328"/>
      <c r="DD116" s="328"/>
      <c r="DE116" s="328"/>
      <c r="DF116" s="328"/>
      <c r="DG116" s="328"/>
      <c r="DH116" s="328"/>
      <c r="DI116" s="328"/>
      <c r="DJ116" s="328"/>
    </row>
    <row r="117" spans="1:115" x14ac:dyDescent="0.15">
      <c r="B117" s="12" t="s">
        <v>722</v>
      </c>
      <c r="D117" s="328"/>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329"/>
      <c r="AL117" s="329"/>
      <c r="AM117" s="328"/>
      <c r="AN117" s="328"/>
      <c r="AO117" s="328"/>
      <c r="AP117" s="328"/>
      <c r="AQ117" s="328"/>
      <c r="AR117" s="328"/>
      <c r="AS117" s="328"/>
      <c r="AT117" s="328"/>
      <c r="AU117" s="328"/>
      <c r="AV117" s="328"/>
      <c r="AW117" s="328"/>
      <c r="AX117" s="328"/>
      <c r="AY117" s="328"/>
      <c r="AZ117" s="328"/>
      <c r="BA117" s="328"/>
      <c r="BB117" s="328"/>
      <c r="BC117" s="328"/>
      <c r="BD117" s="328"/>
      <c r="BE117" s="328"/>
      <c r="BF117" s="328"/>
      <c r="BG117" s="328"/>
      <c r="BH117" s="328"/>
      <c r="BI117" s="328"/>
      <c r="BJ117" s="328"/>
      <c r="BK117" s="328"/>
      <c r="BL117" s="328"/>
      <c r="BM117" s="328"/>
      <c r="BN117" s="328"/>
      <c r="BO117" s="328"/>
      <c r="BP117" s="328"/>
      <c r="BQ117" s="328"/>
      <c r="BR117" s="328"/>
      <c r="BS117" s="328"/>
      <c r="BT117" s="328"/>
      <c r="BU117" s="328"/>
      <c r="BV117" s="328"/>
      <c r="BW117" s="328"/>
      <c r="BX117" s="328"/>
      <c r="BY117" s="328"/>
      <c r="BZ117" s="328"/>
      <c r="CA117" s="328"/>
      <c r="CB117" s="328"/>
      <c r="CC117" s="328"/>
      <c r="CD117" s="328"/>
      <c r="CE117" s="328"/>
      <c r="CF117" s="328"/>
      <c r="CG117" s="328"/>
      <c r="CH117" s="328"/>
      <c r="CI117" s="328"/>
      <c r="CJ117" s="328"/>
      <c r="CK117" s="328"/>
      <c r="CL117" s="328"/>
      <c r="CM117" s="328"/>
      <c r="CN117" s="328"/>
      <c r="CO117" s="328"/>
      <c r="CP117" s="328"/>
      <c r="CQ117" s="328"/>
      <c r="CR117" s="328"/>
      <c r="CS117" s="328"/>
      <c r="CT117" s="328"/>
      <c r="CU117" s="328"/>
      <c r="CV117" s="328"/>
      <c r="CW117" s="328"/>
      <c r="CX117" s="328"/>
      <c r="CY117" s="328"/>
      <c r="CZ117" s="328"/>
      <c r="DA117" s="328"/>
      <c r="DB117" s="328"/>
      <c r="DC117" s="328"/>
      <c r="DD117" s="328"/>
      <c r="DE117" s="328"/>
      <c r="DF117" s="328"/>
      <c r="DG117" s="328"/>
      <c r="DH117" s="328"/>
      <c r="DI117" s="328"/>
      <c r="DJ117" s="328"/>
    </row>
    <row r="118" spans="1:115" x14ac:dyDescent="0.15">
      <c r="B118" s="23"/>
      <c r="C118" s="24"/>
      <c r="D118" s="330" t="str">
        <f>'逆行列係数（外生化）'!D2</f>
        <v>001</v>
      </c>
      <c r="E118" s="331" t="str">
        <f>'逆行列係数（外生化）'!E2</f>
        <v>002</v>
      </c>
      <c r="F118" s="331" t="str">
        <f>'逆行列係数（外生化）'!F2</f>
        <v>003</v>
      </c>
      <c r="G118" s="331" t="str">
        <f>'逆行列係数（外生化）'!G2</f>
        <v>004</v>
      </c>
      <c r="H118" s="331" t="str">
        <f>'逆行列係数（外生化）'!H2</f>
        <v>005</v>
      </c>
      <c r="I118" s="331" t="str">
        <f>'逆行列係数（外生化）'!I2</f>
        <v>006</v>
      </c>
      <c r="J118" s="331" t="str">
        <f>'逆行列係数（外生化）'!J2</f>
        <v>007</v>
      </c>
      <c r="K118" s="331" t="str">
        <f>'逆行列係数（外生化）'!K2</f>
        <v>008</v>
      </c>
      <c r="L118" s="331" t="str">
        <f>'逆行列係数（外生化）'!L2</f>
        <v>009</v>
      </c>
      <c r="M118" s="331" t="str">
        <f>'逆行列係数（外生化）'!M2</f>
        <v>010</v>
      </c>
      <c r="N118" s="331" t="str">
        <f>'逆行列係数（外生化）'!N2</f>
        <v>011</v>
      </c>
      <c r="O118" s="331" t="str">
        <f>'逆行列係数（外生化）'!O2</f>
        <v>012</v>
      </c>
      <c r="P118" s="331" t="str">
        <f>'逆行列係数（外生化）'!P2</f>
        <v>013</v>
      </c>
      <c r="Q118" s="331" t="str">
        <f>'逆行列係数（外生化）'!Q2</f>
        <v>014</v>
      </c>
      <c r="R118" s="331" t="str">
        <f>'逆行列係数（外生化）'!R2</f>
        <v>015</v>
      </c>
      <c r="S118" s="331" t="str">
        <f>'逆行列係数（外生化）'!S2</f>
        <v>016</v>
      </c>
      <c r="T118" s="331" t="str">
        <f>'逆行列係数（外生化）'!T2</f>
        <v>017</v>
      </c>
      <c r="U118" s="331" t="str">
        <f>'逆行列係数（外生化）'!U2</f>
        <v>018</v>
      </c>
      <c r="V118" s="331" t="str">
        <f>'逆行列係数（外生化）'!V2</f>
        <v>019</v>
      </c>
      <c r="W118" s="331" t="str">
        <f>'逆行列係数（外生化）'!W2</f>
        <v>020</v>
      </c>
      <c r="X118" s="331" t="str">
        <f>'逆行列係数（外生化）'!X2</f>
        <v>021</v>
      </c>
      <c r="Y118" s="331" t="str">
        <f>'逆行列係数（外生化）'!Y2</f>
        <v>022</v>
      </c>
      <c r="Z118" s="331" t="str">
        <f>'逆行列係数（外生化）'!Z2</f>
        <v>023</v>
      </c>
      <c r="AA118" s="331" t="str">
        <f>'逆行列係数（外生化）'!AA2</f>
        <v>024</v>
      </c>
      <c r="AB118" s="331" t="str">
        <f>'逆行列係数（外生化）'!AB2</f>
        <v>025</v>
      </c>
      <c r="AC118" s="331" t="str">
        <f>'逆行列係数（外生化）'!AC2</f>
        <v>026</v>
      </c>
      <c r="AD118" s="331" t="str">
        <f>'逆行列係数（外生化）'!AD2</f>
        <v>027</v>
      </c>
      <c r="AE118" s="331" t="str">
        <f>'逆行列係数（外生化）'!AE2</f>
        <v>028</v>
      </c>
      <c r="AF118" s="331" t="str">
        <f>'逆行列係数（外生化）'!AF2</f>
        <v>029</v>
      </c>
      <c r="AG118" s="331" t="str">
        <f>'逆行列係数（外生化）'!AG2</f>
        <v>030</v>
      </c>
      <c r="AH118" s="331" t="str">
        <f>'逆行列係数（外生化）'!AH2</f>
        <v>031</v>
      </c>
      <c r="AI118" s="331" t="str">
        <f>'逆行列係数（外生化）'!AI2</f>
        <v>032</v>
      </c>
      <c r="AJ118" s="331" t="str">
        <f>'逆行列係数（外生化）'!AJ2</f>
        <v>033</v>
      </c>
      <c r="AK118" s="331" t="str">
        <f>'逆行列係数（外生化）'!AK2</f>
        <v>034</v>
      </c>
      <c r="AL118" s="331" t="str">
        <f>'逆行列係数（外生化）'!AL2</f>
        <v>035</v>
      </c>
      <c r="AM118" s="330" t="str">
        <f>'逆行列係数（外生化）'!AM2</f>
        <v>036</v>
      </c>
      <c r="AN118" s="330" t="str">
        <f>'逆行列係数（外生化）'!AN2</f>
        <v>037</v>
      </c>
      <c r="AO118" s="330" t="str">
        <f>'逆行列係数（外生化）'!AO2</f>
        <v>038</v>
      </c>
      <c r="AP118" s="330" t="str">
        <f>'逆行列係数（外生化）'!AP2</f>
        <v>039</v>
      </c>
      <c r="AQ118" s="330" t="str">
        <f>'逆行列係数（外生化）'!AQ2</f>
        <v>040</v>
      </c>
      <c r="AR118" s="330" t="str">
        <f>'逆行列係数（外生化）'!AR2</f>
        <v>041</v>
      </c>
      <c r="AS118" s="330" t="str">
        <f>'逆行列係数（外生化）'!AS2</f>
        <v>042</v>
      </c>
      <c r="AT118" s="330" t="str">
        <f>'逆行列係数（外生化）'!AT2</f>
        <v>043</v>
      </c>
      <c r="AU118" s="330" t="str">
        <f>'逆行列係数（外生化）'!AU2</f>
        <v>044</v>
      </c>
      <c r="AV118" s="330" t="str">
        <f>'逆行列係数（外生化）'!AV2</f>
        <v>045</v>
      </c>
      <c r="AW118" s="330" t="str">
        <f>'逆行列係数（外生化）'!AW2</f>
        <v>046</v>
      </c>
      <c r="AX118" s="330" t="str">
        <f>'逆行列係数（外生化）'!AX2</f>
        <v>047</v>
      </c>
      <c r="AY118" s="330" t="str">
        <f>'逆行列係数（外生化）'!AY2</f>
        <v>048</v>
      </c>
      <c r="AZ118" s="330" t="str">
        <f>'逆行列係数（外生化）'!AZ2</f>
        <v>049</v>
      </c>
      <c r="BA118" s="330" t="str">
        <f>'逆行列係数（外生化）'!BA2</f>
        <v>050</v>
      </c>
      <c r="BB118" s="330" t="str">
        <f>'逆行列係数（外生化）'!BB2</f>
        <v>051</v>
      </c>
      <c r="BC118" s="330" t="str">
        <f>'逆行列係数（外生化）'!BC2</f>
        <v>052</v>
      </c>
      <c r="BD118" s="330" t="str">
        <f>'逆行列係数（外生化）'!BD2</f>
        <v>053</v>
      </c>
      <c r="BE118" s="330" t="str">
        <f>'逆行列係数（外生化）'!BE2</f>
        <v>054</v>
      </c>
      <c r="BF118" s="330" t="str">
        <f>'逆行列係数（外生化）'!BF2</f>
        <v>055</v>
      </c>
      <c r="BG118" s="330" t="str">
        <f>'逆行列係数（外生化）'!BG2</f>
        <v>056</v>
      </c>
      <c r="BH118" s="330" t="str">
        <f>'逆行列係数（外生化）'!BH2</f>
        <v>057</v>
      </c>
      <c r="BI118" s="330" t="str">
        <f>'逆行列係数（外生化）'!BI2</f>
        <v>058</v>
      </c>
      <c r="BJ118" s="330" t="str">
        <f>'逆行列係数（外生化）'!BJ2</f>
        <v>059</v>
      </c>
      <c r="BK118" s="330" t="str">
        <f>'逆行列係数（外生化）'!BK2</f>
        <v>060</v>
      </c>
      <c r="BL118" s="330" t="str">
        <f>'逆行列係数（外生化）'!BL2</f>
        <v>061</v>
      </c>
      <c r="BM118" s="330" t="str">
        <f>'逆行列係数（外生化）'!BM2</f>
        <v>062</v>
      </c>
      <c r="BN118" s="330" t="str">
        <f>'逆行列係数（外生化）'!BN2</f>
        <v>063</v>
      </c>
      <c r="BO118" s="330" t="str">
        <f>'逆行列係数（外生化）'!BO2</f>
        <v>064</v>
      </c>
      <c r="BP118" s="330" t="str">
        <f>'逆行列係数（外生化）'!BP2</f>
        <v>065</v>
      </c>
      <c r="BQ118" s="330" t="str">
        <f>'逆行列係数（外生化）'!BQ2</f>
        <v>066</v>
      </c>
      <c r="BR118" s="330" t="str">
        <f>'逆行列係数（外生化）'!BR2</f>
        <v>067</v>
      </c>
      <c r="BS118" s="330" t="str">
        <f>'逆行列係数（外生化）'!BS2</f>
        <v>068</v>
      </c>
      <c r="BT118" s="330" t="str">
        <f>'逆行列係数（外生化）'!BT2</f>
        <v>069</v>
      </c>
      <c r="BU118" s="330" t="str">
        <f>'逆行列係数（外生化）'!BU2</f>
        <v>070</v>
      </c>
      <c r="BV118" s="330" t="str">
        <f>'逆行列係数（外生化）'!BV2</f>
        <v>071</v>
      </c>
      <c r="BW118" s="330" t="str">
        <f>'逆行列係数（外生化）'!BW2</f>
        <v>072</v>
      </c>
      <c r="BX118" s="330" t="str">
        <f>'逆行列係数（外生化）'!BX2</f>
        <v>073</v>
      </c>
      <c r="BY118" s="330" t="str">
        <f>'逆行列係数（外生化）'!BY2</f>
        <v>074</v>
      </c>
      <c r="BZ118" s="330" t="str">
        <f>'逆行列係数（外生化）'!BZ2</f>
        <v>075</v>
      </c>
      <c r="CA118" s="330" t="str">
        <f>'逆行列係数（外生化）'!CA2</f>
        <v>076</v>
      </c>
      <c r="CB118" s="330" t="str">
        <f>'逆行列係数（外生化）'!CB2</f>
        <v>077</v>
      </c>
      <c r="CC118" s="330" t="str">
        <f>'逆行列係数（外生化）'!CC2</f>
        <v>078</v>
      </c>
      <c r="CD118" s="330" t="str">
        <f>'逆行列係数（外生化）'!CD2</f>
        <v>079</v>
      </c>
      <c r="CE118" s="330" t="str">
        <f>'逆行列係数（外生化）'!CE2</f>
        <v>080</v>
      </c>
      <c r="CF118" s="330" t="str">
        <f>'逆行列係数（外生化）'!CF2</f>
        <v>081</v>
      </c>
      <c r="CG118" s="330" t="str">
        <f>'逆行列係数（外生化）'!CG2</f>
        <v>082</v>
      </c>
      <c r="CH118" s="330" t="str">
        <f>'逆行列係数（外生化）'!CH2</f>
        <v>083</v>
      </c>
      <c r="CI118" s="330" t="str">
        <f>'逆行列係数（外生化）'!CI2</f>
        <v>084</v>
      </c>
      <c r="CJ118" s="330" t="str">
        <f>'逆行列係数（外生化）'!CJ2</f>
        <v>085</v>
      </c>
      <c r="CK118" s="330" t="str">
        <f>'逆行列係数（外生化）'!CK2</f>
        <v>086</v>
      </c>
      <c r="CL118" s="330" t="str">
        <f>'逆行列係数（外生化）'!CL2</f>
        <v>087</v>
      </c>
      <c r="CM118" s="330" t="str">
        <f>'逆行列係数（外生化）'!CM2</f>
        <v>088</v>
      </c>
      <c r="CN118" s="330" t="str">
        <f>'逆行列係数（外生化）'!CN2</f>
        <v>089</v>
      </c>
      <c r="CO118" s="330" t="str">
        <f>'逆行列係数（外生化）'!CO2</f>
        <v>090</v>
      </c>
      <c r="CP118" s="330" t="str">
        <f>'逆行列係数（外生化）'!CP2</f>
        <v>091</v>
      </c>
      <c r="CQ118" s="330" t="str">
        <f>'逆行列係数（外生化）'!CQ2</f>
        <v>092</v>
      </c>
      <c r="CR118" s="330" t="str">
        <f>'逆行列係数（外生化）'!CR2</f>
        <v>093</v>
      </c>
      <c r="CS118" s="330" t="str">
        <f>'逆行列係数（外生化）'!CS2</f>
        <v>094</v>
      </c>
      <c r="CT118" s="330" t="str">
        <f>'逆行列係数（外生化）'!CT2</f>
        <v>095</v>
      </c>
      <c r="CU118" s="330" t="str">
        <f>'逆行列係数（外生化）'!CU2</f>
        <v>096</v>
      </c>
      <c r="CV118" s="330" t="str">
        <f>'逆行列係数（外生化）'!CV2</f>
        <v>097</v>
      </c>
      <c r="CW118" s="330" t="str">
        <f>'逆行列係数（外生化）'!CW2</f>
        <v>098</v>
      </c>
      <c r="CX118" s="330" t="str">
        <f>'逆行列係数（外生化）'!CX2</f>
        <v>099</v>
      </c>
      <c r="CY118" s="330" t="str">
        <f>'逆行列係数（外生化）'!CY2</f>
        <v>100</v>
      </c>
      <c r="CZ118" s="330" t="str">
        <f>'逆行列係数（外生化）'!CZ2</f>
        <v>101</v>
      </c>
      <c r="DA118" s="330" t="str">
        <f>'逆行列係数（外生化）'!DA2</f>
        <v>102</v>
      </c>
      <c r="DB118" s="330" t="str">
        <f>'逆行列係数（外生化）'!DB2</f>
        <v>103</v>
      </c>
      <c r="DC118" s="330" t="str">
        <f>'逆行列係数（外生化）'!DC2</f>
        <v>104</v>
      </c>
      <c r="DD118" s="330" t="str">
        <f>'逆行列係数（外生化）'!DD2</f>
        <v>105</v>
      </c>
      <c r="DE118" s="330" t="str">
        <f>'逆行列係数（外生化）'!DE2</f>
        <v>106</v>
      </c>
      <c r="DF118" s="330" t="str">
        <f>'逆行列係数（外生化）'!DF2</f>
        <v>107</v>
      </c>
      <c r="DG118" s="330" t="str">
        <f>'逆行列係数（外生化）'!DG2</f>
        <v>108</v>
      </c>
      <c r="DH118" s="330" t="str">
        <f>'逆行列係数（外生化）'!DH2</f>
        <v>109</v>
      </c>
      <c r="DI118" s="330" t="str">
        <f>'逆行列係数（外生化）'!DI2</f>
        <v>110</v>
      </c>
      <c r="DJ118" s="330"/>
    </row>
    <row r="119" spans="1:115" ht="40.15" customHeight="1" x14ac:dyDescent="0.15">
      <c r="B119" s="34" t="s">
        <v>31</v>
      </c>
      <c r="C119" s="35"/>
      <c r="D119" s="332" t="str">
        <f>'逆行列係数（外生化）'!D3</f>
        <v>耕種農業</v>
      </c>
      <c r="E119" s="333" t="str">
        <f>'逆行列係数（外生化）'!E3</f>
        <v>畜産</v>
      </c>
      <c r="F119" s="333" t="str">
        <f>'逆行列係数（外生化）'!F3</f>
        <v>農業サービス</v>
      </c>
      <c r="G119" s="333" t="str">
        <f>'逆行列係数（外生化）'!G3</f>
        <v>林業</v>
      </c>
      <c r="H119" s="333" t="str">
        <f>'逆行列係数（外生化）'!H3</f>
        <v>漁業</v>
      </c>
      <c r="I119" s="333" t="str">
        <f>'逆行列係数（外生化）'!I3</f>
        <v>石炭・原油・天然ガス</v>
      </c>
      <c r="J119" s="334" t="str">
        <f>'逆行列係数（外生化）'!J3</f>
        <v>その他の鉱業</v>
      </c>
      <c r="K119" s="333" t="str">
        <f>'逆行列係数（外生化）'!K3</f>
        <v>食料品</v>
      </c>
      <c r="L119" s="335" t="str">
        <f>'逆行列係数（外生化）'!L3</f>
        <v>飲料</v>
      </c>
      <c r="M119" s="336" t="str">
        <f>'逆行列係数（外生化）'!M3</f>
        <v>飼料・有機質肥料（別掲を除く。）</v>
      </c>
      <c r="N119" s="333" t="str">
        <f>'逆行列係数（外生化）'!N3</f>
        <v>たばこ</v>
      </c>
      <c r="O119" s="333" t="str">
        <f>'逆行列係数（外生化）'!O3</f>
        <v>繊維工業製品</v>
      </c>
      <c r="P119" s="333" t="str">
        <f>'逆行列係数（外生化）'!P3</f>
        <v>衣服・その他の繊維既製品</v>
      </c>
      <c r="Q119" s="333" t="str">
        <f>'逆行列係数（外生化）'!Q3</f>
        <v>木材・木製品</v>
      </c>
      <c r="R119" s="333" t="str">
        <f>'逆行列係数（外生化）'!R3</f>
        <v>家具・装備品</v>
      </c>
      <c r="S119" s="337" t="str">
        <f>'逆行列係数（外生化）'!S3</f>
        <v>パルプ・紙・板紙・加工紙</v>
      </c>
      <c r="T119" s="333" t="str">
        <f>'逆行列係数（外生化）'!T3</f>
        <v>紙加工品</v>
      </c>
      <c r="U119" s="333" t="str">
        <f>'逆行列係数（外生化）'!U3</f>
        <v>印刷・製版・製本</v>
      </c>
      <c r="V119" s="333" t="str">
        <f>'逆行列係数（外生化）'!V3</f>
        <v>化学肥料</v>
      </c>
      <c r="W119" s="333" t="str">
        <f>'逆行列係数（外生化）'!W3</f>
        <v>無機化学工業製品</v>
      </c>
      <c r="X119" s="333" t="str">
        <f>'逆行列係数（外生化）'!X3</f>
        <v>石油化学系基礎製品</v>
      </c>
      <c r="Y119" s="333" t="str">
        <f>'逆行列係数（外生化）'!Y3</f>
        <v>有機化学工業製品（石油化学系基礎製品・合成樹脂を除く。）</v>
      </c>
      <c r="Z119" s="333" t="str">
        <f>'逆行列係数（外生化）'!Z3</f>
        <v>合成樹脂</v>
      </c>
      <c r="AA119" s="333" t="str">
        <f>'逆行列係数（外生化）'!AA3</f>
        <v>化学繊維</v>
      </c>
      <c r="AB119" s="337" t="str">
        <f>'逆行列係数（外生化）'!AB3</f>
        <v>医薬品</v>
      </c>
      <c r="AC119" s="337" t="str">
        <f>'逆行列係数（外生化）'!AC3</f>
        <v>化学最終製品（医薬品を除く。）</v>
      </c>
      <c r="AD119" s="333" t="str">
        <f>'逆行列係数（外生化）'!AD3</f>
        <v>石油製品</v>
      </c>
      <c r="AE119" s="333" t="str">
        <f>'逆行列係数（外生化）'!AE3</f>
        <v>石炭製品</v>
      </c>
      <c r="AF119" s="333" t="str">
        <f>'逆行列係数（外生化）'!AF3</f>
        <v>プラスチック製品</v>
      </c>
      <c r="AG119" s="333" t="str">
        <f>'逆行列係数（外生化）'!AG3</f>
        <v>ゴム製品</v>
      </c>
      <c r="AH119" s="333" t="str">
        <f>'逆行列係数（外生化）'!AH3</f>
        <v>なめし革・革製品・毛皮</v>
      </c>
      <c r="AI119" s="337" t="str">
        <f>'逆行列係数（外生化）'!AI3</f>
        <v>ガラス・ガラス製品</v>
      </c>
      <c r="AJ119" s="333" t="str">
        <f>'逆行列係数（外生化）'!AJ3</f>
        <v>セメント・セメント製品</v>
      </c>
      <c r="AK119" s="333" t="str">
        <f>'逆行列係数（外生化）'!AK3</f>
        <v>陶磁器</v>
      </c>
      <c r="AL119" s="333" t="str">
        <f>'逆行列係数（外生化）'!AL3</f>
        <v>その他の窯業・土石製品</v>
      </c>
      <c r="AM119" s="338" t="str">
        <f>'逆行列係数（外生化）'!AM3</f>
        <v>銑鉄・粗鋼</v>
      </c>
      <c r="AN119" s="338" t="str">
        <f>'逆行列係数（外生化）'!AN3</f>
        <v>鋼材</v>
      </c>
      <c r="AO119" s="338" t="str">
        <f>'逆行列係数（外生化）'!AO3</f>
        <v>鋳鍛造品（鉄）</v>
      </c>
      <c r="AP119" s="338" t="str">
        <f>'逆行列係数（外生化）'!AP3</f>
        <v>その他の鉄鋼製品</v>
      </c>
      <c r="AQ119" s="338" t="str">
        <f>'逆行列係数（外生化）'!AQ3</f>
        <v>非鉄金属製錬・精製</v>
      </c>
      <c r="AR119" s="338" t="str">
        <f>'逆行列係数（外生化）'!AR3</f>
        <v>非鉄金属加工製品</v>
      </c>
      <c r="AS119" s="338" t="str">
        <f>'逆行列係数（外生化）'!AS3</f>
        <v>建設用・建築用金属製品</v>
      </c>
      <c r="AT119" s="338" t="str">
        <f>'逆行列係数（外生化）'!AT3</f>
        <v>その他の金属製品</v>
      </c>
      <c r="AU119" s="338" t="str">
        <f>'逆行列係数（外生化）'!AU3</f>
        <v>はん用機械</v>
      </c>
      <c r="AV119" s="338" t="str">
        <f>'逆行列係数（外生化）'!AV3</f>
        <v>生産用機械</v>
      </c>
      <c r="AW119" s="338" t="str">
        <f>'逆行列係数（外生化）'!AW3</f>
        <v>業務用機械</v>
      </c>
      <c r="AX119" s="338" t="str">
        <f>'逆行列係数（外生化）'!AX3</f>
        <v>電子デバイス</v>
      </c>
      <c r="AY119" s="338" t="str">
        <f>'逆行列係数（外生化）'!AY3</f>
        <v>その他の電子部品</v>
      </c>
      <c r="AZ119" s="338" t="str">
        <f>'逆行列係数（外生化）'!AZ3</f>
        <v>産業用電気機器</v>
      </c>
      <c r="BA119" s="338" t="str">
        <f>'逆行列係数（外生化）'!BA3</f>
        <v>民生用電気機器</v>
      </c>
      <c r="BB119" s="338" t="str">
        <f>'逆行列係数（外生化）'!BB3</f>
        <v>電子応用装置・電気計測器</v>
      </c>
      <c r="BC119" s="338" t="str">
        <f>'逆行列係数（外生化）'!BC3</f>
        <v>その他の電気機械</v>
      </c>
      <c r="BD119" s="339" t="str">
        <f>'逆行列係数（外生化）'!BD3</f>
        <v>通信・映像・音響機器</v>
      </c>
      <c r="BE119" s="338" t="str">
        <f>'逆行列係数（外生化）'!BE3</f>
        <v>電子計算機・同附属装置</v>
      </c>
      <c r="BF119" s="338" t="str">
        <f>'逆行列係数（外生化）'!BF3</f>
        <v>乗用車</v>
      </c>
      <c r="BG119" s="338" t="str">
        <f>'逆行列係数（外生化）'!BG3</f>
        <v>その他の自動車</v>
      </c>
      <c r="BH119" s="338" t="str">
        <f>'逆行列係数（外生化）'!BH3</f>
        <v>自動車部品・同附属品</v>
      </c>
      <c r="BI119" s="338" t="str">
        <f>'逆行列係数（外生化）'!BI3</f>
        <v>船舶・同修理</v>
      </c>
      <c r="BJ119" s="338" t="str">
        <f>'逆行列係数（外生化）'!BJ3</f>
        <v>その他の輸送機械・同修理</v>
      </c>
      <c r="BK119" s="338" t="str">
        <f>'逆行列係数（外生化）'!BK3</f>
        <v>その他の製造工業製品</v>
      </c>
      <c r="BL119" s="338" t="str">
        <f>'逆行列係数（外生化）'!BL3</f>
        <v>再生資源回収・加工処理</v>
      </c>
      <c r="BM119" s="338" t="str">
        <f>'逆行列係数（外生化）'!BM3</f>
        <v>住宅建築</v>
      </c>
      <c r="BN119" s="338" t="str">
        <f>'逆行列係数（外生化）'!BN3</f>
        <v>非住宅建築</v>
      </c>
      <c r="BO119" s="338" t="str">
        <f>'逆行列係数（外生化）'!BO3</f>
        <v>建設補修</v>
      </c>
      <c r="BP119" s="338" t="str">
        <f>'逆行列係数（外生化）'!BP3</f>
        <v>公共事業</v>
      </c>
      <c r="BQ119" s="338" t="str">
        <f>'逆行列係数（外生化）'!BQ3</f>
        <v>その他の土木建設</v>
      </c>
      <c r="BR119" s="338" t="str">
        <f>'逆行列係数（外生化）'!BR3</f>
        <v>電力</v>
      </c>
      <c r="BS119" s="338" t="str">
        <f>'逆行列係数（外生化）'!BS3</f>
        <v>ガス・熱供給</v>
      </c>
      <c r="BT119" s="338" t="str">
        <f>'逆行列係数（外生化）'!BT3</f>
        <v>水道</v>
      </c>
      <c r="BU119" s="338" t="str">
        <f>'逆行列係数（外生化）'!BU3</f>
        <v>廃棄物処理</v>
      </c>
      <c r="BV119" s="338" t="str">
        <f>'逆行列係数（外生化）'!BV3</f>
        <v>卸売</v>
      </c>
      <c r="BW119" s="338" t="str">
        <f>'逆行列係数（外生化）'!BW3</f>
        <v>小売</v>
      </c>
      <c r="BX119" s="338" t="str">
        <f>'逆行列係数（外生化）'!BX3</f>
        <v>金融・保険</v>
      </c>
      <c r="BY119" s="338" t="str">
        <f>'逆行列係数（外生化）'!BY3</f>
        <v>不動産仲介及び賃貸</v>
      </c>
      <c r="BZ119" s="338" t="str">
        <f>'逆行列係数（外生化）'!BZ3</f>
        <v>住宅賃貸料</v>
      </c>
      <c r="CA119" s="338" t="str">
        <f>'逆行列係数（外生化）'!CA3</f>
        <v>住宅賃貸料（帰属家賃）</v>
      </c>
      <c r="CB119" s="338" t="str">
        <f>'逆行列係数（外生化）'!CB3</f>
        <v>鉄道輸送</v>
      </c>
      <c r="CC119" s="338" t="str">
        <f>'逆行列係数（外生化）'!CC3</f>
        <v>道路輸送（自家輸送を除く。）</v>
      </c>
      <c r="CD119" s="338" t="str">
        <f>'逆行列係数（外生化）'!CD3</f>
        <v>自家輸送</v>
      </c>
      <c r="CE119" s="338" t="str">
        <f>'逆行列係数（外生化）'!CE3</f>
        <v>水運</v>
      </c>
      <c r="CF119" s="338" t="str">
        <f>'逆行列係数（外生化）'!CF3</f>
        <v>航空輸送</v>
      </c>
      <c r="CG119" s="338" t="str">
        <f>'逆行列係数（外生化）'!CG3</f>
        <v>貨物利用運送</v>
      </c>
      <c r="CH119" s="338" t="str">
        <f>'逆行列係数（外生化）'!CH3</f>
        <v>倉庫</v>
      </c>
      <c r="CI119" s="338" t="str">
        <f>'逆行列係数（外生化）'!CI3</f>
        <v>運輸附帯サービス</v>
      </c>
      <c r="CJ119" s="338" t="str">
        <f>'逆行列係数（外生化）'!CJ3</f>
        <v>郵便・信書便</v>
      </c>
      <c r="CK119" s="338" t="str">
        <f>'逆行列係数（外生化）'!CK3</f>
        <v>通信</v>
      </c>
      <c r="CL119" s="338" t="str">
        <f>'逆行列係数（外生化）'!CL3</f>
        <v>放送</v>
      </c>
      <c r="CM119" s="338" t="str">
        <f>'逆行列係数（外生化）'!CM3</f>
        <v>情報サービス</v>
      </c>
      <c r="CN119" s="338" t="str">
        <f>'逆行列係数（外生化）'!CN3</f>
        <v>インターネット附随サービス</v>
      </c>
      <c r="CO119" s="338" t="str">
        <f>'逆行列係数（外生化）'!CO3</f>
        <v>映像・音声・文字情報制作</v>
      </c>
      <c r="CP119" s="338" t="str">
        <f>'逆行列係数（外生化）'!CP3</f>
        <v>公務（中央）</v>
      </c>
      <c r="CQ119" s="338" t="str">
        <f>'逆行列係数（外生化）'!CQ3</f>
        <v>公務（地方）</v>
      </c>
      <c r="CR119" s="338" t="str">
        <f>'逆行列係数（外生化）'!CR3</f>
        <v>教育</v>
      </c>
      <c r="CS119" s="338" t="str">
        <f>'逆行列係数（外生化）'!CS3</f>
        <v>研究</v>
      </c>
      <c r="CT119" s="338" t="str">
        <f>'逆行列係数（外生化）'!CT3</f>
        <v>医療</v>
      </c>
      <c r="CU119" s="338" t="str">
        <f>'逆行列係数（外生化）'!CU3</f>
        <v>保健衛生</v>
      </c>
      <c r="CV119" s="338" t="str">
        <f>'逆行列係数（外生化）'!CV3</f>
        <v>社会保険・社会福祉</v>
      </c>
      <c r="CW119" s="338" t="str">
        <f>'逆行列係数（外生化）'!CW3</f>
        <v>介護</v>
      </c>
      <c r="CX119" s="338" t="str">
        <f>'逆行列係数（外生化）'!CX3</f>
        <v>他に分類されない会員制団体</v>
      </c>
      <c r="CY119" s="338" t="str">
        <f>'逆行列係数（外生化）'!CY3</f>
        <v>物品賃貸サービス</v>
      </c>
      <c r="CZ119" s="338" t="str">
        <f>'逆行列係数（外生化）'!CZ3</f>
        <v>広告</v>
      </c>
      <c r="DA119" s="338" t="str">
        <f>'逆行列係数（外生化）'!DA3</f>
        <v>自動車整備・機械修理</v>
      </c>
      <c r="DB119" s="338" t="str">
        <f>'逆行列係数（外生化）'!DB3</f>
        <v>その他の対事業所サービス</v>
      </c>
      <c r="DC119" s="338" t="str">
        <f>'逆行列係数（外生化）'!DC3</f>
        <v>宿泊業</v>
      </c>
      <c r="DD119" s="338" t="str">
        <f>'逆行列係数（外生化）'!DD3</f>
        <v>飲食サービス</v>
      </c>
      <c r="DE119" s="338" t="str">
        <f>'逆行列係数（外生化）'!DE3</f>
        <v>洗濯・理容・美容・浴場業</v>
      </c>
      <c r="DF119" s="338" t="str">
        <f>'逆行列係数（外生化）'!DF3</f>
        <v>娯楽サービス</v>
      </c>
      <c r="DG119" s="338" t="str">
        <f>'逆行列係数（外生化）'!DG3</f>
        <v>その他の対個人サービス</v>
      </c>
      <c r="DH119" s="338" t="str">
        <f>'逆行列係数（外生化）'!DH3</f>
        <v>事務用品</v>
      </c>
      <c r="DI119" s="338" t="str">
        <f>'逆行列係数（外生化）'!DI3</f>
        <v>分類不明</v>
      </c>
      <c r="DJ119" s="340" t="s">
        <v>155</v>
      </c>
    </row>
    <row r="120" spans="1:115" ht="12" customHeight="1" x14ac:dyDescent="0.15">
      <c r="B120" s="36"/>
      <c r="C120" s="269" t="s">
        <v>63</v>
      </c>
      <c r="D120" s="351" cm="1">
        <f t="array" ref="D120:DI120">TRANSPOSE(計算!T10:T119)</f>
        <v>0</v>
      </c>
      <c r="E120" s="351">
        <v>0</v>
      </c>
      <c r="F120" s="351">
        <v>0</v>
      </c>
      <c r="G120" s="351">
        <v>0</v>
      </c>
      <c r="H120" s="351">
        <v>0</v>
      </c>
      <c r="I120" s="351">
        <v>0</v>
      </c>
      <c r="J120" s="351">
        <v>0</v>
      </c>
      <c r="K120" s="351">
        <v>0</v>
      </c>
      <c r="L120" s="351">
        <v>0</v>
      </c>
      <c r="M120" s="351">
        <v>0</v>
      </c>
      <c r="N120" s="351">
        <v>0</v>
      </c>
      <c r="O120" s="351">
        <v>0</v>
      </c>
      <c r="P120" s="351">
        <v>0</v>
      </c>
      <c r="Q120" s="351">
        <v>0</v>
      </c>
      <c r="R120" s="351">
        <v>0</v>
      </c>
      <c r="S120" s="351">
        <v>0</v>
      </c>
      <c r="T120" s="351">
        <v>0</v>
      </c>
      <c r="U120" s="351">
        <v>0</v>
      </c>
      <c r="V120" s="351">
        <v>0</v>
      </c>
      <c r="W120" s="351">
        <v>0</v>
      </c>
      <c r="X120" s="351">
        <v>0</v>
      </c>
      <c r="Y120" s="351">
        <v>0</v>
      </c>
      <c r="Z120" s="351">
        <v>0</v>
      </c>
      <c r="AA120" s="351">
        <v>0</v>
      </c>
      <c r="AB120" s="351">
        <v>0</v>
      </c>
      <c r="AC120" s="351">
        <v>0</v>
      </c>
      <c r="AD120" s="351">
        <v>0</v>
      </c>
      <c r="AE120" s="351">
        <v>0</v>
      </c>
      <c r="AF120" s="351">
        <v>0</v>
      </c>
      <c r="AG120" s="351">
        <v>0</v>
      </c>
      <c r="AH120" s="351">
        <v>0</v>
      </c>
      <c r="AI120" s="351">
        <v>0</v>
      </c>
      <c r="AJ120" s="351">
        <v>0</v>
      </c>
      <c r="AK120" s="351">
        <v>0</v>
      </c>
      <c r="AL120" s="351">
        <v>0</v>
      </c>
      <c r="AM120" s="351">
        <v>0</v>
      </c>
      <c r="AN120" s="351">
        <v>0</v>
      </c>
      <c r="AO120" s="351">
        <v>0</v>
      </c>
      <c r="AP120" s="351">
        <v>0</v>
      </c>
      <c r="AQ120" s="351">
        <v>0</v>
      </c>
      <c r="AR120" s="351">
        <v>0</v>
      </c>
      <c r="AS120" s="351">
        <v>0</v>
      </c>
      <c r="AT120" s="351">
        <v>0</v>
      </c>
      <c r="AU120" s="351">
        <v>0</v>
      </c>
      <c r="AV120" s="351">
        <v>0</v>
      </c>
      <c r="AW120" s="351">
        <v>0</v>
      </c>
      <c r="AX120" s="351">
        <v>0</v>
      </c>
      <c r="AY120" s="351">
        <v>0</v>
      </c>
      <c r="AZ120" s="351">
        <v>0</v>
      </c>
      <c r="BA120" s="351">
        <v>0</v>
      </c>
      <c r="BB120" s="351">
        <v>0</v>
      </c>
      <c r="BC120" s="351">
        <v>0</v>
      </c>
      <c r="BD120" s="351">
        <v>0</v>
      </c>
      <c r="BE120" s="351">
        <v>0</v>
      </c>
      <c r="BF120" s="351">
        <v>0</v>
      </c>
      <c r="BG120" s="351">
        <v>0</v>
      </c>
      <c r="BH120" s="351">
        <v>0</v>
      </c>
      <c r="BI120" s="351">
        <v>0</v>
      </c>
      <c r="BJ120" s="351">
        <v>0</v>
      </c>
      <c r="BK120" s="351">
        <v>0</v>
      </c>
      <c r="BL120" s="351">
        <v>0</v>
      </c>
      <c r="BM120" s="351">
        <v>0</v>
      </c>
      <c r="BN120" s="351">
        <v>0</v>
      </c>
      <c r="BO120" s="351">
        <v>0</v>
      </c>
      <c r="BP120" s="351">
        <v>0</v>
      </c>
      <c r="BQ120" s="351">
        <v>0</v>
      </c>
      <c r="BR120" s="351">
        <v>0</v>
      </c>
      <c r="BS120" s="351">
        <v>0</v>
      </c>
      <c r="BT120" s="351">
        <v>0</v>
      </c>
      <c r="BU120" s="351">
        <v>0</v>
      </c>
      <c r="BV120" s="351">
        <v>0</v>
      </c>
      <c r="BW120" s="351">
        <v>0</v>
      </c>
      <c r="BX120" s="351">
        <v>0</v>
      </c>
      <c r="BY120" s="351">
        <v>0</v>
      </c>
      <c r="BZ120" s="351">
        <v>0</v>
      </c>
      <c r="CA120" s="351">
        <v>0</v>
      </c>
      <c r="CB120" s="351">
        <v>0</v>
      </c>
      <c r="CC120" s="351">
        <v>0</v>
      </c>
      <c r="CD120" s="351">
        <v>0</v>
      </c>
      <c r="CE120" s="351">
        <v>0</v>
      </c>
      <c r="CF120" s="351">
        <v>0</v>
      </c>
      <c r="CG120" s="351">
        <v>0</v>
      </c>
      <c r="CH120" s="351">
        <v>0</v>
      </c>
      <c r="CI120" s="351">
        <v>0</v>
      </c>
      <c r="CJ120" s="351">
        <v>0</v>
      </c>
      <c r="CK120" s="351">
        <v>0</v>
      </c>
      <c r="CL120" s="351">
        <v>0</v>
      </c>
      <c r="CM120" s="351">
        <v>0</v>
      </c>
      <c r="CN120" s="351">
        <v>0</v>
      </c>
      <c r="CO120" s="351">
        <v>0</v>
      </c>
      <c r="CP120" s="351">
        <v>0</v>
      </c>
      <c r="CQ120" s="351">
        <v>0</v>
      </c>
      <c r="CR120" s="351">
        <v>0</v>
      </c>
      <c r="CS120" s="351">
        <v>0</v>
      </c>
      <c r="CT120" s="351">
        <v>0</v>
      </c>
      <c r="CU120" s="351">
        <v>0</v>
      </c>
      <c r="CV120" s="351">
        <v>0</v>
      </c>
      <c r="CW120" s="351">
        <v>0</v>
      </c>
      <c r="CX120" s="351">
        <v>0</v>
      </c>
      <c r="CY120" s="351">
        <v>0</v>
      </c>
      <c r="CZ120" s="351">
        <v>0</v>
      </c>
      <c r="DA120" s="351">
        <v>0</v>
      </c>
      <c r="DB120" s="351">
        <v>0</v>
      </c>
      <c r="DC120" s="351">
        <v>0</v>
      </c>
      <c r="DD120" s="351">
        <v>0</v>
      </c>
      <c r="DE120" s="351">
        <v>0</v>
      </c>
      <c r="DF120" s="351">
        <v>0</v>
      </c>
      <c r="DG120" s="351">
        <v>0</v>
      </c>
      <c r="DH120" s="351">
        <v>0</v>
      </c>
      <c r="DI120" s="351">
        <v>0</v>
      </c>
      <c r="DJ120" s="351">
        <f>SUM(D120:DI120)</f>
        <v>0</v>
      </c>
    </row>
    <row r="121" spans="1:115" x14ac:dyDescent="0.15">
      <c r="B121" s="30" t="s">
        <v>231</v>
      </c>
      <c r="C121" s="270" t="s">
        <v>167</v>
      </c>
      <c r="D121" s="352">
        <f t="shared" ref="D121:AI121" si="8">D$120*D4</f>
        <v>0</v>
      </c>
      <c r="E121" s="352">
        <f t="shared" si="8"/>
        <v>0</v>
      </c>
      <c r="F121" s="352">
        <f t="shared" si="8"/>
        <v>0</v>
      </c>
      <c r="G121" s="352">
        <f t="shared" si="8"/>
        <v>0</v>
      </c>
      <c r="H121" s="352">
        <f t="shared" si="8"/>
        <v>0</v>
      </c>
      <c r="I121" s="352">
        <f t="shared" si="8"/>
        <v>0</v>
      </c>
      <c r="J121" s="352">
        <f t="shared" si="8"/>
        <v>0</v>
      </c>
      <c r="K121" s="352">
        <f t="shared" si="8"/>
        <v>0</v>
      </c>
      <c r="L121" s="352">
        <f t="shared" si="8"/>
        <v>0</v>
      </c>
      <c r="M121" s="352">
        <f t="shared" si="8"/>
        <v>0</v>
      </c>
      <c r="N121" s="352">
        <f t="shared" si="8"/>
        <v>0</v>
      </c>
      <c r="O121" s="352">
        <f t="shared" si="8"/>
        <v>0</v>
      </c>
      <c r="P121" s="352">
        <f t="shared" si="8"/>
        <v>0</v>
      </c>
      <c r="Q121" s="352">
        <f t="shared" si="8"/>
        <v>0</v>
      </c>
      <c r="R121" s="352">
        <f t="shared" si="8"/>
        <v>0</v>
      </c>
      <c r="S121" s="352">
        <f t="shared" si="8"/>
        <v>0</v>
      </c>
      <c r="T121" s="352">
        <f t="shared" si="8"/>
        <v>0</v>
      </c>
      <c r="U121" s="352">
        <f t="shared" si="8"/>
        <v>0</v>
      </c>
      <c r="V121" s="352">
        <f t="shared" si="8"/>
        <v>0</v>
      </c>
      <c r="W121" s="352">
        <f t="shared" si="8"/>
        <v>0</v>
      </c>
      <c r="X121" s="352">
        <f t="shared" si="8"/>
        <v>0</v>
      </c>
      <c r="Y121" s="352">
        <f t="shared" si="8"/>
        <v>0</v>
      </c>
      <c r="Z121" s="352">
        <f t="shared" si="8"/>
        <v>0</v>
      </c>
      <c r="AA121" s="352">
        <f t="shared" si="8"/>
        <v>0</v>
      </c>
      <c r="AB121" s="352">
        <f t="shared" si="8"/>
        <v>0</v>
      </c>
      <c r="AC121" s="352">
        <f t="shared" si="8"/>
        <v>0</v>
      </c>
      <c r="AD121" s="352">
        <f t="shared" si="8"/>
        <v>0</v>
      </c>
      <c r="AE121" s="352">
        <f t="shared" si="8"/>
        <v>0</v>
      </c>
      <c r="AF121" s="352">
        <f t="shared" si="8"/>
        <v>0</v>
      </c>
      <c r="AG121" s="352">
        <f t="shared" si="8"/>
        <v>0</v>
      </c>
      <c r="AH121" s="352">
        <f t="shared" si="8"/>
        <v>0</v>
      </c>
      <c r="AI121" s="352">
        <f t="shared" si="8"/>
        <v>0</v>
      </c>
      <c r="AJ121" s="352">
        <f t="shared" ref="AJ121:BO121" si="9">AJ$120*AJ4</f>
        <v>0</v>
      </c>
      <c r="AK121" s="352">
        <f t="shared" si="9"/>
        <v>0</v>
      </c>
      <c r="AL121" s="352">
        <f t="shared" si="9"/>
        <v>0</v>
      </c>
      <c r="AM121" s="352">
        <f t="shared" si="9"/>
        <v>0</v>
      </c>
      <c r="AN121" s="352">
        <f t="shared" si="9"/>
        <v>0</v>
      </c>
      <c r="AO121" s="352">
        <f t="shared" si="9"/>
        <v>0</v>
      </c>
      <c r="AP121" s="352">
        <f t="shared" si="9"/>
        <v>0</v>
      </c>
      <c r="AQ121" s="352">
        <f t="shared" si="9"/>
        <v>0</v>
      </c>
      <c r="AR121" s="352">
        <f t="shared" si="9"/>
        <v>0</v>
      </c>
      <c r="AS121" s="352">
        <f t="shared" si="9"/>
        <v>0</v>
      </c>
      <c r="AT121" s="352">
        <f t="shared" si="9"/>
        <v>0</v>
      </c>
      <c r="AU121" s="352">
        <f t="shared" si="9"/>
        <v>0</v>
      </c>
      <c r="AV121" s="352">
        <f t="shared" si="9"/>
        <v>0</v>
      </c>
      <c r="AW121" s="352">
        <f t="shared" si="9"/>
        <v>0</v>
      </c>
      <c r="AX121" s="352">
        <f t="shared" si="9"/>
        <v>0</v>
      </c>
      <c r="AY121" s="352">
        <f t="shared" si="9"/>
        <v>0</v>
      </c>
      <c r="AZ121" s="352">
        <f t="shared" si="9"/>
        <v>0</v>
      </c>
      <c r="BA121" s="352">
        <f t="shared" si="9"/>
        <v>0</v>
      </c>
      <c r="BB121" s="352">
        <f t="shared" si="9"/>
        <v>0</v>
      </c>
      <c r="BC121" s="352">
        <f t="shared" si="9"/>
        <v>0</v>
      </c>
      <c r="BD121" s="352">
        <f t="shared" si="9"/>
        <v>0</v>
      </c>
      <c r="BE121" s="352">
        <f t="shared" si="9"/>
        <v>0</v>
      </c>
      <c r="BF121" s="352">
        <f t="shared" si="9"/>
        <v>0</v>
      </c>
      <c r="BG121" s="352">
        <f t="shared" si="9"/>
        <v>0</v>
      </c>
      <c r="BH121" s="352">
        <f t="shared" si="9"/>
        <v>0</v>
      </c>
      <c r="BI121" s="352">
        <f t="shared" si="9"/>
        <v>0</v>
      </c>
      <c r="BJ121" s="352">
        <f t="shared" si="9"/>
        <v>0</v>
      </c>
      <c r="BK121" s="352">
        <f t="shared" si="9"/>
        <v>0</v>
      </c>
      <c r="BL121" s="352">
        <f t="shared" si="9"/>
        <v>0</v>
      </c>
      <c r="BM121" s="352">
        <f t="shared" si="9"/>
        <v>0</v>
      </c>
      <c r="BN121" s="352">
        <f t="shared" si="9"/>
        <v>0</v>
      </c>
      <c r="BO121" s="352">
        <f t="shared" si="9"/>
        <v>0</v>
      </c>
      <c r="BP121" s="352">
        <f t="shared" ref="BP121:CU121" si="10">BP$120*BP4</f>
        <v>0</v>
      </c>
      <c r="BQ121" s="352">
        <f t="shared" si="10"/>
        <v>0</v>
      </c>
      <c r="BR121" s="352">
        <f t="shared" si="10"/>
        <v>0</v>
      </c>
      <c r="BS121" s="352">
        <f t="shared" si="10"/>
        <v>0</v>
      </c>
      <c r="BT121" s="352">
        <f t="shared" si="10"/>
        <v>0</v>
      </c>
      <c r="BU121" s="352">
        <f t="shared" si="10"/>
        <v>0</v>
      </c>
      <c r="BV121" s="352">
        <f t="shared" si="10"/>
        <v>0</v>
      </c>
      <c r="BW121" s="352">
        <f t="shared" si="10"/>
        <v>0</v>
      </c>
      <c r="BX121" s="352">
        <f t="shared" si="10"/>
        <v>0</v>
      </c>
      <c r="BY121" s="352">
        <f t="shared" si="10"/>
        <v>0</v>
      </c>
      <c r="BZ121" s="352">
        <f t="shared" si="10"/>
        <v>0</v>
      </c>
      <c r="CA121" s="352">
        <f t="shared" si="10"/>
        <v>0</v>
      </c>
      <c r="CB121" s="352">
        <f t="shared" si="10"/>
        <v>0</v>
      </c>
      <c r="CC121" s="352">
        <f t="shared" si="10"/>
        <v>0</v>
      </c>
      <c r="CD121" s="352">
        <f t="shared" si="10"/>
        <v>0</v>
      </c>
      <c r="CE121" s="352">
        <f t="shared" si="10"/>
        <v>0</v>
      </c>
      <c r="CF121" s="352">
        <f t="shared" si="10"/>
        <v>0</v>
      </c>
      <c r="CG121" s="352">
        <f t="shared" si="10"/>
        <v>0</v>
      </c>
      <c r="CH121" s="352">
        <f t="shared" si="10"/>
        <v>0</v>
      </c>
      <c r="CI121" s="352">
        <f t="shared" si="10"/>
        <v>0</v>
      </c>
      <c r="CJ121" s="352">
        <f t="shared" si="10"/>
        <v>0</v>
      </c>
      <c r="CK121" s="352">
        <f t="shared" si="10"/>
        <v>0</v>
      </c>
      <c r="CL121" s="352">
        <f t="shared" si="10"/>
        <v>0</v>
      </c>
      <c r="CM121" s="352">
        <f t="shared" si="10"/>
        <v>0</v>
      </c>
      <c r="CN121" s="352">
        <f t="shared" si="10"/>
        <v>0</v>
      </c>
      <c r="CO121" s="352">
        <f t="shared" si="10"/>
        <v>0</v>
      </c>
      <c r="CP121" s="352">
        <f t="shared" si="10"/>
        <v>0</v>
      </c>
      <c r="CQ121" s="352">
        <f t="shared" si="10"/>
        <v>0</v>
      </c>
      <c r="CR121" s="352">
        <f t="shared" si="10"/>
        <v>0</v>
      </c>
      <c r="CS121" s="352">
        <f t="shared" si="10"/>
        <v>0</v>
      </c>
      <c r="CT121" s="352">
        <f t="shared" si="10"/>
        <v>0</v>
      </c>
      <c r="CU121" s="352">
        <f t="shared" si="10"/>
        <v>0</v>
      </c>
      <c r="CV121" s="352">
        <f t="shared" ref="CV121:DI121" si="11">CV$120*CV4</f>
        <v>0</v>
      </c>
      <c r="CW121" s="352">
        <f t="shared" si="11"/>
        <v>0</v>
      </c>
      <c r="CX121" s="352">
        <f t="shared" si="11"/>
        <v>0</v>
      </c>
      <c r="CY121" s="352">
        <f t="shared" si="11"/>
        <v>0</v>
      </c>
      <c r="CZ121" s="352">
        <f t="shared" si="11"/>
        <v>0</v>
      </c>
      <c r="DA121" s="352">
        <f t="shared" si="11"/>
        <v>0</v>
      </c>
      <c r="DB121" s="352">
        <f t="shared" si="11"/>
        <v>0</v>
      </c>
      <c r="DC121" s="352">
        <f t="shared" si="11"/>
        <v>0</v>
      </c>
      <c r="DD121" s="352">
        <f t="shared" si="11"/>
        <v>0</v>
      </c>
      <c r="DE121" s="352">
        <f t="shared" si="11"/>
        <v>0</v>
      </c>
      <c r="DF121" s="352">
        <f t="shared" si="11"/>
        <v>0</v>
      </c>
      <c r="DG121" s="352">
        <f t="shared" si="11"/>
        <v>0</v>
      </c>
      <c r="DH121" s="352">
        <f t="shared" si="11"/>
        <v>0</v>
      </c>
      <c r="DI121" s="352">
        <f t="shared" si="11"/>
        <v>0</v>
      </c>
      <c r="DJ121" s="352">
        <f>SUM(D121:DI121)</f>
        <v>0</v>
      </c>
      <c r="DK121" s="96"/>
    </row>
    <row r="122" spans="1:115" x14ac:dyDescent="0.15">
      <c r="B122" s="29" t="s">
        <v>232</v>
      </c>
      <c r="C122" s="271" t="s">
        <v>29</v>
      </c>
      <c r="D122" s="353">
        <f t="shared" ref="D122:BO122" si="12">D$120*D5</f>
        <v>0</v>
      </c>
      <c r="E122" s="353">
        <f t="shared" si="12"/>
        <v>0</v>
      </c>
      <c r="F122" s="353">
        <f t="shared" si="12"/>
        <v>0</v>
      </c>
      <c r="G122" s="353">
        <f t="shared" si="12"/>
        <v>0</v>
      </c>
      <c r="H122" s="353">
        <f t="shared" si="12"/>
        <v>0</v>
      </c>
      <c r="I122" s="353">
        <f t="shared" si="12"/>
        <v>0</v>
      </c>
      <c r="J122" s="353">
        <f t="shared" si="12"/>
        <v>0</v>
      </c>
      <c r="K122" s="353">
        <f t="shared" si="12"/>
        <v>0</v>
      </c>
      <c r="L122" s="353">
        <f t="shared" si="12"/>
        <v>0</v>
      </c>
      <c r="M122" s="353">
        <f t="shared" si="12"/>
        <v>0</v>
      </c>
      <c r="N122" s="353">
        <f t="shared" si="12"/>
        <v>0</v>
      </c>
      <c r="O122" s="353">
        <f t="shared" si="12"/>
        <v>0</v>
      </c>
      <c r="P122" s="353">
        <f t="shared" si="12"/>
        <v>0</v>
      </c>
      <c r="Q122" s="353">
        <f t="shared" si="12"/>
        <v>0</v>
      </c>
      <c r="R122" s="353">
        <f t="shared" si="12"/>
        <v>0</v>
      </c>
      <c r="S122" s="353">
        <f t="shared" si="12"/>
        <v>0</v>
      </c>
      <c r="T122" s="353">
        <f t="shared" si="12"/>
        <v>0</v>
      </c>
      <c r="U122" s="353">
        <f t="shared" si="12"/>
        <v>0</v>
      </c>
      <c r="V122" s="353">
        <f t="shared" si="12"/>
        <v>0</v>
      </c>
      <c r="W122" s="353">
        <f t="shared" si="12"/>
        <v>0</v>
      </c>
      <c r="X122" s="353">
        <f t="shared" si="12"/>
        <v>0</v>
      </c>
      <c r="Y122" s="353">
        <f t="shared" si="12"/>
        <v>0</v>
      </c>
      <c r="Z122" s="353">
        <f t="shared" si="12"/>
        <v>0</v>
      </c>
      <c r="AA122" s="353">
        <f t="shared" si="12"/>
        <v>0</v>
      </c>
      <c r="AB122" s="353">
        <f t="shared" si="12"/>
        <v>0</v>
      </c>
      <c r="AC122" s="353">
        <f t="shared" si="12"/>
        <v>0</v>
      </c>
      <c r="AD122" s="353">
        <f t="shared" si="12"/>
        <v>0</v>
      </c>
      <c r="AE122" s="353">
        <f t="shared" si="12"/>
        <v>0</v>
      </c>
      <c r="AF122" s="353">
        <f t="shared" si="12"/>
        <v>0</v>
      </c>
      <c r="AG122" s="353">
        <f t="shared" si="12"/>
        <v>0</v>
      </c>
      <c r="AH122" s="353">
        <f t="shared" si="12"/>
        <v>0</v>
      </c>
      <c r="AI122" s="353">
        <f t="shared" si="12"/>
        <v>0</v>
      </c>
      <c r="AJ122" s="353">
        <f t="shared" si="12"/>
        <v>0</v>
      </c>
      <c r="AK122" s="353">
        <f t="shared" si="12"/>
        <v>0</v>
      </c>
      <c r="AL122" s="353">
        <f t="shared" si="12"/>
        <v>0</v>
      </c>
      <c r="AM122" s="353">
        <f t="shared" si="12"/>
        <v>0</v>
      </c>
      <c r="AN122" s="353">
        <f t="shared" si="12"/>
        <v>0</v>
      </c>
      <c r="AO122" s="353">
        <f t="shared" si="12"/>
        <v>0</v>
      </c>
      <c r="AP122" s="353">
        <f t="shared" si="12"/>
        <v>0</v>
      </c>
      <c r="AQ122" s="353">
        <f t="shared" si="12"/>
        <v>0</v>
      </c>
      <c r="AR122" s="353">
        <f t="shared" si="12"/>
        <v>0</v>
      </c>
      <c r="AS122" s="353">
        <f t="shared" si="12"/>
        <v>0</v>
      </c>
      <c r="AT122" s="353">
        <f t="shared" si="12"/>
        <v>0</v>
      </c>
      <c r="AU122" s="353">
        <f t="shared" si="12"/>
        <v>0</v>
      </c>
      <c r="AV122" s="353">
        <f t="shared" si="12"/>
        <v>0</v>
      </c>
      <c r="AW122" s="353">
        <f t="shared" si="12"/>
        <v>0</v>
      </c>
      <c r="AX122" s="353">
        <f t="shared" si="12"/>
        <v>0</v>
      </c>
      <c r="AY122" s="353">
        <f t="shared" si="12"/>
        <v>0</v>
      </c>
      <c r="AZ122" s="353">
        <f t="shared" si="12"/>
        <v>0</v>
      </c>
      <c r="BA122" s="353">
        <f t="shared" si="12"/>
        <v>0</v>
      </c>
      <c r="BB122" s="353">
        <f t="shared" si="12"/>
        <v>0</v>
      </c>
      <c r="BC122" s="353">
        <f t="shared" si="12"/>
        <v>0</v>
      </c>
      <c r="BD122" s="353">
        <f t="shared" si="12"/>
        <v>0</v>
      </c>
      <c r="BE122" s="353">
        <f t="shared" si="12"/>
        <v>0</v>
      </c>
      <c r="BF122" s="353">
        <f t="shared" si="12"/>
        <v>0</v>
      </c>
      <c r="BG122" s="353">
        <f t="shared" si="12"/>
        <v>0</v>
      </c>
      <c r="BH122" s="353">
        <f t="shared" si="12"/>
        <v>0</v>
      </c>
      <c r="BI122" s="353">
        <f t="shared" si="12"/>
        <v>0</v>
      </c>
      <c r="BJ122" s="353">
        <f t="shared" si="12"/>
        <v>0</v>
      </c>
      <c r="BK122" s="353">
        <f t="shared" si="12"/>
        <v>0</v>
      </c>
      <c r="BL122" s="353">
        <f t="shared" si="12"/>
        <v>0</v>
      </c>
      <c r="BM122" s="353">
        <f t="shared" si="12"/>
        <v>0</v>
      </c>
      <c r="BN122" s="353">
        <f t="shared" si="12"/>
        <v>0</v>
      </c>
      <c r="BO122" s="353">
        <f t="shared" si="12"/>
        <v>0</v>
      </c>
      <c r="BP122" s="353">
        <f t="shared" ref="BP122:DI122" si="13">BP$120*BP5</f>
        <v>0</v>
      </c>
      <c r="BQ122" s="353">
        <f t="shared" si="13"/>
        <v>0</v>
      </c>
      <c r="BR122" s="353">
        <f t="shared" si="13"/>
        <v>0</v>
      </c>
      <c r="BS122" s="353">
        <f t="shared" si="13"/>
        <v>0</v>
      </c>
      <c r="BT122" s="353">
        <f t="shared" si="13"/>
        <v>0</v>
      </c>
      <c r="BU122" s="353">
        <f t="shared" si="13"/>
        <v>0</v>
      </c>
      <c r="BV122" s="353">
        <f t="shared" si="13"/>
        <v>0</v>
      </c>
      <c r="BW122" s="353">
        <f t="shared" si="13"/>
        <v>0</v>
      </c>
      <c r="BX122" s="353">
        <f t="shared" si="13"/>
        <v>0</v>
      </c>
      <c r="BY122" s="353">
        <f t="shared" si="13"/>
        <v>0</v>
      </c>
      <c r="BZ122" s="353">
        <f t="shared" si="13"/>
        <v>0</v>
      </c>
      <c r="CA122" s="353">
        <f t="shared" si="13"/>
        <v>0</v>
      </c>
      <c r="CB122" s="353">
        <f t="shared" si="13"/>
        <v>0</v>
      </c>
      <c r="CC122" s="353">
        <f t="shared" si="13"/>
        <v>0</v>
      </c>
      <c r="CD122" s="353">
        <f t="shared" si="13"/>
        <v>0</v>
      </c>
      <c r="CE122" s="353">
        <f t="shared" si="13"/>
        <v>0</v>
      </c>
      <c r="CF122" s="353">
        <f t="shared" si="13"/>
        <v>0</v>
      </c>
      <c r="CG122" s="353">
        <f t="shared" si="13"/>
        <v>0</v>
      </c>
      <c r="CH122" s="353">
        <f t="shared" si="13"/>
        <v>0</v>
      </c>
      <c r="CI122" s="353">
        <f t="shared" si="13"/>
        <v>0</v>
      </c>
      <c r="CJ122" s="353">
        <f t="shared" si="13"/>
        <v>0</v>
      </c>
      <c r="CK122" s="353">
        <f t="shared" si="13"/>
        <v>0</v>
      </c>
      <c r="CL122" s="353">
        <f t="shared" si="13"/>
        <v>0</v>
      </c>
      <c r="CM122" s="353">
        <f t="shared" si="13"/>
        <v>0</v>
      </c>
      <c r="CN122" s="353">
        <f t="shared" si="13"/>
        <v>0</v>
      </c>
      <c r="CO122" s="353">
        <f t="shared" si="13"/>
        <v>0</v>
      </c>
      <c r="CP122" s="353">
        <f t="shared" si="13"/>
        <v>0</v>
      </c>
      <c r="CQ122" s="353">
        <f t="shared" si="13"/>
        <v>0</v>
      </c>
      <c r="CR122" s="353">
        <f t="shared" si="13"/>
        <v>0</v>
      </c>
      <c r="CS122" s="353">
        <f t="shared" si="13"/>
        <v>0</v>
      </c>
      <c r="CT122" s="353">
        <f t="shared" si="13"/>
        <v>0</v>
      </c>
      <c r="CU122" s="353">
        <f t="shared" si="13"/>
        <v>0</v>
      </c>
      <c r="CV122" s="353">
        <f t="shared" si="13"/>
        <v>0</v>
      </c>
      <c r="CW122" s="353">
        <f t="shared" si="13"/>
        <v>0</v>
      </c>
      <c r="CX122" s="353">
        <f t="shared" si="13"/>
        <v>0</v>
      </c>
      <c r="CY122" s="353">
        <f t="shared" si="13"/>
        <v>0</v>
      </c>
      <c r="CZ122" s="353">
        <f t="shared" si="13"/>
        <v>0</v>
      </c>
      <c r="DA122" s="353">
        <f t="shared" si="13"/>
        <v>0</v>
      </c>
      <c r="DB122" s="353">
        <f t="shared" si="13"/>
        <v>0</v>
      </c>
      <c r="DC122" s="353">
        <f t="shared" si="13"/>
        <v>0</v>
      </c>
      <c r="DD122" s="353">
        <f t="shared" si="13"/>
        <v>0</v>
      </c>
      <c r="DE122" s="353">
        <f t="shared" si="13"/>
        <v>0</v>
      </c>
      <c r="DF122" s="353">
        <f t="shared" si="13"/>
        <v>0</v>
      </c>
      <c r="DG122" s="353">
        <f t="shared" si="13"/>
        <v>0</v>
      </c>
      <c r="DH122" s="353">
        <f t="shared" si="13"/>
        <v>0</v>
      </c>
      <c r="DI122" s="353">
        <f t="shared" si="13"/>
        <v>0</v>
      </c>
      <c r="DJ122" s="353">
        <f t="shared" ref="DJ122:DJ185" si="14">SUM(D122:DI122)</f>
        <v>0</v>
      </c>
      <c r="DK122" s="96"/>
    </row>
    <row r="123" spans="1:115" x14ac:dyDescent="0.15">
      <c r="B123" s="29" t="s">
        <v>233</v>
      </c>
      <c r="C123" s="271" t="s">
        <v>168</v>
      </c>
      <c r="D123" s="353">
        <f t="shared" ref="D123:BO123" si="15">D$120*D6</f>
        <v>0</v>
      </c>
      <c r="E123" s="353">
        <f t="shared" si="15"/>
        <v>0</v>
      </c>
      <c r="F123" s="353">
        <f t="shared" si="15"/>
        <v>0</v>
      </c>
      <c r="G123" s="353">
        <f t="shared" si="15"/>
        <v>0</v>
      </c>
      <c r="H123" s="353">
        <f t="shared" si="15"/>
        <v>0</v>
      </c>
      <c r="I123" s="353">
        <f t="shared" si="15"/>
        <v>0</v>
      </c>
      <c r="J123" s="353">
        <f t="shared" si="15"/>
        <v>0</v>
      </c>
      <c r="K123" s="353">
        <f t="shared" si="15"/>
        <v>0</v>
      </c>
      <c r="L123" s="353">
        <f t="shared" si="15"/>
        <v>0</v>
      </c>
      <c r="M123" s="353">
        <f t="shared" si="15"/>
        <v>0</v>
      </c>
      <c r="N123" s="353">
        <f t="shared" si="15"/>
        <v>0</v>
      </c>
      <c r="O123" s="353">
        <f t="shared" si="15"/>
        <v>0</v>
      </c>
      <c r="P123" s="353">
        <f t="shared" si="15"/>
        <v>0</v>
      </c>
      <c r="Q123" s="353">
        <f t="shared" si="15"/>
        <v>0</v>
      </c>
      <c r="R123" s="353">
        <f t="shared" si="15"/>
        <v>0</v>
      </c>
      <c r="S123" s="353">
        <f t="shared" si="15"/>
        <v>0</v>
      </c>
      <c r="T123" s="353">
        <f t="shared" si="15"/>
        <v>0</v>
      </c>
      <c r="U123" s="353">
        <f t="shared" si="15"/>
        <v>0</v>
      </c>
      <c r="V123" s="353">
        <f t="shared" si="15"/>
        <v>0</v>
      </c>
      <c r="W123" s="353">
        <f t="shared" si="15"/>
        <v>0</v>
      </c>
      <c r="X123" s="353">
        <f t="shared" si="15"/>
        <v>0</v>
      </c>
      <c r="Y123" s="353">
        <f t="shared" si="15"/>
        <v>0</v>
      </c>
      <c r="Z123" s="353">
        <f t="shared" si="15"/>
        <v>0</v>
      </c>
      <c r="AA123" s="353">
        <f t="shared" si="15"/>
        <v>0</v>
      </c>
      <c r="AB123" s="353">
        <f t="shared" si="15"/>
        <v>0</v>
      </c>
      <c r="AC123" s="353">
        <f t="shared" si="15"/>
        <v>0</v>
      </c>
      <c r="AD123" s="353">
        <f t="shared" si="15"/>
        <v>0</v>
      </c>
      <c r="AE123" s="353">
        <f t="shared" si="15"/>
        <v>0</v>
      </c>
      <c r="AF123" s="353">
        <f t="shared" si="15"/>
        <v>0</v>
      </c>
      <c r="AG123" s="353">
        <f t="shared" si="15"/>
        <v>0</v>
      </c>
      <c r="AH123" s="353">
        <f t="shared" si="15"/>
        <v>0</v>
      </c>
      <c r="AI123" s="353">
        <f t="shared" si="15"/>
        <v>0</v>
      </c>
      <c r="AJ123" s="353">
        <f t="shared" si="15"/>
        <v>0</v>
      </c>
      <c r="AK123" s="353">
        <f t="shared" si="15"/>
        <v>0</v>
      </c>
      <c r="AL123" s="353">
        <f t="shared" si="15"/>
        <v>0</v>
      </c>
      <c r="AM123" s="353">
        <f t="shared" si="15"/>
        <v>0</v>
      </c>
      <c r="AN123" s="353">
        <f t="shared" si="15"/>
        <v>0</v>
      </c>
      <c r="AO123" s="353">
        <f t="shared" si="15"/>
        <v>0</v>
      </c>
      <c r="AP123" s="353">
        <f t="shared" si="15"/>
        <v>0</v>
      </c>
      <c r="AQ123" s="353">
        <f t="shared" si="15"/>
        <v>0</v>
      </c>
      <c r="AR123" s="353">
        <f t="shared" si="15"/>
        <v>0</v>
      </c>
      <c r="AS123" s="353">
        <f t="shared" si="15"/>
        <v>0</v>
      </c>
      <c r="AT123" s="353">
        <f t="shared" si="15"/>
        <v>0</v>
      </c>
      <c r="AU123" s="353">
        <f t="shared" si="15"/>
        <v>0</v>
      </c>
      <c r="AV123" s="353">
        <f t="shared" si="15"/>
        <v>0</v>
      </c>
      <c r="AW123" s="353">
        <f t="shared" si="15"/>
        <v>0</v>
      </c>
      <c r="AX123" s="353">
        <f t="shared" si="15"/>
        <v>0</v>
      </c>
      <c r="AY123" s="353">
        <f t="shared" si="15"/>
        <v>0</v>
      </c>
      <c r="AZ123" s="353">
        <f t="shared" si="15"/>
        <v>0</v>
      </c>
      <c r="BA123" s="353">
        <f t="shared" si="15"/>
        <v>0</v>
      </c>
      <c r="BB123" s="353">
        <f t="shared" si="15"/>
        <v>0</v>
      </c>
      <c r="BC123" s="353">
        <f t="shared" si="15"/>
        <v>0</v>
      </c>
      <c r="BD123" s="353">
        <f t="shared" si="15"/>
        <v>0</v>
      </c>
      <c r="BE123" s="353">
        <f t="shared" si="15"/>
        <v>0</v>
      </c>
      <c r="BF123" s="353">
        <f t="shared" si="15"/>
        <v>0</v>
      </c>
      <c r="BG123" s="353">
        <f t="shared" si="15"/>
        <v>0</v>
      </c>
      <c r="BH123" s="353">
        <f t="shared" si="15"/>
        <v>0</v>
      </c>
      <c r="BI123" s="353">
        <f t="shared" si="15"/>
        <v>0</v>
      </c>
      <c r="BJ123" s="353">
        <f t="shared" si="15"/>
        <v>0</v>
      </c>
      <c r="BK123" s="353">
        <f t="shared" si="15"/>
        <v>0</v>
      </c>
      <c r="BL123" s="353">
        <f t="shared" si="15"/>
        <v>0</v>
      </c>
      <c r="BM123" s="353">
        <f t="shared" si="15"/>
        <v>0</v>
      </c>
      <c r="BN123" s="353">
        <f t="shared" si="15"/>
        <v>0</v>
      </c>
      <c r="BO123" s="353">
        <f t="shared" si="15"/>
        <v>0</v>
      </c>
      <c r="BP123" s="353">
        <f t="shared" ref="BP123:DI123" si="16">BP$120*BP6</f>
        <v>0</v>
      </c>
      <c r="BQ123" s="353">
        <f t="shared" si="16"/>
        <v>0</v>
      </c>
      <c r="BR123" s="353">
        <f t="shared" si="16"/>
        <v>0</v>
      </c>
      <c r="BS123" s="353">
        <f t="shared" si="16"/>
        <v>0</v>
      </c>
      <c r="BT123" s="353">
        <f t="shared" si="16"/>
        <v>0</v>
      </c>
      <c r="BU123" s="353">
        <f t="shared" si="16"/>
        <v>0</v>
      </c>
      <c r="BV123" s="353">
        <f t="shared" si="16"/>
        <v>0</v>
      </c>
      <c r="BW123" s="353">
        <f t="shared" si="16"/>
        <v>0</v>
      </c>
      <c r="BX123" s="353">
        <f t="shared" si="16"/>
        <v>0</v>
      </c>
      <c r="BY123" s="353">
        <f t="shared" si="16"/>
        <v>0</v>
      </c>
      <c r="BZ123" s="353">
        <f t="shared" si="16"/>
        <v>0</v>
      </c>
      <c r="CA123" s="353">
        <f t="shared" si="16"/>
        <v>0</v>
      </c>
      <c r="CB123" s="353">
        <f t="shared" si="16"/>
        <v>0</v>
      </c>
      <c r="CC123" s="353">
        <f t="shared" si="16"/>
        <v>0</v>
      </c>
      <c r="CD123" s="353">
        <f t="shared" si="16"/>
        <v>0</v>
      </c>
      <c r="CE123" s="353">
        <f t="shared" si="16"/>
        <v>0</v>
      </c>
      <c r="CF123" s="353">
        <f t="shared" si="16"/>
        <v>0</v>
      </c>
      <c r="CG123" s="353">
        <f t="shared" si="16"/>
        <v>0</v>
      </c>
      <c r="CH123" s="353">
        <f t="shared" si="16"/>
        <v>0</v>
      </c>
      <c r="CI123" s="353">
        <f t="shared" si="16"/>
        <v>0</v>
      </c>
      <c r="CJ123" s="353">
        <f t="shared" si="16"/>
        <v>0</v>
      </c>
      <c r="CK123" s="353">
        <f t="shared" si="16"/>
        <v>0</v>
      </c>
      <c r="CL123" s="353">
        <f t="shared" si="16"/>
        <v>0</v>
      </c>
      <c r="CM123" s="353">
        <f t="shared" si="16"/>
        <v>0</v>
      </c>
      <c r="CN123" s="353">
        <f t="shared" si="16"/>
        <v>0</v>
      </c>
      <c r="CO123" s="353">
        <f t="shared" si="16"/>
        <v>0</v>
      </c>
      <c r="CP123" s="353">
        <f t="shared" si="16"/>
        <v>0</v>
      </c>
      <c r="CQ123" s="353">
        <f t="shared" si="16"/>
        <v>0</v>
      </c>
      <c r="CR123" s="353">
        <f t="shared" si="16"/>
        <v>0</v>
      </c>
      <c r="CS123" s="353">
        <f t="shared" si="16"/>
        <v>0</v>
      </c>
      <c r="CT123" s="353">
        <f t="shared" si="16"/>
        <v>0</v>
      </c>
      <c r="CU123" s="353">
        <f t="shared" si="16"/>
        <v>0</v>
      </c>
      <c r="CV123" s="353">
        <f t="shared" si="16"/>
        <v>0</v>
      </c>
      <c r="CW123" s="353">
        <f t="shared" si="16"/>
        <v>0</v>
      </c>
      <c r="CX123" s="353">
        <f t="shared" si="16"/>
        <v>0</v>
      </c>
      <c r="CY123" s="353">
        <f t="shared" si="16"/>
        <v>0</v>
      </c>
      <c r="CZ123" s="353">
        <f t="shared" si="16"/>
        <v>0</v>
      </c>
      <c r="DA123" s="353">
        <f t="shared" si="16"/>
        <v>0</v>
      </c>
      <c r="DB123" s="353">
        <f t="shared" si="16"/>
        <v>0</v>
      </c>
      <c r="DC123" s="353">
        <f t="shared" si="16"/>
        <v>0</v>
      </c>
      <c r="DD123" s="353">
        <f t="shared" si="16"/>
        <v>0</v>
      </c>
      <c r="DE123" s="353">
        <f t="shared" si="16"/>
        <v>0</v>
      </c>
      <c r="DF123" s="353">
        <f t="shared" si="16"/>
        <v>0</v>
      </c>
      <c r="DG123" s="353">
        <f t="shared" si="16"/>
        <v>0</v>
      </c>
      <c r="DH123" s="353">
        <f t="shared" si="16"/>
        <v>0</v>
      </c>
      <c r="DI123" s="353">
        <f t="shared" si="16"/>
        <v>0</v>
      </c>
      <c r="DJ123" s="353">
        <f t="shared" si="14"/>
        <v>0</v>
      </c>
      <c r="DK123" s="96"/>
    </row>
    <row r="124" spans="1:115" x14ac:dyDescent="0.15">
      <c r="B124" s="29" t="s">
        <v>234</v>
      </c>
      <c r="C124" s="271" t="s">
        <v>0</v>
      </c>
      <c r="D124" s="353">
        <f t="shared" ref="D124:BO124" si="17">D$120*D7</f>
        <v>0</v>
      </c>
      <c r="E124" s="353">
        <f t="shared" si="17"/>
        <v>0</v>
      </c>
      <c r="F124" s="353">
        <f t="shared" si="17"/>
        <v>0</v>
      </c>
      <c r="G124" s="353">
        <f t="shared" si="17"/>
        <v>0</v>
      </c>
      <c r="H124" s="353">
        <f t="shared" si="17"/>
        <v>0</v>
      </c>
      <c r="I124" s="353">
        <f t="shared" si="17"/>
        <v>0</v>
      </c>
      <c r="J124" s="353">
        <f t="shared" si="17"/>
        <v>0</v>
      </c>
      <c r="K124" s="353">
        <f t="shared" si="17"/>
        <v>0</v>
      </c>
      <c r="L124" s="353">
        <f t="shared" si="17"/>
        <v>0</v>
      </c>
      <c r="M124" s="353">
        <f t="shared" si="17"/>
        <v>0</v>
      </c>
      <c r="N124" s="353">
        <f t="shared" si="17"/>
        <v>0</v>
      </c>
      <c r="O124" s="353">
        <f t="shared" si="17"/>
        <v>0</v>
      </c>
      <c r="P124" s="353">
        <f t="shared" si="17"/>
        <v>0</v>
      </c>
      <c r="Q124" s="353">
        <f t="shared" si="17"/>
        <v>0</v>
      </c>
      <c r="R124" s="353">
        <f t="shared" si="17"/>
        <v>0</v>
      </c>
      <c r="S124" s="353">
        <f t="shared" si="17"/>
        <v>0</v>
      </c>
      <c r="T124" s="353">
        <f t="shared" si="17"/>
        <v>0</v>
      </c>
      <c r="U124" s="353">
        <f t="shared" si="17"/>
        <v>0</v>
      </c>
      <c r="V124" s="353">
        <f t="shared" si="17"/>
        <v>0</v>
      </c>
      <c r="W124" s="353">
        <f t="shared" si="17"/>
        <v>0</v>
      </c>
      <c r="X124" s="353">
        <f t="shared" si="17"/>
        <v>0</v>
      </c>
      <c r="Y124" s="353">
        <f t="shared" si="17"/>
        <v>0</v>
      </c>
      <c r="Z124" s="353">
        <f t="shared" si="17"/>
        <v>0</v>
      </c>
      <c r="AA124" s="353">
        <f t="shared" si="17"/>
        <v>0</v>
      </c>
      <c r="AB124" s="353">
        <f t="shared" si="17"/>
        <v>0</v>
      </c>
      <c r="AC124" s="353">
        <f t="shared" si="17"/>
        <v>0</v>
      </c>
      <c r="AD124" s="353">
        <f t="shared" si="17"/>
        <v>0</v>
      </c>
      <c r="AE124" s="353">
        <f t="shared" si="17"/>
        <v>0</v>
      </c>
      <c r="AF124" s="353">
        <f t="shared" si="17"/>
        <v>0</v>
      </c>
      <c r="AG124" s="353">
        <f t="shared" si="17"/>
        <v>0</v>
      </c>
      <c r="AH124" s="353">
        <f t="shared" si="17"/>
        <v>0</v>
      </c>
      <c r="AI124" s="353">
        <f t="shared" si="17"/>
        <v>0</v>
      </c>
      <c r="AJ124" s="353">
        <f t="shared" si="17"/>
        <v>0</v>
      </c>
      <c r="AK124" s="353">
        <f t="shared" si="17"/>
        <v>0</v>
      </c>
      <c r="AL124" s="353">
        <f t="shared" si="17"/>
        <v>0</v>
      </c>
      <c r="AM124" s="353">
        <f t="shared" si="17"/>
        <v>0</v>
      </c>
      <c r="AN124" s="353">
        <f t="shared" si="17"/>
        <v>0</v>
      </c>
      <c r="AO124" s="353">
        <f t="shared" si="17"/>
        <v>0</v>
      </c>
      <c r="AP124" s="353">
        <f t="shared" si="17"/>
        <v>0</v>
      </c>
      <c r="AQ124" s="353">
        <f t="shared" si="17"/>
        <v>0</v>
      </c>
      <c r="AR124" s="353">
        <f t="shared" si="17"/>
        <v>0</v>
      </c>
      <c r="AS124" s="353">
        <f t="shared" si="17"/>
        <v>0</v>
      </c>
      <c r="AT124" s="353">
        <f t="shared" si="17"/>
        <v>0</v>
      </c>
      <c r="AU124" s="353">
        <f t="shared" si="17"/>
        <v>0</v>
      </c>
      <c r="AV124" s="353">
        <f t="shared" si="17"/>
        <v>0</v>
      </c>
      <c r="AW124" s="353">
        <f t="shared" si="17"/>
        <v>0</v>
      </c>
      <c r="AX124" s="353">
        <f t="shared" si="17"/>
        <v>0</v>
      </c>
      <c r="AY124" s="353">
        <f t="shared" si="17"/>
        <v>0</v>
      </c>
      <c r="AZ124" s="353">
        <f t="shared" si="17"/>
        <v>0</v>
      </c>
      <c r="BA124" s="353">
        <f t="shared" si="17"/>
        <v>0</v>
      </c>
      <c r="BB124" s="353">
        <f t="shared" si="17"/>
        <v>0</v>
      </c>
      <c r="BC124" s="353">
        <f t="shared" si="17"/>
        <v>0</v>
      </c>
      <c r="BD124" s="353">
        <f t="shared" si="17"/>
        <v>0</v>
      </c>
      <c r="BE124" s="353">
        <f t="shared" si="17"/>
        <v>0</v>
      </c>
      <c r="BF124" s="353">
        <f t="shared" si="17"/>
        <v>0</v>
      </c>
      <c r="BG124" s="353">
        <f t="shared" si="17"/>
        <v>0</v>
      </c>
      <c r="BH124" s="353">
        <f t="shared" si="17"/>
        <v>0</v>
      </c>
      <c r="BI124" s="353">
        <f t="shared" si="17"/>
        <v>0</v>
      </c>
      <c r="BJ124" s="353">
        <f t="shared" si="17"/>
        <v>0</v>
      </c>
      <c r="BK124" s="353">
        <f t="shared" si="17"/>
        <v>0</v>
      </c>
      <c r="BL124" s="353">
        <f t="shared" si="17"/>
        <v>0</v>
      </c>
      <c r="BM124" s="353">
        <f t="shared" si="17"/>
        <v>0</v>
      </c>
      <c r="BN124" s="353">
        <f t="shared" si="17"/>
        <v>0</v>
      </c>
      <c r="BO124" s="353">
        <f t="shared" si="17"/>
        <v>0</v>
      </c>
      <c r="BP124" s="353">
        <f t="shared" ref="BP124:DI124" si="18">BP$120*BP7</f>
        <v>0</v>
      </c>
      <c r="BQ124" s="353">
        <f t="shared" si="18"/>
        <v>0</v>
      </c>
      <c r="BR124" s="353">
        <f t="shared" si="18"/>
        <v>0</v>
      </c>
      <c r="BS124" s="353">
        <f t="shared" si="18"/>
        <v>0</v>
      </c>
      <c r="BT124" s="353">
        <f t="shared" si="18"/>
        <v>0</v>
      </c>
      <c r="BU124" s="353">
        <f t="shared" si="18"/>
        <v>0</v>
      </c>
      <c r="BV124" s="353">
        <f t="shared" si="18"/>
        <v>0</v>
      </c>
      <c r="BW124" s="353">
        <f t="shared" si="18"/>
        <v>0</v>
      </c>
      <c r="BX124" s="353">
        <f t="shared" si="18"/>
        <v>0</v>
      </c>
      <c r="BY124" s="353">
        <f t="shared" si="18"/>
        <v>0</v>
      </c>
      <c r="BZ124" s="353">
        <f t="shared" si="18"/>
        <v>0</v>
      </c>
      <c r="CA124" s="353">
        <f t="shared" si="18"/>
        <v>0</v>
      </c>
      <c r="CB124" s="353">
        <f t="shared" si="18"/>
        <v>0</v>
      </c>
      <c r="CC124" s="353">
        <f t="shared" si="18"/>
        <v>0</v>
      </c>
      <c r="CD124" s="353">
        <f t="shared" si="18"/>
        <v>0</v>
      </c>
      <c r="CE124" s="353">
        <f t="shared" si="18"/>
        <v>0</v>
      </c>
      <c r="CF124" s="353">
        <f t="shared" si="18"/>
        <v>0</v>
      </c>
      <c r="CG124" s="353">
        <f t="shared" si="18"/>
        <v>0</v>
      </c>
      <c r="CH124" s="353">
        <f t="shared" si="18"/>
        <v>0</v>
      </c>
      <c r="CI124" s="353">
        <f t="shared" si="18"/>
        <v>0</v>
      </c>
      <c r="CJ124" s="353">
        <f t="shared" si="18"/>
        <v>0</v>
      </c>
      <c r="CK124" s="353">
        <f t="shared" si="18"/>
        <v>0</v>
      </c>
      <c r="CL124" s="353">
        <f t="shared" si="18"/>
        <v>0</v>
      </c>
      <c r="CM124" s="353">
        <f t="shared" si="18"/>
        <v>0</v>
      </c>
      <c r="CN124" s="353">
        <f t="shared" si="18"/>
        <v>0</v>
      </c>
      <c r="CO124" s="353">
        <f t="shared" si="18"/>
        <v>0</v>
      </c>
      <c r="CP124" s="353">
        <f t="shared" si="18"/>
        <v>0</v>
      </c>
      <c r="CQ124" s="353">
        <f t="shared" si="18"/>
        <v>0</v>
      </c>
      <c r="CR124" s="353">
        <f t="shared" si="18"/>
        <v>0</v>
      </c>
      <c r="CS124" s="353">
        <f t="shared" si="18"/>
        <v>0</v>
      </c>
      <c r="CT124" s="353">
        <f t="shared" si="18"/>
        <v>0</v>
      </c>
      <c r="CU124" s="353">
        <f t="shared" si="18"/>
        <v>0</v>
      </c>
      <c r="CV124" s="353">
        <f t="shared" si="18"/>
        <v>0</v>
      </c>
      <c r="CW124" s="353">
        <f t="shared" si="18"/>
        <v>0</v>
      </c>
      <c r="CX124" s="353">
        <f t="shared" si="18"/>
        <v>0</v>
      </c>
      <c r="CY124" s="353">
        <f t="shared" si="18"/>
        <v>0</v>
      </c>
      <c r="CZ124" s="353">
        <f t="shared" si="18"/>
        <v>0</v>
      </c>
      <c r="DA124" s="353">
        <f t="shared" si="18"/>
        <v>0</v>
      </c>
      <c r="DB124" s="353">
        <f t="shared" si="18"/>
        <v>0</v>
      </c>
      <c r="DC124" s="353">
        <f t="shared" si="18"/>
        <v>0</v>
      </c>
      <c r="DD124" s="353">
        <f t="shared" si="18"/>
        <v>0</v>
      </c>
      <c r="DE124" s="353">
        <f t="shared" si="18"/>
        <v>0</v>
      </c>
      <c r="DF124" s="353">
        <f t="shared" si="18"/>
        <v>0</v>
      </c>
      <c r="DG124" s="353">
        <f t="shared" si="18"/>
        <v>0</v>
      </c>
      <c r="DH124" s="353">
        <f t="shared" si="18"/>
        <v>0</v>
      </c>
      <c r="DI124" s="353">
        <f t="shared" si="18"/>
        <v>0</v>
      </c>
      <c r="DJ124" s="353">
        <f t="shared" si="14"/>
        <v>0</v>
      </c>
      <c r="DK124" s="96"/>
    </row>
    <row r="125" spans="1:115" x14ac:dyDescent="0.15">
      <c r="B125" s="33" t="s">
        <v>235</v>
      </c>
      <c r="C125" s="272" t="s">
        <v>1</v>
      </c>
      <c r="D125" s="354">
        <f t="shared" ref="D125:BO125" si="19">D$120*D8</f>
        <v>0</v>
      </c>
      <c r="E125" s="354">
        <f t="shared" si="19"/>
        <v>0</v>
      </c>
      <c r="F125" s="354">
        <f t="shared" si="19"/>
        <v>0</v>
      </c>
      <c r="G125" s="354">
        <f t="shared" si="19"/>
        <v>0</v>
      </c>
      <c r="H125" s="354">
        <f t="shared" si="19"/>
        <v>0</v>
      </c>
      <c r="I125" s="354">
        <f t="shared" si="19"/>
        <v>0</v>
      </c>
      <c r="J125" s="354">
        <f t="shared" si="19"/>
        <v>0</v>
      </c>
      <c r="K125" s="354">
        <f t="shared" si="19"/>
        <v>0</v>
      </c>
      <c r="L125" s="354">
        <f t="shared" si="19"/>
        <v>0</v>
      </c>
      <c r="M125" s="354">
        <f t="shared" si="19"/>
        <v>0</v>
      </c>
      <c r="N125" s="354">
        <f t="shared" si="19"/>
        <v>0</v>
      </c>
      <c r="O125" s="354">
        <f t="shared" si="19"/>
        <v>0</v>
      </c>
      <c r="P125" s="354">
        <f t="shared" si="19"/>
        <v>0</v>
      </c>
      <c r="Q125" s="354">
        <f t="shared" si="19"/>
        <v>0</v>
      </c>
      <c r="R125" s="354">
        <f t="shared" si="19"/>
        <v>0</v>
      </c>
      <c r="S125" s="354">
        <f t="shared" si="19"/>
        <v>0</v>
      </c>
      <c r="T125" s="354">
        <f t="shared" si="19"/>
        <v>0</v>
      </c>
      <c r="U125" s="354">
        <f t="shared" si="19"/>
        <v>0</v>
      </c>
      <c r="V125" s="354">
        <f t="shared" si="19"/>
        <v>0</v>
      </c>
      <c r="W125" s="354">
        <f t="shared" si="19"/>
        <v>0</v>
      </c>
      <c r="X125" s="354">
        <f t="shared" si="19"/>
        <v>0</v>
      </c>
      <c r="Y125" s="354">
        <f t="shared" si="19"/>
        <v>0</v>
      </c>
      <c r="Z125" s="354">
        <f t="shared" si="19"/>
        <v>0</v>
      </c>
      <c r="AA125" s="354">
        <f t="shared" si="19"/>
        <v>0</v>
      </c>
      <c r="AB125" s="354">
        <f t="shared" si="19"/>
        <v>0</v>
      </c>
      <c r="AC125" s="354">
        <f t="shared" si="19"/>
        <v>0</v>
      </c>
      <c r="AD125" s="354">
        <f t="shared" si="19"/>
        <v>0</v>
      </c>
      <c r="AE125" s="354">
        <f t="shared" si="19"/>
        <v>0</v>
      </c>
      <c r="AF125" s="354">
        <f t="shared" si="19"/>
        <v>0</v>
      </c>
      <c r="AG125" s="354">
        <f t="shared" si="19"/>
        <v>0</v>
      </c>
      <c r="AH125" s="354">
        <f t="shared" si="19"/>
        <v>0</v>
      </c>
      <c r="AI125" s="354">
        <f t="shared" si="19"/>
        <v>0</v>
      </c>
      <c r="AJ125" s="354">
        <f t="shared" si="19"/>
        <v>0</v>
      </c>
      <c r="AK125" s="354">
        <f t="shared" si="19"/>
        <v>0</v>
      </c>
      <c r="AL125" s="354">
        <f t="shared" si="19"/>
        <v>0</v>
      </c>
      <c r="AM125" s="354">
        <f t="shared" si="19"/>
        <v>0</v>
      </c>
      <c r="AN125" s="354">
        <f t="shared" si="19"/>
        <v>0</v>
      </c>
      <c r="AO125" s="354">
        <f t="shared" si="19"/>
        <v>0</v>
      </c>
      <c r="AP125" s="354">
        <f t="shared" si="19"/>
        <v>0</v>
      </c>
      <c r="AQ125" s="354">
        <f t="shared" si="19"/>
        <v>0</v>
      </c>
      <c r="AR125" s="354">
        <f t="shared" si="19"/>
        <v>0</v>
      </c>
      <c r="AS125" s="354">
        <f t="shared" si="19"/>
        <v>0</v>
      </c>
      <c r="AT125" s="354">
        <f t="shared" si="19"/>
        <v>0</v>
      </c>
      <c r="AU125" s="354">
        <f t="shared" si="19"/>
        <v>0</v>
      </c>
      <c r="AV125" s="354">
        <f t="shared" si="19"/>
        <v>0</v>
      </c>
      <c r="AW125" s="354">
        <f t="shared" si="19"/>
        <v>0</v>
      </c>
      <c r="AX125" s="354">
        <f t="shared" si="19"/>
        <v>0</v>
      </c>
      <c r="AY125" s="354">
        <f t="shared" si="19"/>
        <v>0</v>
      </c>
      <c r="AZ125" s="354">
        <f t="shared" si="19"/>
        <v>0</v>
      </c>
      <c r="BA125" s="354">
        <f t="shared" si="19"/>
        <v>0</v>
      </c>
      <c r="BB125" s="354">
        <f t="shared" si="19"/>
        <v>0</v>
      </c>
      <c r="BC125" s="354">
        <f t="shared" si="19"/>
        <v>0</v>
      </c>
      <c r="BD125" s="354">
        <f t="shared" si="19"/>
        <v>0</v>
      </c>
      <c r="BE125" s="354">
        <f t="shared" si="19"/>
        <v>0</v>
      </c>
      <c r="BF125" s="354">
        <f t="shared" si="19"/>
        <v>0</v>
      </c>
      <c r="BG125" s="354">
        <f t="shared" si="19"/>
        <v>0</v>
      </c>
      <c r="BH125" s="354">
        <f t="shared" si="19"/>
        <v>0</v>
      </c>
      <c r="BI125" s="354">
        <f t="shared" si="19"/>
        <v>0</v>
      </c>
      <c r="BJ125" s="354">
        <f t="shared" si="19"/>
        <v>0</v>
      </c>
      <c r="BK125" s="354">
        <f t="shared" si="19"/>
        <v>0</v>
      </c>
      <c r="BL125" s="354">
        <f t="shared" si="19"/>
        <v>0</v>
      </c>
      <c r="BM125" s="354">
        <f t="shared" si="19"/>
        <v>0</v>
      </c>
      <c r="BN125" s="354">
        <f t="shared" si="19"/>
        <v>0</v>
      </c>
      <c r="BO125" s="354">
        <f t="shared" si="19"/>
        <v>0</v>
      </c>
      <c r="BP125" s="354">
        <f t="shared" ref="BP125:DI125" si="20">BP$120*BP8</f>
        <v>0</v>
      </c>
      <c r="BQ125" s="354">
        <f t="shared" si="20"/>
        <v>0</v>
      </c>
      <c r="BR125" s="354">
        <f t="shared" si="20"/>
        <v>0</v>
      </c>
      <c r="BS125" s="354">
        <f t="shared" si="20"/>
        <v>0</v>
      </c>
      <c r="BT125" s="354">
        <f t="shared" si="20"/>
        <v>0</v>
      </c>
      <c r="BU125" s="354">
        <f t="shared" si="20"/>
        <v>0</v>
      </c>
      <c r="BV125" s="354">
        <f t="shared" si="20"/>
        <v>0</v>
      </c>
      <c r="BW125" s="354">
        <f t="shared" si="20"/>
        <v>0</v>
      </c>
      <c r="BX125" s="354">
        <f t="shared" si="20"/>
        <v>0</v>
      </c>
      <c r="BY125" s="354">
        <f t="shared" si="20"/>
        <v>0</v>
      </c>
      <c r="BZ125" s="354">
        <f t="shared" si="20"/>
        <v>0</v>
      </c>
      <c r="CA125" s="354">
        <f t="shared" si="20"/>
        <v>0</v>
      </c>
      <c r="CB125" s="354">
        <f t="shared" si="20"/>
        <v>0</v>
      </c>
      <c r="CC125" s="354">
        <f t="shared" si="20"/>
        <v>0</v>
      </c>
      <c r="CD125" s="354">
        <f t="shared" si="20"/>
        <v>0</v>
      </c>
      <c r="CE125" s="354">
        <f t="shared" si="20"/>
        <v>0</v>
      </c>
      <c r="CF125" s="354">
        <f t="shared" si="20"/>
        <v>0</v>
      </c>
      <c r="CG125" s="354">
        <f t="shared" si="20"/>
        <v>0</v>
      </c>
      <c r="CH125" s="354">
        <f t="shared" si="20"/>
        <v>0</v>
      </c>
      <c r="CI125" s="354">
        <f t="shared" si="20"/>
        <v>0</v>
      </c>
      <c r="CJ125" s="354">
        <f t="shared" si="20"/>
        <v>0</v>
      </c>
      <c r="CK125" s="354">
        <f t="shared" si="20"/>
        <v>0</v>
      </c>
      <c r="CL125" s="354">
        <f t="shared" si="20"/>
        <v>0</v>
      </c>
      <c r="CM125" s="354">
        <f t="shared" si="20"/>
        <v>0</v>
      </c>
      <c r="CN125" s="354">
        <f t="shared" si="20"/>
        <v>0</v>
      </c>
      <c r="CO125" s="354">
        <f t="shared" si="20"/>
        <v>0</v>
      </c>
      <c r="CP125" s="354">
        <f t="shared" si="20"/>
        <v>0</v>
      </c>
      <c r="CQ125" s="354">
        <f t="shared" si="20"/>
        <v>0</v>
      </c>
      <c r="CR125" s="354">
        <f t="shared" si="20"/>
        <v>0</v>
      </c>
      <c r="CS125" s="354">
        <f t="shared" si="20"/>
        <v>0</v>
      </c>
      <c r="CT125" s="354">
        <f t="shared" si="20"/>
        <v>0</v>
      </c>
      <c r="CU125" s="354">
        <f t="shared" si="20"/>
        <v>0</v>
      </c>
      <c r="CV125" s="354">
        <f t="shared" si="20"/>
        <v>0</v>
      </c>
      <c r="CW125" s="354">
        <f t="shared" si="20"/>
        <v>0</v>
      </c>
      <c r="CX125" s="354">
        <f t="shared" si="20"/>
        <v>0</v>
      </c>
      <c r="CY125" s="354">
        <f t="shared" si="20"/>
        <v>0</v>
      </c>
      <c r="CZ125" s="354">
        <f t="shared" si="20"/>
        <v>0</v>
      </c>
      <c r="DA125" s="354">
        <f t="shared" si="20"/>
        <v>0</v>
      </c>
      <c r="DB125" s="354">
        <f t="shared" si="20"/>
        <v>0</v>
      </c>
      <c r="DC125" s="354">
        <f t="shared" si="20"/>
        <v>0</v>
      </c>
      <c r="DD125" s="354">
        <f t="shared" si="20"/>
        <v>0</v>
      </c>
      <c r="DE125" s="354">
        <f t="shared" si="20"/>
        <v>0</v>
      </c>
      <c r="DF125" s="354">
        <f t="shared" si="20"/>
        <v>0</v>
      </c>
      <c r="DG125" s="354">
        <f t="shared" si="20"/>
        <v>0</v>
      </c>
      <c r="DH125" s="354">
        <f t="shared" si="20"/>
        <v>0</v>
      </c>
      <c r="DI125" s="354">
        <f t="shared" si="20"/>
        <v>0</v>
      </c>
      <c r="DJ125" s="354">
        <f t="shared" si="14"/>
        <v>0</v>
      </c>
      <c r="DK125" s="96"/>
    </row>
    <row r="126" spans="1:115" x14ac:dyDescent="0.15">
      <c r="B126" s="30" t="s">
        <v>236</v>
      </c>
      <c r="C126" s="270" t="s">
        <v>169</v>
      </c>
      <c r="D126" s="352">
        <f t="shared" ref="D126:BO126" si="21">D$120*D9</f>
        <v>0</v>
      </c>
      <c r="E126" s="352">
        <f t="shared" si="21"/>
        <v>0</v>
      </c>
      <c r="F126" s="352">
        <f t="shared" si="21"/>
        <v>0</v>
      </c>
      <c r="G126" s="352">
        <f t="shared" si="21"/>
        <v>0</v>
      </c>
      <c r="H126" s="352">
        <f t="shared" si="21"/>
        <v>0</v>
      </c>
      <c r="I126" s="352">
        <f t="shared" si="21"/>
        <v>0</v>
      </c>
      <c r="J126" s="352">
        <f t="shared" si="21"/>
        <v>0</v>
      </c>
      <c r="K126" s="352">
        <f t="shared" si="21"/>
        <v>0</v>
      </c>
      <c r="L126" s="352">
        <f t="shared" si="21"/>
        <v>0</v>
      </c>
      <c r="M126" s="352">
        <f t="shared" si="21"/>
        <v>0</v>
      </c>
      <c r="N126" s="352">
        <f t="shared" si="21"/>
        <v>0</v>
      </c>
      <c r="O126" s="352">
        <f t="shared" si="21"/>
        <v>0</v>
      </c>
      <c r="P126" s="352">
        <f t="shared" si="21"/>
        <v>0</v>
      </c>
      <c r="Q126" s="352">
        <f t="shared" si="21"/>
        <v>0</v>
      </c>
      <c r="R126" s="352">
        <f t="shared" si="21"/>
        <v>0</v>
      </c>
      <c r="S126" s="352">
        <f t="shared" si="21"/>
        <v>0</v>
      </c>
      <c r="T126" s="352">
        <f t="shared" si="21"/>
        <v>0</v>
      </c>
      <c r="U126" s="352">
        <f t="shared" si="21"/>
        <v>0</v>
      </c>
      <c r="V126" s="352">
        <f t="shared" si="21"/>
        <v>0</v>
      </c>
      <c r="W126" s="352">
        <f t="shared" si="21"/>
        <v>0</v>
      </c>
      <c r="X126" s="352">
        <f t="shared" si="21"/>
        <v>0</v>
      </c>
      <c r="Y126" s="352">
        <f t="shared" si="21"/>
        <v>0</v>
      </c>
      <c r="Z126" s="352">
        <f t="shared" si="21"/>
        <v>0</v>
      </c>
      <c r="AA126" s="352">
        <f t="shared" si="21"/>
        <v>0</v>
      </c>
      <c r="AB126" s="352">
        <f t="shared" si="21"/>
        <v>0</v>
      </c>
      <c r="AC126" s="352">
        <f t="shared" si="21"/>
        <v>0</v>
      </c>
      <c r="AD126" s="352">
        <f t="shared" si="21"/>
        <v>0</v>
      </c>
      <c r="AE126" s="352">
        <f t="shared" si="21"/>
        <v>0</v>
      </c>
      <c r="AF126" s="352">
        <f t="shared" si="21"/>
        <v>0</v>
      </c>
      <c r="AG126" s="352">
        <f t="shared" si="21"/>
        <v>0</v>
      </c>
      <c r="AH126" s="352">
        <f t="shared" si="21"/>
        <v>0</v>
      </c>
      <c r="AI126" s="352">
        <f t="shared" si="21"/>
        <v>0</v>
      </c>
      <c r="AJ126" s="352">
        <f t="shared" si="21"/>
        <v>0</v>
      </c>
      <c r="AK126" s="352">
        <f t="shared" si="21"/>
        <v>0</v>
      </c>
      <c r="AL126" s="352">
        <f t="shared" si="21"/>
        <v>0</v>
      </c>
      <c r="AM126" s="352">
        <f t="shared" si="21"/>
        <v>0</v>
      </c>
      <c r="AN126" s="352">
        <f t="shared" si="21"/>
        <v>0</v>
      </c>
      <c r="AO126" s="352">
        <f t="shared" si="21"/>
        <v>0</v>
      </c>
      <c r="AP126" s="352">
        <f t="shared" si="21"/>
        <v>0</v>
      </c>
      <c r="AQ126" s="352">
        <f t="shared" si="21"/>
        <v>0</v>
      </c>
      <c r="AR126" s="352">
        <f t="shared" si="21"/>
        <v>0</v>
      </c>
      <c r="AS126" s="352">
        <f t="shared" si="21"/>
        <v>0</v>
      </c>
      <c r="AT126" s="352">
        <f t="shared" si="21"/>
        <v>0</v>
      </c>
      <c r="AU126" s="352">
        <f t="shared" si="21"/>
        <v>0</v>
      </c>
      <c r="AV126" s="352">
        <f t="shared" si="21"/>
        <v>0</v>
      </c>
      <c r="AW126" s="352">
        <f t="shared" si="21"/>
        <v>0</v>
      </c>
      <c r="AX126" s="352">
        <f t="shared" si="21"/>
        <v>0</v>
      </c>
      <c r="AY126" s="352">
        <f t="shared" si="21"/>
        <v>0</v>
      </c>
      <c r="AZ126" s="352">
        <f t="shared" si="21"/>
        <v>0</v>
      </c>
      <c r="BA126" s="352">
        <f t="shared" si="21"/>
        <v>0</v>
      </c>
      <c r="BB126" s="352">
        <f t="shared" si="21"/>
        <v>0</v>
      </c>
      <c r="BC126" s="352">
        <f t="shared" si="21"/>
        <v>0</v>
      </c>
      <c r="BD126" s="352">
        <f t="shared" si="21"/>
        <v>0</v>
      </c>
      <c r="BE126" s="352">
        <f t="shared" si="21"/>
        <v>0</v>
      </c>
      <c r="BF126" s="352">
        <f t="shared" si="21"/>
        <v>0</v>
      </c>
      <c r="BG126" s="352">
        <f t="shared" si="21"/>
        <v>0</v>
      </c>
      <c r="BH126" s="352">
        <f t="shared" si="21"/>
        <v>0</v>
      </c>
      <c r="BI126" s="352">
        <f t="shared" si="21"/>
        <v>0</v>
      </c>
      <c r="BJ126" s="352">
        <f t="shared" si="21"/>
        <v>0</v>
      </c>
      <c r="BK126" s="352">
        <f t="shared" si="21"/>
        <v>0</v>
      </c>
      <c r="BL126" s="352">
        <f t="shared" si="21"/>
        <v>0</v>
      </c>
      <c r="BM126" s="352">
        <f t="shared" si="21"/>
        <v>0</v>
      </c>
      <c r="BN126" s="352">
        <f t="shared" si="21"/>
        <v>0</v>
      </c>
      <c r="BO126" s="352">
        <f t="shared" si="21"/>
        <v>0</v>
      </c>
      <c r="BP126" s="352">
        <f t="shared" ref="BP126:DI126" si="22">BP$120*BP9</f>
        <v>0</v>
      </c>
      <c r="BQ126" s="352">
        <f t="shared" si="22"/>
        <v>0</v>
      </c>
      <c r="BR126" s="352">
        <f t="shared" si="22"/>
        <v>0</v>
      </c>
      <c r="BS126" s="352">
        <f t="shared" si="22"/>
        <v>0</v>
      </c>
      <c r="BT126" s="352">
        <f t="shared" si="22"/>
        <v>0</v>
      </c>
      <c r="BU126" s="352">
        <f t="shared" si="22"/>
        <v>0</v>
      </c>
      <c r="BV126" s="352">
        <f t="shared" si="22"/>
        <v>0</v>
      </c>
      <c r="BW126" s="352">
        <f t="shared" si="22"/>
        <v>0</v>
      </c>
      <c r="BX126" s="352">
        <f t="shared" si="22"/>
        <v>0</v>
      </c>
      <c r="BY126" s="352">
        <f t="shared" si="22"/>
        <v>0</v>
      </c>
      <c r="BZ126" s="352">
        <f t="shared" si="22"/>
        <v>0</v>
      </c>
      <c r="CA126" s="352">
        <f t="shared" si="22"/>
        <v>0</v>
      </c>
      <c r="CB126" s="352">
        <f t="shared" si="22"/>
        <v>0</v>
      </c>
      <c r="CC126" s="352">
        <f t="shared" si="22"/>
        <v>0</v>
      </c>
      <c r="CD126" s="352">
        <f t="shared" si="22"/>
        <v>0</v>
      </c>
      <c r="CE126" s="352">
        <f t="shared" si="22"/>
        <v>0</v>
      </c>
      <c r="CF126" s="352">
        <f t="shared" si="22"/>
        <v>0</v>
      </c>
      <c r="CG126" s="352">
        <f t="shared" si="22"/>
        <v>0</v>
      </c>
      <c r="CH126" s="352">
        <f t="shared" si="22"/>
        <v>0</v>
      </c>
      <c r="CI126" s="352">
        <f t="shared" si="22"/>
        <v>0</v>
      </c>
      <c r="CJ126" s="352">
        <f t="shared" si="22"/>
        <v>0</v>
      </c>
      <c r="CK126" s="352">
        <f t="shared" si="22"/>
        <v>0</v>
      </c>
      <c r="CL126" s="352">
        <f t="shared" si="22"/>
        <v>0</v>
      </c>
      <c r="CM126" s="352">
        <f t="shared" si="22"/>
        <v>0</v>
      </c>
      <c r="CN126" s="352">
        <f t="shared" si="22"/>
        <v>0</v>
      </c>
      <c r="CO126" s="352">
        <f t="shared" si="22"/>
        <v>0</v>
      </c>
      <c r="CP126" s="352">
        <f t="shared" si="22"/>
        <v>0</v>
      </c>
      <c r="CQ126" s="352">
        <f t="shared" si="22"/>
        <v>0</v>
      </c>
      <c r="CR126" s="352">
        <f t="shared" si="22"/>
        <v>0</v>
      </c>
      <c r="CS126" s="352">
        <f t="shared" si="22"/>
        <v>0</v>
      </c>
      <c r="CT126" s="352">
        <f t="shared" si="22"/>
        <v>0</v>
      </c>
      <c r="CU126" s="352">
        <f t="shared" si="22"/>
        <v>0</v>
      </c>
      <c r="CV126" s="352">
        <f t="shared" si="22"/>
        <v>0</v>
      </c>
      <c r="CW126" s="352">
        <f t="shared" si="22"/>
        <v>0</v>
      </c>
      <c r="CX126" s="352">
        <f t="shared" si="22"/>
        <v>0</v>
      </c>
      <c r="CY126" s="352">
        <f t="shared" si="22"/>
        <v>0</v>
      </c>
      <c r="CZ126" s="352">
        <f t="shared" si="22"/>
        <v>0</v>
      </c>
      <c r="DA126" s="352">
        <f t="shared" si="22"/>
        <v>0</v>
      </c>
      <c r="DB126" s="352">
        <f t="shared" si="22"/>
        <v>0</v>
      </c>
      <c r="DC126" s="352">
        <f t="shared" si="22"/>
        <v>0</v>
      </c>
      <c r="DD126" s="352">
        <f t="shared" si="22"/>
        <v>0</v>
      </c>
      <c r="DE126" s="352">
        <f t="shared" si="22"/>
        <v>0</v>
      </c>
      <c r="DF126" s="352">
        <f t="shared" si="22"/>
        <v>0</v>
      </c>
      <c r="DG126" s="352">
        <f t="shared" si="22"/>
        <v>0</v>
      </c>
      <c r="DH126" s="352">
        <f t="shared" si="22"/>
        <v>0</v>
      </c>
      <c r="DI126" s="352">
        <f t="shared" si="22"/>
        <v>0</v>
      </c>
      <c r="DJ126" s="352">
        <f t="shared" si="14"/>
        <v>0</v>
      </c>
      <c r="DK126" s="96"/>
    </row>
    <row r="127" spans="1:115" x14ac:dyDescent="0.15">
      <c r="B127" s="29" t="s">
        <v>237</v>
      </c>
      <c r="C127" s="271" t="s">
        <v>749</v>
      </c>
      <c r="D127" s="353">
        <f t="shared" ref="D127:BO127" si="23">D$120*D10</f>
        <v>0</v>
      </c>
      <c r="E127" s="353">
        <f t="shared" si="23"/>
        <v>0</v>
      </c>
      <c r="F127" s="353">
        <f t="shared" si="23"/>
        <v>0</v>
      </c>
      <c r="G127" s="353">
        <f t="shared" si="23"/>
        <v>0</v>
      </c>
      <c r="H127" s="353">
        <f t="shared" si="23"/>
        <v>0</v>
      </c>
      <c r="I127" s="353">
        <f t="shared" si="23"/>
        <v>0</v>
      </c>
      <c r="J127" s="353">
        <f t="shared" si="23"/>
        <v>0</v>
      </c>
      <c r="K127" s="353">
        <f t="shared" si="23"/>
        <v>0</v>
      </c>
      <c r="L127" s="353">
        <f t="shared" si="23"/>
        <v>0</v>
      </c>
      <c r="M127" s="353">
        <f t="shared" si="23"/>
        <v>0</v>
      </c>
      <c r="N127" s="353">
        <f t="shared" si="23"/>
        <v>0</v>
      </c>
      <c r="O127" s="353">
        <f t="shared" si="23"/>
        <v>0</v>
      </c>
      <c r="P127" s="353">
        <f t="shared" si="23"/>
        <v>0</v>
      </c>
      <c r="Q127" s="353">
        <f t="shared" si="23"/>
        <v>0</v>
      </c>
      <c r="R127" s="353">
        <f t="shared" si="23"/>
        <v>0</v>
      </c>
      <c r="S127" s="353">
        <f t="shared" si="23"/>
        <v>0</v>
      </c>
      <c r="T127" s="353">
        <f t="shared" si="23"/>
        <v>0</v>
      </c>
      <c r="U127" s="353">
        <f t="shared" si="23"/>
        <v>0</v>
      </c>
      <c r="V127" s="353">
        <f t="shared" si="23"/>
        <v>0</v>
      </c>
      <c r="W127" s="353">
        <f t="shared" si="23"/>
        <v>0</v>
      </c>
      <c r="X127" s="353">
        <f t="shared" si="23"/>
        <v>0</v>
      </c>
      <c r="Y127" s="353">
        <f t="shared" si="23"/>
        <v>0</v>
      </c>
      <c r="Z127" s="353">
        <f t="shared" si="23"/>
        <v>0</v>
      </c>
      <c r="AA127" s="353">
        <f t="shared" si="23"/>
        <v>0</v>
      </c>
      <c r="AB127" s="353">
        <f t="shared" si="23"/>
        <v>0</v>
      </c>
      <c r="AC127" s="353">
        <f t="shared" si="23"/>
        <v>0</v>
      </c>
      <c r="AD127" s="353">
        <f t="shared" si="23"/>
        <v>0</v>
      </c>
      <c r="AE127" s="353">
        <f t="shared" si="23"/>
        <v>0</v>
      </c>
      <c r="AF127" s="353">
        <f t="shared" si="23"/>
        <v>0</v>
      </c>
      <c r="AG127" s="353">
        <f t="shared" si="23"/>
        <v>0</v>
      </c>
      <c r="AH127" s="353">
        <f t="shared" si="23"/>
        <v>0</v>
      </c>
      <c r="AI127" s="353">
        <f t="shared" si="23"/>
        <v>0</v>
      </c>
      <c r="AJ127" s="353">
        <f t="shared" si="23"/>
        <v>0</v>
      </c>
      <c r="AK127" s="353">
        <f t="shared" si="23"/>
        <v>0</v>
      </c>
      <c r="AL127" s="353">
        <f t="shared" si="23"/>
        <v>0</v>
      </c>
      <c r="AM127" s="353">
        <f t="shared" si="23"/>
        <v>0</v>
      </c>
      <c r="AN127" s="353">
        <f t="shared" si="23"/>
        <v>0</v>
      </c>
      <c r="AO127" s="353">
        <f t="shared" si="23"/>
        <v>0</v>
      </c>
      <c r="AP127" s="353">
        <f t="shared" si="23"/>
        <v>0</v>
      </c>
      <c r="AQ127" s="353">
        <f t="shared" si="23"/>
        <v>0</v>
      </c>
      <c r="AR127" s="353">
        <f t="shared" si="23"/>
        <v>0</v>
      </c>
      <c r="AS127" s="353">
        <f t="shared" si="23"/>
        <v>0</v>
      </c>
      <c r="AT127" s="353">
        <f t="shared" si="23"/>
        <v>0</v>
      </c>
      <c r="AU127" s="353">
        <f t="shared" si="23"/>
        <v>0</v>
      </c>
      <c r="AV127" s="353">
        <f t="shared" si="23"/>
        <v>0</v>
      </c>
      <c r="AW127" s="353">
        <f t="shared" si="23"/>
        <v>0</v>
      </c>
      <c r="AX127" s="353">
        <f t="shared" si="23"/>
        <v>0</v>
      </c>
      <c r="AY127" s="353">
        <f t="shared" si="23"/>
        <v>0</v>
      </c>
      <c r="AZ127" s="353">
        <f t="shared" si="23"/>
        <v>0</v>
      </c>
      <c r="BA127" s="353">
        <f t="shared" si="23"/>
        <v>0</v>
      </c>
      <c r="BB127" s="353">
        <f t="shared" si="23"/>
        <v>0</v>
      </c>
      <c r="BC127" s="353">
        <f t="shared" si="23"/>
        <v>0</v>
      </c>
      <c r="BD127" s="353">
        <f t="shared" si="23"/>
        <v>0</v>
      </c>
      <c r="BE127" s="353">
        <f t="shared" si="23"/>
        <v>0</v>
      </c>
      <c r="BF127" s="353">
        <f t="shared" si="23"/>
        <v>0</v>
      </c>
      <c r="BG127" s="353">
        <f t="shared" si="23"/>
        <v>0</v>
      </c>
      <c r="BH127" s="353">
        <f t="shared" si="23"/>
        <v>0</v>
      </c>
      <c r="BI127" s="353">
        <f t="shared" si="23"/>
        <v>0</v>
      </c>
      <c r="BJ127" s="353">
        <f t="shared" si="23"/>
        <v>0</v>
      </c>
      <c r="BK127" s="353">
        <f t="shared" si="23"/>
        <v>0</v>
      </c>
      <c r="BL127" s="353">
        <f t="shared" si="23"/>
        <v>0</v>
      </c>
      <c r="BM127" s="353">
        <f t="shared" si="23"/>
        <v>0</v>
      </c>
      <c r="BN127" s="353">
        <f t="shared" si="23"/>
        <v>0</v>
      </c>
      <c r="BO127" s="353">
        <f t="shared" si="23"/>
        <v>0</v>
      </c>
      <c r="BP127" s="353">
        <f t="shared" ref="BP127:DI127" si="24">BP$120*BP10</f>
        <v>0</v>
      </c>
      <c r="BQ127" s="353">
        <f t="shared" si="24"/>
        <v>0</v>
      </c>
      <c r="BR127" s="353">
        <f t="shared" si="24"/>
        <v>0</v>
      </c>
      <c r="BS127" s="353">
        <f t="shared" si="24"/>
        <v>0</v>
      </c>
      <c r="BT127" s="353">
        <f t="shared" si="24"/>
        <v>0</v>
      </c>
      <c r="BU127" s="353">
        <f t="shared" si="24"/>
        <v>0</v>
      </c>
      <c r="BV127" s="353">
        <f t="shared" si="24"/>
        <v>0</v>
      </c>
      <c r="BW127" s="353">
        <f t="shared" si="24"/>
        <v>0</v>
      </c>
      <c r="BX127" s="353">
        <f t="shared" si="24"/>
        <v>0</v>
      </c>
      <c r="BY127" s="353">
        <f t="shared" si="24"/>
        <v>0</v>
      </c>
      <c r="BZ127" s="353">
        <f t="shared" si="24"/>
        <v>0</v>
      </c>
      <c r="CA127" s="353">
        <f t="shared" si="24"/>
        <v>0</v>
      </c>
      <c r="CB127" s="353">
        <f t="shared" si="24"/>
        <v>0</v>
      </c>
      <c r="CC127" s="353">
        <f t="shared" si="24"/>
        <v>0</v>
      </c>
      <c r="CD127" s="353">
        <f t="shared" si="24"/>
        <v>0</v>
      </c>
      <c r="CE127" s="353">
        <f t="shared" si="24"/>
        <v>0</v>
      </c>
      <c r="CF127" s="353">
        <f t="shared" si="24"/>
        <v>0</v>
      </c>
      <c r="CG127" s="353">
        <f t="shared" si="24"/>
        <v>0</v>
      </c>
      <c r="CH127" s="353">
        <f t="shared" si="24"/>
        <v>0</v>
      </c>
      <c r="CI127" s="353">
        <f t="shared" si="24"/>
        <v>0</v>
      </c>
      <c r="CJ127" s="353">
        <f t="shared" si="24"/>
        <v>0</v>
      </c>
      <c r="CK127" s="353">
        <f t="shared" si="24"/>
        <v>0</v>
      </c>
      <c r="CL127" s="353">
        <f t="shared" si="24"/>
        <v>0</v>
      </c>
      <c r="CM127" s="353">
        <f t="shared" si="24"/>
        <v>0</v>
      </c>
      <c r="CN127" s="353">
        <f t="shared" si="24"/>
        <v>0</v>
      </c>
      <c r="CO127" s="353">
        <f t="shared" si="24"/>
        <v>0</v>
      </c>
      <c r="CP127" s="353">
        <f t="shared" si="24"/>
        <v>0</v>
      </c>
      <c r="CQ127" s="353">
        <f t="shared" si="24"/>
        <v>0</v>
      </c>
      <c r="CR127" s="353">
        <f t="shared" si="24"/>
        <v>0</v>
      </c>
      <c r="CS127" s="353">
        <f t="shared" si="24"/>
        <v>0</v>
      </c>
      <c r="CT127" s="353">
        <f t="shared" si="24"/>
        <v>0</v>
      </c>
      <c r="CU127" s="353">
        <f t="shared" si="24"/>
        <v>0</v>
      </c>
      <c r="CV127" s="353">
        <f t="shared" si="24"/>
        <v>0</v>
      </c>
      <c r="CW127" s="353">
        <f t="shared" si="24"/>
        <v>0</v>
      </c>
      <c r="CX127" s="353">
        <f t="shared" si="24"/>
        <v>0</v>
      </c>
      <c r="CY127" s="353">
        <f t="shared" si="24"/>
        <v>0</v>
      </c>
      <c r="CZ127" s="353">
        <f t="shared" si="24"/>
        <v>0</v>
      </c>
      <c r="DA127" s="353">
        <f t="shared" si="24"/>
        <v>0</v>
      </c>
      <c r="DB127" s="353">
        <f t="shared" si="24"/>
        <v>0</v>
      </c>
      <c r="DC127" s="353">
        <f t="shared" si="24"/>
        <v>0</v>
      </c>
      <c r="DD127" s="353">
        <f t="shared" si="24"/>
        <v>0</v>
      </c>
      <c r="DE127" s="353">
        <f t="shared" si="24"/>
        <v>0</v>
      </c>
      <c r="DF127" s="353">
        <f t="shared" si="24"/>
        <v>0</v>
      </c>
      <c r="DG127" s="353">
        <f t="shared" si="24"/>
        <v>0</v>
      </c>
      <c r="DH127" s="353">
        <f t="shared" si="24"/>
        <v>0</v>
      </c>
      <c r="DI127" s="353">
        <f t="shared" si="24"/>
        <v>0</v>
      </c>
      <c r="DJ127" s="353">
        <f t="shared" si="14"/>
        <v>0</v>
      </c>
      <c r="DK127" s="96"/>
    </row>
    <row r="128" spans="1:115" x14ac:dyDescent="0.15">
      <c r="B128" s="29" t="s">
        <v>238</v>
      </c>
      <c r="C128" s="271" t="s">
        <v>170</v>
      </c>
      <c r="D128" s="353">
        <f t="shared" ref="D128:BO128" si="25">D$120*D11</f>
        <v>0</v>
      </c>
      <c r="E128" s="353">
        <f t="shared" si="25"/>
        <v>0</v>
      </c>
      <c r="F128" s="353">
        <f t="shared" si="25"/>
        <v>0</v>
      </c>
      <c r="G128" s="353">
        <f t="shared" si="25"/>
        <v>0</v>
      </c>
      <c r="H128" s="353">
        <f t="shared" si="25"/>
        <v>0</v>
      </c>
      <c r="I128" s="353">
        <f t="shared" si="25"/>
        <v>0</v>
      </c>
      <c r="J128" s="353">
        <f t="shared" si="25"/>
        <v>0</v>
      </c>
      <c r="K128" s="353">
        <f t="shared" si="25"/>
        <v>0</v>
      </c>
      <c r="L128" s="353">
        <f t="shared" si="25"/>
        <v>0</v>
      </c>
      <c r="M128" s="353">
        <f t="shared" si="25"/>
        <v>0</v>
      </c>
      <c r="N128" s="353">
        <f t="shared" si="25"/>
        <v>0</v>
      </c>
      <c r="O128" s="353">
        <f t="shared" si="25"/>
        <v>0</v>
      </c>
      <c r="P128" s="353">
        <f t="shared" si="25"/>
        <v>0</v>
      </c>
      <c r="Q128" s="353">
        <f t="shared" si="25"/>
        <v>0</v>
      </c>
      <c r="R128" s="353">
        <f t="shared" si="25"/>
        <v>0</v>
      </c>
      <c r="S128" s="353">
        <f t="shared" si="25"/>
        <v>0</v>
      </c>
      <c r="T128" s="353">
        <f t="shared" si="25"/>
        <v>0</v>
      </c>
      <c r="U128" s="353">
        <f t="shared" si="25"/>
        <v>0</v>
      </c>
      <c r="V128" s="353">
        <f t="shared" si="25"/>
        <v>0</v>
      </c>
      <c r="W128" s="353">
        <f t="shared" si="25"/>
        <v>0</v>
      </c>
      <c r="X128" s="353">
        <f t="shared" si="25"/>
        <v>0</v>
      </c>
      <c r="Y128" s="353">
        <f t="shared" si="25"/>
        <v>0</v>
      </c>
      <c r="Z128" s="353">
        <f t="shared" si="25"/>
        <v>0</v>
      </c>
      <c r="AA128" s="353">
        <f t="shared" si="25"/>
        <v>0</v>
      </c>
      <c r="AB128" s="353">
        <f t="shared" si="25"/>
        <v>0</v>
      </c>
      <c r="AC128" s="353">
        <f t="shared" si="25"/>
        <v>0</v>
      </c>
      <c r="AD128" s="353">
        <f t="shared" si="25"/>
        <v>0</v>
      </c>
      <c r="AE128" s="353">
        <f t="shared" si="25"/>
        <v>0</v>
      </c>
      <c r="AF128" s="353">
        <f t="shared" si="25"/>
        <v>0</v>
      </c>
      <c r="AG128" s="353">
        <f t="shared" si="25"/>
        <v>0</v>
      </c>
      <c r="AH128" s="353">
        <f t="shared" si="25"/>
        <v>0</v>
      </c>
      <c r="AI128" s="353">
        <f t="shared" si="25"/>
        <v>0</v>
      </c>
      <c r="AJ128" s="353">
        <f t="shared" si="25"/>
        <v>0</v>
      </c>
      <c r="AK128" s="353">
        <f t="shared" si="25"/>
        <v>0</v>
      </c>
      <c r="AL128" s="353">
        <f t="shared" si="25"/>
        <v>0</v>
      </c>
      <c r="AM128" s="353">
        <f t="shared" si="25"/>
        <v>0</v>
      </c>
      <c r="AN128" s="353">
        <f t="shared" si="25"/>
        <v>0</v>
      </c>
      <c r="AO128" s="353">
        <f t="shared" si="25"/>
        <v>0</v>
      </c>
      <c r="AP128" s="353">
        <f t="shared" si="25"/>
        <v>0</v>
      </c>
      <c r="AQ128" s="353">
        <f t="shared" si="25"/>
        <v>0</v>
      </c>
      <c r="AR128" s="353">
        <f t="shared" si="25"/>
        <v>0</v>
      </c>
      <c r="AS128" s="353">
        <f t="shared" si="25"/>
        <v>0</v>
      </c>
      <c r="AT128" s="353">
        <f t="shared" si="25"/>
        <v>0</v>
      </c>
      <c r="AU128" s="353">
        <f t="shared" si="25"/>
        <v>0</v>
      </c>
      <c r="AV128" s="353">
        <f t="shared" si="25"/>
        <v>0</v>
      </c>
      <c r="AW128" s="353">
        <f t="shared" si="25"/>
        <v>0</v>
      </c>
      <c r="AX128" s="353">
        <f t="shared" si="25"/>
        <v>0</v>
      </c>
      <c r="AY128" s="353">
        <f t="shared" si="25"/>
        <v>0</v>
      </c>
      <c r="AZ128" s="353">
        <f t="shared" si="25"/>
        <v>0</v>
      </c>
      <c r="BA128" s="353">
        <f t="shared" si="25"/>
        <v>0</v>
      </c>
      <c r="BB128" s="353">
        <f t="shared" si="25"/>
        <v>0</v>
      </c>
      <c r="BC128" s="353">
        <f t="shared" si="25"/>
        <v>0</v>
      </c>
      <c r="BD128" s="353">
        <f t="shared" si="25"/>
        <v>0</v>
      </c>
      <c r="BE128" s="353">
        <f t="shared" si="25"/>
        <v>0</v>
      </c>
      <c r="BF128" s="353">
        <f t="shared" si="25"/>
        <v>0</v>
      </c>
      <c r="BG128" s="353">
        <f t="shared" si="25"/>
        <v>0</v>
      </c>
      <c r="BH128" s="353">
        <f t="shared" si="25"/>
        <v>0</v>
      </c>
      <c r="BI128" s="353">
        <f t="shared" si="25"/>
        <v>0</v>
      </c>
      <c r="BJ128" s="353">
        <f t="shared" si="25"/>
        <v>0</v>
      </c>
      <c r="BK128" s="353">
        <f t="shared" si="25"/>
        <v>0</v>
      </c>
      <c r="BL128" s="353">
        <f t="shared" si="25"/>
        <v>0</v>
      </c>
      <c r="BM128" s="353">
        <f t="shared" si="25"/>
        <v>0</v>
      </c>
      <c r="BN128" s="353">
        <f t="shared" si="25"/>
        <v>0</v>
      </c>
      <c r="BO128" s="353">
        <f t="shared" si="25"/>
        <v>0</v>
      </c>
      <c r="BP128" s="353">
        <f t="shared" ref="BP128:DI128" si="26">BP$120*BP11</f>
        <v>0</v>
      </c>
      <c r="BQ128" s="353">
        <f t="shared" si="26"/>
        <v>0</v>
      </c>
      <c r="BR128" s="353">
        <f t="shared" si="26"/>
        <v>0</v>
      </c>
      <c r="BS128" s="353">
        <f t="shared" si="26"/>
        <v>0</v>
      </c>
      <c r="BT128" s="353">
        <f t="shared" si="26"/>
        <v>0</v>
      </c>
      <c r="BU128" s="353">
        <f t="shared" si="26"/>
        <v>0</v>
      </c>
      <c r="BV128" s="353">
        <f t="shared" si="26"/>
        <v>0</v>
      </c>
      <c r="BW128" s="353">
        <f t="shared" si="26"/>
        <v>0</v>
      </c>
      <c r="BX128" s="353">
        <f t="shared" si="26"/>
        <v>0</v>
      </c>
      <c r="BY128" s="353">
        <f t="shared" si="26"/>
        <v>0</v>
      </c>
      <c r="BZ128" s="353">
        <f t="shared" si="26"/>
        <v>0</v>
      </c>
      <c r="CA128" s="353">
        <f t="shared" si="26"/>
        <v>0</v>
      </c>
      <c r="CB128" s="353">
        <f t="shared" si="26"/>
        <v>0</v>
      </c>
      <c r="CC128" s="353">
        <f t="shared" si="26"/>
        <v>0</v>
      </c>
      <c r="CD128" s="353">
        <f t="shared" si="26"/>
        <v>0</v>
      </c>
      <c r="CE128" s="353">
        <f t="shared" si="26"/>
        <v>0</v>
      </c>
      <c r="CF128" s="353">
        <f t="shared" si="26"/>
        <v>0</v>
      </c>
      <c r="CG128" s="353">
        <f t="shared" si="26"/>
        <v>0</v>
      </c>
      <c r="CH128" s="353">
        <f t="shared" si="26"/>
        <v>0</v>
      </c>
      <c r="CI128" s="353">
        <f t="shared" si="26"/>
        <v>0</v>
      </c>
      <c r="CJ128" s="353">
        <f t="shared" si="26"/>
        <v>0</v>
      </c>
      <c r="CK128" s="353">
        <f t="shared" si="26"/>
        <v>0</v>
      </c>
      <c r="CL128" s="353">
        <f t="shared" si="26"/>
        <v>0</v>
      </c>
      <c r="CM128" s="353">
        <f t="shared" si="26"/>
        <v>0</v>
      </c>
      <c r="CN128" s="353">
        <f t="shared" si="26"/>
        <v>0</v>
      </c>
      <c r="CO128" s="353">
        <f t="shared" si="26"/>
        <v>0</v>
      </c>
      <c r="CP128" s="353">
        <f t="shared" si="26"/>
        <v>0</v>
      </c>
      <c r="CQ128" s="353">
        <f t="shared" si="26"/>
        <v>0</v>
      </c>
      <c r="CR128" s="353">
        <f t="shared" si="26"/>
        <v>0</v>
      </c>
      <c r="CS128" s="353">
        <f t="shared" si="26"/>
        <v>0</v>
      </c>
      <c r="CT128" s="353">
        <f t="shared" si="26"/>
        <v>0</v>
      </c>
      <c r="CU128" s="353">
        <f t="shared" si="26"/>
        <v>0</v>
      </c>
      <c r="CV128" s="353">
        <f t="shared" si="26"/>
        <v>0</v>
      </c>
      <c r="CW128" s="353">
        <f t="shared" si="26"/>
        <v>0</v>
      </c>
      <c r="CX128" s="353">
        <f t="shared" si="26"/>
        <v>0</v>
      </c>
      <c r="CY128" s="353">
        <f t="shared" si="26"/>
        <v>0</v>
      </c>
      <c r="CZ128" s="353">
        <f t="shared" si="26"/>
        <v>0</v>
      </c>
      <c r="DA128" s="353">
        <f t="shared" si="26"/>
        <v>0</v>
      </c>
      <c r="DB128" s="353">
        <f t="shared" si="26"/>
        <v>0</v>
      </c>
      <c r="DC128" s="353">
        <f t="shared" si="26"/>
        <v>0</v>
      </c>
      <c r="DD128" s="353">
        <f t="shared" si="26"/>
        <v>0</v>
      </c>
      <c r="DE128" s="353">
        <f t="shared" si="26"/>
        <v>0</v>
      </c>
      <c r="DF128" s="353">
        <f t="shared" si="26"/>
        <v>0</v>
      </c>
      <c r="DG128" s="353">
        <f t="shared" si="26"/>
        <v>0</v>
      </c>
      <c r="DH128" s="353">
        <f t="shared" si="26"/>
        <v>0</v>
      </c>
      <c r="DI128" s="353">
        <f t="shared" si="26"/>
        <v>0</v>
      </c>
      <c r="DJ128" s="353">
        <f t="shared" si="14"/>
        <v>0</v>
      </c>
      <c r="DK128" s="96"/>
    </row>
    <row r="129" spans="2:115" x14ac:dyDescent="0.15">
      <c r="B129" s="29" t="s">
        <v>239</v>
      </c>
      <c r="C129" s="271" t="s">
        <v>171</v>
      </c>
      <c r="D129" s="353">
        <f t="shared" ref="D129:BO129" si="27">D$120*D12</f>
        <v>0</v>
      </c>
      <c r="E129" s="353">
        <f t="shared" si="27"/>
        <v>0</v>
      </c>
      <c r="F129" s="353">
        <f t="shared" si="27"/>
        <v>0</v>
      </c>
      <c r="G129" s="353">
        <f t="shared" si="27"/>
        <v>0</v>
      </c>
      <c r="H129" s="353">
        <f t="shared" si="27"/>
        <v>0</v>
      </c>
      <c r="I129" s="353">
        <f t="shared" si="27"/>
        <v>0</v>
      </c>
      <c r="J129" s="353">
        <f t="shared" si="27"/>
        <v>0</v>
      </c>
      <c r="K129" s="353">
        <f t="shared" si="27"/>
        <v>0</v>
      </c>
      <c r="L129" s="353">
        <f t="shared" si="27"/>
        <v>0</v>
      </c>
      <c r="M129" s="353">
        <f t="shared" si="27"/>
        <v>0</v>
      </c>
      <c r="N129" s="353">
        <f t="shared" si="27"/>
        <v>0</v>
      </c>
      <c r="O129" s="353">
        <f t="shared" si="27"/>
        <v>0</v>
      </c>
      <c r="P129" s="353">
        <f t="shared" si="27"/>
        <v>0</v>
      </c>
      <c r="Q129" s="353">
        <f t="shared" si="27"/>
        <v>0</v>
      </c>
      <c r="R129" s="353">
        <f t="shared" si="27"/>
        <v>0</v>
      </c>
      <c r="S129" s="353">
        <f t="shared" si="27"/>
        <v>0</v>
      </c>
      <c r="T129" s="353">
        <f t="shared" si="27"/>
        <v>0</v>
      </c>
      <c r="U129" s="353">
        <f t="shared" si="27"/>
        <v>0</v>
      </c>
      <c r="V129" s="353">
        <f t="shared" si="27"/>
        <v>0</v>
      </c>
      <c r="W129" s="353">
        <f t="shared" si="27"/>
        <v>0</v>
      </c>
      <c r="X129" s="353">
        <f t="shared" si="27"/>
        <v>0</v>
      </c>
      <c r="Y129" s="353">
        <f t="shared" si="27"/>
        <v>0</v>
      </c>
      <c r="Z129" s="353">
        <f t="shared" si="27"/>
        <v>0</v>
      </c>
      <c r="AA129" s="353">
        <f t="shared" si="27"/>
        <v>0</v>
      </c>
      <c r="AB129" s="353">
        <f t="shared" si="27"/>
        <v>0</v>
      </c>
      <c r="AC129" s="353">
        <f t="shared" si="27"/>
        <v>0</v>
      </c>
      <c r="AD129" s="353">
        <f t="shared" si="27"/>
        <v>0</v>
      </c>
      <c r="AE129" s="353">
        <f t="shared" si="27"/>
        <v>0</v>
      </c>
      <c r="AF129" s="353">
        <f t="shared" si="27"/>
        <v>0</v>
      </c>
      <c r="AG129" s="353">
        <f t="shared" si="27"/>
        <v>0</v>
      </c>
      <c r="AH129" s="353">
        <f t="shared" si="27"/>
        <v>0</v>
      </c>
      <c r="AI129" s="353">
        <f t="shared" si="27"/>
        <v>0</v>
      </c>
      <c r="AJ129" s="353">
        <f t="shared" si="27"/>
        <v>0</v>
      </c>
      <c r="AK129" s="353">
        <f t="shared" si="27"/>
        <v>0</v>
      </c>
      <c r="AL129" s="353">
        <f t="shared" si="27"/>
        <v>0</v>
      </c>
      <c r="AM129" s="353">
        <f t="shared" si="27"/>
        <v>0</v>
      </c>
      <c r="AN129" s="353">
        <f t="shared" si="27"/>
        <v>0</v>
      </c>
      <c r="AO129" s="353">
        <f t="shared" si="27"/>
        <v>0</v>
      </c>
      <c r="AP129" s="353">
        <f t="shared" si="27"/>
        <v>0</v>
      </c>
      <c r="AQ129" s="353">
        <f t="shared" si="27"/>
        <v>0</v>
      </c>
      <c r="AR129" s="353">
        <f t="shared" si="27"/>
        <v>0</v>
      </c>
      <c r="AS129" s="353">
        <f t="shared" si="27"/>
        <v>0</v>
      </c>
      <c r="AT129" s="353">
        <f t="shared" si="27"/>
        <v>0</v>
      </c>
      <c r="AU129" s="353">
        <f t="shared" si="27"/>
        <v>0</v>
      </c>
      <c r="AV129" s="353">
        <f t="shared" si="27"/>
        <v>0</v>
      </c>
      <c r="AW129" s="353">
        <f t="shared" si="27"/>
        <v>0</v>
      </c>
      <c r="AX129" s="353">
        <f t="shared" si="27"/>
        <v>0</v>
      </c>
      <c r="AY129" s="353">
        <f t="shared" si="27"/>
        <v>0</v>
      </c>
      <c r="AZ129" s="353">
        <f t="shared" si="27"/>
        <v>0</v>
      </c>
      <c r="BA129" s="353">
        <f t="shared" si="27"/>
        <v>0</v>
      </c>
      <c r="BB129" s="353">
        <f t="shared" si="27"/>
        <v>0</v>
      </c>
      <c r="BC129" s="353">
        <f t="shared" si="27"/>
        <v>0</v>
      </c>
      <c r="BD129" s="353">
        <f t="shared" si="27"/>
        <v>0</v>
      </c>
      <c r="BE129" s="353">
        <f t="shared" si="27"/>
        <v>0</v>
      </c>
      <c r="BF129" s="353">
        <f t="shared" si="27"/>
        <v>0</v>
      </c>
      <c r="BG129" s="353">
        <f t="shared" si="27"/>
        <v>0</v>
      </c>
      <c r="BH129" s="353">
        <f t="shared" si="27"/>
        <v>0</v>
      </c>
      <c r="BI129" s="353">
        <f t="shared" si="27"/>
        <v>0</v>
      </c>
      <c r="BJ129" s="353">
        <f t="shared" si="27"/>
        <v>0</v>
      </c>
      <c r="BK129" s="353">
        <f t="shared" si="27"/>
        <v>0</v>
      </c>
      <c r="BL129" s="353">
        <f t="shared" si="27"/>
        <v>0</v>
      </c>
      <c r="BM129" s="353">
        <f t="shared" si="27"/>
        <v>0</v>
      </c>
      <c r="BN129" s="353">
        <f t="shared" si="27"/>
        <v>0</v>
      </c>
      <c r="BO129" s="353">
        <f t="shared" si="27"/>
        <v>0</v>
      </c>
      <c r="BP129" s="353">
        <f t="shared" ref="BP129:DI129" si="28">BP$120*BP12</f>
        <v>0</v>
      </c>
      <c r="BQ129" s="353">
        <f t="shared" si="28"/>
        <v>0</v>
      </c>
      <c r="BR129" s="353">
        <f t="shared" si="28"/>
        <v>0</v>
      </c>
      <c r="BS129" s="353">
        <f t="shared" si="28"/>
        <v>0</v>
      </c>
      <c r="BT129" s="353">
        <f t="shared" si="28"/>
        <v>0</v>
      </c>
      <c r="BU129" s="353">
        <f t="shared" si="28"/>
        <v>0</v>
      </c>
      <c r="BV129" s="353">
        <f t="shared" si="28"/>
        <v>0</v>
      </c>
      <c r="BW129" s="353">
        <f t="shared" si="28"/>
        <v>0</v>
      </c>
      <c r="BX129" s="353">
        <f t="shared" si="28"/>
        <v>0</v>
      </c>
      <c r="BY129" s="353">
        <f t="shared" si="28"/>
        <v>0</v>
      </c>
      <c r="BZ129" s="353">
        <f t="shared" si="28"/>
        <v>0</v>
      </c>
      <c r="CA129" s="353">
        <f t="shared" si="28"/>
        <v>0</v>
      </c>
      <c r="CB129" s="353">
        <f t="shared" si="28"/>
        <v>0</v>
      </c>
      <c r="CC129" s="353">
        <f t="shared" si="28"/>
        <v>0</v>
      </c>
      <c r="CD129" s="353">
        <f t="shared" si="28"/>
        <v>0</v>
      </c>
      <c r="CE129" s="353">
        <f t="shared" si="28"/>
        <v>0</v>
      </c>
      <c r="CF129" s="353">
        <f t="shared" si="28"/>
        <v>0</v>
      </c>
      <c r="CG129" s="353">
        <f t="shared" si="28"/>
        <v>0</v>
      </c>
      <c r="CH129" s="353">
        <f t="shared" si="28"/>
        <v>0</v>
      </c>
      <c r="CI129" s="353">
        <f t="shared" si="28"/>
        <v>0</v>
      </c>
      <c r="CJ129" s="353">
        <f t="shared" si="28"/>
        <v>0</v>
      </c>
      <c r="CK129" s="353">
        <f t="shared" si="28"/>
        <v>0</v>
      </c>
      <c r="CL129" s="353">
        <f t="shared" si="28"/>
        <v>0</v>
      </c>
      <c r="CM129" s="353">
        <f t="shared" si="28"/>
        <v>0</v>
      </c>
      <c r="CN129" s="353">
        <f t="shared" si="28"/>
        <v>0</v>
      </c>
      <c r="CO129" s="353">
        <f t="shared" si="28"/>
        <v>0</v>
      </c>
      <c r="CP129" s="353">
        <f t="shared" si="28"/>
        <v>0</v>
      </c>
      <c r="CQ129" s="353">
        <f t="shared" si="28"/>
        <v>0</v>
      </c>
      <c r="CR129" s="353">
        <f t="shared" si="28"/>
        <v>0</v>
      </c>
      <c r="CS129" s="353">
        <f t="shared" si="28"/>
        <v>0</v>
      </c>
      <c r="CT129" s="353">
        <f t="shared" si="28"/>
        <v>0</v>
      </c>
      <c r="CU129" s="353">
        <f t="shared" si="28"/>
        <v>0</v>
      </c>
      <c r="CV129" s="353">
        <f t="shared" si="28"/>
        <v>0</v>
      </c>
      <c r="CW129" s="353">
        <f t="shared" si="28"/>
        <v>0</v>
      </c>
      <c r="CX129" s="353">
        <f t="shared" si="28"/>
        <v>0</v>
      </c>
      <c r="CY129" s="353">
        <f t="shared" si="28"/>
        <v>0</v>
      </c>
      <c r="CZ129" s="353">
        <f t="shared" si="28"/>
        <v>0</v>
      </c>
      <c r="DA129" s="353">
        <f t="shared" si="28"/>
        <v>0</v>
      </c>
      <c r="DB129" s="353">
        <f t="shared" si="28"/>
        <v>0</v>
      </c>
      <c r="DC129" s="353">
        <f t="shared" si="28"/>
        <v>0</v>
      </c>
      <c r="DD129" s="353">
        <f t="shared" si="28"/>
        <v>0</v>
      </c>
      <c r="DE129" s="353">
        <f t="shared" si="28"/>
        <v>0</v>
      </c>
      <c r="DF129" s="353">
        <f t="shared" si="28"/>
        <v>0</v>
      </c>
      <c r="DG129" s="353">
        <f t="shared" si="28"/>
        <v>0</v>
      </c>
      <c r="DH129" s="353">
        <f t="shared" si="28"/>
        <v>0</v>
      </c>
      <c r="DI129" s="353">
        <f t="shared" si="28"/>
        <v>0</v>
      </c>
      <c r="DJ129" s="353">
        <f t="shared" si="14"/>
        <v>0</v>
      </c>
      <c r="DK129" s="96"/>
    </row>
    <row r="130" spans="2:115" x14ac:dyDescent="0.15">
      <c r="B130" s="33" t="s">
        <v>240</v>
      </c>
      <c r="C130" s="272" t="s">
        <v>624</v>
      </c>
      <c r="D130" s="354">
        <f t="shared" ref="D130:BO130" si="29">D$120*D13</f>
        <v>0</v>
      </c>
      <c r="E130" s="354">
        <f t="shared" si="29"/>
        <v>0</v>
      </c>
      <c r="F130" s="354">
        <f t="shared" si="29"/>
        <v>0</v>
      </c>
      <c r="G130" s="354">
        <f t="shared" si="29"/>
        <v>0</v>
      </c>
      <c r="H130" s="354">
        <f t="shared" si="29"/>
        <v>0</v>
      </c>
      <c r="I130" s="354">
        <f t="shared" si="29"/>
        <v>0</v>
      </c>
      <c r="J130" s="354">
        <f t="shared" si="29"/>
        <v>0</v>
      </c>
      <c r="K130" s="354">
        <f t="shared" si="29"/>
        <v>0</v>
      </c>
      <c r="L130" s="354">
        <f t="shared" si="29"/>
        <v>0</v>
      </c>
      <c r="M130" s="354">
        <f t="shared" si="29"/>
        <v>0</v>
      </c>
      <c r="N130" s="354">
        <f t="shared" si="29"/>
        <v>0</v>
      </c>
      <c r="O130" s="354">
        <f t="shared" si="29"/>
        <v>0</v>
      </c>
      <c r="P130" s="354">
        <f t="shared" si="29"/>
        <v>0</v>
      </c>
      <c r="Q130" s="354">
        <f t="shared" si="29"/>
        <v>0</v>
      </c>
      <c r="R130" s="354">
        <f t="shared" si="29"/>
        <v>0</v>
      </c>
      <c r="S130" s="354">
        <f t="shared" si="29"/>
        <v>0</v>
      </c>
      <c r="T130" s="354">
        <f t="shared" si="29"/>
        <v>0</v>
      </c>
      <c r="U130" s="354">
        <f t="shared" si="29"/>
        <v>0</v>
      </c>
      <c r="V130" s="354">
        <f t="shared" si="29"/>
        <v>0</v>
      </c>
      <c r="W130" s="354">
        <f t="shared" si="29"/>
        <v>0</v>
      </c>
      <c r="X130" s="354">
        <f t="shared" si="29"/>
        <v>0</v>
      </c>
      <c r="Y130" s="354">
        <f t="shared" si="29"/>
        <v>0</v>
      </c>
      <c r="Z130" s="354">
        <f t="shared" si="29"/>
        <v>0</v>
      </c>
      <c r="AA130" s="354">
        <f t="shared" si="29"/>
        <v>0</v>
      </c>
      <c r="AB130" s="354">
        <f t="shared" si="29"/>
        <v>0</v>
      </c>
      <c r="AC130" s="354">
        <f t="shared" si="29"/>
        <v>0</v>
      </c>
      <c r="AD130" s="354">
        <f t="shared" si="29"/>
        <v>0</v>
      </c>
      <c r="AE130" s="354">
        <f t="shared" si="29"/>
        <v>0</v>
      </c>
      <c r="AF130" s="354">
        <f t="shared" si="29"/>
        <v>0</v>
      </c>
      <c r="AG130" s="354">
        <f t="shared" si="29"/>
        <v>0</v>
      </c>
      <c r="AH130" s="354">
        <f t="shared" si="29"/>
        <v>0</v>
      </c>
      <c r="AI130" s="354">
        <f t="shared" si="29"/>
        <v>0</v>
      </c>
      <c r="AJ130" s="354">
        <f t="shared" si="29"/>
        <v>0</v>
      </c>
      <c r="AK130" s="354">
        <f t="shared" si="29"/>
        <v>0</v>
      </c>
      <c r="AL130" s="354">
        <f t="shared" si="29"/>
        <v>0</v>
      </c>
      <c r="AM130" s="354">
        <f t="shared" si="29"/>
        <v>0</v>
      </c>
      <c r="AN130" s="354">
        <f t="shared" si="29"/>
        <v>0</v>
      </c>
      <c r="AO130" s="354">
        <f t="shared" si="29"/>
        <v>0</v>
      </c>
      <c r="AP130" s="354">
        <f t="shared" si="29"/>
        <v>0</v>
      </c>
      <c r="AQ130" s="354">
        <f t="shared" si="29"/>
        <v>0</v>
      </c>
      <c r="AR130" s="354">
        <f t="shared" si="29"/>
        <v>0</v>
      </c>
      <c r="AS130" s="354">
        <f t="shared" si="29"/>
        <v>0</v>
      </c>
      <c r="AT130" s="354">
        <f t="shared" si="29"/>
        <v>0</v>
      </c>
      <c r="AU130" s="354">
        <f t="shared" si="29"/>
        <v>0</v>
      </c>
      <c r="AV130" s="354">
        <f t="shared" si="29"/>
        <v>0</v>
      </c>
      <c r="AW130" s="354">
        <f t="shared" si="29"/>
        <v>0</v>
      </c>
      <c r="AX130" s="354">
        <f t="shared" si="29"/>
        <v>0</v>
      </c>
      <c r="AY130" s="354">
        <f t="shared" si="29"/>
        <v>0</v>
      </c>
      <c r="AZ130" s="354">
        <f t="shared" si="29"/>
        <v>0</v>
      </c>
      <c r="BA130" s="354">
        <f t="shared" si="29"/>
        <v>0</v>
      </c>
      <c r="BB130" s="354">
        <f t="shared" si="29"/>
        <v>0</v>
      </c>
      <c r="BC130" s="354">
        <f t="shared" si="29"/>
        <v>0</v>
      </c>
      <c r="BD130" s="354">
        <f t="shared" si="29"/>
        <v>0</v>
      </c>
      <c r="BE130" s="354">
        <f t="shared" si="29"/>
        <v>0</v>
      </c>
      <c r="BF130" s="354">
        <f t="shared" si="29"/>
        <v>0</v>
      </c>
      <c r="BG130" s="354">
        <f t="shared" si="29"/>
        <v>0</v>
      </c>
      <c r="BH130" s="354">
        <f t="shared" si="29"/>
        <v>0</v>
      </c>
      <c r="BI130" s="354">
        <f t="shared" si="29"/>
        <v>0</v>
      </c>
      <c r="BJ130" s="354">
        <f t="shared" si="29"/>
        <v>0</v>
      </c>
      <c r="BK130" s="354">
        <f t="shared" si="29"/>
        <v>0</v>
      </c>
      <c r="BL130" s="354">
        <f t="shared" si="29"/>
        <v>0</v>
      </c>
      <c r="BM130" s="354">
        <f t="shared" si="29"/>
        <v>0</v>
      </c>
      <c r="BN130" s="354">
        <f t="shared" si="29"/>
        <v>0</v>
      </c>
      <c r="BO130" s="354">
        <f t="shared" si="29"/>
        <v>0</v>
      </c>
      <c r="BP130" s="354">
        <f t="shared" ref="BP130:DI130" si="30">BP$120*BP13</f>
        <v>0</v>
      </c>
      <c r="BQ130" s="354">
        <f t="shared" si="30"/>
        <v>0</v>
      </c>
      <c r="BR130" s="354">
        <f t="shared" si="30"/>
        <v>0</v>
      </c>
      <c r="BS130" s="354">
        <f t="shared" si="30"/>
        <v>0</v>
      </c>
      <c r="BT130" s="354">
        <f t="shared" si="30"/>
        <v>0</v>
      </c>
      <c r="BU130" s="354">
        <f t="shared" si="30"/>
        <v>0</v>
      </c>
      <c r="BV130" s="354">
        <f t="shared" si="30"/>
        <v>0</v>
      </c>
      <c r="BW130" s="354">
        <f t="shared" si="30"/>
        <v>0</v>
      </c>
      <c r="BX130" s="354">
        <f t="shared" si="30"/>
        <v>0</v>
      </c>
      <c r="BY130" s="354">
        <f t="shared" si="30"/>
        <v>0</v>
      </c>
      <c r="BZ130" s="354">
        <f t="shared" si="30"/>
        <v>0</v>
      </c>
      <c r="CA130" s="354">
        <f t="shared" si="30"/>
        <v>0</v>
      </c>
      <c r="CB130" s="354">
        <f t="shared" si="30"/>
        <v>0</v>
      </c>
      <c r="CC130" s="354">
        <f t="shared" si="30"/>
        <v>0</v>
      </c>
      <c r="CD130" s="354">
        <f t="shared" si="30"/>
        <v>0</v>
      </c>
      <c r="CE130" s="354">
        <f t="shared" si="30"/>
        <v>0</v>
      </c>
      <c r="CF130" s="354">
        <f t="shared" si="30"/>
        <v>0</v>
      </c>
      <c r="CG130" s="354">
        <f t="shared" si="30"/>
        <v>0</v>
      </c>
      <c r="CH130" s="354">
        <f t="shared" si="30"/>
        <v>0</v>
      </c>
      <c r="CI130" s="354">
        <f t="shared" si="30"/>
        <v>0</v>
      </c>
      <c r="CJ130" s="354">
        <f t="shared" si="30"/>
        <v>0</v>
      </c>
      <c r="CK130" s="354">
        <f t="shared" si="30"/>
        <v>0</v>
      </c>
      <c r="CL130" s="354">
        <f t="shared" si="30"/>
        <v>0</v>
      </c>
      <c r="CM130" s="354">
        <f t="shared" si="30"/>
        <v>0</v>
      </c>
      <c r="CN130" s="354">
        <f t="shared" si="30"/>
        <v>0</v>
      </c>
      <c r="CO130" s="354">
        <f t="shared" si="30"/>
        <v>0</v>
      </c>
      <c r="CP130" s="354">
        <f t="shared" si="30"/>
        <v>0</v>
      </c>
      <c r="CQ130" s="354">
        <f t="shared" si="30"/>
        <v>0</v>
      </c>
      <c r="CR130" s="354">
        <f t="shared" si="30"/>
        <v>0</v>
      </c>
      <c r="CS130" s="354">
        <f t="shared" si="30"/>
        <v>0</v>
      </c>
      <c r="CT130" s="354">
        <f t="shared" si="30"/>
        <v>0</v>
      </c>
      <c r="CU130" s="354">
        <f t="shared" si="30"/>
        <v>0</v>
      </c>
      <c r="CV130" s="354">
        <f t="shared" si="30"/>
        <v>0</v>
      </c>
      <c r="CW130" s="354">
        <f t="shared" si="30"/>
        <v>0</v>
      </c>
      <c r="CX130" s="354">
        <f t="shared" si="30"/>
        <v>0</v>
      </c>
      <c r="CY130" s="354">
        <f t="shared" si="30"/>
        <v>0</v>
      </c>
      <c r="CZ130" s="354">
        <f t="shared" si="30"/>
        <v>0</v>
      </c>
      <c r="DA130" s="354">
        <f t="shared" si="30"/>
        <v>0</v>
      </c>
      <c r="DB130" s="354">
        <f t="shared" si="30"/>
        <v>0</v>
      </c>
      <c r="DC130" s="354">
        <f t="shared" si="30"/>
        <v>0</v>
      </c>
      <c r="DD130" s="354">
        <f t="shared" si="30"/>
        <v>0</v>
      </c>
      <c r="DE130" s="354">
        <f t="shared" si="30"/>
        <v>0</v>
      </c>
      <c r="DF130" s="354">
        <f t="shared" si="30"/>
        <v>0</v>
      </c>
      <c r="DG130" s="354">
        <f t="shared" si="30"/>
        <v>0</v>
      </c>
      <c r="DH130" s="354">
        <f t="shared" si="30"/>
        <v>0</v>
      </c>
      <c r="DI130" s="354">
        <f t="shared" si="30"/>
        <v>0</v>
      </c>
      <c r="DJ130" s="354">
        <f t="shared" si="14"/>
        <v>0</v>
      </c>
      <c r="DK130" s="96"/>
    </row>
    <row r="131" spans="2:115" x14ac:dyDescent="0.15">
      <c r="B131" s="29" t="s">
        <v>241</v>
      </c>
      <c r="C131" s="271" t="s">
        <v>173</v>
      </c>
      <c r="D131" s="353">
        <f t="shared" ref="D131:BO131" si="31">D$120*D14</f>
        <v>0</v>
      </c>
      <c r="E131" s="353">
        <f t="shared" si="31"/>
        <v>0</v>
      </c>
      <c r="F131" s="353">
        <f t="shared" si="31"/>
        <v>0</v>
      </c>
      <c r="G131" s="353">
        <f t="shared" si="31"/>
        <v>0</v>
      </c>
      <c r="H131" s="353">
        <f t="shared" si="31"/>
        <v>0</v>
      </c>
      <c r="I131" s="353">
        <f t="shared" si="31"/>
        <v>0</v>
      </c>
      <c r="J131" s="353">
        <f t="shared" si="31"/>
        <v>0</v>
      </c>
      <c r="K131" s="353">
        <f t="shared" si="31"/>
        <v>0</v>
      </c>
      <c r="L131" s="353">
        <f t="shared" si="31"/>
        <v>0</v>
      </c>
      <c r="M131" s="353">
        <f t="shared" si="31"/>
        <v>0</v>
      </c>
      <c r="N131" s="353">
        <f t="shared" si="31"/>
        <v>0</v>
      </c>
      <c r="O131" s="353">
        <f t="shared" si="31"/>
        <v>0</v>
      </c>
      <c r="P131" s="353">
        <f t="shared" si="31"/>
        <v>0</v>
      </c>
      <c r="Q131" s="353">
        <f t="shared" si="31"/>
        <v>0</v>
      </c>
      <c r="R131" s="353">
        <f t="shared" si="31"/>
        <v>0</v>
      </c>
      <c r="S131" s="353">
        <f t="shared" si="31"/>
        <v>0</v>
      </c>
      <c r="T131" s="353">
        <f t="shared" si="31"/>
        <v>0</v>
      </c>
      <c r="U131" s="353">
        <f t="shared" si="31"/>
        <v>0</v>
      </c>
      <c r="V131" s="353">
        <f t="shared" si="31"/>
        <v>0</v>
      </c>
      <c r="W131" s="353">
        <f t="shared" si="31"/>
        <v>0</v>
      </c>
      <c r="X131" s="353">
        <f t="shared" si="31"/>
        <v>0</v>
      </c>
      <c r="Y131" s="353">
        <f t="shared" si="31"/>
        <v>0</v>
      </c>
      <c r="Z131" s="353">
        <f t="shared" si="31"/>
        <v>0</v>
      </c>
      <c r="AA131" s="353">
        <f t="shared" si="31"/>
        <v>0</v>
      </c>
      <c r="AB131" s="353">
        <f t="shared" si="31"/>
        <v>0</v>
      </c>
      <c r="AC131" s="353">
        <f t="shared" si="31"/>
        <v>0</v>
      </c>
      <c r="AD131" s="353">
        <f t="shared" si="31"/>
        <v>0</v>
      </c>
      <c r="AE131" s="353">
        <f t="shared" si="31"/>
        <v>0</v>
      </c>
      <c r="AF131" s="353">
        <f t="shared" si="31"/>
        <v>0</v>
      </c>
      <c r="AG131" s="353">
        <f t="shared" si="31"/>
        <v>0</v>
      </c>
      <c r="AH131" s="353">
        <f t="shared" si="31"/>
        <v>0</v>
      </c>
      <c r="AI131" s="353">
        <f t="shared" si="31"/>
        <v>0</v>
      </c>
      <c r="AJ131" s="353">
        <f t="shared" si="31"/>
        <v>0</v>
      </c>
      <c r="AK131" s="353">
        <f t="shared" si="31"/>
        <v>0</v>
      </c>
      <c r="AL131" s="353">
        <f t="shared" si="31"/>
        <v>0</v>
      </c>
      <c r="AM131" s="353">
        <f t="shared" si="31"/>
        <v>0</v>
      </c>
      <c r="AN131" s="353">
        <f t="shared" si="31"/>
        <v>0</v>
      </c>
      <c r="AO131" s="353">
        <f t="shared" si="31"/>
        <v>0</v>
      </c>
      <c r="AP131" s="353">
        <f t="shared" si="31"/>
        <v>0</v>
      </c>
      <c r="AQ131" s="353">
        <f t="shared" si="31"/>
        <v>0</v>
      </c>
      <c r="AR131" s="353">
        <f t="shared" si="31"/>
        <v>0</v>
      </c>
      <c r="AS131" s="353">
        <f t="shared" si="31"/>
        <v>0</v>
      </c>
      <c r="AT131" s="353">
        <f t="shared" si="31"/>
        <v>0</v>
      </c>
      <c r="AU131" s="353">
        <f t="shared" si="31"/>
        <v>0</v>
      </c>
      <c r="AV131" s="353">
        <f t="shared" si="31"/>
        <v>0</v>
      </c>
      <c r="AW131" s="353">
        <f t="shared" si="31"/>
        <v>0</v>
      </c>
      <c r="AX131" s="353">
        <f t="shared" si="31"/>
        <v>0</v>
      </c>
      <c r="AY131" s="353">
        <f t="shared" si="31"/>
        <v>0</v>
      </c>
      <c r="AZ131" s="353">
        <f t="shared" si="31"/>
        <v>0</v>
      </c>
      <c r="BA131" s="353">
        <f t="shared" si="31"/>
        <v>0</v>
      </c>
      <c r="BB131" s="353">
        <f t="shared" si="31"/>
        <v>0</v>
      </c>
      <c r="BC131" s="353">
        <f t="shared" si="31"/>
        <v>0</v>
      </c>
      <c r="BD131" s="353">
        <f t="shared" si="31"/>
        <v>0</v>
      </c>
      <c r="BE131" s="353">
        <f t="shared" si="31"/>
        <v>0</v>
      </c>
      <c r="BF131" s="353">
        <f t="shared" si="31"/>
        <v>0</v>
      </c>
      <c r="BG131" s="353">
        <f t="shared" si="31"/>
        <v>0</v>
      </c>
      <c r="BH131" s="353">
        <f t="shared" si="31"/>
        <v>0</v>
      </c>
      <c r="BI131" s="353">
        <f t="shared" si="31"/>
        <v>0</v>
      </c>
      <c r="BJ131" s="353">
        <f t="shared" si="31"/>
        <v>0</v>
      </c>
      <c r="BK131" s="353">
        <f t="shared" si="31"/>
        <v>0</v>
      </c>
      <c r="BL131" s="353">
        <f t="shared" si="31"/>
        <v>0</v>
      </c>
      <c r="BM131" s="353">
        <f t="shared" si="31"/>
        <v>0</v>
      </c>
      <c r="BN131" s="353">
        <f t="shared" si="31"/>
        <v>0</v>
      </c>
      <c r="BO131" s="353">
        <f t="shared" si="31"/>
        <v>0</v>
      </c>
      <c r="BP131" s="353">
        <f t="shared" ref="BP131:DI131" si="32">BP$120*BP14</f>
        <v>0</v>
      </c>
      <c r="BQ131" s="353">
        <f t="shared" si="32"/>
        <v>0</v>
      </c>
      <c r="BR131" s="353">
        <f t="shared" si="32"/>
        <v>0</v>
      </c>
      <c r="BS131" s="353">
        <f t="shared" si="32"/>
        <v>0</v>
      </c>
      <c r="BT131" s="353">
        <f t="shared" si="32"/>
        <v>0</v>
      </c>
      <c r="BU131" s="353">
        <f t="shared" si="32"/>
        <v>0</v>
      </c>
      <c r="BV131" s="353">
        <f t="shared" si="32"/>
        <v>0</v>
      </c>
      <c r="BW131" s="353">
        <f t="shared" si="32"/>
        <v>0</v>
      </c>
      <c r="BX131" s="353">
        <f t="shared" si="32"/>
        <v>0</v>
      </c>
      <c r="BY131" s="353">
        <f t="shared" si="32"/>
        <v>0</v>
      </c>
      <c r="BZ131" s="353">
        <f t="shared" si="32"/>
        <v>0</v>
      </c>
      <c r="CA131" s="353">
        <f t="shared" si="32"/>
        <v>0</v>
      </c>
      <c r="CB131" s="353">
        <f t="shared" si="32"/>
        <v>0</v>
      </c>
      <c r="CC131" s="353">
        <f t="shared" si="32"/>
        <v>0</v>
      </c>
      <c r="CD131" s="353">
        <f t="shared" si="32"/>
        <v>0</v>
      </c>
      <c r="CE131" s="353">
        <f t="shared" si="32"/>
        <v>0</v>
      </c>
      <c r="CF131" s="353">
        <f t="shared" si="32"/>
        <v>0</v>
      </c>
      <c r="CG131" s="353">
        <f t="shared" si="32"/>
        <v>0</v>
      </c>
      <c r="CH131" s="353">
        <f t="shared" si="32"/>
        <v>0</v>
      </c>
      <c r="CI131" s="353">
        <f t="shared" si="32"/>
        <v>0</v>
      </c>
      <c r="CJ131" s="353">
        <f t="shared" si="32"/>
        <v>0</v>
      </c>
      <c r="CK131" s="353">
        <f t="shared" si="32"/>
        <v>0</v>
      </c>
      <c r="CL131" s="353">
        <f t="shared" si="32"/>
        <v>0</v>
      </c>
      <c r="CM131" s="353">
        <f t="shared" si="32"/>
        <v>0</v>
      </c>
      <c r="CN131" s="353">
        <f t="shared" si="32"/>
        <v>0</v>
      </c>
      <c r="CO131" s="353">
        <f t="shared" si="32"/>
        <v>0</v>
      </c>
      <c r="CP131" s="353">
        <f t="shared" si="32"/>
        <v>0</v>
      </c>
      <c r="CQ131" s="353">
        <f t="shared" si="32"/>
        <v>0</v>
      </c>
      <c r="CR131" s="353">
        <f t="shared" si="32"/>
        <v>0</v>
      </c>
      <c r="CS131" s="353">
        <f t="shared" si="32"/>
        <v>0</v>
      </c>
      <c r="CT131" s="353">
        <f t="shared" si="32"/>
        <v>0</v>
      </c>
      <c r="CU131" s="353">
        <f t="shared" si="32"/>
        <v>0</v>
      </c>
      <c r="CV131" s="353">
        <f t="shared" si="32"/>
        <v>0</v>
      </c>
      <c r="CW131" s="353">
        <f t="shared" si="32"/>
        <v>0</v>
      </c>
      <c r="CX131" s="353">
        <f t="shared" si="32"/>
        <v>0</v>
      </c>
      <c r="CY131" s="353">
        <f t="shared" si="32"/>
        <v>0</v>
      </c>
      <c r="CZ131" s="353">
        <f t="shared" si="32"/>
        <v>0</v>
      </c>
      <c r="DA131" s="353">
        <f t="shared" si="32"/>
        <v>0</v>
      </c>
      <c r="DB131" s="353">
        <f t="shared" si="32"/>
        <v>0</v>
      </c>
      <c r="DC131" s="353">
        <f t="shared" si="32"/>
        <v>0</v>
      </c>
      <c r="DD131" s="353">
        <f t="shared" si="32"/>
        <v>0</v>
      </c>
      <c r="DE131" s="353">
        <f t="shared" si="32"/>
        <v>0</v>
      </c>
      <c r="DF131" s="353">
        <f t="shared" si="32"/>
        <v>0</v>
      </c>
      <c r="DG131" s="353">
        <f t="shared" si="32"/>
        <v>0</v>
      </c>
      <c r="DH131" s="353">
        <f t="shared" si="32"/>
        <v>0</v>
      </c>
      <c r="DI131" s="353">
        <f t="shared" si="32"/>
        <v>0</v>
      </c>
      <c r="DJ131" s="353">
        <f t="shared" si="14"/>
        <v>0</v>
      </c>
      <c r="DK131" s="96"/>
    </row>
    <row r="132" spans="2:115" x14ac:dyDescent="0.15">
      <c r="B132" s="29" t="s">
        <v>242</v>
      </c>
      <c r="C132" s="271" t="s">
        <v>174</v>
      </c>
      <c r="D132" s="353">
        <f t="shared" ref="D132:BO132" si="33">D$120*D15</f>
        <v>0</v>
      </c>
      <c r="E132" s="353">
        <f t="shared" si="33"/>
        <v>0</v>
      </c>
      <c r="F132" s="353">
        <f t="shared" si="33"/>
        <v>0</v>
      </c>
      <c r="G132" s="353">
        <f t="shared" si="33"/>
        <v>0</v>
      </c>
      <c r="H132" s="353">
        <f t="shared" si="33"/>
        <v>0</v>
      </c>
      <c r="I132" s="353">
        <f t="shared" si="33"/>
        <v>0</v>
      </c>
      <c r="J132" s="353">
        <f t="shared" si="33"/>
        <v>0</v>
      </c>
      <c r="K132" s="353">
        <f t="shared" si="33"/>
        <v>0</v>
      </c>
      <c r="L132" s="353">
        <f t="shared" si="33"/>
        <v>0</v>
      </c>
      <c r="M132" s="353">
        <f t="shared" si="33"/>
        <v>0</v>
      </c>
      <c r="N132" s="353">
        <f t="shared" si="33"/>
        <v>0</v>
      </c>
      <c r="O132" s="353">
        <f t="shared" si="33"/>
        <v>0</v>
      </c>
      <c r="P132" s="353">
        <f t="shared" si="33"/>
        <v>0</v>
      </c>
      <c r="Q132" s="353">
        <f t="shared" si="33"/>
        <v>0</v>
      </c>
      <c r="R132" s="353">
        <f t="shared" si="33"/>
        <v>0</v>
      </c>
      <c r="S132" s="353">
        <f t="shared" si="33"/>
        <v>0</v>
      </c>
      <c r="T132" s="353">
        <f t="shared" si="33"/>
        <v>0</v>
      </c>
      <c r="U132" s="353">
        <f t="shared" si="33"/>
        <v>0</v>
      </c>
      <c r="V132" s="353">
        <f t="shared" si="33"/>
        <v>0</v>
      </c>
      <c r="W132" s="353">
        <f t="shared" si="33"/>
        <v>0</v>
      </c>
      <c r="X132" s="353">
        <f t="shared" si="33"/>
        <v>0</v>
      </c>
      <c r="Y132" s="353">
        <f t="shared" si="33"/>
        <v>0</v>
      </c>
      <c r="Z132" s="353">
        <f t="shared" si="33"/>
        <v>0</v>
      </c>
      <c r="AA132" s="353">
        <f t="shared" si="33"/>
        <v>0</v>
      </c>
      <c r="AB132" s="353">
        <f t="shared" si="33"/>
        <v>0</v>
      </c>
      <c r="AC132" s="353">
        <f t="shared" si="33"/>
        <v>0</v>
      </c>
      <c r="AD132" s="353">
        <f t="shared" si="33"/>
        <v>0</v>
      </c>
      <c r="AE132" s="353">
        <f t="shared" si="33"/>
        <v>0</v>
      </c>
      <c r="AF132" s="353">
        <f t="shared" si="33"/>
        <v>0</v>
      </c>
      <c r="AG132" s="353">
        <f t="shared" si="33"/>
        <v>0</v>
      </c>
      <c r="AH132" s="353">
        <f t="shared" si="33"/>
        <v>0</v>
      </c>
      <c r="AI132" s="353">
        <f t="shared" si="33"/>
        <v>0</v>
      </c>
      <c r="AJ132" s="353">
        <f t="shared" si="33"/>
        <v>0</v>
      </c>
      <c r="AK132" s="353">
        <f t="shared" si="33"/>
        <v>0</v>
      </c>
      <c r="AL132" s="353">
        <f t="shared" si="33"/>
        <v>0</v>
      </c>
      <c r="AM132" s="353">
        <f t="shared" si="33"/>
        <v>0</v>
      </c>
      <c r="AN132" s="353">
        <f t="shared" si="33"/>
        <v>0</v>
      </c>
      <c r="AO132" s="353">
        <f t="shared" si="33"/>
        <v>0</v>
      </c>
      <c r="AP132" s="353">
        <f t="shared" si="33"/>
        <v>0</v>
      </c>
      <c r="AQ132" s="353">
        <f t="shared" si="33"/>
        <v>0</v>
      </c>
      <c r="AR132" s="353">
        <f t="shared" si="33"/>
        <v>0</v>
      </c>
      <c r="AS132" s="353">
        <f t="shared" si="33"/>
        <v>0</v>
      </c>
      <c r="AT132" s="353">
        <f t="shared" si="33"/>
        <v>0</v>
      </c>
      <c r="AU132" s="353">
        <f t="shared" si="33"/>
        <v>0</v>
      </c>
      <c r="AV132" s="353">
        <f t="shared" si="33"/>
        <v>0</v>
      </c>
      <c r="AW132" s="353">
        <f t="shared" si="33"/>
        <v>0</v>
      </c>
      <c r="AX132" s="353">
        <f t="shared" si="33"/>
        <v>0</v>
      </c>
      <c r="AY132" s="353">
        <f t="shared" si="33"/>
        <v>0</v>
      </c>
      <c r="AZ132" s="353">
        <f t="shared" si="33"/>
        <v>0</v>
      </c>
      <c r="BA132" s="353">
        <f t="shared" si="33"/>
        <v>0</v>
      </c>
      <c r="BB132" s="353">
        <f t="shared" si="33"/>
        <v>0</v>
      </c>
      <c r="BC132" s="353">
        <f t="shared" si="33"/>
        <v>0</v>
      </c>
      <c r="BD132" s="353">
        <f t="shared" si="33"/>
        <v>0</v>
      </c>
      <c r="BE132" s="353">
        <f t="shared" si="33"/>
        <v>0</v>
      </c>
      <c r="BF132" s="353">
        <f t="shared" si="33"/>
        <v>0</v>
      </c>
      <c r="BG132" s="353">
        <f t="shared" si="33"/>
        <v>0</v>
      </c>
      <c r="BH132" s="353">
        <f t="shared" si="33"/>
        <v>0</v>
      </c>
      <c r="BI132" s="353">
        <f t="shared" si="33"/>
        <v>0</v>
      </c>
      <c r="BJ132" s="353">
        <f t="shared" si="33"/>
        <v>0</v>
      </c>
      <c r="BK132" s="353">
        <f t="shared" si="33"/>
        <v>0</v>
      </c>
      <c r="BL132" s="353">
        <f t="shared" si="33"/>
        <v>0</v>
      </c>
      <c r="BM132" s="353">
        <f t="shared" si="33"/>
        <v>0</v>
      </c>
      <c r="BN132" s="353">
        <f t="shared" si="33"/>
        <v>0</v>
      </c>
      <c r="BO132" s="353">
        <f t="shared" si="33"/>
        <v>0</v>
      </c>
      <c r="BP132" s="353">
        <f t="shared" ref="BP132:DI132" si="34">BP$120*BP15</f>
        <v>0</v>
      </c>
      <c r="BQ132" s="353">
        <f t="shared" si="34"/>
        <v>0</v>
      </c>
      <c r="BR132" s="353">
        <f t="shared" si="34"/>
        <v>0</v>
      </c>
      <c r="BS132" s="353">
        <f t="shared" si="34"/>
        <v>0</v>
      </c>
      <c r="BT132" s="353">
        <f t="shared" si="34"/>
        <v>0</v>
      </c>
      <c r="BU132" s="353">
        <f t="shared" si="34"/>
        <v>0</v>
      </c>
      <c r="BV132" s="353">
        <f t="shared" si="34"/>
        <v>0</v>
      </c>
      <c r="BW132" s="353">
        <f t="shared" si="34"/>
        <v>0</v>
      </c>
      <c r="BX132" s="353">
        <f t="shared" si="34"/>
        <v>0</v>
      </c>
      <c r="BY132" s="353">
        <f t="shared" si="34"/>
        <v>0</v>
      </c>
      <c r="BZ132" s="353">
        <f t="shared" si="34"/>
        <v>0</v>
      </c>
      <c r="CA132" s="353">
        <f t="shared" si="34"/>
        <v>0</v>
      </c>
      <c r="CB132" s="353">
        <f t="shared" si="34"/>
        <v>0</v>
      </c>
      <c r="CC132" s="353">
        <f t="shared" si="34"/>
        <v>0</v>
      </c>
      <c r="CD132" s="353">
        <f t="shared" si="34"/>
        <v>0</v>
      </c>
      <c r="CE132" s="353">
        <f t="shared" si="34"/>
        <v>0</v>
      </c>
      <c r="CF132" s="353">
        <f t="shared" si="34"/>
        <v>0</v>
      </c>
      <c r="CG132" s="353">
        <f t="shared" si="34"/>
        <v>0</v>
      </c>
      <c r="CH132" s="353">
        <f t="shared" si="34"/>
        <v>0</v>
      </c>
      <c r="CI132" s="353">
        <f t="shared" si="34"/>
        <v>0</v>
      </c>
      <c r="CJ132" s="353">
        <f t="shared" si="34"/>
        <v>0</v>
      </c>
      <c r="CK132" s="353">
        <f t="shared" si="34"/>
        <v>0</v>
      </c>
      <c r="CL132" s="353">
        <f t="shared" si="34"/>
        <v>0</v>
      </c>
      <c r="CM132" s="353">
        <f t="shared" si="34"/>
        <v>0</v>
      </c>
      <c r="CN132" s="353">
        <f t="shared" si="34"/>
        <v>0</v>
      </c>
      <c r="CO132" s="353">
        <f t="shared" si="34"/>
        <v>0</v>
      </c>
      <c r="CP132" s="353">
        <f t="shared" si="34"/>
        <v>0</v>
      </c>
      <c r="CQ132" s="353">
        <f t="shared" si="34"/>
        <v>0</v>
      </c>
      <c r="CR132" s="353">
        <f t="shared" si="34"/>
        <v>0</v>
      </c>
      <c r="CS132" s="353">
        <f t="shared" si="34"/>
        <v>0</v>
      </c>
      <c r="CT132" s="353">
        <f t="shared" si="34"/>
        <v>0</v>
      </c>
      <c r="CU132" s="353">
        <f t="shared" si="34"/>
        <v>0</v>
      </c>
      <c r="CV132" s="353">
        <f t="shared" si="34"/>
        <v>0</v>
      </c>
      <c r="CW132" s="353">
        <f t="shared" si="34"/>
        <v>0</v>
      </c>
      <c r="CX132" s="353">
        <f t="shared" si="34"/>
        <v>0</v>
      </c>
      <c r="CY132" s="353">
        <f t="shared" si="34"/>
        <v>0</v>
      </c>
      <c r="CZ132" s="353">
        <f t="shared" si="34"/>
        <v>0</v>
      </c>
      <c r="DA132" s="353">
        <f t="shared" si="34"/>
        <v>0</v>
      </c>
      <c r="DB132" s="353">
        <f t="shared" si="34"/>
        <v>0</v>
      </c>
      <c r="DC132" s="353">
        <f t="shared" si="34"/>
        <v>0</v>
      </c>
      <c r="DD132" s="353">
        <f t="shared" si="34"/>
        <v>0</v>
      </c>
      <c r="DE132" s="353">
        <f t="shared" si="34"/>
        <v>0</v>
      </c>
      <c r="DF132" s="353">
        <f t="shared" si="34"/>
        <v>0</v>
      </c>
      <c r="DG132" s="353">
        <f t="shared" si="34"/>
        <v>0</v>
      </c>
      <c r="DH132" s="353">
        <f t="shared" si="34"/>
        <v>0</v>
      </c>
      <c r="DI132" s="353">
        <f t="shared" si="34"/>
        <v>0</v>
      </c>
      <c r="DJ132" s="353">
        <f t="shared" si="14"/>
        <v>0</v>
      </c>
      <c r="DK132" s="96"/>
    </row>
    <row r="133" spans="2:115" x14ac:dyDescent="0.15">
      <c r="B133" s="29" t="s">
        <v>243</v>
      </c>
      <c r="C133" s="271" t="s">
        <v>175</v>
      </c>
      <c r="D133" s="353">
        <f t="shared" ref="D133:BO133" si="35">D$120*D16</f>
        <v>0</v>
      </c>
      <c r="E133" s="353">
        <f t="shared" si="35"/>
        <v>0</v>
      </c>
      <c r="F133" s="353">
        <f t="shared" si="35"/>
        <v>0</v>
      </c>
      <c r="G133" s="353">
        <f t="shared" si="35"/>
        <v>0</v>
      </c>
      <c r="H133" s="353">
        <f t="shared" si="35"/>
        <v>0</v>
      </c>
      <c r="I133" s="353">
        <f t="shared" si="35"/>
        <v>0</v>
      </c>
      <c r="J133" s="353">
        <f t="shared" si="35"/>
        <v>0</v>
      </c>
      <c r="K133" s="353">
        <f t="shared" si="35"/>
        <v>0</v>
      </c>
      <c r="L133" s="353">
        <f t="shared" si="35"/>
        <v>0</v>
      </c>
      <c r="M133" s="353">
        <f t="shared" si="35"/>
        <v>0</v>
      </c>
      <c r="N133" s="353">
        <f t="shared" si="35"/>
        <v>0</v>
      </c>
      <c r="O133" s="353">
        <f t="shared" si="35"/>
        <v>0</v>
      </c>
      <c r="P133" s="353">
        <f t="shared" si="35"/>
        <v>0</v>
      </c>
      <c r="Q133" s="353">
        <f t="shared" si="35"/>
        <v>0</v>
      </c>
      <c r="R133" s="353">
        <f t="shared" si="35"/>
        <v>0</v>
      </c>
      <c r="S133" s="353">
        <f t="shared" si="35"/>
        <v>0</v>
      </c>
      <c r="T133" s="353">
        <f t="shared" si="35"/>
        <v>0</v>
      </c>
      <c r="U133" s="353">
        <f t="shared" si="35"/>
        <v>0</v>
      </c>
      <c r="V133" s="353">
        <f t="shared" si="35"/>
        <v>0</v>
      </c>
      <c r="W133" s="353">
        <f t="shared" si="35"/>
        <v>0</v>
      </c>
      <c r="X133" s="353">
        <f t="shared" si="35"/>
        <v>0</v>
      </c>
      <c r="Y133" s="353">
        <f t="shared" si="35"/>
        <v>0</v>
      </c>
      <c r="Z133" s="353">
        <f t="shared" si="35"/>
        <v>0</v>
      </c>
      <c r="AA133" s="353">
        <f t="shared" si="35"/>
        <v>0</v>
      </c>
      <c r="AB133" s="353">
        <f t="shared" si="35"/>
        <v>0</v>
      </c>
      <c r="AC133" s="353">
        <f t="shared" si="35"/>
        <v>0</v>
      </c>
      <c r="AD133" s="353">
        <f t="shared" si="35"/>
        <v>0</v>
      </c>
      <c r="AE133" s="353">
        <f t="shared" si="35"/>
        <v>0</v>
      </c>
      <c r="AF133" s="353">
        <f t="shared" si="35"/>
        <v>0</v>
      </c>
      <c r="AG133" s="353">
        <f t="shared" si="35"/>
        <v>0</v>
      </c>
      <c r="AH133" s="353">
        <f t="shared" si="35"/>
        <v>0</v>
      </c>
      <c r="AI133" s="353">
        <f t="shared" si="35"/>
        <v>0</v>
      </c>
      <c r="AJ133" s="353">
        <f t="shared" si="35"/>
        <v>0</v>
      </c>
      <c r="AK133" s="353">
        <f t="shared" si="35"/>
        <v>0</v>
      </c>
      <c r="AL133" s="353">
        <f t="shared" si="35"/>
        <v>0</v>
      </c>
      <c r="AM133" s="353">
        <f t="shared" si="35"/>
        <v>0</v>
      </c>
      <c r="AN133" s="353">
        <f t="shared" si="35"/>
        <v>0</v>
      </c>
      <c r="AO133" s="353">
        <f t="shared" si="35"/>
        <v>0</v>
      </c>
      <c r="AP133" s="353">
        <f t="shared" si="35"/>
        <v>0</v>
      </c>
      <c r="AQ133" s="353">
        <f t="shared" si="35"/>
        <v>0</v>
      </c>
      <c r="AR133" s="353">
        <f t="shared" si="35"/>
        <v>0</v>
      </c>
      <c r="AS133" s="353">
        <f t="shared" si="35"/>
        <v>0</v>
      </c>
      <c r="AT133" s="353">
        <f t="shared" si="35"/>
        <v>0</v>
      </c>
      <c r="AU133" s="353">
        <f t="shared" si="35"/>
        <v>0</v>
      </c>
      <c r="AV133" s="353">
        <f t="shared" si="35"/>
        <v>0</v>
      </c>
      <c r="AW133" s="353">
        <f t="shared" si="35"/>
        <v>0</v>
      </c>
      <c r="AX133" s="353">
        <f t="shared" si="35"/>
        <v>0</v>
      </c>
      <c r="AY133" s="353">
        <f t="shared" si="35"/>
        <v>0</v>
      </c>
      <c r="AZ133" s="353">
        <f t="shared" si="35"/>
        <v>0</v>
      </c>
      <c r="BA133" s="353">
        <f t="shared" si="35"/>
        <v>0</v>
      </c>
      <c r="BB133" s="353">
        <f t="shared" si="35"/>
        <v>0</v>
      </c>
      <c r="BC133" s="353">
        <f t="shared" si="35"/>
        <v>0</v>
      </c>
      <c r="BD133" s="353">
        <f t="shared" si="35"/>
        <v>0</v>
      </c>
      <c r="BE133" s="353">
        <f t="shared" si="35"/>
        <v>0</v>
      </c>
      <c r="BF133" s="353">
        <f t="shared" si="35"/>
        <v>0</v>
      </c>
      <c r="BG133" s="353">
        <f t="shared" si="35"/>
        <v>0</v>
      </c>
      <c r="BH133" s="353">
        <f t="shared" si="35"/>
        <v>0</v>
      </c>
      <c r="BI133" s="353">
        <f t="shared" si="35"/>
        <v>0</v>
      </c>
      <c r="BJ133" s="353">
        <f t="shared" si="35"/>
        <v>0</v>
      </c>
      <c r="BK133" s="353">
        <f t="shared" si="35"/>
        <v>0</v>
      </c>
      <c r="BL133" s="353">
        <f t="shared" si="35"/>
        <v>0</v>
      </c>
      <c r="BM133" s="353">
        <f t="shared" si="35"/>
        <v>0</v>
      </c>
      <c r="BN133" s="353">
        <f t="shared" si="35"/>
        <v>0</v>
      </c>
      <c r="BO133" s="353">
        <f t="shared" si="35"/>
        <v>0</v>
      </c>
      <c r="BP133" s="353">
        <f t="shared" ref="BP133:DI133" si="36">BP$120*BP16</f>
        <v>0</v>
      </c>
      <c r="BQ133" s="353">
        <f t="shared" si="36"/>
        <v>0</v>
      </c>
      <c r="BR133" s="353">
        <f t="shared" si="36"/>
        <v>0</v>
      </c>
      <c r="BS133" s="353">
        <f t="shared" si="36"/>
        <v>0</v>
      </c>
      <c r="BT133" s="353">
        <f t="shared" si="36"/>
        <v>0</v>
      </c>
      <c r="BU133" s="353">
        <f t="shared" si="36"/>
        <v>0</v>
      </c>
      <c r="BV133" s="353">
        <f t="shared" si="36"/>
        <v>0</v>
      </c>
      <c r="BW133" s="353">
        <f t="shared" si="36"/>
        <v>0</v>
      </c>
      <c r="BX133" s="353">
        <f t="shared" si="36"/>
        <v>0</v>
      </c>
      <c r="BY133" s="353">
        <f t="shared" si="36"/>
        <v>0</v>
      </c>
      <c r="BZ133" s="353">
        <f t="shared" si="36"/>
        <v>0</v>
      </c>
      <c r="CA133" s="353">
        <f t="shared" si="36"/>
        <v>0</v>
      </c>
      <c r="CB133" s="353">
        <f t="shared" si="36"/>
        <v>0</v>
      </c>
      <c r="CC133" s="353">
        <f t="shared" si="36"/>
        <v>0</v>
      </c>
      <c r="CD133" s="353">
        <f t="shared" si="36"/>
        <v>0</v>
      </c>
      <c r="CE133" s="353">
        <f t="shared" si="36"/>
        <v>0</v>
      </c>
      <c r="CF133" s="353">
        <f t="shared" si="36"/>
        <v>0</v>
      </c>
      <c r="CG133" s="353">
        <f t="shared" si="36"/>
        <v>0</v>
      </c>
      <c r="CH133" s="353">
        <f t="shared" si="36"/>
        <v>0</v>
      </c>
      <c r="CI133" s="353">
        <f t="shared" si="36"/>
        <v>0</v>
      </c>
      <c r="CJ133" s="353">
        <f t="shared" si="36"/>
        <v>0</v>
      </c>
      <c r="CK133" s="353">
        <f t="shared" si="36"/>
        <v>0</v>
      </c>
      <c r="CL133" s="353">
        <f t="shared" si="36"/>
        <v>0</v>
      </c>
      <c r="CM133" s="353">
        <f t="shared" si="36"/>
        <v>0</v>
      </c>
      <c r="CN133" s="353">
        <f t="shared" si="36"/>
        <v>0</v>
      </c>
      <c r="CO133" s="353">
        <f t="shared" si="36"/>
        <v>0</v>
      </c>
      <c r="CP133" s="353">
        <f t="shared" si="36"/>
        <v>0</v>
      </c>
      <c r="CQ133" s="353">
        <f t="shared" si="36"/>
        <v>0</v>
      </c>
      <c r="CR133" s="353">
        <f t="shared" si="36"/>
        <v>0</v>
      </c>
      <c r="CS133" s="353">
        <f t="shared" si="36"/>
        <v>0</v>
      </c>
      <c r="CT133" s="353">
        <f t="shared" si="36"/>
        <v>0</v>
      </c>
      <c r="CU133" s="353">
        <f t="shared" si="36"/>
        <v>0</v>
      </c>
      <c r="CV133" s="353">
        <f t="shared" si="36"/>
        <v>0</v>
      </c>
      <c r="CW133" s="353">
        <f t="shared" si="36"/>
        <v>0</v>
      </c>
      <c r="CX133" s="353">
        <f t="shared" si="36"/>
        <v>0</v>
      </c>
      <c r="CY133" s="353">
        <f t="shared" si="36"/>
        <v>0</v>
      </c>
      <c r="CZ133" s="353">
        <f t="shared" si="36"/>
        <v>0</v>
      </c>
      <c r="DA133" s="353">
        <f t="shared" si="36"/>
        <v>0</v>
      </c>
      <c r="DB133" s="353">
        <f t="shared" si="36"/>
        <v>0</v>
      </c>
      <c r="DC133" s="353">
        <f t="shared" si="36"/>
        <v>0</v>
      </c>
      <c r="DD133" s="353">
        <f t="shared" si="36"/>
        <v>0</v>
      </c>
      <c r="DE133" s="353">
        <f t="shared" si="36"/>
        <v>0</v>
      </c>
      <c r="DF133" s="353">
        <f t="shared" si="36"/>
        <v>0</v>
      </c>
      <c r="DG133" s="353">
        <f t="shared" si="36"/>
        <v>0</v>
      </c>
      <c r="DH133" s="353">
        <f t="shared" si="36"/>
        <v>0</v>
      </c>
      <c r="DI133" s="353">
        <f t="shared" si="36"/>
        <v>0</v>
      </c>
      <c r="DJ133" s="353">
        <f t="shared" si="14"/>
        <v>0</v>
      </c>
      <c r="DK133" s="96"/>
    </row>
    <row r="134" spans="2:115" x14ac:dyDescent="0.15">
      <c r="B134" s="29" t="s">
        <v>244</v>
      </c>
      <c r="C134" s="271" t="s">
        <v>750</v>
      </c>
      <c r="D134" s="353">
        <f t="shared" ref="D134:BO134" si="37">D$120*D17</f>
        <v>0</v>
      </c>
      <c r="E134" s="353">
        <f t="shared" si="37"/>
        <v>0</v>
      </c>
      <c r="F134" s="353">
        <f t="shared" si="37"/>
        <v>0</v>
      </c>
      <c r="G134" s="353">
        <f t="shared" si="37"/>
        <v>0</v>
      </c>
      <c r="H134" s="353">
        <f t="shared" si="37"/>
        <v>0</v>
      </c>
      <c r="I134" s="353">
        <f t="shared" si="37"/>
        <v>0</v>
      </c>
      <c r="J134" s="353">
        <f t="shared" si="37"/>
        <v>0</v>
      </c>
      <c r="K134" s="353">
        <f t="shared" si="37"/>
        <v>0</v>
      </c>
      <c r="L134" s="353">
        <f t="shared" si="37"/>
        <v>0</v>
      </c>
      <c r="M134" s="353">
        <f t="shared" si="37"/>
        <v>0</v>
      </c>
      <c r="N134" s="353">
        <f t="shared" si="37"/>
        <v>0</v>
      </c>
      <c r="O134" s="353">
        <f t="shared" si="37"/>
        <v>0</v>
      </c>
      <c r="P134" s="353">
        <f t="shared" si="37"/>
        <v>0</v>
      </c>
      <c r="Q134" s="353">
        <f t="shared" si="37"/>
        <v>0</v>
      </c>
      <c r="R134" s="353">
        <f t="shared" si="37"/>
        <v>0</v>
      </c>
      <c r="S134" s="353">
        <f t="shared" si="37"/>
        <v>0</v>
      </c>
      <c r="T134" s="353">
        <f t="shared" si="37"/>
        <v>0</v>
      </c>
      <c r="U134" s="353">
        <f t="shared" si="37"/>
        <v>0</v>
      </c>
      <c r="V134" s="353">
        <f t="shared" si="37"/>
        <v>0</v>
      </c>
      <c r="W134" s="353">
        <f t="shared" si="37"/>
        <v>0</v>
      </c>
      <c r="X134" s="353">
        <f t="shared" si="37"/>
        <v>0</v>
      </c>
      <c r="Y134" s="353">
        <f t="shared" si="37"/>
        <v>0</v>
      </c>
      <c r="Z134" s="353">
        <f t="shared" si="37"/>
        <v>0</v>
      </c>
      <c r="AA134" s="353">
        <f t="shared" si="37"/>
        <v>0</v>
      </c>
      <c r="AB134" s="353">
        <f t="shared" si="37"/>
        <v>0</v>
      </c>
      <c r="AC134" s="353">
        <f t="shared" si="37"/>
        <v>0</v>
      </c>
      <c r="AD134" s="353">
        <f t="shared" si="37"/>
        <v>0</v>
      </c>
      <c r="AE134" s="353">
        <f t="shared" si="37"/>
        <v>0</v>
      </c>
      <c r="AF134" s="353">
        <f t="shared" si="37"/>
        <v>0</v>
      </c>
      <c r="AG134" s="353">
        <f t="shared" si="37"/>
        <v>0</v>
      </c>
      <c r="AH134" s="353">
        <f t="shared" si="37"/>
        <v>0</v>
      </c>
      <c r="AI134" s="353">
        <f t="shared" si="37"/>
        <v>0</v>
      </c>
      <c r="AJ134" s="353">
        <f t="shared" si="37"/>
        <v>0</v>
      </c>
      <c r="AK134" s="353">
        <f t="shared" si="37"/>
        <v>0</v>
      </c>
      <c r="AL134" s="353">
        <f t="shared" si="37"/>
        <v>0</v>
      </c>
      <c r="AM134" s="353">
        <f t="shared" si="37"/>
        <v>0</v>
      </c>
      <c r="AN134" s="353">
        <f t="shared" si="37"/>
        <v>0</v>
      </c>
      <c r="AO134" s="353">
        <f t="shared" si="37"/>
        <v>0</v>
      </c>
      <c r="AP134" s="353">
        <f t="shared" si="37"/>
        <v>0</v>
      </c>
      <c r="AQ134" s="353">
        <f t="shared" si="37"/>
        <v>0</v>
      </c>
      <c r="AR134" s="353">
        <f t="shared" si="37"/>
        <v>0</v>
      </c>
      <c r="AS134" s="353">
        <f t="shared" si="37"/>
        <v>0</v>
      </c>
      <c r="AT134" s="353">
        <f t="shared" si="37"/>
        <v>0</v>
      </c>
      <c r="AU134" s="353">
        <f t="shared" si="37"/>
        <v>0</v>
      </c>
      <c r="AV134" s="353">
        <f t="shared" si="37"/>
        <v>0</v>
      </c>
      <c r="AW134" s="353">
        <f t="shared" si="37"/>
        <v>0</v>
      </c>
      <c r="AX134" s="353">
        <f t="shared" si="37"/>
        <v>0</v>
      </c>
      <c r="AY134" s="353">
        <f t="shared" si="37"/>
        <v>0</v>
      </c>
      <c r="AZ134" s="353">
        <f t="shared" si="37"/>
        <v>0</v>
      </c>
      <c r="BA134" s="353">
        <f t="shared" si="37"/>
        <v>0</v>
      </c>
      <c r="BB134" s="353">
        <f t="shared" si="37"/>
        <v>0</v>
      </c>
      <c r="BC134" s="353">
        <f t="shared" si="37"/>
        <v>0</v>
      </c>
      <c r="BD134" s="353">
        <f t="shared" si="37"/>
        <v>0</v>
      </c>
      <c r="BE134" s="353">
        <f t="shared" si="37"/>
        <v>0</v>
      </c>
      <c r="BF134" s="353">
        <f t="shared" si="37"/>
        <v>0</v>
      </c>
      <c r="BG134" s="353">
        <f t="shared" si="37"/>
        <v>0</v>
      </c>
      <c r="BH134" s="353">
        <f t="shared" si="37"/>
        <v>0</v>
      </c>
      <c r="BI134" s="353">
        <f t="shared" si="37"/>
        <v>0</v>
      </c>
      <c r="BJ134" s="353">
        <f t="shared" si="37"/>
        <v>0</v>
      </c>
      <c r="BK134" s="353">
        <f t="shared" si="37"/>
        <v>0</v>
      </c>
      <c r="BL134" s="353">
        <f t="shared" si="37"/>
        <v>0</v>
      </c>
      <c r="BM134" s="353">
        <f t="shared" si="37"/>
        <v>0</v>
      </c>
      <c r="BN134" s="353">
        <f t="shared" si="37"/>
        <v>0</v>
      </c>
      <c r="BO134" s="353">
        <f t="shared" si="37"/>
        <v>0</v>
      </c>
      <c r="BP134" s="353">
        <f t="shared" ref="BP134:DI134" si="38">BP$120*BP17</f>
        <v>0</v>
      </c>
      <c r="BQ134" s="353">
        <f t="shared" si="38"/>
        <v>0</v>
      </c>
      <c r="BR134" s="353">
        <f t="shared" si="38"/>
        <v>0</v>
      </c>
      <c r="BS134" s="353">
        <f t="shared" si="38"/>
        <v>0</v>
      </c>
      <c r="BT134" s="353">
        <f t="shared" si="38"/>
        <v>0</v>
      </c>
      <c r="BU134" s="353">
        <f t="shared" si="38"/>
        <v>0</v>
      </c>
      <c r="BV134" s="353">
        <f t="shared" si="38"/>
        <v>0</v>
      </c>
      <c r="BW134" s="353">
        <f t="shared" si="38"/>
        <v>0</v>
      </c>
      <c r="BX134" s="353">
        <f t="shared" si="38"/>
        <v>0</v>
      </c>
      <c r="BY134" s="353">
        <f t="shared" si="38"/>
        <v>0</v>
      </c>
      <c r="BZ134" s="353">
        <f t="shared" si="38"/>
        <v>0</v>
      </c>
      <c r="CA134" s="353">
        <f t="shared" si="38"/>
        <v>0</v>
      </c>
      <c r="CB134" s="353">
        <f t="shared" si="38"/>
        <v>0</v>
      </c>
      <c r="CC134" s="353">
        <f t="shared" si="38"/>
        <v>0</v>
      </c>
      <c r="CD134" s="353">
        <f t="shared" si="38"/>
        <v>0</v>
      </c>
      <c r="CE134" s="353">
        <f t="shared" si="38"/>
        <v>0</v>
      </c>
      <c r="CF134" s="353">
        <f t="shared" si="38"/>
        <v>0</v>
      </c>
      <c r="CG134" s="353">
        <f t="shared" si="38"/>
        <v>0</v>
      </c>
      <c r="CH134" s="353">
        <f t="shared" si="38"/>
        <v>0</v>
      </c>
      <c r="CI134" s="353">
        <f t="shared" si="38"/>
        <v>0</v>
      </c>
      <c r="CJ134" s="353">
        <f t="shared" si="38"/>
        <v>0</v>
      </c>
      <c r="CK134" s="353">
        <f t="shared" si="38"/>
        <v>0</v>
      </c>
      <c r="CL134" s="353">
        <f t="shared" si="38"/>
        <v>0</v>
      </c>
      <c r="CM134" s="353">
        <f t="shared" si="38"/>
        <v>0</v>
      </c>
      <c r="CN134" s="353">
        <f t="shared" si="38"/>
        <v>0</v>
      </c>
      <c r="CO134" s="353">
        <f t="shared" si="38"/>
        <v>0</v>
      </c>
      <c r="CP134" s="353">
        <f t="shared" si="38"/>
        <v>0</v>
      </c>
      <c r="CQ134" s="353">
        <f t="shared" si="38"/>
        <v>0</v>
      </c>
      <c r="CR134" s="353">
        <f t="shared" si="38"/>
        <v>0</v>
      </c>
      <c r="CS134" s="353">
        <f t="shared" si="38"/>
        <v>0</v>
      </c>
      <c r="CT134" s="353">
        <f t="shared" si="38"/>
        <v>0</v>
      </c>
      <c r="CU134" s="353">
        <f t="shared" si="38"/>
        <v>0</v>
      </c>
      <c r="CV134" s="353">
        <f t="shared" si="38"/>
        <v>0</v>
      </c>
      <c r="CW134" s="353">
        <f t="shared" si="38"/>
        <v>0</v>
      </c>
      <c r="CX134" s="353">
        <f t="shared" si="38"/>
        <v>0</v>
      </c>
      <c r="CY134" s="353">
        <f t="shared" si="38"/>
        <v>0</v>
      </c>
      <c r="CZ134" s="353">
        <f t="shared" si="38"/>
        <v>0</v>
      </c>
      <c r="DA134" s="353">
        <f t="shared" si="38"/>
        <v>0</v>
      </c>
      <c r="DB134" s="353">
        <f t="shared" si="38"/>
        <v>0</v>
      </c>
      <c r="DC134" s="353">
        <f t="shared" si="38"/>
        <v>0</v>
      </c>
      <c r="DD134" s="353">
        <f t="shared" si="38"/>
        <v>0</v>
      </c>
      <c r="DE134" s="353">
        <f t="shared" si="38"/>
        <v>0</v>
      </c>
      <c r="DF134" s="353">
        <f t="shared" si="38"/>
        <v>0</v>
      </c>
      <c r="DG134" s="353">
        <f t="shared" si="38"/>
        <v>0</v>
      </c>
      <c r="DH134" s="353">
        <f t="shared" si="38"/>
        <v>0</v>
      </c>
      <c r="DI134" s="353">
        <f t="shared" si="38"/>
        <v>0</v>
      </c>
      <c r="DJ134" s="353">
        <f t="shared" si="14"/>
        <v>0</v>
      </c>
      <c r="DK134" s="96"/>
    </row>
    <row r="135" spans="2:115" x14ac:dyDescent="0.15">
      <c r="B135" s="33" t="s">
        <v>245</v>
      </c>
      <c r="C135" s="272" t="s">
        <v>176</v>
      </c>
      <c r="D135" s="354">
        <f t="shared" ref="D135:BO135" si="39">D$120*D18</f>
        <v>0</v>
      </c>
      <c r="E135" s="354">
        <f t="shared" si="39"/>
        <v>0</v>
      </c>
      <c r="F135" s="354">
        <f t="shared" si="39"/>
        <v>0</v>
      </c>
      <c r="G135" s="354">
        <f t="shared" si="39"/>
        <v>0</v>
      </c>
      <c r="H135" s="354">
        <f t="shared" si="39"/>
        <v>0</v>
      </c>
      <c r="I135" s="354">
        <f t="shared" si="39"/>
        <v>0</v>
      </c>
      <c r="J135" s="354">
        <f t="shared" si="39"/>
        <v>0</v>
      </c>
      <c r="K135" s="354">
        <f t="shared" si="39"/>
        <v>0</v>
      </c>
      <c r="L135" s="354">
        <f t="shared" si="39"/>
        <v>0</v>
      </c>
      <c r="M135" s="354">
        <f t="shared" si="39"/>
        <v>0</v>
      </c>
      <c r="N135" s="354">
        <f t="shared" si="39"/>
        <v>0</v>
      </c>
      <c r="O135" s="354">
        <f t="shared" si="39"/>
        <v>0</v>
      </c>
      <c r="P135" s="354">
        <f t="shared" si="39"/>
        <v>0</v>
      </c>
      <c r="Q135" s="354">
        <f t="shared" si="39"/>
        <v>0</v>
      </c>
      <c r="R135" s="354">
        <f t="shared" si="39"/>
        <v>0</v>
      </c>
      <c r="S135" s="354">
        <f t="shared" si="39"/>
        <v>0</v>
      </c>
      <c r="T135" s="354">
        <f t="shared" si="39"/>
        <v>0</v>
      </c>
      <c r="U135" s="354">
        <f t="shared" si="39"/>
        <v>0</v>
      </c>
      <c r="V135" s="354">
        <f t="shared" si="39"/>
        <v>0</v>
      </c>
      <c r="W135" s="354">
        <f t="shared" si="39"/>
        <v>0</v>
      </c>
      <c r="X135" s="354">
        <f t="shared" si="39"/>
        <v>0</v>
      </c>
      <c r="Y135" s="354">
        <f t="shared" si="39"/>
        <v>0</v>
      </c>
      <c r="Z135" s="354">
        <f t="shared" si="39"/>
        <v>0</v>
      </c>
      <c r="AA135" s="354">
        <f t="shared" si="39"/>
        <v>0</v>
      </c>
      <c r="AB135" s="354">
        <f t="shared" si="39"/>
        <v>0</v>
      </c>
      <c r="AC135" s="354">
        <f t="shared" si="39"/>
        <v>0</v>
      </c>
      <c r="AD135" s="354">
        <f t="shared" si="39"/>
        <v>0</v>
      </c>
      <c r="AE135" s="354">
        <f t="shared" si="39"/>
        <v>0</v>
      </c>
      <c r="AF135" s="354">
        <f t="shared" si="39"/>
        <v>0</v>
      </c>
      <c r="AG135" s="354">
        <f t="shared" si="39"/>
        <v>0</v>
      </c>
      <c r="AH135" s="354">
        <f t="shared" si="39"/>
        <v>0</v>
      </c>
      <c r="AI135" s="354">
        <f t="shared" si="39"/>
        <v>0</v>
      </c>
      <c r="AJ135" s="354">
        <f t="shared" si="39"/>
        <v>0</v>
      </c>
      <c r="AK135" s="354">
        <f t="shared" si="39"/>
        <v>0</v>
      </c>
      <c r="AL135" s="354">
        <f t="shared" si="39"/>
        <v>0</v>
      </c>
      <c r="AM135" s="354">
        <f t="shared" si="39"/>
        <v>0</v>
      </c>
      <c r="AN135" s="354">
        <f t="shared" si="39"/>
        <v>0</v>
      </c>
      <c r="AO135" s="354">
        <f t="shared" si="39"/>
        <v>0</v>
      </c>
      <c r="AP135" s="354">
        <f t="shared" si="39"/>
        <v>0</v>
      </c>
      <c r="AQ135" s="354">
        <f t="shared" si="39"/>
        <v>0</v>
      </c>
      <c r="AR135" s="354">
        <f t="shared" si="39"/>
        <v>0</v>
      </c>
      <c r="AS135" s="354">
        <f t="shared" si="39"/>
        <v>0</v>
      </c>
      <c r="AT135" s="354">
        <f t="shared" si="39"/>
        <v>0</v>
      </c>
      <c r="AU135" s="354">
        <f t="shared" si="39"/>
        <v>0</v>
      </c>
      <c r="AV135" s="354">
        <f t="shared" si="39"/>
        <v>0</v>
      </c>
      <c r="AW135" s="354">
        <f t="shared" si="39"/>
        <v>0</v>
      </c>
      <c r="AX135" s="354">
        <f t="shared" si="39"/>
        <v>0</v>
      </c>
      <c r="AY135" s="354">
        <f t="shared" si="39"/>
        <v>0</v>
      </c>
      <c r="AZ135" s="354">
        <f t="shared" si="39"/>
        <v>0</v>
      </c>
      <c r="BA135" s="354">
        <f t="shared" si="39"/>
        <v>0</v>
      </c>
      <c r="BB135" s="354">
        <f t="shared" si="39"/>
        <v>0</v>
      </c>
      <c r="BC135" s="354">
        <f t="shared" si="39"/>
        <v>0</v>
      </c>
      <c r="BD135" s="354">
        <f t="shared" si="39"/>
        <v>0</v>
      </c>
      <c r="BE135" s="354">
        <f t="shared" si="39"/>
        <v>0</v>
      </c>
      <c r="BF135" s="354">
        <f t="shared" si="39"/>
        <v>0</v>
      </c>
      <c r="BG135" s="354">
        <f t="shared" si="39"/>
        <v>0</v>
      </c>
      <c r="BH135" s="354">
        <f t="shared" si="39"/>
        <v>0</v>
      </c>
      <c r="BI135" s="354">
        <f t="shared" si="39"/>
        <v>0</v>
      </c>
      <c r="BJ135" s="354">
        <f t="shared" si="39"/>
        <v>0</v>
      </c>
      <c r="BK135" s="354">
        <f t="shared" si="39"/>
        <v>0</v>
      </c>
      <c r="BL135" s="354">
        <f t="shared" si="39"/>
        <v>0</v>
      </c>
      <c r="BM135" s="354">
        <f t="shared" si="39"/>
        <v>0</v>
      </c>
      <c r="BN135" s="354">
        <f t="shared" si="39"/>
        <v>0</v>
      </c>
      <c r="BO135" s="354">
        <f t="shared" si="39"/>
        <v>0</v>
      </c>
      <c r="BP135" s="354">
        <f t="shared" ref="BP135:DI135" si="40">BP$120*BP18</f>
        <v>0</v>
      </c>
      <c r="BQ135" s="354">
        <f t="shared" si="40"/>
        <v>0</v>
      </c>
      <c r="BR135" s="354">
        <f t="shared" si="40"/>
        <v>0</v>
      </c>
      <c r="BS135" s="354">
        <f t="shared" si="40"/>
        <v>0</v>
      </c>
      <c r="BT135" s="354">
        <f t="shared" si="40"/>
        <v>0</v>
      </c>
      <c r="BU135" s="354">
        <f t="shared" si="40"/>
        <v>0</v>
      </c>
      <c r="BV135" s="354">
        <f t="shared" si="40"/>
        <v>0</v>
      </c>
      <c r="BW135" s="354">
        <f t="shared" si="40"/>
        <v>0</v>
      </c>
      <c r="BX135" s="354">
        <f t="shared" si="40"/>
        <v>0</v>
      </c>
      <c r="BY135" s="354">
        <f t="shared" si="40"/>
        <v>0</v>
      </c>
      <c r="BZ135" s="354">
        <f t="shared" si="40"/>
        <v>0</v>
      </c>
      <c r="CA135" s="354">
        <f t="shared" si="40"/>
        <v>0</v>
      </c>
      <c r="CB135" s="354">
        <f t="shared" si="40"/>
        <v>0</v>
      </c>
      <c r="CC135" s="354">
        <f t="shared" si="40"/>
        <v>0</v>
      </c>
      <c r="CD135" s="354">
        <f t="shared" si="40"/>
        <v>0</v>
      </c>
      <c r="CE135" s="354">
        <f t="shared" si="40"/>
        <v>0</v>
      </c>
      <c r="CF135" s="354">
        <f t="shared" si="40"/>
        <v>0</v>
      </c>
      <c r="CG135" s="354">
        <f t="shared" si="40"/>
        <v>0</v>
      </c>
      <c r="CH135" s="354">
        <f t="shared" si="40"/>
        <v>0</v>
      </c>
      <c r="CI135" s="354">
        <f t="shared" si="40"/>
        <v>0</v>
      </c>
      <c r="CJ135" s="354">
        <f t="shared" si="40"/>
        <v>0</v>
      </c>
      <c r="CK135" s="354">
        <f t="shared" si="40"/>
        <v>0</v>
      </c>
      <c r="CL135" s="354">
        <f t="shared" si="40"/>
        <v>0</v>
      </c>
      <c r="CM135" s="354">
        <f t="shared" si="40"/>
        <v>0</v>
      </c>
      <c r="CN135" s="354">
        <f t="shared" si="40"/>
        <v>0</v>
      </c>
      <c r="CO135" s="354">
        <f t="shared" si="40"/>
        <v>0</v>
      </c>
      <c r="CP135" s="354">
        <f t="shared" si="40"/>
        <v>0</v>
      </c>
      <c r="CQ135" s="354">
        <f t="shared" si="40"/>
        <v>0</v>
      </c>
      <c r="CR135" s="354">
        <f t="shared" si="40"/>
        <v>0</v>
      </c>
      <c r="CS135" s="354">
        <f t="shared" si="40"/>
        <v>0</v>
      </c>
      <c r="CT135" s="354">
        <f t="shared" si="40"/>
        <v>0</v>
      </c>
      <c r="CU135" s="354">
        <f t="shared" si="40"/>
        <v>0</v>
      </c>
      <c r="CV135" s="354">
        <f t="shared" si="40"/>
        <v>0</v>
      </c>
      <c r="CW135" s="354">
        <f t="shared" si="40"/>
        <v>0</v>
      </c>
      <c r="CX135" s="354">
        <f t="shared" si="40"/>
        <v>0</v>
      </c>
      <c r="CY135" s="354">
        <f t="shared" si="40"/>
        <v>0</v>
      </c>
      <c r="CZ135" s="354">
        <f t="shared" si="40"/>
        <v>0</v>
      </c>
      <c r="DA135" s="354">
        <f t="shared" si="40"/>
        <v>0</v>
      </c>
      <c r="DB135" s="354">
        <f t="shared" si="40"/>
        <v>0</v>
      </c>
      <c r="DC135" s="354">
        <f t="shared" si="40"/>
        <v>0</v>
      </c>
      <c r="DD135" s="354">
        <f t="shared" si="40"/>
        <v>0</v>
      </c>
      <c r="DE135" s="354">
        <f t="shared" si="40"/>
        <v>0</v>
      </c>
      <c r="DF135" s="354">
        <f t="shared" si="40"/>
        <v>0</v>
      </c>
      <c r="DG135" s="354">
        <f t="shared" si="40"/>
        <v>0</v>
      </c>
      <c r="DH135" s="354">
        <f t="shared" si="40"/>
        <v>0</v>
      </c>
      <c r="DI135" s="354">
        <f t="shared" si="40"/>
        <v>0</v>
      </c>
      <c r="DJ135" s="354">
        <f t="shared" si="14"/>
        <v>0</v>
      </c>
      <c r="DK135" s="96"/>
    </row>
    <row r="136" spans="2:115" x14ac:dyDescent="0.15">
      <c r="B136" s="29" t="s">
        <v>246</v>
      </c>
      <c r="C136" s="271" t="s">
        <v>177</v>
      </c>
      <c r="D136" s="353">
        <f t="shared" ref="D136:BO136" si="41">D$120*D19</f>
        <v>0</v>
      </c>
      <c r="E136" s="353">
        <f t="shared" si="41"/>
        <v>0</v>
      </c>
      <c r="F136" s="353">
        <f t="shared" si="41"/>
        <v>0</v>
      </c>
      <c r="G136" s="353">
        <f t="shared" si="41"/>
        <v>0</v>
      </c>
      <c r="H136" s="353">
        <f t="shared" si="41"/>
        <v>0</v>
      </c>
      <c r="I136" s="353">
        <f t="shared" si="41"/>
        <v>0</v>
      </c>
      <c r="J136" s="353">
        <f t="shared" si="41"/>
        <v>0</v>
      </c>
      <c r="K136" s="353">
        <f t="shared" si="41"/>
        <v>0</v>
      </c>
      <c r="L136" s="353">
        <f t="shared" si="41"/>
        <v>0</v>
      </c>
      <c r="M136" s="353">
        <f t="shared" si="41"/>
        <v>0</v>
      </c>
      <c r="N136" s="353">
        <f t="shared" si="41"/>
        <v>0</v>
      </c>
      <c r="O136" s="353">
        <f t="shared" si="41"/>
        <v>0</v>
      </c>
      <c r="P136" s="353">
        <f t="shared" si="41"/>
        <v>0</v>
      </c>
      <c r="Q136" s="353">
        <f t="shared" si="41"/>
        <v>0</v>
      </c>
      <c r="R136" s="353">
        <f t="shared" si="41"/>
        <v>0</v>
      </c>
      <c r="S136" s="353">
        <f t="shared" si="41"/>
        <v>0</v>
      </c>
      <c r="T136" s="353">
        <f t="shared" si="41"/>
        <v>0</v>
      </c>
      <c r="U136" s="353">
        <f t="shared" si="41"/>
        <v>0</v>
      </c>
      <c r="V136" s="353">
        <f t="shared" si="41"/>
        <v>0</v>
      </c>
      <c r="W136" s="353">
        <f t="shared" si="41"/>
        <v>0</v>
      </c>
      <c r="X136" s="353">
        <f t="shared" si="41"/>
        <v>0</v>
      </c>
      <c r="Y136" s="353">
        <f t="shared" si="41"/>
        <v>0</v>
      </c>
      <c r="Z136" s="353">
        <f t="shared" si="41"/>
        <v>0</v>
      </c>
      <c r="AA136" s="353">
        <f t="shared" si="41"/>
        <v>0</v>
      </c>
      <c r="AB136" s="353">
        <f t="shared" si="41"/>
        <v>0</v>
      </c>
      <c r="AC136" s="353">
        <f t="shared" si="41"/>
        <v>0</v>
      </c>
      <c r="AD136" s="353">
        <f t="shared" si="41"/>
        <v>0</v>
      </c>
      <c r="AE136" s="353">
        <f t="shared" si="41"/>
        <v>0</v>
      </c>
      <c r="AF136" s="353">
        <f t="shared" si="41"/>
        <v>0</v>
      </c>
      <c r="AG136" s="353">
        <f t="shared" si="41"/>
        <v>0</v>
      </c>
      <c r="AH136" s="353">
        <f t="shared" si="41"/>
        <v>0</v>
      </c>
      <c r="AI136" s="353">
        <f t="shared" si="41"/>
        <v>0</v>
      </c>
      <c r="AJ136" s="353">
        <f t="shared" si="41"/>
        <v>0</v>
      </c>
      <c r="AK136" s="353">
        <f t="shared" si="41"/>
        <v>0</v>
      </c>
      <c r="AL136" s="353">
        <f t="shared" si="41"/>
        <v>0</v>
      </c>
      <c r="AM136" s="353">
        <f t="shared" si="41"/>
        <v>0</v>
      </c>
      <c r="AN136" s="353">
        <f t="shared" si="41"/>
        <v>0</v>
      </c>
      <c r="AO136" s="353">
        <f t="shared" si="41"/>
        <v>0</v>
      </c>
      <c r="AP136" s="353">
        <f t="shared" si="41"/>
        <v>0</v>
      </c>
      <c r="AQ136" s="353">
        <f t="shared" si="41"/>
        <v>0</v>
      </c>
      <c r="AR136" s="353">
        <f t="shared" si="41"/>
        <v>0</v>
      </c>
      <c r="AS136" s="353">
        <f t="shared" si="41"/>
        <v>0</v>
      </c>
      <c r="AT136" s="353">
        <f t="shared" si="41"/>
        <v>0</v>
      </c>
      <c r="AU136" s="353">
        <f t="shared" si="41"/>
        <v>0</v>
      </c>
      <c r="AV136" s="353">
        <f t="shared" si="41"/>
        <v>0</v>
      </c>
      <c r="AW136" s="353">
        <f t="shared" si="41"/>
        <v>0</v>
      </c>
      <c r="AX136" s="353">
        <f t="shared" si="41"/>
        <v>0</v>
      </c>
      <c r="AY136" s="353">
        <f t="shared" si="41"/>
        <v>0</v>
      </c>
      <c r="AZ136" s="353">
        <f t="shared" si="41"/>
        <v>0</v>
      </c>
      <c r="BA136" s="353">
        <f t="shared" si="41"/>
        <v>0</v>
      </c>
      <c r="BB136" s="353">
        <f t="shared" si="41"/>
        <v>0</v>
      </c>
      <c r="BC136" s="353">
        <f t="shared" si="41"/>
        <v>0</v>
      </c>
      <c r="BD136" s="353">
        <f t="shared" si="41"/>
        <v>0</v>
      </c>
      <c r="BE136" s="353">
        <f t="shared" si="41"/>
        <v>0</v>
      </c>
      <c r="BF136" s="353">
        <f t="shared" si="41"/>
        <v>0</v>
      </c>
      <c r="BG136" s="353">
        <f t="shared" si="41"/>
        <v>0</v>
      </c>
      <c r="BH136" s="353">
        <f t="shared" si="41"/>
        <v>0</v>
      </c>
      <c r="BI136" s="353">
        <f t="shared" si="41"/>
        <v>0</v>
      </c>
      <c r="BJ136" s="353">
        <f t="shared" si="41"/>
        <v>0</v>
      </c>
      <c r="BK136" s="353">
        <f t="shared" si="41"/>
        <v>0</v>
      </c>
      <c r="BL136" s="353">
        <f t="shared" si="41"/>
        <v>0</v>
      </c>
      <c r="BM136" s="353">
        <f t="shared" si="41"/>
        <v>0</v>
      </c>
      <c r="BN136" s="353">
        <f t="shared" si="41"/>
        <v>0</v>
      </c>
      <c r="BO136" s="353">
        <f t="shared" si="41"/>
        <v>0</v>
      </c>
      <c r="BP136" s="353">
        <f t="shared" ref="BP136:DI136" si="42">BP$120*BP19</f>
        <v>0</v>
      </c>
      <c r="BQ136" s="353">
        <f t="shared" si="42"/>
        <v>0</v>
      </c>
      <c r="BR136" s="353">
        <f t="shared" si="42"/>
        <v>0</v>
      </c>
      <c r="BS136" s="353">
        <f t="shared" si="42"/>
        <v>0</v>
      </c>
      <c r="BT136" s="353">
        <f t="shared" si="42"/>
        <v>0</v>
      </c>
      <c r="BU136" s="353">
        <f t="shared" si="42"/>
        <v>0</v>
      </c>
      <c r="BV136" s="353">
        <f t="shared" si="42"/>
        <v>0</v>
      </c>
      <c r="BW136" s="353">
        <f t="shared" si="42"/>
        <v>0</v>
      </c>
      <c r="BX136" s="353">
        <f t="shared" si="42"/>
        <v>0</v>
      </c>
      <c r="BY136" s="353">
        <f t="shared" si="42"/>
        <v>0</v>
      </c>
      <c r="BZ136" s="353">
        <f t="shared" si="42"/>
        <v>0</v>
      </c>
      <c r="CA136" s="353">
        <f t="shared" si="42"/>
        <v>0</v>
      </c>
      <c r="CB136" s="353">
        <f t="shared" si="42"/>
        <v>0</v>
      </c>
      <c r="CC136" s="353">
        <f t="shared" si="42"/>
        <v>0</v>
      </c>
      <c r="CD136" s="353">
        <f t="shared" si="42"/>
        <v>0</v>
      </c>
      <c r="CE136" s="353">
        <f t="shared" si="42"/>
        <v>0</v>
      </c>
      <c r="CF136" s="353">
        <f t="shared" si="42"/>
        <v>0</v>
      </c>
      <c r="CG136" s="353">
        <f t="shared" si="42"/>
        <v>0</v>
      </c>
      <c r="CH136" s="353">
        <f t="shared" si="42"/>
        <v>0</v>
      </c>
      <c r="CI136" s="353">
        <f t="shared" si="42"/>
        <v>0</v>
      </c>
      <c r="CJ136" s="353">
        <f t="shared" si="42"/>
        <v>0</v>
      </c>
      <c r="CK136" s="353">
        <f t="shared" si="42"/>
        <v>0</v>
      </c>
      <c r="CL136" s="353">
        <f t="shared" si="42"/>
        <v>0</v>
      </c>
      <c r="CM136" s="353">
        <f t="shared" si="42"/>
        <v>0</v>
      </c>
      <c r="CN136" s="353">
        <f t="shared" si="42"/>
        <v>0</v>
      </c>
      <c r="CO136" s="353">
        <f t="shared" si="42"/>
        <v>0</v>
      </c>
      <c r="CP136" s="353">
        <f t="shared" si="42"/>
        <v>0</v>
      </c>
      <c r="CQ136" s="353">
        <f t="shared" si="42"/>
        <v>0</v>
      </c>
      <c r="CR136" s="353">
        <f t="shared" si="42"/>
        <v>0</v>
      </c>
      <c r="CS136" s="353">
        <f t="shared" si="42"/>
        <v>0</v>
      </c>
      <c r="CT136" s="353">
        <f t="shared" si="42"/>
        <v>0</v>
      </c>
      <c r="CU136" s="353">
        <f t="shared" si="42"/>
        <v>0</v>
      </c>
      <c r="CV136" s="353">
        <f t="shared" si="42"/>
        <v>0</v>
      </c>
      <c r="CW136" s="353">
        <f t="shared" si="42"/>
        <v>0</v>
      </c>
      <c r="CX136" s="353">
        <f t="shared" si="42"/>
        <v>0</v>
      </c>
      <c r="CY136" s="353">
        <f t="shared" si="42"/>
        <v>0</v>
      </c>
      <c r="CZ136" s="353">
        <f t="shared" si="42"/>
        <v>0</v>
      </c>
      <c r="DA136" s="353">
        <f t="shared" si="42"/>
        <v>0</v>
      </c>
      <c r="DB136" s="353">
        <f t="shared" si="42"/>
        <v>0</v>
      </c>
      <c r="DC136" s="353">
        <f t="shared" si="42"/>
        <v>0</v>
      </c>
      <c r="DD136" s="353">
        <f t="shared" si="42"/>
        <v>0</v>
      </c>
      <c r="DE136" s="353">
        <f t="shared" si="42"/>
        <v>0</v>
      </c>
      <c r="DF136" s="353">
        <f t="shared" si="42"/>
        <v>0</v>
      </c>
      <c r="DG136" s="353">
        <f t="shared" si="42"/>
        <v>0</v>
      </c>
      <c r="DH136" s="353">
        <f t="shared" si="42"/>
        <v>0</v>
      </c>
      <c r="DI136" s="353">
        <f t="shared" si="42"/>
        <v>0</v>
      </c>
      <c r="DJ136" s="353">
        <f t="shared" si="14"/>
        <v>0</v>
      </c>
      <c r="DK136" s="96"/>
    </row>
    <row r="137" spans="2:115" x14ac:dyDescent="0.15">
      <c r="B137" s="29" t="s">
        <v>247</v>
      </c>
      <c r="C137" s="271" t="s">
        <v>178</v>
      </c>
      <c r="D137" s="353">
        <f t="shared" ref="D137:BO137" si="43">D$120*D20</f>
        <v>0</v>
      </c>
      <c r="E137" s="353">
        <f t="shared" si="43"/>
        <v>0</v>
      </c>
      <c r="F137" s="353">
        <f t="shared" si="43"/>
        <v>0</v>
      </c>
      <c r="G137" s="353">
        <f t="shared" si="43"/>
        <v>0</v>
      </c>
      <c r="H137" s="353">
        <f t="shared" si="43"/>
        <v>0</v>
      </c>
      <c r="I137" s="353">
        <f t="shared" si="43"/>
        <v>0</v>
      </c>
      <c r="J137" s="353">
        <f t="shared" si="43"/>
        <v>0</v>
      </c>
      <c r="K137" s="353">
        <f t="shared" si="43"/>
        <v>0</v>
      </c>
      <c r="L137" s="353">
        <f t="shared" si="43"/>
        <v>0</v>
      </c>
      <c r="M137" s="353">
        <f t="shared" si="43"/>
        <v>0</v>
      </c>
      <c r="N137" s="353">
        <f t="shared" si="43"/>
        <v>0</v>
      </c>
      <c r="O137" s="353">
        <f t="shared" si="43"/>
        <v>0</v>
      </c>
      <c r="P137" s="353">
        <f t="shared" si="43"/>
        <v>0</v>
      </c>
      <c r="Q137" s="353">
        <f t="shared" si="43"/>
        <v>0</v>
      </c>
      <c r="R137" s="353">
        <f t="shared" si="43"/>
        <v>0</v>
      </c>
      <c r="S137" s="353">
        <f t="shared" si="43"/>
        <v>0</v>
      </c>
      <c r="T137" s="353">
        <f t="shared" si="43"/>
        <v>0</v>
      </c>
      <c r="U137" s="353">
        <f t="shared" si="43"/>
        <v>0</v>
      </c>
      <c r="V137" s="353">
        <f t="shared" si="43"/>
        <v>0</v>
      </c>
      <c r="W137" s="353">
        <f t="shared" si="43"/>
        <v>0</v>
      </c>
      <c r="X137" s="353">
        <f t="shared" si="43"/>
        <v>0</v>
      </c>
      <c r="Y137" s="353">
        <f t="shared" si="43"/>
        <v>0</v>
      </c>
      <c r="Z137" s="353">
        <f t="shared" si="43"/>
        <v>0</v>
      </c>
      <c r="AA137" s="353">
        <f t="shared" si="43"/>
        <v>0</v>
      </c>
      <c r="AB137" s="353">
        <f t="shared" si="43"/>
        <v>0</v>
      </c>
      <c r="AC137" s="353">
        <f t="shared" si="43"/>
        <v>0</v>
      </c>
      <c r="AD137" s="353">
        <f t="shared" si="43"/>
        <v>0</v>
      </c>
      <c r="AE137" s="353">
        <f t="shared" si="43"/>
        <v>0</v>
      </c>
      <c r="AF137" s="353">
        <f t="shared" si="43"/>
        <v>0</v>
      </c>
      <c r="AG137" s="353">
        <f t="shared" si="43"/>
        <v>0</v>
      </c>
      <c r="AH137" s="353">
        <f t="shared" si="43"/>
        <v>0</v>
      </c>
      <c r="AI137" s="353">
        <f t="shared" si="43"/>
        <v>0</v>
      </c>
      <c r="AJ137" s="353">
        <f t="shared" si="43"/>
        <v>0</v>
      </c>
      <c r="AK137" s="353">
        <f t="shared" si="43"/>
        <v>0</v>
      </c>
      <c r="AL137" s="353">
        <f t="shared" si="43"/>
        <v>0</v>
      </c>
      <c r="AM137" s="353">
        <f t="shared" si="43"/>
        <v>0</v>
      </c>
      <c r="AN137" s="353">
        <f t="shared" si="43"/>
        <v>0</v>
      </c>
      <c r="AO137" s="353">
        <f t="shared" si="43"/>
        <v>0</v>
      </c>
      <c r="AP137" s="353">
        <f t="shared" si="43"/>
        <v>0</v>
      </c>
      <c r="AQ137" s="353">
        <f t="shared" si="43"/>
        <v>0</v>
      </c>
      <c r="AR137" s="353">
        <f t="shared" si="43"/>
        <v>0</v>
      </c>
      <c r="AS137" s="353">
        <f t="shared" si="43"/>
        <v>0</v>
      </c>
      <c r="AT137" s="353">
        <f t="shared" si="43"/>
        <v>0</v>
      </c>
      <c r="AU137" s="353">
        <f t="shared" si="43"/>
        <v>0</v>
      </c>
      <c r="AV137" s="353">
        <f t="shared" si="43"/>
        <v>0</v>
      </c>
      <c r="AW137" s="353">
        <f t="shared" si="43"/>
        <v>0</v>
      </c>
      <c r="AX137" s="353">
        <f t="shared" si="43"/>
        <v>0</v>
      </c>
      <c r="AY137" s="353">
        <f t="shared" si="43"/>
        <v>0</v>
      </c>
      <c r="AZ137" s="353">
        <f t="shared" si="43"/>
        <v>0</v>
      </c>
      <c r="BA137" s="353">
        <f t="shared" si="43"/>
        <v>0</v>
      </c>
      <c r="BB137" s="353">
        <f t="shared" si="43"/>
        <v>0</v>
      </c>
      <c r="BC137" s="353">
        <f t="shared" si="43"/>
        <v>0</v>
      </c>
      <c r="BD137" s="353">
        <f t="shared" si="43"/>
        <v>0</v>
      </c>
      <c r="BE137" s="353">
        <f t="shared" si="43"/>
        <v>0</v>
      </c>
      <c r="BF137" s="353">
        <f t="shared" si="43"/>
        <v>0</v>
      </c>
      <c r="BG137" s="353">
        <f t="shared" si="43"/>
        <v>0</v>
      </c>
      <c r="BH137" s="353">
        <f t="shared" si="43"/>
        <v>0</v>
      </c>
      <c r="BI137" s="353">
        <f t="shared" si="43"/>
        <v>0</v>
      </c>
      <c r="BJ137" s="353">
        <f t="shared" si="43"/>
        <v>0</v>
      </c>
      <c r="BK137" s="353">
        <f t="shared" si="43"/>
        <v>0</v>
      </c>
      <c r="BL137" s="353">
        <f t="shared" si="43"/>
        <v>0</v>
      </c>
      <c r="BM137" s="353">
        <f t="shared" si="43"/>
        <v>0</v>
      </c>
      <c r="BN137" s="353">
        <f t="shared" si="43"/>
        <v>0</v>
      </c>
      <c r="BO137" s="353">
        <f t="shared" si="43"/>
        <v>0</v>
      </c>
      <c r="BP137" s="353">
        <f t="shared" ref="BP137:DI137" si="44">BP$120*BP20</f>
        <v>0</v>
      </c>
      <c r="BQ137" s="353">
        <f t="shared" si="44"/>
        <v>0</v>
      </c>
      <c r="BR137" s="353">
        <f t="shared" si="44"/>
        <v>0</v>
      </c>
      <c r="BS137" s="353">
        <f t="shared" si="44"/>
        <v>0</v>
      </c>
      <c r="BT137" s="353">
        <f t="shared" si="44"/>
        <v>0</v>
      </c>
      <c r="BU137" s="353">
        <f t="shared" si="44"/>
        <v>0</v>
      </c>
      <c r="BV137" s="353">
        <f t="shared" si="44"/>
        <v>0</v>
      </c>
      <c r="BW137" s="353">
        <f t="shared" si="44"/>
        <v>0</v>
      </c>
      <c r="BX137" s="353">
        <f t="shared" si="44"/>
        <v>0</v>
      </c>
      <c r="BY137" s="353">
        <f t="shared" si="44"/>
        <v>0</v>
      </c>
      <c r="BZ137" s="353">
        <f t="shared" si="44"/>
        <v>0</v>
      </c>
      <c r="CA137" s="353">
        <f t="shared" si="44"/>
        <v>0</v>
      </c>
      <c r="CB137" s="353">
        <f t="shared" si="44"/>
        <v>0</v>
      </c>
      <c r="CC137" s="353">
        <f t="shared" si="44"/>
        <v>0</v>
      </c>
      <c r="CD137" s="353">
        <f t="shared" si="44"/>
        <v>0</v>
      </c>
      <c r="CE137" s="353">
        <f t="shared" si="44"/>
        <v>0</v>
      </c>
      <c r="CF137" s="353">
        <f t="shared" si="44"/>
        <v>0</v>
      </c>
      <c r="CG137" s="353">
        <f t="shared" si="44"/>
        <v>0</v>
      </c>
      <c r="CH137" s="353">
        <f t="shared" si="44"/>
        <v>0</v>
      </c>
      <c r="CI137" s="353">
        <f t="shared" si="44"/>
        <v>0</v>
      </c>
      <c r="CJ137" s="353">
        <f t="shared" si="44"/>
        <v>0</v>
      </c>
      <c r="CK137" s="353">
        <f t="shared" si="44"/>
        <v>0</v>
      </c>
      <c r="CL137" s="353">
        <f t="shared" si="44"/>
        <v>0</v>
      </c>
      <c r="CM137" s="353">
        <f t="shared" si="44"/>
        <v>0</v>
      </c>
      <c r="CN137" s="353">
        <f t="shared" si="44"/>
        <v>0</v>
      </c>
      <c r="CO137" s="353">
        <f t="shared" si="44"/>
        <v>0</v>
      </c>
      <c r="CP137" s="353">
        <f t="shared" si="44"/>
        <v>0</v>
      </c>
      <c r="CQ137" s="353">
        <f t="shared" si="44"/>
        <v>0</v>
      </c>
      <c r="CR137" s="353">
        <f t="shared" si="44"/>
        <v>0</v>
      </c>
      <c r="CS137" s="353">
        <f t="shared" si="44"/>
        <v>0</v>
      </c>
      <c r="CT137" s="353">
        <f t="shared" si="44"/>
        <v>0</v>
      </c>
      <c r="CU137" s="353">
        <f t="shared" si="44"/>
        <v>0</v>
      </c>
      <c r="CV137" s="353">
        <f t="shared" si="44"/>
        <v>0</v>
      </c>
      <c r="CW137" s="353">
        <f t="shared" si="44"/>
        <v>0</v>
      </c>
      <c r="CX137" s="353">
        <f t="shared" si="44"/>
        <v>0</v>
      </c>
      <c r="CY137" s="353">
        <f t="shared" si="44"/>
        <v>0</v>
      </c>
      <c r="CZ137" s="353">
        <f t="shared" si="44"/>
        <v>0</v>
      </c>
      <c r="DA137" s="353">
        <f t="shared" si="44"/>
        <v>0</v>
      </c>
      <c r="DB137" s="353">
        <f t="shared" si="44"/>
        <v>0</v>
      </c>
      <c r="DC137" s="353">
        <f t="shared" si="44"/>
        <v>0</v>
      </c>
      <c r="DD137" s="353">
        <f t="shared" si="44"/>
        <v>0</v>
      </c>
      <c r="DE137" s="353">
        <f t="shared" si="44"/>
        <v>0</v>
      </c>
      <c r="DF137" s="353">
        <f t="shared" si="44"/>
        <v>0</v>
      </c>
      <c r="DG137" s="353">
        <f t="shared" si="44"/>
        <v>0</v>
      </c>
      <c r="DH137" s="353">
        <f t="shared" si="44"/>
        <v>0</v>
      </c>
      <c r="DI137" s="353">
        <f t="shared" si="44"/>
        <v>0</v>
      </c>
      <c r="DJ137" s="353">
        <f t="shared" si="14"/>
        <v>0</v>
      </c>
      <c r="DK137" s="96"/>
    </row>
    <row r="138" spans="2:115" x14ac:dyDescent="0.15">
      <c r="B138" s="29" t="s">
        <v>248</v>
      </c>
      <c r="C138" s="271" t="s">
        <v>751</v>
      </c>
      <c r="D138" s="353">
        <f t="shared" ref="D138:BO138" si="45">D$120*D21</f>
        <v>0</v>
      </c>
      <c r="E138" s="353">
        <f t="shared" si="45"/>
        <v>0</v>
      </c>
      <c r="F138" s="353">
        <f t="shared" si="45"/>
        <v>0</v>
      </c>
      <c r="G138" s="353">
        <f t="shared" si="45"/>
        <v>0</v>
      </c>
      <c r="H138" s="353">
        <f t="shared" si="45"/>
        <v>0</v>
      </c>
      <c r="I138" s="353">
        <f t="shared" si="45"/>
        <v>0</v>
      </c>
      <c r="J138" s="353">
        <f t="shared" si="45"/>
        <v>0</v>
      </c>
      <c r="K138" s="353">
        <f t="shared" si="45"/>
        <v>0</v>
      </c>
      <c r="L138" s="353">
        <f t="shared" si="45"/>
        <v>0</v>
      </c>
      <c r="M138" s="353">
        <f t="shared" si="45"/>
        <v>0</v>
      </c>
      <c r="N138" s="353">
        <f t="shared" si="45"/>
        <v>0</v>
      </c>
      <c r="O138" s="353">
        <f t="shared" si="45"/>
        <v>0</v>
      </c>
      <c r="P138" s="353">
        <f t="shared" si="45"/>
        <v>0</v>
      </c>
      <c r="Q138" s="353">
        <f t="shared" si="45"/>
        <v>0</v>
      </c>
      <c r="R138" s="353">
        <f t="shared" si="45"/>
        <v>0</v>
      </c>
      <c r="S138" s="353">
        <f t="shared" si="45"/>
        <v>0</v>
      </c>
      <c r="T138" s="353">
        <f t="shared" si="45"/>
        <v>0</v>
      </c>
      <c r="U138" s="353">
        <f t="shared" si="45"/>
        <v>0</v>
      </c>
      <c r="V138" s="353">
        <f t="shared" si="45"/>
        <v>0</v>
      </c>
      <c r="W138" s="353">
        <f t="shared" si="45"/>
        <v>0</v>
      </c>
      <c r="X138" s="353">
        <f t="shared" si="45"/>
        <v>0</v>
      </c>
      <c r="Y138" s="353">
        <f t="shared" si="45"/>
        <v>0</v>
      </c>
      <c r="Z138" s="353">
        <f t="shared" si="45"/>
        <v>0</v>
      </c>
      <c r="AA138" s="353">
        <f t="shared" si="45"/>
        <v>0</v>
      </c>
      <c r="AB138" s="353">
        <f t="shared" si="45"/>
        <v>0</v>
      </c>
      <c r="AC138" s="353">
        <f t="shared" si="45"/>
        <v>0</v>
      </c>
      <c r="AD138" s="353">
        <f t="shared" si="45"/>
        <v>0</v>
      </c>
      <c r="AE138" s="353">
        <f t="shared" si="45"/>
        <v>0</v>
      </c>
      <c r="AF138" s="353">
        <f t="shared" si="45"/>
        <v>0</v>
      </c>
      <c r="AG138" s="353">
        <f t="shared" si="45"/>
        <v>0</v>
      </c>
      <c r="AH138" s="353">
        <f t="shared" si="45"/>
        <v>0</v>
      </c>
      <c r="AI138" s="353">
        <f t="shared" si="45"/>
        <v>0</v>
      </c>
      <c r="AJ138" s="353">
        <f t="shared" si="45"/>
        <v>0</v>
      </c>
      <c r="AK138" s="353">
        <f t="shared" si="45"/>
        <v>0</v>
      </c>
      <c r="AL138" s="353">
        <f t="shared" si="45"/>
        <v>0</v>
      </c>
      <c r="AM138" s="353">
        <f t="shared" si="45"/>
        <v>0</v>
      </c>
      <c r="AN138" s="353">
        <f t="shared" si="45"/>
        <v>0</v>
      </c>
      <c r="AO138" s="353">
        <f t="shared" si="45"/>
        <v>0</v>
      </c>
      <c r="AP138" s="353">
        <f t="shared" si="45"/>
        <v>0</v>
      </c>
      <c r="AQ138" s="353">
        <f t="shared" si="45"/>
        <v>0</v>
      </c>
      <c r="AR138" s="353">
        <f t="shared" si="45"/>
        <v>0</v>
      </c>
      <c r="AS138" s="353">
        <f t="shared" si="45"/>
        <v>0</v>
      </c>
      <c r="AT138" s="353">
        <f t="shared" si="45"/>
        <v>0</v>
      </c>
      <c r="AU138" s="353">
        <f t="shared" si="45"/>
        <v>0</v>
      </c>
      <c r="AV138" s="353">
        <f t="shared" si="45"/>
        <v>0</v>
      </c>
      <c r="AW138" s="353">
        <f t="shared" si="45"/>
        <v>0</v>
      </c>
      <c r="AX138" s="353">
        <f t="shared" si="45"/>
        <v>0</v>
      </c>
      <c r="AY138" s="353">
        <f t="shared" si="45"/>
        <v>0</v>
      </c>
      <c r="AZ138" s="353">
        <f t="shared" si="45"/>
        <v>0</v>
      </c>
      <c r="BA138" s="353">
        <f t="shared" si="45"/>
        <v>0</v>
      </c>
      <c r="BB138" s="353">
        <f t="shared" si="45"/>
        <v>0</v>
      </c>
      <c r="BC138" s="353">
        <f t="shared" si="45"/>
        <v>0</v>
      </c>
      <c r="BD138" s="353">
        <f t="shared" si="45"/>
        <v>0</v>
      </c>
      <c r="BE138" s="353">
        <f t="shared" si="45"/>
        <v>0</v>
      </c>
      <c r="BF138" s="353">
        <f t="shared" si="45"/>
        <v>0</v>
      </c>
      <c r="BG138" s="353">
        <f t="shared" si="45"/>
        <v>0</v>
      </c>
      <c r="BH138" s="353">
        <f t="shared" si="45"/>
        <v>0</v>
      </c>
      <c r="BI138" s="353">
        <f t="shared" si="45"/>
        <v>0</v>
      </c>
      <c r="BJ138" s="353">
        <f t="shared" si="45"/>
        <v>0</v>
      </c>
      <c r="BK138" s="353">
        <f t="shared" si="45"/>
        <v>0</v>
      </c>
      <c r="BL138" s="353">
        <f t="shared" si="45"/>
        <v>0</v>
      </c>
      <c r="BM138" s="353">
        <f t="shared" si="45"/>
        <v>0</v>
      </c>
      <c r="BN138" s="353">
        <f t="shared" si="45"/>
        <v>0</v>
      </c>
      <c r="BO138" s="353">
        <f t="shared" si="45"/>
        <v>0</v>
      </c>
      <c r="BP138" s="353">
        <f t="shared" ref="BP138:DI138" si="46">BP$120*BP21</f>
        <v>0</v>
      </c>
      <c r="BQ138" s="353">
        <f t="shared" si="46"/>
        <v>0</v>
      </c>
      <c r="BR138" s="353">
        <f t="shared" si="46"/>
        <v>0</v>
      </c>
      <c r="BS138" s="353">
        <f t="shared" si="46"/>
        <v>0</v>
      </c>
      <c r="BT138" s="353">
        <f t="shared" si="46"/>
        <v>0</v>
      </c>
      <c r="BU138" s="353">
        <f t="shared" si="46"/>
        <v>0</v>
      </c>
      <c r="BV138" s="353">
        <f t="shared" si="46"/>
        <v>0</v>
      </c>
      <c r="BW138" s="353">
        <f t="shared" si="46"/>
        <v>0</v>
      </c>
      <c r="BX138" s="353">
        <f t="shared" si="46"/>
        <v>0</v>
      </c>
      <c r="BY138" s="353">
        <f t="shared" si="46"/>
        <v>0</v>
      </c>
      <c r="BZ138" s="353">
        <f t="shared" si="46"/>
        <v>0</v>
      </c>
      <c r="CA138" s="353">
        <f t="shared" si="46"/>
        <v>0</v>
      </c>
      <c r="CB138" s="353">
        <f t="shared" si="46"/>
        <v>0</v>
      </c>
      <c r="CC138" s="353">
        <f t="shared" si="46"/>
        <v>0</v>
      </c>
      <c r="CD138" s="353">
        <f t="shared" si="46"/>
        <v>0</v>
      </c>
      <c r="CE138" s="353">
        <f t="shared" si="46"/>
        <v>0</v>
      </c>
      <c r="CF138" s="353">
        <f t="shared" si="46"/>
        <v>0</v>
      </c>
      <c r="CG138" s="353">
        <f t="shared" si="46"/>
        <v>0</v>
      </c>
      <c r="CH138" s="353">
        <f t="shared" si="46"/>
        <v>0</v>
      </c>
      <c r="CI138" s="353">
        <f t="shared" si="46"/>
        <v>0</v>
      </c>
      <c r="CJ138" s="353">
        <f t="shared" si="46"/>
        <v>0</v>
      </c>
      <c r="CK138" s="353">
        <f t="shared" si="46"/>
        <v>0</v>
      </c>
      <c r="CL138" s="353">
        <f t="shared" si="46"/>
        <v>0</v>
      </c>
      <c r="CM138" s="353">
        <f t="shared" si="46"/>
        <v>0</v>
      </c>
      <c r="CN138" s="353">
        <f t="shared" si="46"/>
        <v>0</v>
      </c>
      <c r="CO138" s="353">
        <f t="shared" si="46"/>
        <v>0</v>
      </c>
      <c r="CP138" s="353">
        <f t="shared" si="46"/>
        <v>0</v>
      </c>
      <c r="CQ138" s="353">
        <f t="shared" si="46"/>
        <v>0</v>
      </c>
      <c r="CR138" s="353">
        <f t="shared" si="46"/>
        <v>0</v>
      </c>
      <c r="CS138" s="353">
        <f t="shared" si="46"/>
        <v>0</v>
      </c>
      <c r="CT138" s="353">
        <f t="shared" si="46"/>
        <v>0</v>
      </c>
      <c r="CU138" s="353">
        <f t="shared" si="46"/>
        <v>0</v>
      </c>
      <c r="CV138" s="353">
        <f t="shared" si="46"/>
        <v>0</v>
      </c>
      <c r="CW138" s="353">
        <f t="shared" si="46"/>
        <v>0</v>
      </c>
      <c r="CX138" s="353">
        <f t="shared" si="46"/>
        <v>0</v>
      </c>
      <c r="CY138" s="353">
        <f t="shared" si="46"/>
        <v>0</v>
      </c>
      <c r="CZ138" s="353">
        <f t="shared" si="46"/>
        <v>0</v>
      </c>
      <c r="DA138" s="353">
        <f t="shared" si="46"/>
        <v>0</v>
      </c>
      <c r="DB138" s="353">
        <f t="shared" si="46"/>
        <v>0</v>
      </c>
      <c r="DC138" s="353">
        <f t="shared" si="46"/>
        <v>0</v>
      </c>
      <c r="DD138" s="353">
        <f t="shared" si="46"/>
        <v>0</v>
      </c>
      <c r="DE138" s="353">
        <f t="shared" si="46"/>
        <v>0</v>
      </c>
      <c r="DF138" s="353">
        <f t="shared" si="46"/>
        <v>0</v>
      </c>
      <c r="DG138" s="353">
        <f t="shared" si="46"/>
        <v>0</v>
      </c>
      <c r="DH138" s="353">
        <f t="shared" si="46"/>
        <v>0</v>
      </c>
      <c r="DI138" s="353">
        <f t="shared" si="46"/>
        <v>0</v>
      </c>
      <c r="DJ138" s="353">
        <f t="shared" si="14"/>
        <v>0</v>
      </c>
      <c r="DK138" s="96"/>
    </row>
    <row r="139" spans="2:115" x14ac:dyDescent="0.15">
      <c r="B139" s="29" t="s">
        <v>249</v>
      </c>
      <c r="C139" s="271" t="s">
        <v>179</v>
      </c>
      <c r="D139" s="353">
        <f t="shared" ref="D139:BO139" si="47">D$120*D22</f>
        <v>0</v>
      </c>
      <c r="E139" s="353">
        <f t="shared" si="47"/>
        <v>0</v>
      </c>
      <c r="F139" s="353">
        <f t="shared" si="47"/>
        <v>0</v>
      </c>
      <c r="G139" s="353">
        <f t="shared" si="47"/>
        <v>0</v>
      </c>
      <c r="H139" s="353">
        <f t="shared" si="47"/>
        <v>0</v>
      </c>
      <c r="I139" s="353">
        <f t="shared" si="47"/>
        <v>0</v>
      </c>
      <c r="J139" s="353">
        <f t="shared" si="47"/>
        <v>0</v>
      </c>
      <c r="K139" s="353">
        <f t="shared" si="47"/>
        <v>0</v>
      </c>
      <c r="L139" s="353">
        <f t="shared" si="47"/>
        <v>0</v>
      </c>
      <c r="M139" s="353">
        <f t="shared" si="47"/>
        <v>0</v>
      </c>
      <c r="N139" s="353">
        <f t="shared" si="47"/>
        <v>0</v>
      </c>
      <c r="O139" s="353">
        <f t="shared" si="47"/>
        <v>0</v>
      </c>
      <c r="P139" s="353">
        <f t="shared" si="47"/>
        <v>0</v>
      </c>
      <c r="Q139" s="353">
        <f t="shared" si="47"/>
        <v>0</v>
      </c>
      <c r="R139" s="353">
        <f t="shared" si="47"/>
        <v>0</v>
      </c>
      <c r="S139" s="353">
        <f t="shared" si="47"/>
        <v>0</v>
      </c>
      <c r="T139" s="353">
        <f t="shared" si="47"/>
        <v>0</v>
      </c>
      <c r="U139" s="353">
        <f t="shared" si="47"/>
        <v>0</v>
      </c>
      <c r="V139" s="353">
        <f t="shared" si="47"/>
        <v>0</v>
      </c>
      <c r="W139" s="353">
        <f t="shared" si="47"/>
        <v>0</v>
      </c>
      <c r="X139" s="353">
        <f t="shared" si="47"/>
        <v>0</v>
      </c>
      <c r="Y139" s="353">
        <f t="shared" si="47"/>
        <v>0</v>
      </c>
      <c r="Z139" s="353">
        <f t="shared" si="47"/>
        <v>0</v>
      </c>
      <c r="AA139" s="353">
        <f t="shared" si="47"/>
        <v>0</v>
      </c>
      <c r="AB139" s="353">
        <f t="shared" si="47"/>
        <v>0</v>
      </c>
      <c r="AC139" s="353">
        <f t="shared" si="47"/>
        <v>0</v>
      </c>
      <c r="AD139" s="353">
        <f t="shared" si="47"/>
        <v>0</v>
      </c>
      <c r="AE139" s="353">
        <f t="shared" si="47"/>
        <v>0</v>
      </c>
      <c r="AF139" s="353">
        <f t="shared" si="47"/>
        <v>0</v>
      </c>
      <c r="AG139" s="353">
        <f t="shared" si="47"/>
        <v>0</v>
      </c>
      <c r="AH139" s="353">
        <f t="shared" si="47"/>
        <v>0</v>
      </c>
      <c r="AI139" s="353">
        <f t="shared" si="47"/>
        <v>0</v>
      </c>
      <c r="AJ139" s="353">
        <f t="shared" si="47"/>
        <v>0</v>
      </c>
      <c r="AK139" s="353">
        <f t="shared" si="47"/>
        <v>0</v>
      </c>
      <c r="AL139" s="353">
        <f t="shared" si="47"/>
        <v>0</v>
      </c>
      <c r="AM139" s="353">
        <f t="shared" si="47"/>
        <v>0</v>
      </c>
      <c r="AN139" s="353">
        <f t="shared" si="47"/>
        <v>0</v>
      </c>
      <c r="AO139" s="353">
        <f t="shared" si="47"/>
        <v>0</v>
      </c>
      <c r="AP139" s="353">
        <f t="shared" si="47"/>
        <v>0</v>
      </c>
      <c r="AQ139" s="353">
        <f t="shared" si="47"/>
        <v>0</v>
      </c>
      <c r="AR139" s="353">
        <f t="shared" si="47"/>
        <v>0</v>
      </c>
      <c r="AS139" s="353">
        <f t="shared" si="47"/>
        <v>0</v>
      </c>
      <c r="AT139" s="353">
        <f t="shared" si="47"/>
        <v>0</v>
      </c>
      <c r="AU139" s="353">
        <f t="shared" si="47"/>
        <v>0</v>
      </c>
      <c r="AV139" s="353">
        <f t="shared" si="47"/>
        <v>0</v>
      </c>
      <c r="AW139" s="353">
        <f t="shared" si="47"/>
        <v>0</v>
      </c>
      <c r="AX139" s="353">
        <f t="shared" si="47"/>
        <v>0</v>
      </c>
      <c r="AY139" s="353">
        <f t="shared" si="47"/>
        <v>0</v>
      </c>
      <c r="AZ139" s="353">
        <f t="shared" si="47"/>
        <v>0</v>
      </c>
      <c r="BA139" s="353">
        <f t="shared" si="47"/>
        <v>0</v>
      </c>
      <c r="BB139" s="353">
        <f t="shared" si="47"/>
        <v>0</v>
      </c>
      <c r="BC139" s="353">
        <f t="shared" si="47"/>
        <v>0</v>
      </c>
      <c r="BD139" s="353">
        <f t="shared" si="47"/>
        <v>0</v>
      </c>
      <c r="BE139" s="353">
        <f t="shared" si="47"/>
        <v>0</v>
      </c>
      <c r="BF139" s="353">
        <f t="shared" si="47"/>
        <v>0</v>
      </c>
      <c r="BG139" s="353">
        <f t="shared" si="47"/>
        <v>0</v>
      </c>
      <c r="BH139" s="353">
        <f t="shared" si="47"/>
        <v>0</v>
      </c>
      <c r="BI139" s="353">
        <f t="shared" si="47"/>
        <v>0</v>
      </c>
      <c r="BJ139" s="353">
        <f t="shared" si="47"/>
        <v>0</v>
      </c>
      <c r="BK139" s="353">
        <f t="shared" si="47"/>
        <v>0</v>
      </c>
      <c r="BL139" s="353">
        <f t="shared" si="47"/>
        <v>0</v>
      </c>
      <c r="BM139" s="353">
        <f t="shared" si="47"/>
        <v>0</v>
      </c>
      <c r="BN139" s="353">
        <f t="shared" si="47"/>
        <v>0</v>
      </c>
      <c r="BO139" s="353">
        <f t="shared" si="47"/>
        <v>0</v>
      </c>
      <c r="BP139" s="353">
        <f t="shared" ref="BP139:DI139" si="48">BP$120*BP22</f>
        <v>0</v>
      </c>
      <c r="BQ139" s="353">
        <f t="shared" si="48"/>
        <v>0</v>
      </c>
      <c r="BR139" s="353">
        <f t="shared" si="48"/>
        <v>0</v>
      </c>
      <c r="BS139" s="353">
        <f t="shared" si="48"/>
        <v>0</v>
      </c>
      <c r="BT139" s="353">
        <f t="shared" si="48"/>
        <v>0</v>
      </c>
      <c r="BU139" s="353">
        <f t="shared" si="48"/>
        <v>0</v>
      </c>
      <c r="BV139" s="353">
        <f t="shared" si="48"/>
        <v>0</v>
      </c>
      <c r="BW139" s="353">
        <f t="shared" si="48"/>
        <v>0</v>
      </c>
      <c r="BX139" s="353">
        <f t="shared" si="48"/>
        <v>0</v>
      </c>
      <c r="BY139" s="353">
        <f t="shared" si="48"/>
        <v>0</v>
      </c>
      <c r="BZ139" s="353">
        <f t="shared" si="48"/>
        <v>0</v>
      </c>
      <c r="CA139" s="353">
        <f t="shared" si="48"/>
        <v>0</v>
      </c>
      <c r="CB139" s="353">
        <f t="shared" si="48"/>
        <v>0</v>
      </c>
      <c r="CC139" s="353">
        <f t="shared" si="48"/>
        <v>0</v>
      </c>
      <c r="CD139" s="353">
        <f t="shared" si="48"/>
        <v>0</v>
      </c>
      <c r="CE139" s="353">
        <f t="shared" si="48"/>
        <v>0</v>
      </c>
      <c r="CF139" s="353">
        <f t="shared" si="48"/>
        <v>0</v>
      </c>
      <c r="CG139" s="353">
        <f t="shared" si="48"/>
        <v>0</v>
      </c>
      <c r="CH139" s="353">
        <f t="shared" si="48"/>
        <v>0</v>
      </c>
      <c r="CI139" s="353">
        <f t="shared" si="48"/>
        <v>0</v>
      </c>
      <c r="CJ139" s="353">
        <f t="shared" si="48"/>
        <v>0</v>
      </c>
      <c r="CK139" s="353">
        <f t="shared" si="48"/>
        <v>0</v>
      </c>
      <c r="CL139" s="353">
        <f t="shared" si="48"/>
        <v>0</v>
      </c>
      <c r="CM139" s="353">
        <f t="shared" si="48"/>
        <v>0</v>
      </c>
      <c r="CN139" s="353">
        <f t="shared" si="48"/>
        <v>0</v>
      </c>
      <c r="CO139" s="353">
        <f t="shared" si="48"/>
        <v>0</v>
      </c>
      <c r="CP139" s="353">
        <f t="shared" si="48"/>
        <v>0</v>
      </c>
      <c r="CQ139" s="353">
        <f t="shared" si="48"/>
        <v>0</v>
      </c>
      <c r="CR139" s="353">
        <f t="shared" si="48"/>
        <v>0</v>
      </c>
      <c r="CS139" s="353">
        <f t="shared" si="48"/>
        <v>0</v>
      </c>
      <c r="CT139" s="353">
        <f t="shared" si="48"/>
        <v>0</v>
      </c>
      <c r="CU139" s="353">
        <f t="shared" si="48"/>
        <v>0</v>
      </c>
      <c r="CV139" s="353">
        <f t="shared" si="48"/>
        <v>0</v>
      </c>
      <c r="CW139" s="353">
        <f t="shared" si="48"/>
        <v>0</v>
      </c>
      <c r="CX139" s="353">
        <f t="shared" si="48"/>
        <v>0</v>
      </c>
      <c r="CY139" s="353">
        <f t="shared" si="48"/>
        <v>0</v>
      </c>
      <c r="CZ139" s="353">
        <f t="shared" si="48"/>
        <v>0</v>
      </c>
      <c r="DA139" s="353">
        <f t="shared" si="48"/>
        <v>0</v>
      </c>
      <c r="DB139" s="353">
        <f t="shared" si="48"/>
        <v>0</v>
      </c>
      <c r="DC139" s="353">
        <f t="shared" si="48"/>
        <v>0</v>
      </c>
      <c r="DD139" s="353">
        <f t="shared" si="48"/>
        <v>0</v>
      </c>
      <c r="DE139" s="353">
        <f t="shared" si="48"/>
        <v>0</v>
      </c>
      <c r="DF139" s="353">
        <f t="shared" si="48"/>
        <v>0</v>
      </c>
      <c r="DG139" s="353">
        <f t="shared" si="48"/>
        <v>0</v>
      </c>
      <c r="DH139" s="353">
        <f t="shared" si="48"/>
        <v>0</v>
      </c>
      <c r="DI139" s="353">
        <f t="shared" si="48"/>
        <v>0</v>
      </c>
      <c r="DJ139" s="353">
        <f t="shared" si="14"/>
        <v>0</v>
      </c>
      <c r="DK139" s="96"/>
    </row>
    <row r="140" spans="2:115" x14ac:dyDescent="0.15">
      <c r="B140" s="33" t="s">
        <v>250</v>
      </c>
      <c r="C140" s="272" t="s">
        <v>180</v>
      </c>
      <c r="D140" s="354">
        <f t="shared" ref="D140:BO140" si="49">D$120*D23</f>
        <v>0</v>
      </c>
      <c r="E140" s="354">
        <f t="shared" si="49"/>
        <v>0</v>
      </c>
      <c r="F140" s="354">
        <f t="shared" si="49"/>
        <v>0</v>
      </c>
      <c r="G140" s="354">
        <f t="shared" si="49"/>
        <v>0</v>
      </c>
      <c r="H140" s="354">
        <f t="shared" si="49"/>
        <v>0</v>
      </c>
      <c r="I140" s="354">
        <f t="shared" si="49"/>
        <v>0</v>
      </c>
      <c r="J140" s="354">
        <f t="shared" si="49"/>
        <v>0</v>
      </c>
      <c r="K140" s="354">
        <f t="shared" si="49"/>
        <v>0</v>
      </c>
      <c r="L140" s="354">
        <f t="shared" si="49"/>
        <v>0</v>
      </c>
      <c r="M140" s="354">
        <f t="shared" si="49"/>
        <v>0</v>
      </c>
      <c r="N140" s="354">
        <f t="shared" si="49"/>
        <v>0</v>
      </c>
      <c r="O140" s="354">
        <f t="shared" si="49"/>
        <v>0</v>
      </c>
      <c r="P140" s="354">
        <f t="shared" si="49"/>
        <v>0</v>
      </c>
      <c r="Q140" s="354">
        <f t="shared" si="49"/>
        <v>0</v>
      </c>
      <c r="R140" s="354">
        <f t="shared" si="49"/>
        <v>0</v>
      </c>
      <c r="S140" s="354">
        <f t="shared" si="49"/>
        <v>0</v>
      </c>
      <c r="T140" s="354">
        <f t="shared" si="49"/>
        <v>0</v>
      </c>
      <c r="U140" s="354">
        <f t="shared" si="49"/>
        <v>0</v>
      </c>
      <c r="V140" s="354">
        <f t="shared" si="49"/>
        <v>0</v>
      </c>
      <c r="W140" s="354">
        <f t="shared" si="49"/>
        <v>0</v>
      </c>
      <c r="X140" s="354">
        <f t="shared" si="49"/>
        <v>0</v>
      </c>
      <c r="Y140" s="354">
        <f t="shared" si="49"/>
        <v>0</v>
      </c>
      <c r="Z140" s="354">
        <f t="shared" si="49"/>
        <v>0</v>
      </c>
      <c r="AA140" s="354">
        <f t="shared" si="49"/>
        <v>0</v>
      </c>
      <c r="AB140" s="354">
        <f t="shared" si="49"/>
        <v>0</v>
      </c>
      <c r="AC140" s="354">
        <f t="shared" si="49"/>
        <v>0</v>
      </c>
      <c r="AD140" s="354">
        <f t="shared" si="49"/>
        <v>0</v>
      </c>
      <c r="AE140" s="354">
        <f t="shared" si="49"/>
        <v>0</v>
      </c>
      <c r="AF140" s="354">
        <f t="shared" si="49"/>
        <v>0</v>
      </c>
      <c r="AG140" s="354">
        <f t="shared" si="49"/>
        <v>0</v>
      </c>
      <c r="AH140" s="354">
        <f t="shared" si="49"/>
        <v>0</v>
      </c>
      <c r="AI140" s="354">
        <f t="shared" si="49"/>
        <v>0</v>
      </c>
      <c r="AJ140" s="354">
        <f t="shared" si="49"/>
        <v>0</v>
      </c>
      <c r="AK140" s="354">
        <f t="shared" si="49"/>
        <v>0</v>
      </c>
      <c r="AL140" s="354">
        <f t="shared" si="49"/>
        <v>0</v>
      </c>
      <c r="AM140" s="354">
        <f t="shared" si="49"/>
        <v>0</v>
      </c>
      <c r="AN140" s="354">
        <f t="shared" si="49"/>
        <v>0</v>
      </c>
      <c r="AO140" s="354">
        <f t="shared" si="49"/>
        <v>0</v>
      </c>
      <c r="AP140" s="354">
        <f t="shared" si="49"/>
        <v>0</v>
      </c>
      <c r="AQ140" s="354">
        <f t="shared" si="49"/>
        <v>0</v>
      </c>
      <c r="AR140" s="354">
        <f t="shared" si="49"/>
        <v>0</v>
      </c>
      <c r="AS140" s="354">
        <f t="shared" si="49"/>
        <v>0</v>
      </c>
      <c r="AT140" s="354">
        <f t="shared" si="49"/>
        <v>0</v>
      </c>
      <c r="AU140" s="354">
        <f t="shared" si="49"/>
        <v>0</v>
      </c>
      <c r="AV140" s="354">
        <f t="shared" si="49"/>
        <v>0</v>
      </c>
      <c r="AW140" s="354">
        <f t="shared" si="49"/>
        <v>0</v>
      </c>
      <c r="AX140" s="354">
        <f t="shared" si="49"/>
        <v>0</v>
      </c>
      <c r="AY140" s="354">
        <f t="shared" si="49"/>
        <v>0</v>
      </c>
      <c r="AZ140" s="354">
        <f t="shared" si="49"/>
        <v>0</v>
      </c>
      <c r="BA140" s="354">
        <f t="shared" si="49"/>
        <v>0</v>
      </c>
      <c r="BB140" s="354">
        <f t="shared" si="49"/>
        <v>0</v>
      </c>
      <c r="BC140" s="354">
        <f t="shared" si="49"/>
        <v>0</v>
      </c>
      <c r="BD140" s="354">
        <f t="shared" si="49"/>
        <v>0</v>
      </c>
      <c r="BE140" s="354">
        <f t="shared" si="49"/>
        <v>0</v>
      </c>
      <c r="BF140" s="354">
        <f t="shared" si="49"/>
        <v>0</v>
      </c>
      <c r="BG140" s="354">
        <f t="shared" si="49"/>
        <v>0</v>
      </c>
      <c r="BH140" s="354">
        <f t="shared" si="49"/>
        <v>0</v>
      </c>
      <c r="BI140" s="354">
        <f t="shared" si="49"/>
        <v>0</v>
      </c>
      <c r="BJ140" s="354">
        <f t="shared" si="49"/>
        <v>0</v>
      </c>
      <c r="BK140" s="354">
        <f t="shared" si="49"/>
        <v>0</v>
      </c>
      <c r="BL140" s="354">
        <f t="shared" si="49"/>
        <v>0</v>
      </c>
      <c r="BM140" s="354">
        <f t="shared" si="49"/>
        <v>0</v>
      </c>
      <c r="BN140" s="354">
        <f t="shared" si="49"/>
        <v>0</v>
      </c>
      <c r="BO140" s="354">
        <f t="shared" si="49"/>
        <v>0</v>
      </c>
      <c r="BP140" s="354">
        <f t="shared" ref="BP140:DI140" si="50">BP$120*BP23</f>
        <v>0</v>
      </c>
      <c r="BQ140" s="354">
        <f t="shared" si="50"/>
        <v>0</v>
      </c>
      <c r="BR140" s="354">
        <f t="shared" si="50"/>
        <v>0</v>
      </c>
      <c r="BS140" s="354">
        <f t="shared" si="50"/>
        <v>0</v>
      </c>
      <c r="BT140" s="354">
        <f t="shared" si="50"/>
        <v>0</v>
      </c>
      <c r="BU140" s="354">
        <f t="shared" si="50"/>
        <v>0</v>
      </c>
      <c r="BV140" s="354">
        <f t="shared" si="50"/>
        <v>0</v>
      </c>
      <c r="BW140" s="354">
        <f t="shared" si="50"/>
        <v>0</v>
      </c>
      <c r="BX140" s="354">
        <f t="shared" si="50"/>
        <v>0</v>
      </c>
      <c r="BY140" s="354">
        <f t="shared" si="50"/>
        <v>0</v>
      </c>
      <c r="BZ140" s="354">
        <f t="shared" si="50"/>
        <v>0</v>
      </c>
      <c r="CA140" s="354">
        <f t="shared" si="50"/>
        <v>0</v>
      </c>
      <c r="CB140" s="354">
        <f t="shared" si="50"/>
        <v>0</v>
      </c>
      <c r="CC140" s="354">
        <f t="shared" si="50"/>
        <v>0</v>
      </c>
      <c r="CD140" s="354">
        <f t="shared" si="50"/>
        <v>0</v>
      </c>
      <c r="CE140" s="354">
        <f t="shared" si="50"/>
        <v>0</v>
      </c>
      <c r="CF140" s="354">
        <f t="shared" si="50"/>
        <v>0</v>
      </c>
      <c r="CG140" s="354">
        <f t="shared" si="50"/>
        <v>0</v>
      </c>
      <c r="CH140" s="354">
        <f t="shared" si="50"/>
        <v>0</v>
      </c>
      <c r="CI140" s="354">
        <f t="shared" si="50"/>
        <v>0</v>
      </c>
      <c r="CJ140" s="354">
        <f t="shared" si="50"/>
        <v>0</v>
      </c>
      <c r="CK140" s="354">
        <f t="shared" si="50"/>
        <v>0</v>
      </c>
      <c r="CL140" s="354">
        <f t="shared" si="50"/>
        <v>0</v>
      </c>
      <c r="CM140" s="354">
        <f t="shared" si="50"/>
        <v>0</v>
      </c>
      <c r="CN140" s="354">
        <f t="shared" si="50"/>
        <v>0</v>
      </c>
      <c r="CO140" s="354">
        <f t="shared" si="50"/>
        <v>0</v>
      </c>
      <c r="CP140" s="354">
        <f t="shared" si="50"/>
        <v>0</v>
      </c>
      <c r="CQ140" s="354">
        <f t="shared" si="50"/>
        <v>0</v>
      </c>
      <c r="CR140" s="354">
        <f t="shared" si="50"/>
        <v>0</v>
      </c>
      <c r="CS140" s="354">
        <f t="shared" si="50"/>
        <v>0</v>
      </c>
      <c r="CT140" s="354">
        <f t="shared" si="50"/>
        <v>0</v>
      </c>
      <c r="CU140" s="354">
        <f t="shared" si="50"/>
        <v>0</v>
      </c>
      <c r="CV140" s="354">
        <f t="shared" si="50"/>
        <v>0</v>
      </c>
      <c r="CW140" s="354">
        <f t="shared" si="50"/>
        <v>0</v>
      </c>
      <c r="CX140" s="354">
        <f t="shared" si="50"/>
        <v>0</v>
      </c>
      <c r="CY140" s="354">
        <f t="shared" si="50"/>
        <v>0</v>
      </c>
      <c r="CZ140" s="354">
        <f t="shared" si="50"/>
        <v>0</v>
      </c>
      <c r="DA140" s="354">
        <f t="shared" si="50"/>
        <v>0</v>
      </c>
      <c r="DB140" s="354">
        <f t="shared" si="50"/>
        <v>0</v>
      </c>
      <c r="DC140" s="354">
        <f t="shared" si="50"/>
        <v>0</v>
      </c>
      <c r="DD140" s="354">
        <f t="shared" si="50"/>
        <v>0</v>
      </c>
      <c r="DE140" s="354">
        <f t="shared" si="50"/>
        <v>0</v>
      </c>
      <c r="DF140" s="354">
        <f t="shared" si="50"/>
        <v>0</v>
      </c>
      <c r="DG140" s="354">
        <f t="shared" si="50"/>
        <v>0</v>
      </c>
      <c r="DH140" s="354">
        <f t="shared" si="50"/>
        <v>0</v>
      </c>
      <c r="DI140" s="354">
        <f t="shared" si="50"/>
        <v>0</v>
      </c>
      <c r="DJ140" s="354">
        <f t="shared" si="14"/>
        <v>0</v>
      </c>
      <c r="DK140" s="96"/>
    </row>
    <row r="141" spans="2:115" x14ac:dyDescent="0.15">
      <c r="B141" s="29" t="s">
        <v>251</v>
      </c>
      <c r="C141" s="271" t="s">
        <v>181</v>
      </c>
      <c r="D141" s="353">
        <f t="shared" ref="D141:BO141" si="51">D$120*D24</f>
        <v>0</v>
      </c>
      <c r="E141" s="353">
        <f t="shared" si="51"/>
        <v>0</v>
      </c>
      <c r="F141" s="353">
        <f t="shared" si="51"/>
        <v>0</v>
      </c>
      <c r="G141" s="353">
        <f t="shared" si="51"/>
        <v>0</v>
      </c>
      <c r="H141" s="353">
        <f t="shared" si="51"/>
        <v>0</v>
      </c>
      <c r="I141" s="353">
        <f t="shared" si="51"/>
        <v>0</v>
      </c>
      <c r="J141" s="353">
        <f t="shared" si="51"/>
        <v>0</v>
      </c>
      <c r="K141" s="353">
        <f t="shared" si="51"/>
        <v>0</v>
      </c>
      <c r="L141" s="353">
        <f t="shared" si="51"/>
        <v>0</v>
      </c>
      <c r="M141" s="353">
        <f t="shared" si="51"/>
        <v>0</v>
      </c>
      <c r="N141" s="353">
        <f t="shared" si="51"/>
        <v>0</v>
      </c>
      <c r="O141" s="353">
        <f t="shared" si="51"/>
        <v>0</v>
      </c>
      <c r="P141" s="353">
        <f t="shared" si="51"/>
        <v>0</v>
      </c>
      <c r="Q141" s="353">
        <f t="shared" si="51"/>
        <v>0</v>
      </c>
      <c r="R141" s="353">
        <f t="shared" si="51"/>
        <v>0</v>
      </c>
      <c r="S141" s="353">
        <f t="shared" si="51"/>
        <v>0</v>
      </c>
      <c r="T141" s="353">
        <f t="shared" si="51"/>
        <v>0</v>
      </c>
      <c r="U141" s="353">
        <f t="shared" si="51"/>
        <v>0</v>
      </c>
      <c r="V141" s="353">
        <f t="shared" si="51"/>
        <v>0</v>
      </c>
      <c r="W141" s="353">
        <f t="shared" si="51"/>
        <v>0</v>
      </c>
      <c r="X141" s="353">
        <f t="shared" si="51"/>
        <v>0</v>
      </c>
      <c r="Y141" s="353">
        <f t="shared" si="51"/>
        <v>0</v>
      </c>
      <c r="Z141" s="353">
        <f t="shared" si="51"/>
        <v>0</v>
      </c>
      <c r="AA141" s="353">
        <f t="shared" si="51"/>
        <v>0</v>
      </c>
      <c r="AB141" s="353">
        <f t="shared" si="51"/>
        <v>0</v>
      </c>
      <c r="AC141" s="353">
        <f t="shared" si="51"/>
        <v>0</v>
      </c>
      <c r="AD141" s="353">
        <f t="shared" si="51"/>
        <v>0</v>
      </c>
      <c r="AE141" s="353">
        <f t="shared" si="51"/>
        <v>0</v>
      </c>
      <c r="AF141" s="353">
        <f t="shared" si="51"/>
        <v>0</v>
      </c>
      <c r="AG141" s="353">
        <f t="shared" si="51"/>
        <v>0</v>
      </c>
      <c r="AH141" s="353">
        <f t="shared" si="51"/>
        <v>0</v>
      </c>
      <c r="AI141" s="353">
        <f t="shared" si="51"/>
        <v>0</v>
      </c>
      <c r="AJ141" s="353">
        <f t="shared" si="51"/>
        <v>0</v>
      </c>
      <c r="AK141" s="353">
        <f t="shared" si="51"/>
        <v>0</v>
      </c>
      <c r="AL141" s="353">
        <f t="shared" si="51"/>
        <v>0</v>
      </c>
      <c r="AM141" s="353">
        <f t="shared" si="51"/>
        <v>0</v>
      </c>
      <c r="AN141" s="353">
        <f t="shared" si="51"/>
        <v>0</v>
      </c>
      <c r="AO141" s="353">
        <f t="shared" si="51"/>
        <v>0</v>
      </c>
      <c r="AP141" s="353">
        <f t="shared" si="51"/>
        <v>0</v>
      </c>
      <c r="AQ141" s="353">
        <f t="shared" si="51"/>
        <v>0</v>
      </c>
      <c r="AR141" s="353">
        <f t="shared" si="51"/>
        <v>0</v>
      </c>
      <c r="AS141" s="353">
        <f t="shared" si="51"/>
        <v>0</v>
      </c>
      <c r="AT141" s="353">
        <f t="shared" si="51"/>
        <v>0</v>
      </c>
      <c r="AU141" s="353">
        <f t="shared" si="51"/>
        <v>0</v>
      </c>
      <c r="AV141" s="353">
        <f t="shared" si="51"/>
        <v>0</v>
      </c>
      <c r="AW141" s="353">
        <f t="shared" si="51"/>
        <v>0</v>
      </c>
      <c r="AX141" s="353">
        <f t="shared" si="51"/>
        <v>0</v>
      </c>
      <c r="AY141" s="353">
        <f t="shared" si="51"/>
        <v>0</v>
      </c>
      <c r="AZ141" s="353">
        <f t="shared" si="51"/>
        <v>0</v>
      </c>
      <c r="BA141" s="353">
        <f t="shared" si="51"/>
        <v>0</v>
      </c>
      <c r="BB141" s="353">
        <f t="shared" si="51"/>
        <v>0</v>
      </c>
      <c r="BC141" s="353">
        <f t="shared" si="51"/>
        <v>0</v>
      </c>
      <c r="BD141" s="353">
        <f t="shared" si="51"/>
        <v>0</v>
      </c>
      <c r="BE141" s="353">
        <f t="shared" si="51"/>
        <v>0</v>
      </c>
      <c r="BF141" s="353">
        <f t="shared" si="51"/>
        <v>0</v>
      </c>
      <c r="BG141" s="353">
        <f t="shared" si="51"/>
        <v>0</v>
      </c>
      <c r="BH141" s="353">
        <f t="shared" si="51"/>
        <v>0</v>
      </c>
      <c r="BI141" s="353">
        <f t="shared" si="51"/>
        <v>0</v>
      </c>
      <c r="BJ141" s="353">
        <f t="shared" si="51"/>
        <v>0</v>
      </c>
      <c r="BK141" s="353">
        <f t="shared" si="51"/>
        <v>0</v>
      </c>
      <c r="BL141" s="353">
        <f t="shared" si="51"/>
        <v>0</v>
      </c>
      <c r="BM141" s="353">
        <f t="shared" si="51"/>
        <v>0</v>
      </c>
      <c r="BN141" s="353">
        <f t="shared" si="51"/>
        <v>0</v>
      </c>
      <c r="BO141" s="353">
        <f t="shared" si="51"/>
        <v>0</v>
      </c>
      <c r="BP141" s="353">
        <f t="shared" ref="BP141:DI141" si="52">BP$120*BP24</f>
        <v>0</v>
      </c>
      <c r="BQ141" s="353">
        <f t="shared" si="52"/>
        <v>0</v>
      </c>
      <c r="BR141" s="353">
        <f t="shared" si="52"/>
        <v>0</v>
      </c>
      <c r="BS141" s="353">
        <f t="shared" si="52"/>
        <v>0</v>
      </c>
      <c r="BT141" s="353">
        <f t="shared" si="52"/>
        <v>0</v>
      </c>
      <c r="BU141" s="353">
        <f t="shared" si="52"/>
        <v>0</v>
      </c>
      <c r="BV141" s="353">
        <f t="shared" si="52"/>
        <v>0</v>
      </c>
      <c r="BW141" s="353">
        <f t="shared" si="52"/>
        <v>0</v>
      </c>
      <c r="BX141" s="353">
        <f t="shared" si="52"/>
        <v>0</v>
      </c>
      <c r="BY141" s="353">
        <f t="shared" si="52"/>
        <v>0</v>
      </c>
      <c r="BZ141" s="353">
        <f t="shared" si="52"/>
        <v>0</v>
      </c>
      <c r="CA141" s="353">
        <f t="shared" si="52"/>
        <v>0</v>
      </c>
      <c r="CB141" s="353">
        <f t="shared" si="52"/>
        <v>0</v>
      </c>
      <c r="CC141" s="353">
        <f t="shared" si="52"/>
        <v>0</v>
      </c>
      <c r="CD141" s="353">
        <f t="shared" si="52"/>
        <v>0</v>
      </c>
      <c r="CE141" s="353">
        <f t="shared" si="52"/>
        <v>0</v>
      </c>
      <c r="CF141" s="353">
        <f t="shared" si="52"/>
        <v>0</v>
      </c>
      <c r="CG141" s="353">
        <f t="shared" si="52"/>
        <v>0</v>
      </c>
      <c r="CH141" s="353">
        <f t="shared" si="52"/>
        <v>0</v>
      </c>
      <c r="CI141" s="353">
        <f t="shared" si="52"/>
        <v>0</v>
      </c>
      <c r="CJ141" s="353">
        <f t="shared" si="52"/>
        <v>0</v>
      </c>
      <c r="CK141" s="353">
        <f t="shared" si="52"/>
        <v>0</v>
      </c>
      <c r="CL141" s="353">
        <f t="shared" si="52"/>
        <v>0</v>
      </c>
      <c r="CM141" s="353">
        <f t="shared" si="52"/>
        <v>0</v>
      </c>
      <c r="CN141" s="353">
        <f t="shared" si="52"/>
        <v>0</v>
      </c>
      <c r="CO141" s="353">
        <f t="shared" si="52"/>
        <v>0</v>
      </c>
      <c r="CP141" s="353">
        <f t="shared" si="52"/>
        <v>0</v>
      </c>
      <c r="CQ141" s="353">
        <f t="shared" si="52"/>
        <v>0</v>
      </c>
      <c r="CR141" s="353">
        <f t="shared" si="52"/>
        <v>0</v>
      </c>
      <c r="CS141" s="353">
        <f t="shared" si="52"/>
        <v>0</v>
      </c>
      <c r="CT141" s="353">
        <f t="shared" si="52"/>
        <v>0</v>
      </c>
      <c r="CU141" s="353">
        <f t="shared" si="52"/>
        <v>0</v>
      </c>
      <c r="CV141" s="353">
        <f t="shared" si="52"/>
        <v>0</v>
      </c>
      <c r="CW141" s="353">
        <f t="shared" si="52"/>
        <v>0</v>
      </c>
      <c r="CX141" s="353">
        <f t="shared" si="52"/>
        <v>0</v>
      </c>
      <c r="CY141" s="353">
        <f t="shared" si="52"/>
        <v>0</v>
      </c>
      <c r="CZ141" s="353">
        <f t="shared" si="52"/>
        <v>0</v>
      </c>
      <c r="DA141" s="353">
        <f t="shared" si="52"/>
        <v>0</v>
      </c>
      <c r="DB141" s="353">
        <f t="shared" si="52"/>
        <v>0</v>
      </c>
      <c r="DC141" s="353">
        <f t="shared" si="52"/>
        <v>0</v>
      </c>
      <c r="DD141" s="353">
        <f t="shared" si="52"/>
        <v>0</v>
      </c>
      <c r="DE141" s="353">
        <f t="shared" si="52"/>
        <v>0</v>
      </c>
      <c r="DF141" s="353">
        <f t="shared" si="52"/>
        <v>0</v>
      </c>
      <c r="DG141" s="353">
        <f t="shared" si="52"/>
        <v>0</v>
      </c>
      <c r="DH141" s="353">
        <f t="shared" si="52"/>
        <v>0</v>
      </c>
      <c r="DI141" s="353">
        <f t="shared" si="52"/>
        <v>0</v>
      </c>
      <c r="DJ141" s="353">
        <f t="shared" si="14"/>
        <v>0</v>
      </c>
      <c r="DK141" s="96"/>
    </row>
    <row r="142" spans="2:115" x14ac:dyDescent="0.15">
      <c r="B142" s="29" t="s">
        <v>252</v>
      </c>
      <c r="C142" s="236" t="s">
        <v>752</v>
      </c>
      <c r="D142" s="353">
        <f t="shared" ref="D142:BO142" si="53">D$120*D25</f>
        <v>0</v>
      </c>
      <c r="E142" s="353">
        <f t="shared" si="53"/>
        <v>0</v>
      </c>
      <c r="F142" s="353">
        <f t="shared" si="53"/>
        <v>0</v>
      </c>
      <c r="G142" s="353">
        <f t="shared" si="53"/>
        <v>0</v>
      </c>
      <c r="H142" s="353">
        <f t="shared" si="53"/>
        <v>0</v>
      </c>
      <c r="I142" s="353">
        <f t="shared" si="53"/>
        <v>0</v>
      </c>
      <c r="J142" s="353">
        <f t="shared" si="53"/>
        <v>0</v>
      </c>
      <c r="K142" s="353">
        <f t="shared" si="53"/>
        <v>0</v>
      </c>
      <c r="L142" s="353">
        <f t="shared" si="53"/>
        <v>0</v>
      </c>
      <c r="M142" s="353">
        <f t="shared" si="53"/>
        <v>0</v>
      </c>
      <c r="N142" s="353">
        <f t="shared" si="53"/>
        <v>0</v>
      </c>
      <c r="O142" s="353">
        <f t="shared" si="53"/>
        <v>0</v>
      </c>
      <c r="P142" s="353">
        <f t="shared" si="53"/>
        <v>0</v>
      </c>
      <c r="Q142" s="353">
        <f t="shared" si="53"/>
        <v>0</v>
      </c>
      <c r="R142" s="353">
        <f t="shared" si="53"/>
        <v>0</v>
      </c>
      <c r="S142" s="353">
        <f t="shared" si="53"/>
        <v>0</v>
      </c>
      <c r="T142" s="353">
        <f t="shared" si="53"/>
        <v>0</v>
      </c>
      <c r="U142" s="353">
        <f t="shared" si="53"/>
        <v>0</v>
      </c>
      <c r="V142" s="353">
        <f t="shared" si="53"/>
        <v>0</v>
      </c>
      <c r="W142" s="353">
        <f t="shared" si="53"/>
        <v>0</v>
      </c>
      <c r="X142" s="353">
        <f t="shared" si="53"/>
        <v>0</v>
      </c>
      <c r="Y142" s="353">
        <f t="shared" si="53"/>
        <v>0</v>
      </c>
      <c r="Z142" s="353">
        <f t="shared" si="53"/>
        <v>0</v>
      </c>
      <c r="AA142" s="353">
        <f t="shared" si="53"/>
        <v>0</v>
      </c>
      <c r="AB142" s="353">
        <f t="shared" si="53"/>
        <v>0</v>
      </c>
      <c r="AC142" s="353">
        <f t="shared" si="53"/>
        <v>0</v>
      </c>
      <c r="AD142" s="353">
        <f t="shared" si="53"/>
        <v>0</v>
      </c>
      <c r="AE142" s="353">
        <f t="shared" si="53"/>
        <v>0</v>
      </c>
      <c r="AF142" s="353">
        <f t="shared" si="53"/>
        <v>0</v>
      </c>
      <c r="AG142" s="353">
        <f t="shared" si="53"/>
        <v>0</v>
      </c>
      <c r="AH142" s="353">
        <f t="shared" si="53"/>
        <v>0</v>
      </c>
      <c r="AI142" s="353">
        <f t="shared" si="53"/>
        <v>0</v>
      </c>
      <c r="AJ142" s="353">
        <f t="shared" si="53"/>
        <v>0</v>
      </c>
      <c r="AK142" s="353">
        <f t="shared" si="53"/>
        <v>0</v>
      </c>
      <c r="AL142" s="353">
        <f t="shared" si="53"/>
        <v>0</v>
      </c>
      <c r="AM142" s="353">
        <f t="shared" si="53"/>
        <v>0</v>
      </c>
      <c r="AN142" s="353">
        <f t="shared" si="53"/>
        <v>0</v>
      </c>
      <c r="AO142" s="353">
        <f t="shared" si="53"/>
        <v>0</v>
      </c>
      <c r="AP142" s="353">
        <f t="shared" si="53"/>
        <v>0</v>
      </c>
      <c r="AQ142" s="353">
        <f t="shared" si="53"/>
        <v>0</v>
      </c>
      <c r="AR142" s="353">
        <f t="shared" si="53"/>
        <v>0</v>
      </c>
      <c r="AS142" s="353">
        <f t="shared" si="53"/>
        <v>0</v>
      </c>
      <c r="AT142" s="353">
        <f t="shared" si="53"/>
        <v>0</v>
      </c>
      <c r="AU142" s="353">
        <f t="shared" si="53"/>
        <v>0</v>
      </c>
      <c r="AV142" s="353">
        <f t="shared" si="53"/>
        <v>0</v>
      </c>
      <c r="AW142" s="353">
        <f t="shared" si="53"/>
        <v>0</v>
      </c>
      <c r="AX142" s="353">
        <f t="shared" si="53"/>
        <v>0</v>
      </c>
      <c r="AY142" s="353">
        <f t="shared" si="53"/>
        <v>0</v>
      </c>
      <c r="AZ142" s="353">
        <f t="shared" si="53"/>
        <v>0</v>
      </c>
      <c r="BA142" s="353">
        <f t="shared" si="53"/>
        <v>0</v>
      </c>
      <c r="BB142" s="353">
        <f t="shared" si="53"/>
        <v>0</v>
      </c>
      <c r="BC142" s="353">
        <f t="shared" si="53"/>
        <v>0</v>
      </c>
      <c r="BD142" s="353">
        <f t="shared" si="53"/>
        <v>0</v>
      </c>
      <c r="BE142" s="353">
        <f t="shared" si="53"/>
        <v>0</v>
      </c>
      <c r="BF142" s="353">
        <f t="shared" si="53"/>
        <v>0</v>
      </c>
      <c r="BG142" s="353">
        <f t="shared" si="53"/>
        <v>0</v>
      </c>
      <c r="BH142" s="353">
        <f t="shared" si="53"/>
        <v>0</v>
      </c>
      <c r="BI142" s="353">
        <f t="shared" si="53"/>
        <v>0</v>
      </c>
      <c r="BJ142" s="353">
        <f t="shared" si="53"/>
        <v>0</v>
      </c>
      <c r="BK142" s="353">
        <f t="shared" si="53"/>
        <v>0</v>
      </c>
      <c r="BL142" s="353">
        <f t="shared" si="53"/>
        <v>0</v>
      </c>
      <c r="BM142" s="353">
        <f t="shared" si="53"/>
        <v>0</v>
      </c>
      <c r="BN142" s="353">
        <f t="shared" si="53"/>
        <v>0</v>
      </c>
      <c r="BO142" s="353">
        <f t="shared" si="53"/>
        <v>0</v>
      </c>
      <c r="BP142" s="353">
        <f t="shared" ref="BP142:DI142" si="54">BP$120*BP25</f>
        <v>0</v>
      </c>
      <c r="BQ142" s="353">
        <f t="shared" si="54"/>
        <v>0</v>
      </c>
      <c r="BR142" s="353">
        <f t="shared" si="54"/>
        <v>0</v>
      </c>
      <c r="BS142" s="353">
        <f t="shared" si="54"/>
        <v>0</v>
      </c>
      <c r="BT142" s="353">
        <f t="shared" si="54"/>
        <v>0</v>
      </c>
      <c r="BU142" s="353">
        <f t="shared" si="54"/>
        <v>0</v>
      </c>
      <c r="BV142" s="353">
        <f t="shared" si="54"/>
        <v>0</v>
      </c>
      <c r="BW142" s="353">
        <f t="shared" si="54"/>
        <v>0</v>
      </c>
      <c r="BX142" s="353">
        <f t="shared" si="54"/>
        <v>0</v>
      </c>
      <c r="BY142" s="353">
        <f t="shared" si="54"/>
        <v>0</v>
      </c>
      <c r="BZ142" s="353">
        <f t="shared" si="54"/>
        <v>0</v>
      </c>
      <c r="CA142" s="353">
        <f t="shared" si="54"/>
        <v>0</v>
      </c>
      <c r="CB142" s="353">
        <f t="shared" si="54"/>
        <v>0</v>
      </c>
      <c r="CC142" s="353">
        <f t="shared" si="54"/>
        <v>0</v>
      </c>
      <c r="CD142" s="353">
        <f t="shared" si="54"/>
        <v>0</v>
      </c>
      <c r="CE142" s="353">
        <f t="shared" si="54"/>
        <v>0</v>
      </c>
      <c r="CF142" s="353">
        <f t="shared" si="54"/>
        <v>0</v>
      </c>
      <c r="CG142" s="353">
        <f t="shared" si="54"/>
        <v>0</v>
      </c>
      <c r="CH142" s="353">
        <f t="shared" si="54"/>
        <v>0</v>
      </c>
      <c r="CI142" s="353">
        <f t="shared" si="54"/>
        <v>0</v>
      </c>
      <c r="CJ142" s="353">
        <f t="shared" si="54"/>
        <v>0</v>
      </c>
      <c r="CK142" s="353">
        <f t="shared" si="54"/>
        <v>0</v>
      </c>
      <c r="CL142" s="353">
        <f t="shared" si="54"/>
        <v>0</v>
      </c>
      <c r="CM142" s="353">
        <f t="shared" si="54"/>
        <v>0</v>
      </c>
      <c r="CN142" s="353">
        <f t="shared" si="54"/>
        <v>0</v>
      </c>
      <c r="CO142" s="353">
        <f t="shared" si="54"/>
        <v>0</v>
      </c>
      <c r="CP142" s="353">
        <f t="shared" si="54"/>
        <v>0</v>
      </c>
      <c r="CQ142" s="353">
        <f t="shared" si="54"/>
        <v>0</v>
      </c>
      <c r="CR142" s="353">
        <f t="shared" si="54"/>
        <v>0</v>
      </c>
      <c r="CS142" s="353">
        <f t="shared" si="54"/>
        <v>0</v>
      </c>
      <c r="CT142" s="353">
        <f t="shared" si="54"/>
        <v>0</v>
      </c>
      <c r="CU142" s="353">
        <f t="shared" si="54"/>
        <v>0</v>
      </c>
      <c r="CV142" s="353">
        <f t="shared" si="54"/>
        <v>0</v>
      </c>
      <c r="CW142" s="353">
        <f t="shared" si="54"/>
        <v>0</v>
      </c>
      <c r="CX142" s="353">
        <f t="shared" si="54"/>
        <v>0</v>
      </c>
      <c r="CY142" s="353">
        <f t="shared" si="54"/>
        <v>0</v>
      </c>
      <c r="CZ142" s="353">
        <f t="shared" si="54"/>
        <v>0</v>
      </c>
      <c r="DA142" s="353">
        <f t="shared" si="54"/>
        <v>0</v>
      </c>
      <c r="DB142" s="353">
        <f t="shared" si="54"/>
        <v>0</v>
      </c>
      <c r="DC142" s="353">
        <f t="shared" si="54"/>
        <v>0</v>
      </c>
      <c r="DD142" s="353">
        <f t="shared" si="54"/>
        <v>0</v>
      </c>
      <c r="DE142" s="353">
        <f t="shared" si="54"/>
        <v>0</v>
      </c>
      <c r="DF142" s="353">
        <f t="shared" si="54"/>
        <v>0</v>
      </c>
      <c r="DG142" s="353">
        <f t="shared" si="54"/>
        <v>0</v>
      </c>
      <c r="DH142" s="353">
        <f t="shared" si="54"/>
        <v>0</v>
      </c>
      <c r="DI142" s="353">
        <f t="shared" si="54"/>
        <v>0</v>
      </c>
      <c r="DJ142" s="353">
        <f t="shared" si="14"/>
        <v>0</v>
      </c>
      <c r="DK142" s="96"/>
    </row>
    <row r="143" spans="2:115" x14ac:dyDescent="0.15">
      <c r="B143" s="29" t="s">
        <v>253</v>
      </c>
      <c r="C143" s="271" t="s">
        <v>182</v>
      </c>
      <c r="D143" s="353">
        <f t="shared" ref="D143:BO143" si="55">D$120*D26</f>
        <v>0</v>
      </c>
      <c r="E143" s="353">
        <f t="shared" si="55"/>
        <v>0</v>
      </c>
      <c r="F143" s="353">
        <f t="shared" si="55"/>
        <v>0</v>
      </c>
      <c r="G143" s="353">
        <f t="shared" si="55"/>
        <v>0</v>
      </c>
      <c r="H143" s="353">
        <f t="shared" si="55"/>
        <v>0</v>
      </c>
      <c r="I143" s="353">
        <f t="shared" si="55"/>
        <v>0</v>
      </c>
      <c r="J143" s="353">
        <f t="shared" si="55"/>
        <v>0</v>
      </c>
      <c r="K143" s="353">
        <f t="shared" si="55"/>
        <v>0</v>
      </c>
      <c r="L143" s="353">
        <f t="shared" si="55"/>
        <v>0</v>
      </c>
      <c r="M143" s="353">
        <f t="shared" si="55"/>
        <v>0</v>
      </c>
      <c r="N143" s="353">
        <f t="shared" si="55"/>
        <v>0</v>
      </c>
      <c r="O143" s="353">
        <f t="shared" si="55"/>
        <v>0</v>
      </c>
      <c r="P143" s="353">
        <f t="shared" si="55"/>
        <v>0</v>
      </c>
      <c r="Q143" s="353">
        <f t="shared" si="55"/>
        <v>0</v>
      </c>
      <c r="R143" s="353">
        <f t="shared" si="55"/>
        <v>0</v>
      </c>
      <c r="S143" s="353">
        <f t="shared" si="55"/>
        <v>0</v>
      </c>
      <c r="T143" s="353">
        <f t="shared" si="55"/>
        <v>0</v>
      </c>
      <c r="U143" s="353">
        <f t="shared" si="55"/>
        <v>0</v>
      </c>
      <c r="V143" s="353">
        <f t="shared" si="55"/>
        <v>0</v>
      </c>
      <c r="W143" s="353">
        <f t="shared" si="55"/>
        <v>0</v>
      </c>
      <c r="X143" s="353">
        <f t="shared" si="55"/>
        <v>0</v>
      </c>
      <c r="Y143" s="353">
        <f t="shared" si="55"/>
        <v>0</v>
      </c>
      <c r="Z143" s="353">
        <f t="shared" si="55"/>
        <v>0</v>
      </c>
      <c r="AA143" s="353">
        <f t="shared" si="55"/>
        <v>0</v>
      </c>
      <c r="AB143" s="353">
        <f t="shared" si="55"/>
        <v>0</v>
      </c>
      <c r="AC143" s="353">
        <f t="shared" si="55"/>
        <v>0</v>
      </c>
      <c r="AD143" s="353">
        <f t="shared" si="55"/>
        <v>0</v>
      </c>
      <c r="AE143" s="353">
        <f t="shared" si="55"/>
        <v>0</v>
      </c>
      <c r="AF143" s="353">
        <f t="shared" si="55"/>
        <v>0</v>
      </c>
      <c r="AG143" s="353">
        <f t="shared" si="55"/>
        <v>0</v>
      </c>
      <c r="AH143" s="353">
        <f t="shared" si="55"/>
        <v>0</v>
      </c>
      <c r="AI143" s="353">
        <f t="shared" si="55"/>
        <v>0</v>
      </c>
      <c r="AJ143" s="353">
        <f t="shared" si="55"/>
        <v>0</v>
      </c>
      <c r="AK143" s="353">
        <f t="shared" si="55"/>
        <v>0</v>
      </c>
      <c r="AL143" s="353">
        <f t="shared" si="55"/>
        <v>0</v>
      </c>
      <c r="AM143" s="353">
        <f t="shared" si="55"/>
        <v>0</v>
      </c>
      <c r="AN143" s="353">
        <f t="shared" si="55"/>
        <v>0</v>
      </c>
      <c r="AO143" s="353">
        <f t="shared" si="55"/>
        <v>0</v>
      </c>
      <c r="AP143" s="353">
        <f t="shared" si="55"/>
        <v>0</v>
      </c>
      <c r="AQ143" s="353">
        <f t="shared" si="55"/>
        <v>0</v>
      </c>
      <c r="AR143" s="353">
        <f t="shared" si="55"/>
        <v>0</v>
      </c>
      <c r="AS143" s="353">
        <f t="shared" si="55"/>
        <v>0</v>
      </c>
      <c r="AT143" s="353">
        <f t="shared" si="55"/>
        <v>0</v>
      </c>
      <c r="AU143" s="353">
        <f t="shared" si="55"/>
        <v>0</v>
      </c>
      <c r="AV143" s="353">
        <f t="shared" si="55"/>
        <v>0</v>
      </c>
      <c r="AW143" s="353">
        <f t="shared" si="55"/>
        <v>0</v>
      </c>
      <c r="AX143" s="353">
        <f t="shared" si="55"/>
        <v>0</v>
      </c>
      <c r="AY143" s="353">
        <f t="shared" si="55"/>
        <v>0</v>
      </c>
      <c r="AZ143" s="353">
        <f t="shared" si="55"/>
        <v>0</v>
      </c>
      <c r="BA143" s="353">
        <f t="shared" si="55"/>
        <v>0</v>
      </c>
      <c r="BB143" s="353">
        <f t="shared" si="55"/>
        <v>0</v>
      </c>
      <c r="BC143" s="353">
        <f t="shared" si="55"/>
        <v>0</v>
      </c>
      <c r="BD143" s="353">
        <f t="shared" si="55"/>
        <v>0</v>
      </c>
      <c r="BE143" s="353">
        <f t="shared" si="55"/>
        <v>0</v>
      </c>
      <c r="BF143" s="353">
        <f t="shared" si="55"/>
        <v>0</v>
      </c>
      <c r="BG143" s="353">
        <f t="shared" si="55"/>
        <v>0</v>
      </c>
      <c r="BH143" s="353">
        <f t="shared" si="55"/>
        <v>0</v>
      </c>
      <c r="BI143" s="353">
        <f t="shared" si="55"/>
        <v>0</v>
      </c>
      <c r="BJ143" s="353">
        <f t="shared" si="55"/>
        <v>0</v>
      </c>
      <c r="BK143" s="353">
        <f t="shared" si="55"/>
        <v>0</v>
      </c>
      <c r="BL143" s="353">
        <f t="shared" si="55"/>
        <v>0</v>
      </c>
      <c r="BM143" s="353">
        <f t="shared" si="55"/>
        <v>0</v>
      </c>
      <c r="BN143" s="353">
        <f t="shared" si="55"/>
        <v>0</v>
      </c>
      <c r="BO143" s="353">
        <f t="shared" si="55"/>
        <v>0</v>
      </c>
      <c r="BP143" s="353">
        <f t="shared" ref="BP143:DI143" si="56">BP$120*BP26</f>
        <v>0</v>
      </c>
      <c r="BQ143" s="353">
        <f t="shared" si="56"/>
        <v>0</v>
      </c>
      <c r="BR143" s="353">
        <f t="shared" si="56"/>
        <v>0</v>
      </c>
      <c r="BS143" s="353">
        <f t="shared" si="56"/>
        <v>0</v>
      </c>
      <c r="BT143" s="353">
        <f t="shared" si="56"/>
        <v>0</v>
      </c>
      <c r="BU143" s="353">
        <f t="shared" si="56"/>
        <v>0</v>
      </c>
      <c r="BV143" s="353">
        <f t="shared" si="56"/>
        <v>0</v>
      </c>
      <c r="BW143" s="353">
        <f t="shared" si="56"/>
        <v>0</v>
      </c>
      <c r="BX143" s="353">
        <f t="shared" si="56"/>
        <v>0</v>
      </c>
      <c r="BY143" s="353">
        <f t="shared" si="56"/>
        <v>0</v>
      </c>
      <c r="BZ143" s="353">
        <f t="shared" si="56"/>
        <v>0</v>
      </c>
      <c r="CA143" s="353">
        <f t="shared" si="56"/>
        <v>0</v>
      </c>
      <c r="CB143" s="353">
        <f t="shared" si="56"/>
        <v>0</v>
      </c>
      <c r="CC143" s="353">
        <f t="shared" si="56"/>
        <v>0</v>
      </c>
      <c r="CD143" s="353">
        <f t="shared" si="56"/>
        <v>0</v>
      </c>
      <c r="CE143" s="353">
        <f t="shared" si="56"/>
        <v>0</v>
      </c>
      <c r="CF143" s="353">
        <f t="shared" si="56"/>
        <v>0</v>
      </c>
      <c r="CG143" s="353">
        <f t="shared" si="56"/>
        <v>0</v>
      </c>
      <c r="CH143" s="353">
        <f t="shared" si="56"/>
        <v>0</v>
      </c>
      <c r="CI143" s="353">
        <f t="shared" si="56"/>
        <v>0</v>
      </c>
      <c r="CJ143" s="353">
        <f t="shared" si="56"/>
        <v>0</v>
      </c>
      <c r="CK143" s="353">
        <f t="shared" si="56"/>
        <v>0</v>
      </c>
      <c r="CL143" s="353">
        <f t="shared" si="56"/>
        <v>0</v>
      </c>
      <c r="CM143" s="353">
        <f t="shared" si="56"/>
        <v>0</v>
      </c>
      <c r="CN143" s="353">
        <f t="shared" si="56"/>
        <v>0</v>
      </c>
      <c r="CO143" s="353">
        <f t="shared" si="56"/>
        <v>0</v>
      </c>
      <c r="CP143" s="353">
        <f t="shared" si="56"/>
        <v>0</v>
      </c>
      <c r="CQ143" s="353">
        <f t="shared" si="56"/>
        <v>0</v>
      </c>
      <c r="CR143" s="353">
        <f t="shared" si="56"/>
        <v>0</v>
      </c>
      <c r="CS143" s="353">
        <f t="shared" si="56"/>
        <v>0</v>
      </c>
      <c r="CT143" s="353">
        <f t="shared" si="56"/>
        <v>0</v>
      </c>
      <c r="CU143" s="353">
        <f t="shared" si="56"/>
        <v>0</v>
      </c>
      <c r="CV143" s="353">
        <f t="shared" si="56"/>
        <v>0</v>
      </c>
      <c r="CW143" s="353">
        <f t="shared" si="56"/>
        <v>0</v>
      </c>
      <c r="CX143" s="353">
        <f t="shared" si="56"/>
        <v>0</v>
      </c>
      <c r="CY143" s="353">
        <f t="shared" si="56"/>
        <v>0</v>
      </c>
      <c r="CZ143" s="353">
        <f t="shared" si="56"/>
        <v>0</v>
      </c>
      <c r="DA143" s="353">
        <f t="shared" si="56"/>
        <v>0</v>
      </c>
      <c r="DB143" s="353">
        <f t="shared" si="56"/>
        <v>0</v>
      </c>
      <c r="DC143" s="353">
        <f t="shared" si="56"/>
        <v>0</v>
      </c>
      <c r="DD143" s="353">
        <f t="shared" si="56"/>
        <v>0</v>
      </c>
      <c r="DE143" s="353">
        <f t="shared" si="56"/>
        <v>0</v>
      </c>
      <c r="DF143" s="353">
        <f t="shared" si="56"/>
        <v>0</v>
      </c>
      <c r="DG143" s="353">
        <f t="shared" si="56"/>
        <v>0</v>
      </c>
      <c r="DH143" s="353">
        <f t="shared" si="56"/>
        <v>0</v>
      </c>
      <c r="DI143" s="353">
        <f t="shared" si="56"/>
        <v>0</v>
      </c>
      <c r="DJ143" s="353">
        <f t="shared" si="14"/>
        <v>0</v>
      </c>
      <c r="DK143" s="96"/>
    </row>
    <row r="144" spans="2:115" x14ac:dyDescent="0.15">
      <c r="B144" s="29" t="s">
        <v>254</v>
      </c>
      <c r="C144" s="271" t="s">
        <v>183</v>
      </c>
      <c r="D144" s="353">
        <f t="shared" ref="D144:BO144" si="57">D$120*D27</f>
        <v>0</v>
      </c>
      <c r="E144" s="353">
        <f t="shared" si="57"/>
        <v>0</v>
      </c>
      <c r="F144" s="353">
        <f t="shared" si="57"/>
        <v>0</v>
      </c>
      <c r="G144" s="353">
        <f t="shared" si="57"/>
        <v>0</v>
      </c>
      <c r="H144" s="353">
        <f t="shared" si="57"/>
        <v>0</v>
      </c>
      <c r="I144" s="353">
        <f t="shared" si="57"/>
        <v>0</v>
      </c>
      <c r="J144" s="353">
        <f t="shared" si="57"/>
        <v>0</v>
      </c>
      <c r="K144" s="353">
        <f t="shared" si="57"/>
        <v>0</v>
      </c>
      <c r="L144" s="353">
        <f t="shared" si="57"/>
        <v>0</v>
      </c>
      <c r="M144" s="353">
        <f t="shared" si="57"/>
        <v>0</v>
      </c>
      <c r="N144" s="353">
        <f t="shared" si="57"/>
        <v>0</v>
      </c>
      <c r="O144" s="353">
        <f t="shared" si="57"/>
        <v>0</v>
      </c>
      <c r="P144" s="353">
        <f t="shared" si="57"/>
        <v>0</v>
      </c>
      <c r="Q144" s="353">
        <f t="shared" si="57"/>
        <v>0</v>
      </c>
      <c r="R144" s="353">
        <f t="shared" si="57"/>
        <v>0</v>
      </c>
      <c r="S144" s="353">
        <f t="shared" si="57"/>
        <v>0</v>
      </c>
      <c r="T144" s="353">
        <f t="shared" si="57"/>
        <v>0</v>
      </c>
      <c r="U144" s="353">
        <f t="shared" si="57"/>
        <v>0</v>
      </c>
      <c r="V144" s="353">
        <f t="shared" si="57"/>
        <v>0</v>
      </c>
      <c r="W144" s="353">
        <f t="shared" si="57"/>
        <v>0</v>
      </c>
      <c r="X144" s="353">
        <f t="shared" si="57"/>
        <v>0</v>
      </c>
      <c r="Y144" s="353">
        <f t="shared" si="57"/>
        <v>0</v>
      </c>
      <c r="Z144" s="353">
        <f t="shared" si="57"/>
        <v>0</v>
      </c>
      <c r="AA144" s="353">
        <f t="shared" si="57"/>
        <v>0</v>
      </c>
      <c r="AB144" s="353">
        <f t="shared" si="57"/>
        <v>0</v>
      </c>
      <c r="AC144" s="353">
        <f t="shared" si="57"/>
        <v>0</v>
      </c>
      <c r="AD144" s="353">
        <f t="shared" si="57"/>
        <v>0</v>
      </c>
      <c r="AE144" s="353">
        <f t="shared" si="57"/>
        <v>0</v>
      </c>
      <c r="AF144" s="353">
        <f t="shared" si="57"/>
        <v>0</v>
      </c>
      <c r="AG144" s="353">
        <f t="shared" si="57"/>
        <v>0</v>
      </c>
      <c r="AH144" s="353">
        <f t="shared" si="57"/>
        <v>0</v>
      </c>
      <c r="AI144" s="353">
        <f t="shared" si="57"/>
        <v>0</v>
      </c>
      <c r="AJ144" s="353">
        <f t="shared" si="57"/>
        <v>0</v>
      </c>
      <c r="AK144" s="353">
        <f t="shared" si="57"/>
        <v>0</v>
      </c>
      <c r="AL144" s="353">
        <f t="shared" si="57"/>
        <v>0</v>
      </c>
      <c r="AM144" s="353">
        <f t="shared" si="57"/>
        <v>0</v>
      </c>
      <c r="AN144" s="353">
        <f t="shared" si="57"/>
        <v>0</v>
      </c>
      <c r="AO144" s="353">
        <f t="shared" si="57"/>
        <v>0</v>
      </c>
      <c r="AP144" s="353">
        <f t="shared" si="57"/>
        <v>0</v>
      </c>
      <c r="AQ144" s="353">
        <f t="shared" si="57"/>
        <v>0</v>
      </c>
      <c r="AR144" s="353">
        <f t="shared" si="57"/>
        <v>0</v>
      </c>
      <c r="AS144" s="353">
        <f t="shared" si="57"/>
        <v>0</v>
      </c>
      <c r="AT144" s="353">
        <f t="shared" si="57"/>
        <v>0</v>
      </c>
      <c r="AU144" s="353">
        <f t="shared" si="57"/>
        <v>0</v>
      </c>
      <c r="AV144" s="353">
        <f t="shared" si="57"/>
        <v>0</v>
      </c>
      <c r="AW144" s="353">
        <f t="shared" si="57"/>
        <v>0</v>
      </c>
      <c r="AX144" s="353">
        <f t="shared" si="57"/>
        <v>0</v>
      </c>
      <c r="AY144" s="353">
        <f t="shared" si="57"/>
        <v>0</v>
      </c>
      <c r="AZ144" s="353">
        <f t="shared" si="57"/>
        <v>0</v>
      </c>
      <c r="BA144" s="353">
        <f t="shared" si="57"/>
        <v>0</v>
      </c>
      <c r="BB144" s="353">
        <f t="shared" si="57"/>
        <v>0</v>
      </c>
      <c r="BC144" s="353">
        <f t="shared" si="57"/>
        <v>0</v>
      </c>
      <c r="BD144" s="353">
        <f t="shared" si="57"/>
        <v>0</v>
      </c>
      <c r="BE144" s="353">
        <f t="shared" si="57"/>
        <v>0</v>
      </c>
      <c r="BF144" s="353">
        <f t="shared" si="57"/>
        <v>0</v>
      </c>
      <c r="BG144" s="353">
        <f t="shared" si="57"/>
        <v>0</v>
      </c>
      <c r="BH144" s="353">
        <f t="shared" si="57"/>
        <v>0</v>
      </c>
      <c r="BI144" s="353">
        <f t="shared" si="57"/>
        <v>0</v>
      </c>
      <c r="BJ144" s="353">
        <f t="shared" si="57"/>
        <v>0</v>
      </c>
      <c r="BK144" s="353">
        <f t="shared" si="57"/>
        <v>0</v>
      </c>
      <c r="BL144" s="353">
        <f t="shared" si="57"/>
        <v>0</v>
      </c>
      <c r="BM144" s="353">
        <f t="shared" si="57"/>
        <v>0</v>
      </c>
      <c r="BN144" s="353">
        <f t="shared" si="57"/>
        <v>0</v>
      </c>
      <c r="BO144" s="353">
        <f t="shared" si="57"/>
        <v>0</v>
      </c>
      <c r="BP144" s="353">
        <f t="shared" ref="BP144:DI144" si="58">BP$120*BP27</f>
        <v>0</v>
      </c>
      <c r="BQ144" s="353">
        <f t="shared" si="58"/>
        <v>0</v>
      </c>
      <c r="BR144" s="353">
        <f t="shared" si="58"/>
        <v>0</v>
      </c>
      <c r="BS144" s="353">
        <f t="shared" si="58"/>
        <v>0</v>
      </c>
      <c r="BT144" s="353">
        <f t="shared" si="58"/>
        <v>0</v>
      </c>
      <c r="BU144" s="353">
        <f t="shared" si="58"/>
        <v>0</v>
      </c>
      <c r="BV144" s="353">
        <f t="shared" si="58"/>
        <v>0</v>
      </c>
      <c r="BW144" s="353">
        <f t="shared" si="58"/>
        <v>0</v>
      </c>
      <c r="BX144" s="353">
        <f t="shared" si="58"/>
        <v>0</v>
      </c>
      <c r="BY144" s="353">
        <f t="shared" si="58"/>
        <v>0</v>
      </c>
      <c r="BZ144" s="353">
        <f t="shared" si="58"/>
        <v>0</v>
      </c>
      <c r="CA144" s="353">
        <f t="shared" si="58"/>
        <v>0</v>
      </c>
      <c r="CB144" s="353">
        <f t="shared" si="58"/>
        <v>0</v>
      </c>
      <c r="CC144" s="353">
        <f t="shared" si="58"/>
        <v>0</v>
      </c>
      <c r="CD144" s="353">
        <f t="shared" si="58"/>
        <v>0</v>
      </c>
      <c r="CE144" s="353">
        <f t="shared" si="58"/>
        <v>0</v>
      </c>
      <c r="CF144" s="353">
        <f t="shared" si="58"/>
        <v>0</v>
      </c>
      <c r="CG144" s="353">
        <f t="shared" si="58"/>
        <v>0</v>
      </c>
      <c r="CH144" s="353">
        <f t="shared" si="58"/>
        <v>0</v>
      </c>
      <c r="CI144" s="353">
        <f t="shared" si="58"/>
        <v>0</v>
      </c>
      <c r="CJ144" s="353">
        <f t="shared" si="58"/>
        <v>0</v>
      </c>
      <c r="CK144" s="353">
        <f t="shared" si="58"/>
        <v>0</v>
      </c>
      <c r="CL144" s="353">
        <f t="shared" si="58"/>
        <v>0</v>
      </c>
      <c r="CM144" s="353">
        <f t="shared" si="58"/>
        <v>0</v>
      </c>
      <c r="CN144" s="353">
        <f t="shared" si="58"/>
        <v>0</v>
      </c>
      <c r="CO144" s="353">
        <f t="shared" si="58"/>
        <v>0</v>
      </c>
      <c r="CP144" s="353">
        <f t="shared" si="58"/>
        <v>0</v>
      </c>
      <c r="CQ144" s="353">
        <f t="shared" si="58"/>
        <v>0</v>
      </c>
      <c r="CR144" s="353">
        <f t="shared" si="58"/>
        <v>0</v>
      </c>
      <c r="CS144" s="353">
        <f t="shared" si="58"/>
        <v>0</v>
      </c>
      <c r="CT144" s="353">
        <f t="shared" si="58"/>
        <v>0</v>
      </c>
      <c r="CU144" s="353">
        <f t="shared" si="58"/>
        <v>0</v>
      </c>
      <c r="CV144" s="353">
        <f t="shared" si="58"/>
        <v>0</v>
      </c>
      <c r="CW144" s="353">
        <f t="shared" si="58"/>
        <v>0</v>
      </c>
      <c r="CX144" s="353">
        <f t="shared" si="58"/>
        <v>0</v>
      </c>
      <c r="CY144" s="353">
        <f t="shared" si="58"/>
        <v>0</v>
      </c>
      <c r="CZ144" s="353">
        <f t="shared" si="58"/>
        <v>0</v>
      </c>
      <c r="DA144" s="353">
        <f t="shared" si="58"/>
        <v>0</v>
      </c>
      <c r="DB144" s="353">
        <f t="shared" si="58"/>
        <v>0</v>
      </c>
      <c r="DC144" s="353">
        <f t="shared" si="58"/>
        <v>0</v>
      </c>
      <c r="DD144" s="353">
        <f t="shared" si="58"/>
        <v>0</v>
      </c>
      <c r="DE144" s="353">
        <f t="shared" si="58"/>
        <v>0</v>
      </c>
      <c r="DF144" s="353">
        <f t="shared" si="58"/>
        <v>0</v>
      </c>
      <c r="DG144" s="353">
        <f t="shared" si="58"/>
        <v>0</v>
      </c>
      <c r="DH144" s="353">
        <f t="shared" si="58"/>
        <v>0</v>
      </c>
      <c r="DI144" s="353">
        <f t="shared" si="58"/>
        <v>0</v>
      </c>
      <c r="DJ144" s="353">
        <f t="shared" si="14"/>
        <v>0</v>
      </c>
      <c r="DK144" s="96"/>
    </row>
    <row r="145" spans="2:115" x14ac:dyDescent="0.15">
      <c r="B145" s="33" t="s">
        <v>255</v>
      </c>
      <c r="C145" s="272" t="s">
        <v>184</v>
      </c>
      <c r="D145" s="354">
        <f t="shared" ref="D145:BO145" si="59">D$120*D28</f>
        <v>0</v>
      </c>
      <c r="E145" s="354">
        <f t="shared" si="59"/>
        <v>0</v>
      </c>
      <c r="F145" s="354">
        <f t="shared" si="59"/>
        <v>0</v>
      </c>
      <c r="G145" s="354">
        <f t="shared" si="59"/>
        <v>0</v>
      </c>
      <c r="H145" s="354">
        <f t="shared" si="59"/>
        <v>0</v>
      </c>
      <c r="I145" s="354">
        <f t="shared" si="59"/>
        <v>0</v>
      </c>
      <c r="J145" s="354">
        <f t="shared" si="59"/>
        <v>0</v>
      </c>
      <c r="K145" s="354">
        <f t="shared" si="59"/>
        <v>0</v>
      </c>
      <c r="L145" s="354">
        <f t="shared" si="59"/>
        <v>0</v>
      </c>
      <c r="M145" s="354">
        <f t="shared" si="59"/>
        <v>0</v>
      </c>
      <c r="N145" s="354">
        <f t="shared" si="59"/>
        <v>0</v>
      </c>
      <c r="O145" s="354">
        <f t="shared" si="59"/>
        <v>0</v>
      </c>
      <c r="P145" s="354">
        <f t="shared" si="59"/>
        <v>0</v>
      </c>
      <c r="Q145" s="354">
        <f t="shared" si="59"/>
        <v>0</v>
      </c>
      <c r="R145" s="354">
        <f t="shared" si="59"/>
        <v>0</v>
      </c>
      <c r="S145" s="354">
        <f t="shared" si="59"/>
        <v>0</v>
      </c>
      <c r="T145" s="354">
        <f t="shared" si="59"/>
        <v>0</v>
      </c>
      <c r="U145" s="354">
        <f t="shared" si="59"/>
        <v>0</v>
      </c>
      <c r="V145" s="354">
        <f t="shared" si="59"/>
        <v>0</v>
      </c>
      <c r="W145" s="354">
        <f t="shared" si="59"/>
        <v>0</v>
      </c>
      <c r="X145" s="354">
        <f t="shared" si="59"/>
        <v>0</v>
      </c>
      <c r="Y145" s="354">
        <f t="shared" si="59"/>
        <v>0</v>
      </c>
      <c r="Z145" s="354">
        <f t="shared" si="59"/>
        <v>0</v>
      </c>
      <c r="AA145" s="354">
        <f t="shared" si="59"/>
        <v>0</v>
      </c>
      <c r="AB145" s="354">
        <f t="shared" si="59"/>
        <v>0</v>
      </c>
      <c r="AC145" s="354">
        <f t="shared" si="59"/>
        <v>0</v>
      </c>
      <c r="AD145" s="354">
        <f t="shared" si="59"/>
        <v>0</v>
      </c>
      <c r="AE145" s="354">
        <f t="shared" si="59"/>
        <v>0</v>
      </c>
      <c r="AF145" s="354">
        <f t="shared" si="59"/>
        <v>0</v>
      </c>
      <c r="AG145" s="354">
        <f t="shared" si="59"/>
        <v>0</v>
      </c>
      <c r="AH145" s="354">
        <f t="shared" si="59"/>
        <v>0</v>
      </c>
      <c r="AI145" s="354">
        <f t="shared" si="59"/>
        <v>0</v>
      </c>
      <c r="AJ145" s="354">
        <f t="shared" si="59"/>
        <v>0</v>
      </c>
      <c r="AK145" s="354">
        <f t="shared" si="59"/>
        <v>0</v>
      </c>
      <c r="AL145" s="354">
        <f t="shared" si="59"/>
        <v>0</v>
      </c>
      <c r="AM145" s="354">
        <f t="shared" si="59"/>
        <v>0</v>
      </c>
      <c r="AN145" s="354">
        <f t="shared" si="59"/>
        <v>0</v>
      </c>
      <c r="AO145" s="354">
        <f t="shared" si="59"/>
        <v>0</v>
      </c>
      <c r="AP145" s="354">
        <f t="shared" si="59"/>
        <v>0</v>
      </c>
      <c r="AQ145" s="354">
        <f t="shared" si="59"/>
        <v>0</v>
      </c>
      <c r="AR145" s="354">
        <f t="shared" si="59"/>
        <v>0</v>
      </c>
      <c r="AS145" s="354">
        <f t="shared" si="59"/>
        <v>0</v>
      </c>
      <c r="AT145" s="354">
        <f t="shared" si="59"/>
        <v>0</v>
      </c>
      <c r="AU145" s="354">
        <f t="shared" si="59"/>
        <v>0</v>
      </c>
      <c r="AV145" s="354">
        <f t="shared" si="59"/>
        <v>0</v>
      </c>
      <c r="AW145" s="354">
        <f t="shared" si="59"/>
        <v>0</v>
      </c>
      <c r="AX145" s="354">
        <f t="shared" si="59"/>
        <v>0</v>
      </c>
      <c r="AY145" s="354">
        <f t="shared" si="59"/>
        <v>0</v>
      </c>
      <c r="AZ145" s="354">
        <f t="shared" si="59"/>
        <v>0</v>
      </c>
      <c r="BA145" s="354">
        <f t="shared" si="59"/>
        <v>0</v>
      </c>
      <c r="BB145" s="354">
        <f t="shared" si="59"/>
        <v>0</v>
      </c>
      <c r="BC145" s="354">
        <f t="shared" si="59"/>
        <v>0</v>
      </c>
      <c r="BD145" s="354">
        <f t="shared" si="59"/>
        <v>0</v>
      </c>
      <c r="BE145" s="354">
        <f t="shared" si="59"/>
        <v>0</v>
      </c>
      <c r="BF145" s="354">
        <f t="shared" si="59"/>
        <v>0</v>
      </c>
      <c r="BG145" s="354">
        <f t="shared" si="59"/>
        <v>0</v>
      </c>
      <c r="BH145" s="354">
        <f t="shared" si="59"/>
        <v>0</v>
      </c>
      <c r="BI145" s="354">
        <f t="shared" si="59"/>
        <v>0</v>
      </c>
      <c r="BJ145" s="354">
        <f t="shared" si="59"/>
        <v>0</v>
      </c>
      <c r="BK145" s="354">
        <f t="shared" si="59"/>
        <v>0</v>
      </c>
      <c r="BL145" s="354">
        <f t="shared" si="59"/>
        <v>0</v>
      </c>
      <c r="BM145" s="354">
        <f t="shared" si="59"/>
        <v>0</v>
      </c>
      <c r="BN145" s="354">
        <f t="shared" si="59"/>
        <v>0</v>
      </c>
      <c r="BO145" s="354">
        <f t="shared" si="59"/>
        <v>0</v>
      </c>
      <c r="BP145" s="354">
        <f t="shared" ref="BP145:DI145" si="60">BP$120*BP28</f>
        <v>0</v>
      </c>
      <c r="BQ145" s="354">
        <f t="shared" si="60"/>
        <v>0</v>
      </c>
      <c r="BR145" s="354">
        <f t="shared" si="60"/>
        <v>0</v>
      </c>
      <c r="BS145" s="354">
        <f t="shared" si="60"/>
        <v>0</v>
      </c>
      <c r="BT145" s="354">
        <f t="shared" si="60"/>
        <v>0</v>
      </c>
      <c r="BU145" s="354">
        <f t="shared" si="60"/>
        <v>0</v>
      </c>
      <c r="BV145" s="354">
        <f t="shared" si="60"/>
        <v>0</v>
      </c>
      <c r="BW145" s="354">
        <f t="shared" si="60"/>
        <v>0</v>
      </c>
      <c r="BX145" s="354">
        <f t="shared" si="60"/>
        <v>0</v>
      </c>
      <c r="BY145" s="354">
        <f t="shared" si="60"/>
        <v>0</v>
      </c>
      <c r="BZ145" s="354">
        <f t="shared" si="60"/>
        <v>0</v>
      </c>
      <c r="CA145" s="354">
        <f t="shared" si="60"/>
        <v>0</v>
      </c>
      <c r="CB145" s="354">
        <f t="shared" si="60"/>
        <v>0</v>
      </c>
      <c r="CC145" s="354">
        <f t="shared" si="60"/>
        <v>0</v>
      </c>
      <c r="CD145" s="354">
        <f t="shared" si="60"/>
        <v>0</v>
      </c>
      <c r="CE145" s="354">
        <f t="shared" si="60"/>
        <v>0</v>
      </c>
      <c r="CF145" s="354">
        <f t="shared" si="60"/>
        <v>0</v>
      </c>
      <c r="CG145" s="354">
        <f t="shared" si="60"/>
        <v>0</v>
      </c>
      <c r="CH145" s="354">
        <f t="shared" si="60"/>
        <v>0</v>
      </c>
      <c r="CI145" s="354">
        <f t="shared" si="60"/>
        <v>0</v>
      </c>
      <c r="CJ145" s="354">
        <f t="shared" si="60"/>
        <v>0</v>
      </c>
      <c r="CK145" s="354">
        <f t="shared" si="60"/>
        <v>0</v>
      </c>
      <c r="CL145" s="354">
        <f t="shared" si="60"/>
        <v>0</v>
      </c>
      <c r="CM145" s="354">
        <f t="shared" si="60"/>
        <v>0</v>
      </c>
      <c r="CN145" s="354">
        <f t="shared" si="60"/>
        <v>0</v>
      </c>
      <c r="CO145" s="354">
        <f t="shared" si="60"/>
        <v>0</v>
      </c>
      <c r="CP145" s="354">
        <f t="shared" si="60"/>
        <v>0</v>
      </c>
      <c r="CQ145" s="354">
        <f t="shared" si="60"/>
        <v>0</v>
      </c>
      <c r="CR145" s="354">
        <f t="shared" si="60"/>
        <v>0</v>
      </c>
      <c r="CS145" s="354">
        <f t="shared" si="60"/>
        <v>0</v>
      </c>
      <c r="CT145" s="354">
        <f t="shared" si="60"/>
        <v>0</v>
      </c>
      <c r="CU145" s="354">
        <f t="shared" si="60"/>
        <v>0</v>
      </c>
      <c r="CV145" s="354">
        <f t="shared" si="60"/>
        <v>0</v>
      </c>
      <c r="CW145" s="354">
        <f t="shared" si="60"/>
        <v>0</v>
      </c>
      <c r="CX145" s="354">
        <f t="shared" si="60"/>
        <v>0</v>
      </c>
      <c r="CY145" s="354">
        <f t="shared" si="60"/>
        <v>0</v>
      </c>
      <c r="CZ145" s="354">
        <f t="shared" si="60"/>
        <v>0</v>
      </c>
      <c r="DA145" s="354">
        <f t="shared" si="60"/>
        <v>0</v>
      </c>
      <c r="DB145" s="354">
        <f t="shared" si="60"/>
        <v>0</v>
      </c>
      <c r="DC145" s="354">
        <f t="shared" si="60"/>
        <v>0</v>
      </c>
      <c r="DD145" s="354">
        <f t="shared" si="60"/>
        <v>0</v>
      </c>
      <c r="DE145" s="354">
        <f t="shared" si="60"/>
        <v>0</v>
      </c>
      <c r="DF145" s="354">
        <f t="shared" si="60"/>
        <v>0</v>
      </c>
      <c r="DG145" s="354">
        <f t="shared" si="60"/>
        <v>0</v>
      </c>
      <c r="DH145" s="354">
        <f t="shared" si="60"/>
        <v>0</v>
      </c>
      <c r="DI145" s="354">
        <f t="shared" si="60"/>
        <v>0</v>
      </c>
      <c r="DJ145" s="354">
        <f t="shared" si="14"/>
        <v>0</v>
      </c>
      <c r="DK145" s="96"/>
    </row>
    <row r="146" spans="2:115" x14ac:dyDescent="0.15">
      <c r="B146" s="29" t="s">
        <v>256</v>
      </c>
      <c r="C146" s="271" t="s">
        <v>753</v>
      </c>
      <c r="D146" s="353">
        <f t="shared" ref="D146:BO146" si="61">D$120*D29</f>
        <v>0</v>
      </c>
      <c r="E146" s="353">
        <f t="shared" si="61"/>
        <v>0</v>
      </c>
      <c r="F146" s="353">
        <f t="shared" si="61"/>
        <v>0</v>
      </c>
      <c r="G146" s="353">
        <f t="shared" si="61"/>
        <v>0</v>
      </c>
      <c r="H146" s="353">
        <f t="shared" si="61"/>
        <v>0</v>
      </c>
      <c r="I146" s="353">
        <f t="shared" si="61"/>
        <v>0</v>
      </c>
      <c r="J146" s="353">
        <f t="shared" si="61"/>
        <v>0</v>
      </c>
      <c r="K146" s="353">
        <f t="shared" si="61"/>
        <v>0</v>
      </c>
      <c r="L146" s="353">
        <f t="shared" si="61"/>
        <v>0</v>
      </c>
      <c r="M146" s="353">
        <f t="shared" si="61"/>
        <v>0</v>
      </c>
      <c r="N146" s="353">
        <f t="shared" si="61"/>
        <v>0</v>
      </c>
      <c r="O146" s="353">
        <f t="shared" si="61"/>
        <v>0</v>
      </c>
      <c r="P146" s="353">
        <f t="shared" si="61"/>
        <v>0</v>
      </c>
      <c r="Q146" s="353">
        <f t="shared" si="61"/>
        <v>0</v>
      </c>
      <c r="R146" s="353">
        <f t="shared" si="61"/>
        <v>0</v>
      </c>
      <c r="S146" s="353">
        <f t="shared" si="61"/>
        <v>0</v>
      </c>
      <c r="T146" s="353">
        <f t="shared" si="61"/>
        <v>0</v>
      </c>
      <c r="U146" s="353">
        <f t="shared" si="61"/>
        <v>0</v>
      </c>
      <c r="V146" s="353">
        <f t="shared" si="61"/>
        <v>0</v>
      </c>
      <c r="W146" s="353">
        <f t="shared" si="61"/>
        <v>0</v>
      </c>
      <c r="X146" s="353">
        <f t="shared" si="61"/>
        <v>0</v>
      </c>
      <c r="Y146" s="353">
        <f t="shared" si="61"/>
        <v>0</v>
      </c>
      <c r="Z146" s="353">
        <f t="shared" si="61"/>
        <v>0</v>
      </c>
      <c r="AA146" s="353">
        <f t="shared" si="61"/>
        <v>0</v>
      </c>
      <c r="AB146" s="353">
        <f t="shared" si="61"/>
        <v>0</v>
      </c>
      <c r="AC146" s="353">
        <f t="shared" si="61"/>
        <v>0</v>
      </c>
      <c r="AD146" s="353">
        <f t="shared" si="61"/>
        <v>0</v>
      </c>
      <c r="AE146" s="353">
        <f t="shared" si="61"/>
        <v>0</v>
      </c>
      <c r="AF146" s="353">
        <f t="shared" si="61"/>
        <v>0</v>
      </c>
      <c r="AG146" s="353">
        <f t="shared" si="61"/>
        <v>0</v>
      </c>
      <c r="AH146" s="353">
        <f t="shared" si="61"/>
        <v>0</v>
      </c>
      <c r="AI146" s="353">
        <f t="shared" si="61"/>
        <v>0</v>
      </c>
      <c r="AJ146" s="353">
        <f t="shared" si="61"/>
        <v>0</v>
      </c>
      <c r="AK146" s="353">
        <f t="shared" si="61"/>
        <v>0</v>
      </c>
      <c r="AL146" s="353">
        <f t="shared" si="61"/>
        <v>0</v>
      </c>
      <c r="AM146" s="353">
        <f t="shared" si="61"/>
        <v>0</v>
      </c>
      <c r="AN146" s="353">
        <f t="shared" si="61"/>
        <v>0</v>
      </c>
      <c r="AO146" s="353">
        <f t="shared" si="61"/>
        <v>0</v>
      </c>
      <c r="AP146" s="353">
        <f t="shared" si="61"/>
        <v>0</v>
      </c>
      <c r="AQ146" s="353">
        <f t="shared" si="61"/>
        <v>0</v>
      </c>
      <c r="AR146" s="353">
        <f t="shared" si="61"/>
        <v>0</v>
      </c>
      <c r="AS146" s="353">
        <f t="shared" si="61"/>
        <v>0</v>
      </c>
      <c r="AT146" s="353">
        <f t="shared" si="61"/>
        <v>0</v>
      </c>
      <c r="AU146" s="353">
        <f t="shared" si="61"/>
        <v>0</v>
      </c>
      <c r="AV146" s="353">
        <f t="shared" si="61"/>
        <v>0</v>
      </c>
      <c r="AW146" s="353">
        <f t="shared" si="61"/>
        <v>0</v>
      </c>
      <c r="AX146" s="353">
        <f t="shared" si="61"/>
        <v>0</v>
      </c>
      <c r="AY146" s="353">
        <f t="shared" si="61"/>
        <v>0</v>
      </c>
      <c r="AZ146" s="353">
        <f t="shared" si="61"/>
        <v>0</v>
      </c>
      <c r="BA146" s="353">
        <f t="shared" si="61"/>
        <v>0</v>
      </c>
      <c r="BB146" s="353">
        <f t="shared" si="61"/>
        <v>0</v>
      </c>
      <c r="BC146" s="353">
        <f t="shared" si="61"/>
        <v>0</v>
      </c>
      <c r="BD146" s="353">
        <f t="shared" si="61"/>
        <v>0</v>
      </c>
      <c r="BE146" s="353">
        <f t="shared" si="61"/>
        <v>0</v>
      </c>
      <c r="BF146" s="353">
        <f t="shared" si="61"/>
        <v>0</v>
      </c>
      <c r="BG146" s="353">
        <f t="shared" si="61"/>
        <v>0</v>
      </c>
      <c r="BH146" s="353">
        <f t="shared" si="61"/>
        <v>0</v>
      </c>
      <c r="BI146" s="353">
        <f t="shared" si="61"/>
        <v>0</v>
      </c>
      <c r="BJ146" s="353">
        <f t="shared" si="61"/>
        <v>0</v>
      </c>
      <c r="BK146" s="353">
        <f t="shared" si="61"/>
        <v>0</v>
      </c>
      <c r="BL146" s="353">
        <f t="shared" si="61"/>
        <v>0</v>
      </c>
      <c r="BM146" s="353">
        <f t="shared" si="61"/>
        <v>0</v>
      </c>
      <c r="BN146" s="353">
        <f t="shared" si="61"/>
        <v>0</v>
      </c>
      <c r="BO146" s="353">
        <f t="shared" si="61"/>
        <v>0</v>
      </c>
      <c r="BP146" s="353">
        <f t="shared" ref="BP146:DI146" si="62">BP$120*BP29</f>
        <v>0</v>
      </c>
      <c r="BQ146" s="353">
        <f t="shared" si="62"/>
        <v>0</v>
      </c>
      <c r="BR146" s="353">
        <f t="shared" si="62"/>
        <v>0</v>
      </c>
      <c r="BS146" s="353">
        <f t="shared" si="62"/>
        <v>0</v>
      </c>
      <c r="BT146" s="353">
        <f t="shared" si="62"/>
        <v>0</v>
      </c>
      <c r="BU146" s="353">
        <f t="shared" si="62"/>
        <v>0</v>
      </c>
      <c r="BV146" s="353">
        <f t="shared" si="62"/>
        <v>0</v>
      </c>
      <c r="BW146" s="353">
        <f t="shared" si="62"/>
        <v>0</v>
      </c>
      <c r="BX146" s="353">
        <f t="shared" si="62"/>
        <v>0</v>
      </c>
      <c r="BY146" s="353">
        <f t="shared" si="62"/>
        <v>0</v>
      </c>
      <c r="BZ146" s="353">
        <f t="shared" si="62"/>
        <v>0</v>
      </c>
      <c r="CA146" s="353">
        <f t="shared" si="62"/>
        <v>0</v>
      </c>
      <c r="CB146" s="353">
        <f t="shared" si="62"/>
        <v>0</v>
      </c>
      <c r="CC146" s="353">
        <f t="shared" si="62"/>
        <v>0</v>
      </c>
      <c r="CD146" s="353">
        <f t="shared" si="62"/>
        <v>0</v>
      </c>
      <c r="CE146" s="353">
        <f t="shared" si="62"/>
        <v>0</v>
      </c>
      <c r="CF146" s="353">
        <f t="shared" si="62"/>
        <v>0</v>
      </c>
      <c r="CG146" s="353">
        <f t="shared" si="62"/>
        <v>0</v>
      </c>
      <c r="CH146" s="353">
        <f t="shared" si="62"/>
        <v>0</v>
      </c>
      <c r="CI146" s="353">
        <f t="shared" si="62"/>
        <v>0</v>
      </c>
      <c r="CJ146" s="353">
        <f t="shared" si="62"/>
        <v>0</v>
      </c>
      <c r="CK146" s="353">
        <f t="shared" si="62"/>
        <v>0</v>
      </c>
      <c r="CL146" s="353">
        <f t="shared" si="62"/>
        <v>0</v>
      </c>
      <c r="CM146" s="353">
        <f t="shared" si="62"/>
        <v>0</v>
      </c>
      <c r="CN146" s="353">
        <f t="shared" si="62"/>
        <v>0</v>
      </c>
      <c r="CO146" s="353">
        <f t="shared" si="62"/>
        <v>0</v>
      </c>
      <c r="CP146" s="353">
        <f t="shared" si="62"/>
        <v>0</v>
      </c>
      <c r="CQ146" s="353">
        <f t="shared" si="62"/>
        <v>0</v>
      </c>
      <c r="CR146" s="353">
        <f t="shared" si="62"/>
        <v>0</v>
      </c>
      <c r="CS146" s="353">
        <f t="shared" si="62"/>
        <v>0</v>
      </c>
      <c r="CT146" s="353">
        <f t="shared" si="62"/>
        <v>0</v>
      </c>
      <c r="CU146" s="353">
        <f t="shared" si="62"/>
        <v>0</v>
      </c>
      <c r="CV146" s="353">
        <f t="shared" si="62"/>
        <v>0</v>
      </c>
      <c r="CW146" s="353">
        <f t="shared" si="62"/>
        <v>0</v>
      </c>
      <c r="CX146" s="353">
        <f t="shared" si="62"/>
        <v>0</v>
      </c>
      <c r="CY146" s="353">
        <f t="shared" si="62"/>
        <v>0</v>
      </c>
      <c r="CZ146" s="353">
        <f t="shared" si="62"/>
        <v>0</v>
      </c>
      <c r="DA146" s="353">
        <f t="shared" si="62"/>
        <v>0</v>
      </c>
      <c r="DB146" s="353">
        <f t="shared" si="62"/>
        <v>0</v>
      </c>
      <c r="DC146" s="353">
        <f t="shared" si="62"/>
        <v>0</v>
      </c>
      <c r="DD146" s="353">
        <f t="shared" si="62"/>
        <v>0</v>
      </c>
      <c r="DE146" s="353">
        <f t="shared" si="62"/>
        <v>0</v>
      </c>
      <c r="DF146" s="353">
        <f t="shared" si="62"/>
        <v>0</v>
      </c>
      <c r="DG146" s="353">
        <f t="shared" si="62"/>
        <v>0</v>
      </c>
      <c r="DH146" s="353">
        <f t="shared" si="62"/>
        <v>0</v>
      </c>
      <c r="DI146" s="353">
        <f t="shared" si="62"/>
        <v>0</v>
      </c>
      <c r="DJ146" s="353">
        <f t="shared" si="14"/>
        <v>0</v>
      </c>
      <c r="DK146" s="96"/>
    </row>
    <row r="147" spans="2:115" x14ac:dyDescent="0.15">
      <c r="B147" s="29" t="s">
        <v>257</v>
      </c>
      <c r="C147" s="271" t="s">
        <v>186</v>
      </c>
      <c r="D147" s="353">
        <f t="shared" ref="D147:BO147" si="63">D$120*D30</f>
        <v>0</v>
      </c>
      <c r="E147" s="353">
        <f t="shared" si="63"/>
        <v>0</v>
      </c>
      <c r="F147" s="353">
        <f t="shared" si="63"/>
        <v>0</v>
      </c>
      <c r="G147" s="353">
        <f t="shared" si="63"/>
        <v>0</v>
      </c>
      <c r="H147" s="353">
        <f t="shared" si="63"/>
        <v>0</v>
      </c>
      <c r="I147" s="353">
        <f t="shared" si="63"/>
        <v>0</v>
      </c>
      <c r="J147" s="353">
        <f t="shared" si="63"/>
        <v>0</v>
      </c>
      <c r="K147" s="353">
        <f t="shared" si="63"/>
        <v>0</v>
      </c>
      <c r="L147" s="353">
        <f t="shared" si="63"/>
        <v>0</v>
      </c>
      <c r="M147" s="353">
        <f t="shared" si="63"/>
        <v>0</v>
      </c>
      <c r="N147" s="353">
        <f t="shared" si="63"/>
        <v>0</v>
      </c>
      <c r="O147" s="353">
        <f t="shared" si="63"/>
        <v>0</v>
      </c>
      <c r="P147" s="353">
        <f t="shared" si="63"/>
        <v>0</v>
      </c>
      <c r="Q147" s="353">
        <f t="shared" si="63"/>
        <v>0</v>
      </c>
      <c r="R147" s="353">
        <f t="shared" si="63"/>
        <v>0</v>
      </c>
      <c r="S147" s="353">
        <f t="shared" si="63"/>
        <v>0</v>
      </c>
      <c r="T147" s="353">
        <f t="shared" si="63"/>
        <v>0</v>
      </c>
      <c r="U147" s="353">
        <f t="shared" si="63"/>
        <v>0</v>
      </c>
      <c r="V147" s="353">
        <f t="shared" si="63"/>
        <v>0</v>
      </c>
      <c r="W147" s="353">
        <f t="shared" si="63"/>
        <v>0</v>
      </c>
      <c r="X147" s="353">
        <f t="shared" si="63"/>
        <v>0</v>
      </c>
      <c r="Y147" s="353">
        <f t="shared" si="63"/>
        <v>0</v>
      </c>
      <c r="Z147" s="353">
        <f t="shared" si="63"/>
        <v>0</v>
      </c>
      <c r="AA147" s="353">
        <f t="shared" si="63"/>
        <v>0</v>
      </c>
      <c r="AB147" s="353">
        <f t="shared" si="63"/>
        <v>0</v>
      </c>
      <c r="AC147" s="353">
        <f t="shared" si="63"/>
        <v>0</v>
      </c>
      <c r="AD147" s="353">
        <f t="shared" si="63"/>
        <v>0</v>
      </c>
      <c r="AE147" s="353">
        <f t="shared" si="63"/>
        <v>0</v>
      </c>
      <c r="AF147" s="353">
        <f t="shared" si="63"/>
        <v>0</v>
      </c>
      <c r="AG147" s="353">
        <f t="shared" si="63"/>
        <v>0</v>
      </c>
      <c r="AH147" s="353">
        <f t="shared" si="63"/>
        <v>0</v>
      </c>
      <c r="AI147" s="353">
        <f t="shared" si="63"/>
        <v>0</v>
      </c>
      <c r="AJ147" s="353">
        <f t="shared" si="63"/>
        <v>0</v>
      </c>
      <c r="AK147" s="353">
        <f t="shared" si="63"/>
        <v>0</v>
      </c>
      <c r="AL147" s="353">
        <f t="shared" si="63"/>
        <v>0</v>
      </c>
      <c r="AM147" s="353">
        <f t="shared" si="63"/>
        <v>0</v>
      </c>
      <c r="AN147" s="353">
        <f t="shared" si="63"/>
        <v>0</v>
      </c>
      <c r="AO147" s="353">
        <f t="shared" si="63"/>
        <v>0</v>
      </c>
      <c r="AP147" s="353">
        <f t="shared" si="63"/>
        <v>0</v>
      </c>
      <c r="AQ147" s="353">
        <f t="shared" si="63"/>
        <v>0</v>
      </c>
      <c r="AR147" s="353">
        <f t="shared" si="63"/>
        <v>0</v>
      </c>
      <c r="AS147" s="353">
        <f t="shared" si="63"/>
        <v>0</v>
      </c>
      <c r="AT147" s="353">
        <f t="shared" si="63"/>
        <v>0</v>
      </c>
      <c r="AU147" s="353">
        <f t="shared" si="63"/>
        <v>0</v>
      </c>
      <c r="AV147" s="353">
        <f t="shared" si="63"/>
        <v>0</v>
      </c>
      <c r="AW147" s="353">
        <f t="shared" si="63"/>
        <v>0</v>
      </c>
      <c r="AX147" s="353">
        <f t="shared" si="63"/>
        <v>0</v>
      </c>
      <c r="AY147" s="353">
        <f t="shared" si="63"/>
        <v>0</v>
      </c>
      <c r="AZ147" s="353">
        <f t="shared" si="63"/>
        <v>0</v>
      </c>
      <c r="BA147" s="353">
        <f t="shared" si="63"/>
        <v>0</v>
      </c>
      <c r="BB147" s="353">
        <f t="shared" si="63"/>
        <v>0</v>
      </c>
      <c r="BC147" s="353">
        <f t="shared" si="63"/>
        <v>0</v>
      </c>
      <c r="BD147" s="353">
        <f t="shared" si="63"/>
        <v>0</v>
      </c>
      <c r="BE147" s="353">
        <f t="shared" si="63"/>
        <v>0</v>
      </c>
      <c r="BF147" s="353">
        <f t="shared" si="63"/>
        <v>0</v>
      </c>
      <c r="BG147" s="353">
        <f t="shared" si="63"/>
        <v>0</v>
      </c>
      <c r="BH147" s="353">
        <f t="shared" si="63"/>
        <v>0</v>
      </c>
      <c r="BI147" s="353">
        <f t="shared" si="63"/>
        <v>0</v>
      </c>
      <c r="BJ147" s="353">
        <f t="shared" si="63"/>
        <v>0</v>
      </c>
      <c r="BK147" s="353">
        <f t="shared" si="63"/>
        <v>0</v>
      </c>
      <c r="BL147" s="353">
        <f t="shared" si="63"/>
        <v>0</v>
      </c>
      <c r="BM147" s="353">
        <f t="shared" si="63"/>
        <v>0</v>
      </c>
      <c r="BN147" s="353">
        <f t="shared" si="63"/>
        <v>0</v>
      </c>
      <c r="BO147" s="353">
        <f t="shared" si="63"/>
        <v>0</v>
      </c>
      <c r="BP147" s="353">
        <f t="shared" ref="BP147:DI147" si="64">BP$120*BP30</f>
        <v>0</v>
      </c>
      <c r="BQ147" s="353">
        <f t="shared" si="64"/>
        <v>0</v>
      </c>
      <c r="BR147" s="353">
        <f t="shared" si="64"/>
        <v>0</v>
      </c>
      <c r="BS147" s="353">
        <f t="shared" si="64"/>
        <v>0</v>
      </c>
      <c r="BT147" s="353">
        <f t="shared" si="64"/>
        <v>0</v>
      </c>
      <c r="BU147" s="353">
        <f t="shared" si="64"/>
        <v>0</v>
      </c>
      <c r="BV147" s="353">
        <f t="shared" si="64"/>
        <v>0</v>
      </c>
      <c r="BW147" s="353">
        <f t="shared" si="64"/>
        <v>0</v>
      </c>
      <c r="BX147" s="353">
        <f t="shared" si="64"/>
        <v>0</v>
      </c>
      <c r="BY147" s="353">
        <f t="shared" si="64"/>
        <v>0</v>
      </c>
      <c r="BZ147" s="353">
        <f t="shared" si="64"/>
        <v>0</v>
      </c>
      <c r="CA147" s="353">
        <f t="shared" si="64"/>
        <v>0</v>
      </c>
      <c r="CB147" s="353">
        <f t="shared" si="64"/>
        <v>0</v>
      </c>
      <c r="CC147" s="353">
        <f t="shared" si="64"/>
        <v>0</v>
      </c>
      <c r="CD147" s="353">
        <f t="shared" si="64"/>
        <v>0</v>
      </c>
      <c r="CE147" s="353">
        <f t="shared" si="64"/>
        <v>0</v>
      </c>
      <c r="CF147" s="353">
        <f t="shared" si="64"/>
        <v>0</v>
      </c>
      <c r="CG147" s="353">
        <f t="shared" si="64"/>
        <v>0</v>
      </c>
      <c r="CH147" s="353">
        <f t="shared" si="64"/>
        <v>0</v>
      </c>
      <c r="CI147" s="353">
        <f t="shared" si="64"/>
        <v>0</v>
      </c>
      <c r="CJ147" s="353">
        <f t="shared" si="64"/>
        <v>0</v>
      </c>
      <c r="CK147" s="353">
        <f t="shared" si="64"/>
        <v>0</v>
      </c>
      <c r="CL147" s="353">
        <f t="shared" si="64"/>
        <v>0</v>
      </c>
      <c r="CM147" s="353">
        <f t="shared" si="64"/>
        <v>0</v>
      </c>
      <c r="CN147" s="353">
        <f t="shared" si="64"/>
        <v>0</v>
      </c>
      <c r="CO147" s="353">
        <f t="shared" si="64"/>
        <v>0</v>
      </c>
      <c r="CP147" s="353">
        <f t="shared" si="64"/>
        <v>0</v>
      </c>
      <c r="CQ147" s="353">
        <f t="shared" si="64"/>
        <v>0</v>
      </c>
      <c r="CR147" s="353">
        <f t="shared" si="64"/>
        <v>0</v>
      </c>
      <c r="CS147" s="353">
        <f t="shared" si="64"/>
        <v>0</v>
      </c>
      <c r="CT147" s="353">
        <f t="shared" si="64"/>
        <v>0</v>
      </c>
      <c r="CU147" s="353">
        <f t="shared" si="64"/>
        <v>0</v>
      </c>
      <c r="CV147" s="353">
        <f t="shared" si="64"/>
        <v>0</v>
      </c>
      <c r="CW147" s="353">
        <f t="shared" si="64"/>
        <v>0</v>
      </c>
      <c r="CX147" s="353">
        <f t="shared" si="64"/>
        <v>0</v>
      </c>
      <c r="CY147" s="353">
        <f t="shared" si="64"/>
        <v>0</v>
      </c>
      <c r="CZ147" s="353">
        <f t="shared" si="64"/>
        <v>0</v>
      </c>
      <c r="DA147" s="353">
        <f t="shared" si="64"/>
        <v>0</v>
      </c>
      <c r="DB147" s="353">
        <f t="shared" si="64"/>
        <v>0</v>
      </c>
      <c r="DC147" s="353">
        <f t="shared" si="64"/>
        <v>0</v>
      </c>
      <c r="DD147" s="353">
        <f t="shared" si="64"/>
        <v>0</v>
      </c>
      <c r="DE147" s="353">
        <f t="shared" si="64"/>
        <v>0</v>
      </c>
      <c r="DF147" s="353">
        <f t="shared" si="64"/>
        <v>0</v>
      </c>
      <c r="DG147" s="353">
        <f t="shared" si="64"/>
        <v>0</v>
      </c>
      <c r="DH147" s="353">
        <f t="shared" si="64"/>
        <v>0</v>
      </c>
      <c r="DI147" s="353">
        <f t="shared" si="64"/>
        <v>0</v>
      </c>
      <c r="DJ147" s="353">
        <f t="shared" si="14"/>
        <v>0</v>
      </c>
      <c r="DK147" s="96"/>
    </row>
    <row r="148" spans="2:115" x14ac:dyDescent="0.15">
      <c r="B148" s="29" t="s">
        <v>258</v>
      </c>
      <c r="C148" s="271" t="s">
        <v>187</v>
      </c>
      <c r="D148" s="353">
        <f t="shared" ref="D148:BO148" si="65">D$120*D31</f>
        <v>0</v>
      </c>
      <c r="E148" s="353">
        <f t="shared" si="65"/>
        <v>0</v>
      </c>
      <c r="F148" s="353">
        <f t="shared" si="65"/>
        <v>0</v>
      </c>
      <c r="G148" s="353">
        <f t="shared" si="65"/>
        <v>0</v>
      </c>
      <c r="H148" s="353">
        <f t="shared" si="65"/>
        <v>0</v>
      </c>
      <c r="I148" s="353">
        <f t="shared" si="65"/>
        <v>0</v>
      </c>
      <c r="J148" s="353">
        <f t="shared" si="65"/>
        <v>0</v>
      </c>
      <c r="K148" s="353">
        <f t="shared" si="65"/>
        <v>0</v>
      </c>
      <c r="L148" s="353">
        <f t="shared" si="65"/>
        <v>0</v>
      </c>
      <c r="M148" s="353">
        <f t="shared" si="65"/>
        <v>0</v>
      </c>
      <c r="N148" s="353">
        <f t="shared" si="65"/>
        <v>0</v>
      </c>
      <c r="O148" s="353">
        <f t="shared" si="65"/>
        <v>0</v>
      </c>
      <c r="P148" s="353">
        <f t="shared" si="65"/>
        <v>0</v>
      </c>
      <c r="Q148" s="353">
        <f t="shared" si="65"/>
        <v>0</v>
      </c>
      <c r="R148" s="353">
        <f t="shared" si="65"/>
        <v>0</v>
      </c>
      <c r="S148" s="353">
        <f t="shared" si="65"/>
        <v>0</v>
      </c>
      <c r="T148" s="353">
        <f t="shared" si="65"/>
        <v>0</v>
      </c>
      <c r="U148" s="353">
        <f t="shared" si="65"/>
        <v>0</v>
      </c>
      <c r="V148" s="353">
        <f t="shared" si="65"/>
        <v>0</v>
      </c>
      <c r="W148" s="353">
        <f t="shared" si="65"/>
        <v>0</v>
      </c>
      <c r="X148" s="353">
        <f t="shared" si="65"/>
        <v>0</v>
      </c>
      <c r="Y148" s="353">
        <f t="shared" si="65"/>
        <v>0</v>
      </c>
      <c r="Z148" s="353">
        <f t="shared" si="65"/>
        <v>0</v>
      </c>
      <c r="AA148" s="353">
        <f t="shared" si="65"/>
        <v>0</v>
      </c>
      <c r="AB148" s="353">
        <f t="shared" si="65"/>
        <v>0</v>
      </c>
      <c r="AC148" s="353">
        <f t="shared" si="65"/>
        <v>0</v>
      </c>
      <c r="AD148" s="353">
        <f t="shared" si="65"/>
        <v>0</v>
      </c>
      <c r="AE148" s="353">
        <f t="shared" si="65"/>
        <v>0</v>
      </c>
      <c r="AF148" s="353">
        <f t="shared" si="65"/>
        <v>0</v>
      </c>
      <c r="AG148" s="353">
        <f t="shared" si="65"/>
        <v>0</v>
      </c>
      <c r="AH148" s="353">
        <f t="shared" si="65"/>
        <v>0</v>
      </c>
      <c r="AI148" s="353">
        <f t="shared" si="65"/>
        <v>0</v>
      </c>
      <c r="AJ148" s="353">
        <f t="shared" si="65"/>
        <v>0</v>
      </c>
      <c r="AK148" s="353">
        <f t="shared" si="65"/>
        <v>0</v>
      </c>
      <c r="AL148" s="353">
        <f t="shared" si="65"/>
        <v>0</v>
      </c>
      <c r="AM148" s="353">
        <f t="shared" si="65"/>
        <v>0</v>
      </c>
      <c r="AN148" s="353">
        <f t="shared" si="65"/>
        <v>0</v>
      </c>
      <c r="AO148" s="353">
        <f t="shared" si="65"/>
        <v>0</v>
      </c>
      <c r="AP148" s="353">
        <f t="shared" si="65"/>
        <v>0</v>
      </c>
      <c r="AQ148" s="353">
        <f t="shared" si="65"/>
        <v>0</v>
      </c>
      <c r="AR148" s="353">
        <f t="shared" si="65"/>
        <v>0</v>
      </c>
      <c r="AS148" s="353">
        <f t="shared" si="65"/>
        <v>0</v>
      </c>
      <c r="AT148" s="353">
        <f t="shared" si="65"/>
        <v>0</v>
      </c>
      <c r="AU148" s="353">
        <f t="shared" si="65"/>
        <v>0</v>
      </c>
      <c r="AV148" s="353">
        <f t="shared" si="65"/>
        <v>0</v>
      </c>
      <c r="AW148" s="353">
        <f t="shared" si="65"/>
        <v>0</v>
      </c>
      <c r="AX148" s="353">
        <f t="shared" si="65"/>
        <v>0</v>
      </c>
      <c r="AY148" s="353">
        <f t="shared" si="65"/>
        <v>0</v>
      </c>
      <c r="AZ148" s="353">
        <f t="shared" si="65"/>
        <v>0</v>
      </c>
      <c r="BA148" s="353">
        <f t="shared" si="65"/>
        <v>0</v>
      </c>
      <c r="BB148" s="353">
        <f t="shared" si="65"/>
        <v>0</v>
      </c>
      <c r="BC148" s="353">
        <f t="shared" si="65"/>
        <v>0</v>
      </c>
      <c r="BD148" s="353">
        <f t="shared" si="65"/>
        <v>0</v>
      </c>
      <c r="BE148" s="353">
        <f t="shared" si="65"/>
        <v>0</v>
      </c>
      <c r="BF148" s="353">
        <f t="shared" si="65"/>
        <v>0</v>
      </c>
      <c r="BG148" s="353">
        <f t="shared" si="65"/>
        <v>0</v>
      </c>
      <c r="BH148" s="353">
        <f t="shared" si="65"/>
        <v>0</v>
      </c>
      <c r="BI148" s="353">
        <f t="shared" si="65"/>
        <v>0</v>
      </c>
      <c r="BJ148" s="353">
        <f t="shared" si="65"/>
        <v>0</v>
      </c>
      <c r="BK148" s="353">
        <f t="shared" si="65"/>
        <v>0</v>
      </c>
      <c r="BL148" s="353">
        <f t="shared" si="65"/>
        <v>0</v>
      </c>
      <c r="BM148" s="353">
        <f t="shared" si="65"/>
        <v>0</v>
      </c>
      <c r="BN148" s="353">
        <f t="shared" si="65"/>
        <v>0</v>
      </c>
      <c r="BO148" s="353">
        <f t="shared" si="65"/>
        <v>0</v>
      </c>
      <c r="BP148" s="353">
        <f t="shared" ref="BP148:DI148" si="66">BP$120*BP31</f>
        <v>0</v>
      </c>
      <c r="BQ148" s="353">
        <f t="shared" si="66"/>
        <v>0</v>
      </c>
      <c r="BR148" s="353">
        <f t="shared" si="66"/>
        <v>0</v>
      </c>
      <c r="BS148" s="353">
        <f t="shared" si="66"/>
        <v>0</v>
      </c>
      <c r="BT148" s="353">
        <f t="shared" si="66"/>
        <v>0</v>
      </c>
      <c r="BU148" s="353">
        <f t="shared" si="66"/>
        <v>0</v>
      </c>
      <c r="BV148" s="353">
        <f t="shared" si="66"/>
        <v>0</v>
      </c>
      <c r="BW148" s="353">
        <f t="shared" si="66"/>
        <v>0</v>
      </c>
      <c r="BX148" s="353">
        <f t="shared" si="66"/>
        <v>0</v>
      </c>
      <c r="BY148" s="353">
        <f t="shared" si="66"/>
        <v>0</v>
      </c>
      <c r="BZ148" s="353">
        <f t="shared" si="66"/>
        <v>0</v>
      </c>
      <c r="CA148" s="353">
        <f t="shared" si="66"/>
        <v>0</v>
      </c>
      <c r="CB148" s="353">
        <f t="shared" si="66"/>
        <v>0</v>
      </c>
      <c r="CC148" s="353">
        <f t="shared" si="66"/>
        <v>0</v>
      </c>
      <c r="CD148" s="353">
        <f t="shared" si="66"/>
        <v>0</v>
      </c>
      <c r="CE148" s="353">
        <f t="shared" si="66"/>
        <v>0</v>
      </c>
      <c r="CF148" s="353">
        <f t="shared" si="66"/>
        <v>0</v>
      </c>
      <c r="CG148" s="353">
        <f t="shared" si="66"/>
        <v>0</v>
      </c>
      <c r="CH148" s="353">
        <f t="shared" si="66"/>
        <v>0</v>
      </c>
      <c r="CI148" s="353">
        <f t="shared" si="66"/>
        <v>0</v>
      </c>
      <c r="CJ148" s="353">
        <f t="shared" si="66"/>
        <v>0</v>
      </c>
      <c r="CK148" s="353">
        <f t="shared" si="66"/>
        <v>0</v>
      </c>
      <c r="CL148" s="353">
        <f t="shared" si="66"/>
        <v>0</v>
      </c>
      <c r="CM148" s="353">
        <f t="shared" si="66"/>
        <v>0</v>
      </c>
      <c r="CN148" s="353">
        <f t="shared" si="66"/>
        <v>0</v>
      </c>
      <c r="CO148" s="353">
        <f t="shared" si="66"/>
        <v>0</v>
      </c>
      <c r="CP148" s="353">
        <f t="shared" si="66"/>
        <v>0</v>
      </c>
      <c r="CQ148" s="353">
        <f t="shared" si="66"/>
        <v>0</v>
      </c>
      <c r="CR148" s="353">
        <f t="shared" si="66"/>
        <v>0</v>
      </c>
      <c r="CS148" s="353">
        <f t="shared" si="66"/>
        <v>0</v>
      </c>
      <c r="CT148" s="353">
        <f t="shared" si="66"/>
        <v>0</v>
      </c>
      <c r="CU148" s="353">
        <f t="shared" si="66"/>
        <v>0</v>
      </c>
      <c r="CV148" s="353">
        <f t="shared" si="66"/>
        <v>0</v>
      </c>
      <c r="CW148" s="353">
        <f t="shared" si="66"/>
        <v>0</v>
      </c>
      <c r="CX148" s="353">
        <f t="shared" si="66"/>
        <v>0</v>
      </c>
      <c r="CY148" s="353">
        <f t="shared" si="66"/>
        <v>0</v>
      </c>
      <c r="CZ148" s="353">
        <f t="shared" si="66"/>
        <v>0</v>
      </c>
      <c r="DA148" s="353">
        <f t="shared" si="66"/>
        <v>0</v>
      </c>
      <c r="DB148" s="353">
        <f t="shared" si="66"/>
        <v>0</v>
      </c>
      <c r="DC148" s="353">
        <f t="shared" si="66"/>
        <v>0</v>
      </c>
      <c r="DD148" s="353">
        <f t="shared" si="66"/>
        <v>0</v>
      </c>
      <c r="DE148" s="353">
        <f t="shared" si="66"/>
        <v>0</v>
      </c>
      <c r="DF148" s="353">
        <f t="shared" si="66"/>
        <v>0</v>
      </c>
      <c r="DG148" s="353">
        <f t="shared" si="66"/>
        <v>0</v>
      </c>
      <c r="DH148" s="353">
        <f t="shared" si="66"/>
        <v>0</v>
      </c>
      <c r="DI148" s="353">
        <f t="shared" si="66"/>
        <v>0</v>
      </c>
      <c r="DJ148" s="353">
        <f t="shared" si="14"/>
        <v>0</v>
      </c>
      <c r="DK148" s="96"/>
    </row>
    <row r="149" spans="2:115" x14ac:dyDescent="0.15">
      <c r="B149" s="29" t="s">
        <v>259</v>
      </c>
      <c r="C149" s="271" t="s">
        <v>188</v>
      </c>
      <c r="D149" s="353">
        <f t="shared" ref="D149:BO149" si="67">D$120*D32</f>
        <v>0</v>
      </c>
      <c r="E149" s="353">
        <f t="shared" si="67"/>
        <v>0</v>
      </c>
      <c r="F149" s="353">
        <f t="shared" si="67"/>
        <v>0</v>
      </c>
      <c r="G149" s="353">
        <f t="shared" si="67"/>
        <v>0</v>
      </c>
      <c r="H149" s="353">
        <f t="shared" si="67"/>
        <v>0</v>
      </c>
      <c r="I149" s="353">
        <f t="shared" si="67"/>
        <v>0</v>
      </c>
      <c r="J149" s="353">
        <f t="shared" si="67"/>
        <v>0</v>
      </c>
      <c r="K149" s="353">
        <f t="shared" si="67"/>
        <v>0</v>
      </c>
      <c r="L149" s="353">
        <f t="shared" si="67"/>
        <v>0</v>
      </c>
      <c r="M149" s="353">
        <f t="shared" si="67"/>
        <v>0</v>
      </c>
      <c r="N149" s="353">
        <f t="shared" si="67"/>
        <v>0</v>
      </c>
      <c r="O149" s="353">
        <f t="shared" si="67"/>
        <v>0</v>
      </c>
      <c r="P149" s="353">
        <f t="shared" si="67"/>
        <v>0</v>
      </c>
      <c r="Q149" s="353">
        <f t="shared" si="67"/>
        <v>0</v>
      </c>
      <c r="R149" s="353">
        <f t="shared" si="67"/>
        <v>0</v>
      </c>
      <c r="S149" s="353">
        <f t="shared" si="67"/>
        <v>0</v>
      </c>
      <c r="T149" s="353">
        <f t="shared" si="67"/>
        <v>0</v>
      </c>
      <c r="U149" s="353">
        <f t="shared" si="67"/>
        <v>0</v>
      </c>
      <c r="V149" s="353">
        <f t="shared" si="67"/>
        <v>0</v>
      </c>
      <c r="W149" s="353">
        <f t="shared" si="67"/>
        <v>0</v>
      </c>
      <c r="X149" s="353">
        <f t="shared" si="67"/>
        <v>0</v>
      </c>
      <c r="Y149" s="353">
        <f t="shared" si="67"/>
        <v>0</v>
      </c>
      <c r="Z149" s="353">
        <f t="shared" si="67"/>
        <v>0</v>
      </c>
      <c r="AA149" s="353">
        <f t="shared" si="67"/>
        <v>0</v>
      </c>
      <c r="AB149" s="353">
        <f t="shared" si="67"/>
        <v>0</v>
      </c>
      <c r="AC149" s="353">
        <f t="shared" si="67"/>
        <v>0</v>
      </c>
      <c r="AD149" s="353">
        <f t="shared" si="67"/>
        <v>0</v>
      </c>
      <c r="AE149" s="353">
        <f t="shared" si="67"/>
        <v>0</v>
      </c>
      <c r="AF149" s="353">
        <f t="shared" si="67"/>
        <v>0</v>
      </c>
      <c r="AG149" s="353">
        <f t="shared" si="67"/>
        <v>0</v>
      </c>
      <c r="AH149" s="353">
        <f t="shared" si="67"/>
        <v>0</v>
      </c>
      <c r="AI149" s="353">
        <f t="shared" si="67"/>
        <v>0</v>
      </c>
      <c r="AJ149" s="353">
        <f t="shared" si="67"/>
        <v>0</v>
      </c>
      <c r="AK149" s="353">
        <f t="shared" si="67"/>
        <v>0</v>
      </c>
      <c r="AL149" s="353">
        <f t="shared" si="67"/>
        <v>0</v>
      </c>
      <c r="AM149" s="353">
        <f t="shared" si="67"/>
        <v>0</v>
      </c>
      <c r="AN149" s="353">
        <f t="shared" si="67"/>
        <v>0</v>
      </c>
      <c r="AO149" s="353">
        <f t="shared" si="67"/>
        <v>0</v>
      </c>
      <c r="AP149" s="353">
        <f t="shared" si="67"/>
        <v>0</v>
      </c>
      <c r="AQ149" s="353">
        <f t="shared" si="67"/>
        <v>0</v>
      </c>
      <c r="AR149" s="353">
        <f t="shared" si="67"/>
        <v>0</v>
      </c>
      <c r="AS149" s="353">
        <f t="shared" si="67"/>
        <v>0</v>
      </c>
      <c r="AT149" s="353">
        <f t="shared" si="67"/>
        <v>0</v>
      </c>
      <c r="AU149" s="353">
        <f t="shared" si="67"/>
        <v>0</v>
      </c>
      <c r="AV149" s="353">
        <f t="shared" si="67"/>
        <v>0</v>
      </c>
      <c r="AW149" s="353">
        <f t="shared" si="67"/>
        <v>0</v>
      </c>
      <c r="AX149" s="353">
        <f t="shared" si="67"/>
        <v>0</v>
      </c>
      <c r="AY149" s="353">
        <f t="shared" si="67"/>
        <v>0</v>
      </c>
      <c r="AZ149" s="353">
        <f t="shared" si="67"/>
        <v>0</v>
      </c>
      <c r="BA149" s="353">
        <f t="shared" si="67"/>
        <v>0</v>
      </c>
      <c r="BB149" s="353">
        <f t="shared" si="67"/>
        <v>0</v>
      </c>
      <c r="BC149" s="353">
        <f t="shared" si="67"/>
        <v>0</v>
      </c>
      <c r="BD149" s="353">
        <f t="shared" si="67"/>
        <v>0</v>
      </c>
      <c r="BE149" s="353">
        <f t="shared" si="67"/>
        <v>0</v>
      </c>
      <c r="BF149" s="353">
        <f t="shared" si="67"/>
        <v>0</v>
      </c>
      <c r="BG149" s="353">
        <f t="shared" si="67"/>
        <v>0</v>
      </c>
      <c r="BH149" s="353">
        <f t="shared" si="67"/>
        <v>0</v>
      </c>
      <c r="BI149" s="353">
        <f t="shared" si="67"/>
        <v>0</v>
      </c>
      <c r="BJ149" s="353">
        <f t="shared" si="67"/>
        <v>0</v>
      </c>
      <c r="BK149" s="353">
        <f t="shared" si="67"/>
        <v>0</v>
      </c>
      <c r="BL149" s="353">
        <f t="shared" si="67"/>
        <v>0</v>
      </c>
      <c r="BM149" s="353">
        <f t="shared" si="67"/>
        <v>0</v>
      </c>
      <c r="BN149" s="353">
        <f t="shared" si="67"/>
        <v>0</v>
      </c>
      <c r="BO149" s="353">
        <f t="shared" si="67"/>
        <v>0</v>
      </c>
      <c r="BP149" s="353">
        <f t="shared" ref="BP149:DI149" si="68">BP$120*BP32</f>
        <v>0</v>
      </c>
      <c r="BQ149" s="353">
        <f t="shared" si="68"/>
        <v>0</v>
      </c>
      <c r="BR149" s="353">
        <f t="shared" si="68"/>
        <v>0</v>
      </c>
      <c r="BS149" s="353">
        <f t="shared" si="68"/>
        <v>0</v>
      </c>
      <c r="BT149" s="353">
        <f t="shared" si="68"/>
        <v>0</v>
      </c>
      <c r="BU149" s="353">
        <f t="shared" si="68"/>
        <v>0</v>
      </c>
      <c r="BV149" s="353">
        <f t="shared" si="68"/>
        <v>0</v>
      </c>
      <c r="BW149" s="353">
        <f t="shared" si="68"/>
        <v>0</v>
      </c>
      <c r="BX149" s="353">
        <f t="shared" si="68"/>
        <v>0</v>
      </c>
      <c r="BY149" s="353">
        <f t="shared" si="68"/>
        <v>0</v>
      </c>
      <c r="BZ149" s="353">
        <f t="shared" si="68"/>
        <v>0</v>
      </c>
      <c r="CA149" s="353">
        <f t="shared" si="68"/>
        <v>0</v>
      </c>
      <c r="CB149" s="353">
        <f t="shared" si="68"/>
        <v>0</v>
      </c>
      <c r="CC149" s="353">
        <f t="shared" si="68"/>
        <v>0</v>
      </c>
      <c r="CD149" s="353">
        <f t="shared" si="68"/>
        <v>0</v>
      </c>
      <c r="CE149" s="353">
        <f t="shared" si="68"/>
        <v>0</v>
      </c>
      <c r="CF149" s="353">
        <f t="shared" si="68"/>
        <v>0</v>
      </c>
      <c r="CG149" s="353">
        <f t="shared" si="68"/>
        <v>0</v>
      </c>
      <c r="CH149" s="353">
        <f t="shared" si="68"/>
        <v>0</v>
      </c>
      <c r="CI149" s="353">
        <f t="shared" si="68"/>
        <v>0</v>
      </c>
      <c r="CJ149" s="353">
        <f t="shared" si="68"/>
        <v>0</v>
      </c>
      <c r="CK149" s="353">
        <f t="shared" si="68"/>
        <v>0</v>
      </c>
      <c r="CL149" s="353">
        <f t="shared" si="68"/>
        <v>0</v>
      </c>
      <c r="CM149" s="353">
        <f t="shared" si="68"/>
        <v>0</v>
      </c>
      <c r="CN149" s="353">
        <f t="shared" si="68"/>
        <v>0</v>
      </c>
      <c r="CO149" s="353">
        <f t="shared" si="68"/>
        <v>0</v>
      </c>
      <c r="CP149" s="353">
        <f t="shared" si="68"/>
        <v>0</v>
      </c>
      <c r="CQ149" s="353">
        <f t="shared" si="68"/>
        <v>0</v>
      </c>
      <c r="CR149" s="353">
        <f t="shared" si="68"/>
        <v>0</v>
      </c>
      <c r="CS149" s="353">
        <f t="shared" si="68"/>
        <v>0</v>
      </c>
      <c r="CT149" s="353">
        <f t="shared" si="68"/>
        <v>0</v>
      </c>
      <c r="CU149" s="353">
        <f t="shared" si="68"/>
        <v>0</v>
      </c>
      <c r="CV149" s="353">
        <f t="shared" si="68"/>
        <v>0</v>
      </c>
      <c r="CW149" s="353">
        <f t="shared" si="68"/>
        <v>0</v>
      </c>
      <c r="CX149" s="353">
        <f t="shared" si="68"/>
        <v>0</v>
      </c>
      <c r="CY149" s="353">
        <f t="shared" si="68"/>
        <v>0</v>
      </c>
      <c r="CZ149" s="353">
        <f t="shared" si="68"/>
        <v>0</v>
      </c>
      <c r="DA149" s="353">
        <f t="shared" si="68"/>
        <v>0</v>
      </c>
      <c r="DB149" s="353">
        <f t="shared" si="68"/>
        <v>0</v>
      </c>
      <c r="DC149" s="353">
        <f t="shared" si="68"/>
        <v>0</v>
      </c>
      <c r="DD149" s="353">
        <f t="shared" si="68"/>
        <v>0</v>
      </c>
      <c r="DE149" s="353">
        <f t="shared" si="68"/>
        <v>0</v>
      </c>
      <c r="DF149" s="353">
        <f t="shared" si="68"/>
        <v>0</v>
      </c>
      <c r="DG149" s="353">
        <f t="shared" si="68"/>
        <v>0</v>
      </c>
      <c r="DH149" s="353">
        <f t="shared" si="68"/>
        <v>0</v>
      </c>
      <c r="DI149" s="353">
        <f t="shared" si="68"/>
        <v>0</v>
      </c>
      <c r="DJ149" s="353">
        <f t="shared" si="14"/>
        <v>0</v>
      </c>
      <c r="DK149" s="96"/>
    </row>
    <row r="150" spans="2:115" x14ac:dyDescent="0.15">
      <c r="B150" s="33" t="s">
        <v>260</v>
      </c>
      <c r="C150" s="272" t="s">
        <v>189</v>
      </c>
      <c r="D150" s="354">
        <f t="shared" ref="D150:BO150" si="69">D$120*D33</f>
        <v>0</v>
      </c>
      <c r="E150" s="354">
        <f t="shared" si="69"/>
        <v>0</v>
      </c>
      <c r="F150" s="354">
        <f t="shared" si="69"/>
        <v>0</v>
      </c>
      <c r="G150" s="354">
        <f t="shared" si="69"/>
        <v>0</v>
      </c>
      <c r="H150" s="354">
        <f t="shared" si="69"/>
        <v>0</v>
      </c>
      <c r="I150" s="354">
        <f t="shared" si="69"/>
        <v>0</v>
      </c>
      <c r="J150" s="354">
        <f t="shared" si="69"/>
        <v>0</v>
      </c>
      <c r="K150" s="354">
        <f t="shared" si="69"/>
        <v>0</v>
      </c>
      <c r="L150" s="354">
        <f t="shared" si="69"/>
        <v>0</v>
      </c>
      <c r="M150" s="354">
        <f t="shared" si="69"/>
        <v>0</v>
      </c>
      <c r="N150" s="354">
        <f t="shared" si="69"/>
        <v>0</v>
      </c>
      <c r="O150" s="354">
        <f t="shared" si="69"/>
        <v>0</v>
      </c>
      <c r="P150" s="354">
        <f t="shared" si="69"/>
        <v>0</v>
      </c>
      <c r="Q150" s="354">
        <f t="shared" si="69"/>
        <v>0</v>
      </c>
      <c r="R150" s="354">
        <f t="shared" si="69"/>
        <v>0</v>
      </c>
      <c r="S150" s="354">
        <f t="shared" si="69"/>
        <v>0</v>
      </c>
      <c r="T150" s="354">
        <f t="shared" si="69"/>
        <v>0</v>
      </c>
      <c r="U150" s="354">
        <f t="shared" si="69"/>
        <v>0</v>
      </c>
      <c r="V150" s="354">
        <f t="shared" si="69"/>
        <v>0</v>
      </c>
      <c r="W150" s="354">
        <f t="shared" si="69"/>
        <v>0</v>
      </c>
      <c r="X150" s="354">
        <f t="shared" si="69"/>
        <v>0</v>
      </c>
      <c r="Y150" s="354">
        <f t="shared" si="69"/>
        <v>0</v>
      </c>
      <c r="Z150" s="354">
        <f t="shared" si="69"/>
        <v>0</v>
      </c>
      <c r="AA150" s="354">
        <f t="shared" si="69"/>
        <v>0</v>
      </c>
      <c r="AB150" s="354">
        <f t="shared" si="69"/>
        <v>0</v>
      </c>
      <c r="AC150" s="354">
        <f t="shared" si="69"/>
        <v>0</v>
      </c>
      <c r="AD150" s="354">
        <f t="shared" si="69"/>
        <v>0</v>
      </c>
      <c r="AE150" s="354">
        <f t="shared" si="69"/>
        <v>0</v>
      </c>
      <c r="AF150" s="354">
        <f t="shared" si="69"/>
        <v>0</v>
      </c>
      <c r="AG150" s="354">
        <f t="shared" si="69"/>
        <v>0</v>
      </c>
      <c r="AH150" s="354">
        <f t="shared" si="69"/>
        <v>0</v>
      </c>
      <c r="AI150" s="354">
        <f t="shared" si="69"/>
        <v>0</v>
      </c>
      <c r="AJ150" s="354">
        <f t="shared" si="69"/>
        <v>0</v>
      </c>
      <c r="AK150" s="354">
        <f t="shared" si="69"/>
        <v>0</v>
      </c>
      <c r="AL150" s="354">
        <f t="shared" si="69"/>
        <v>0</v>
      </c>
      <c r="AM150" s="354">
        <f t="shared" si="69"/>
        <v>0</v>
      </c>
      <c r="AN150" s="354">
        <f t="shared" si="69"/>
        <v>0</v>
      </c>
      <c r="AO150" s="354">
        <f t="shared" si="69"/>
        <v>0</v>
      </c>
      <c r="AP150" s="354">
        <f t="shared" si="69"/>
        <v>0</v>
      </c>
      <c r="AQ150" s="354">
        <f t="shared" si="69"/>
        <v>0</v>
      </c>
      <c r="AR150" s="354">
        <f t="shared" si="69"/>
        <v>0</v>
      </c>
      <c r="AS150" s="354">
        <f t="shared" si="69"/>
        <v>0</v>
      </c>
      <c r="AT150" s="354">
        <f t="shared" si="69"/>
        <v>0</v>
      </c>
      <c r="AU150" s="354">
        <f t="shared" si="69"/>
        <v>0</v>
      </c>
      <c r="AV150" s="354">
        <f t="shared" si="69"/>
        <v>0</v>
      </c>
      <c r="AW150" s="354">
        <f t="shared" si="69"/>
        <v>0</v>
      </c>
      <c r="AX150" s="354">
        <f t="shared" si="69"/>
        <v>0</v>
      </c>
      <c r="AY150" s="354">
        <f t="shared" si="69"/>
        <v>0</v>
      </c>
      <c r="AZ150" s="354">
        <f t="shared" si="69"/>
        <v>0</v>
      </c>
      <c r="BA150" s="354">
        <f t="shared" si="69"/>
        <v>0</v>
      </c>
      <c r="BB150" s="354">
        <f t="shared" si="69"/>
        <v>0</v>
      </c>
      <c r="BC150" s="354">
        <f t="shared" si="69"/>
        <v>0</v>
      </c>
      <c r="BD150" s="354">
        <f t="shared" si="69"/>
        <v>0</v>
      </c>
      <c r="BE150" s="354">
        <f t="shared" si="69"/>
        <v>0</v>
      </c>
      <c r="BF150" s="354">
        <f t="shared" si="69"/>
        <v>0</v>
      </c>
      <c r="BG150" s="354">
        <f t="shared" si="69"/>
        <v>0</v>
      </c>
      <c r="BH150" s="354">
        <f t="shared" si="69"/>
        <v>0</v>
      </c>
      <c r="BI150" s="354">
        <f t="shared" si="69"/>
        <v>0</v>
      </c>
      <c r="BJ150" s="354">
        <f t="shared" si="69"/>
        <v>0</v>
      </c>
      <c r="BK150" s="354">
        <f t="shared" si="69"/>
        <v>0</v>
      </c>
      <c r="BL150" s="354">
        <f t="shared" si="69"/>
        <v>0</v>
      </c>
      <c r="BM150" s="354">
        <f t="shared" si="69"/>
        <v>0</v>
      </c>
      <c r="BN150" s="354">
        <f t="shared" si="69"/>
        <v>0</v>
      </c>
      <c r="BO150" s="354">
        <f t="shared" si="69"/>
        <v>0</v>
      </c>
      <c r="BP150" s="354">
        <f t="shared" ref="BP150:DI150" si="70">BP$120*BP33</f>
        <v>0</v>
      </c>
      <c r="BQ150" s="354">
        <f t="shared" si="70"/>
        <v>0</v>
      </c>
      <c r="BR150" s="354">
        <f t="shared" si="70"/>
        <v>0</v>
      </c>
      <c r="BS150" s="354">
        <f t="shared" si="70"/>
        <v>0</v>
      </c>
      <c r="BT150" s="354">
        <f t="shared" si="70"/>
        <v>0</v>
      </c>
      <c r="BU150" s="354">
        <f t="shared" si="70"/>
        <v>0</v>
      </c>
      <c r="BV150" s="354">
        <f t="shared" si="70"/>
        <v>0</v>
      </c>
      <c r="BW150" s="354">
        <f t="shared" si="70"/>
        <v>0</v>
      </c>
      <c r="BX150" s="354">
        <f t="shared" si="70"/>
        <v>0</v>
      </c>
      <c r="BY150" s="354">
        <f t="shared" si="70"/>
        <v>0</v>
      </c>
      <c r="BZ150" s="354">
        <f t="shared" si="70"/>
        <v>0</v>
      </c>
      <c r="CA150" s="354">
        <f t="shared" si="70"/>
        <v>0</v>
      </c>
      <c r="CB150" s="354">
        <f t="shared" si="70"/>
        <v>0</v>
      </c>
      <c r="CC150" s="354">
        <f t="shared" si="70"/>
        <v>0</v>
      </c>
      <c r="CD150" s="354">
        <f t="shared" si="70"/>
        <v>0</v>
      </c>
      <c r="CE150" s="354">
        <f t="shared" si="70"/>
        <v>0</v>
      </c>
      <c r="CF150" s="354">
        <f t="shared" si="70"/>
        <v>0</v>
      </c>
      <c r="CG150" s="354">
        <f t="shared" si="70"/>
        <v>0</v>
      </c>
      <c r="CH150" s="354">
        <f t="shared" si="70"/>
        <v>0</v>
      </c>
      <c r="CI150" s="354">
        <f t="shared" si="70"/>
        <v>0</v>
      </c>
      <c r="CJ150" s="354">
        <f t="shared" si="70"/>
        <v>0</v>
      </c>
      <c r="CK150" s="354">
        <f t="shared" si="70"/>
        <v>0</v>
      </c>
      <c r="CL150" s="354">
        <f t="shared" si="70"/>
        <v>0</v>
      </c>
      <c r="CM150" s="354">
        <f t="shared" si="70"/>
        <v>0</v>
      </c>
      <c r="CN150" s="354">
        <f t="shared" si="70"/>
        <v>0</v>
      </c>
      <c r="CO150" s="354">
        <f t="shared" si="70"/>
        <v>0</v>
      </c>
      <c r="CP150" s="354">
        <f t="shared" si="70"/>
        <v>0</v>
      </c>
      <c r="CQ150" s="354">
        <f t="shared" si="70"/>
        <v>0</v>
      </c>
      <c r="CR150" s="354">
        <f t="shared" si="70"/>
        <v>0</v>
      </c>
      <c r="CS150" s="354">
        <f t="shared" si="70"/>
        <v>0</v>
      </c>
      <c r="CT150" s="354">
        <f t="shared" si="70"/>
        <v>0</v>
      </c>
      <c r="CU150" s="354">
        <f t="shared" si="70"/>
        <v>0</v>
      </c>
      <c r="CV150" s="354">
        <f t="shared" si="70"/>
        <v>0</v>
      </c>
      <c r="CW150" s="354">
        <f t="shared" si="70"/>
        <v>0</v>
      </c>
      <c r="CX150" s="354">
        <f t="shared" si="70"/>
        <v>0</v>
      </c>
      <c r="CY150" s="354">
        <f t="shared" si="70"/>
        <v>0</v>
      </c>
      <c r="CZ150" s="354">
        <f t="shared" si="70"/>
        <v>0</v>
      </c>
      <c r="DA150" s="354">
        <f t="shared" si="70"/>
        <v>0</v>
      </c>
      <c r="DB150" s="354">
        <f t="shared" si="70"/>
        <v>0</v>
      </c>
      <c r="DC150" s="354">
        <f t="shared" si="70"/>
        <v>0</v>
      </c>
      <c r="DD150" s="354">
        <f t="shared" si="70"/>
        <v>0</v>
      </c>
      <c r="DE150" s="354">
        <f t="shared" si="70"/>
        <v>0</v>
      </c>
      <c r="DF150" s="354">
        <f t="shared" si="70"/>
        <v>0</v>
      </c>
      <c r="DG150" s="354">
        <f t="shared" si="70"/>
        <v>0</v>
      </c>
      <c r="DH150" s="354">
        <f t="shared" si="70"/>
        <v>0</v>
      </c>
      <c r="DI150" s="354">
        <f t="shared" si="70"/>
        <v>0</v>
      </c>
      <c r="DJ150" s="354">
        <f t="shared" si="14"/>
        <v>0</v>
      </c>
      <c r="DK150" s="96"/>
    </row>
    <row r="151" spans="2:115" x14ac:dyDescent="0.15">
      <c r="B151" s="29" t="s">
        <v>261</v>
      </c>
      <c r="C151" s="271" t="s">
        <v>190</v>
      </c>
      <c r="D151" s="353">
        <f t="shared" ref="D151:BO151" si="71">D$120*D34</f>
        <v>0</v>
      </c>
      <c r="E151" s="353">
        <f t="shared" si="71"/>
        <v>0</v>
      </c>
      <c r="F151" s="353">
        <f t="shared" si="71"/>
        <v>0</v>
      </c>
      <c r="G151" s="353">
        <f t="shared" si="71"/>
        <v>0</v>
      </c>
      <c r="H151" s="353">
        <f t="shared" si="71"/>
        <v>0</v>
      </c>
      <c r="I151" s="353">
        <f t="shared" si="71"/>
        <v>0</v>
      </c>
      <c r="J151" s="353">
        <f t="shared" si="71"/>
        <v>0</v>
      </c>
      <c r="K151" s="353">
        <f t="shared" si="71"/>
        <v>0</v>
      </c>
      <c r="L151" s="353">
        <f t="shared" si="71"/>
        <v>0</v>
      </c>
      <c r="M151" s="353">
        <f t="shared" si="71"/>
        <v>0</v>
      </c>
      <c r="N151" s="353">
        <f t="shared" si="71"/>
        <v>0</v>
      </c>
      <c r="O151" s="353">
        <f t="shared" si="71"/>
        <v>0</v>
      </c>
      <c r="P151" s="353">
        <f t="shared" si="71"/>
        <v>0</v>
      </c>
      <c r="Q151" s="353">
        <f t="shared" si="71"/>
        <v>0</v>
      </c>
      <c r="R151" s="353">
        <f t="shared" si="71"/>
        <v>0</v>
      </c>
      <c r="S151" s="353">
        <f t="shared" si="71"/>
        <v>0</v>
      </c>
      <c r="T151" s="353">
        <f t="shared" si="71"/>
        <v>0</v>
      </c>
      <c r="U151" s="353">
        <f t="shared" si="71"/>
        <v>0</v>
      </c>
      <c r="V151" s="353">
        <f t="shared" si="71"/>
        <v>0</v>
      </c>
      <c r="W151" s="353">
        <f t="shared" si="71"/>
        <v>0</v>
      </c>
      <c r="X151" s="353">
        <f t="shared" si="71"/>
        <v>0</v>
      </c>
      <c r="Y151" s="353">
        <f t="shared" si="71"/>
        <v>0</v>
      </c>
      <c r="Z151" s="353">
        <f t="shared" si="71"/>
        <v>0</v>
      </c>
      <c r="AA151" s="353">
        <f t="shared" si="71"/>
        <v>0</v>
      </c>
      <c r="AB151" s="353">
        <f t="shared" si="71"/>
        <v>0</v>
      </c>
      <c r="AC151" s="353">
        <f t="shared" si="71"/>
        <v>0</v>
      </c>
      <c r="AD151" s="353">
        <f t="shared" si="71"/>
        <v>0</v>
      </c>
      <c r="AE151" s="353">
        <f t="shared" si="71"/>
        <v>0</v>
      </c>
      <c r="AF151" s="353">
        <f t="shared" si="71"/>
        <v>0</v>
      </c>
      <c r="AG151" s="353">
        <f t="shared" si="71"/>
        <v>0</v>
      </c>
      <c r="AH151" s="353">
        <f t="shared" si="71"/>
        <v>0</v>
      </c>
      <c r="AI151" s="353">
        <f t="shared" si="71"/>
        <v>0</v>
      </c>
      <c r="AJ151" s="353">
        <f t="shared" si="71"/>
        <v>0</v>
      </c>
      <c r="AK151" s="353">
        <f t="shared" si="71"/>
        <v>0</v>
      </c>
      <c r="AL151" s="353">
        <f t="shared" si="71"/>
        <v>0</v>
      </c>
      <c r="AM151" s="353">
        <f t="shared" si="71"/>
        <v>0</v>
      </c>
      <c r="AN151" s="353">
        <f t="shared" si="71"/>
        <v>0</v>
      </c>
      <c r="AO151" s="353">
        <f t="shared" si="71"/>
        <v>0</v>
      </c>
      <c r="AP151" s="353">
        <f t="shared" si="71"/>
        <v>0</v>
      </c>
      <c r="AQ151" s="353">
        <f t="shared" si="71"/>
        <v>0</v>
      </c>
      <c r="AR151" s="353">
        <f t="shared" si="71"/>
        <v>0</v>
      </c>
      <c r="AS151" s="353">
        <f t="shared" si="71"/>
        <v>0</v>
      </c>
      <c r="AT151" s="353">
        <f t="shared" si="71"/>
        <v>0</v>
      </c>
      <c r="AU151" s="353">
        <f t="shared" si="71"/>
        <v>0</v>
      </c>
      <c r="AV151" s="353">
        <f t="shared" si="71"/>
        <v>0</v>
      </c>
      <c r="AW151" s="353">
        <f t="shared" si="71"/>
        <v>0</v>
      </c>
      <c r="AX151" s="353">
        <f t="shared" si="71"/>
        <v>0</v>
      </c>
      <c r="AY151" s="353">
        <f t="shared" si="71"/>
        <v>0</v>
      </c>
      <c r="AZ151" s="353">
        <f t="shared" si="71"/>
        <v>0</v>
      </c>
      <c r="BA151" s="353">
        <f t="shared" si="71"/>
        <v>0</v>
      </c>
      <c r="BB151" s="353">
        <f t="shared" si="71"/>
        <v>0</v>
      </c>
      <c r="BC151" s="353">
        <f t="shared" si="71"/>
        <v>0</v>
      </c>
      <c r="BD151" s="353">
        <f t="shared" si="71"/>
        <v>0</v>
      </c>
      <c r="BE151" s="353">
        <f t="shared" si="71"/>
        <v>0</v>
      </c>
      <c r="BF151" s="353">
        <f t="shared" si="71"/>
        <v>0</v>
      </c>
      <c r="BG151" s="353">
        <f t="shared" si="71"/>
        <v>0</v>
      </c>
      <c r="BH151" s="353">
        <f t="shared" si="71"/>
        <v>0</v>
      </c>
      <c r="BI151" s="353">
        <f t="shared" si="71"/>
        <v>0</v>
      </c>
      <c r="BJ151" s="353">
        <f t="shared" si="71"/>
        <v>0</v>
      </c>
      <c r="BK151" s="353">
        <f t="shared" si="71"/>
        <v>0</v>
      </c>
      <c r="BL151" s="353">
        <f t="shared" si="71"/>
        <v>0</v>
      </c>
      <c r="BM151" s="353">
        <f t="shared" si="71"/>
        <v>0</v>
      </c>
      <c r="BN151" s="353">
        <f t="shared" si="71"/>
        <v>0</v>
      </c>
      <c r="BO151" s="353">
        <f t="shared" si="71"/>
        <v>0</v>
      </c>
      <c r="BP151" s="353">
        <f t="shared" ref="BP151:DI151" si="72">BP$120*BP34</f>
        <v>0</v>
      </c>
      <c r="BQ151" s="353">
        <f t="shared" si="72"/>
        <v>0</v>
      </c>
      <c r="BR151" s="353">
        <f t="shared" si="72"/>
        <v>0</v>
      </c>
      <c r="BS151" s="353">
        <f t="shared" si="72"/>
        <v>0</v>
      </c>
      <c r="BT151" s="353">
        <f t="shared" si="72"/>
        <v>0</v>
      </c>
      <c r="BU151" s="353">
        <f t="shared" si="72"/>
        <v>0</v>
      </c>
      <c r="BV151" s="353">
        <f t="shared" si="72"/>
        <v>0</v>
      </c>
      <c r="BW151" s="353">
        <f t="shared" si="72"/>
        <v>0</v>
      </c>
      <c r="BX151" s="353">
        <f t="shared" si="72"/>
        <v>0</v>
      </c>
      <c r="BY151" s="353">
        <f t="shared" si="72"/>
        <v>0</v>
      </c>
      <c r="BZ151" s="353">
        <f t="shared" si="72"/>
        <v>0</v>
      </c>
      <c r="CA151" s="353">
        <f t="shared" si="72"/>
        <v>0</v>
      </c>
      <c r="CB151" s="353">
        <f t="shared" si="72"/>
        <v>0</v>
      </c>
      <c r="CC151" s="353">
        <f t="shared" si="72"/>
        <v>0</v>
      </c>
      <c r="CD151" s="353">
        <f t="shared" si="72"/>
        <v>0</v>
      </c>
      <c r="CE151" s="353">
        <f t="shared" si="72"/>
        <v>0</v>
      </c>
      <c r="CF151" s="353">
        <f t="shared" si="72"/>
        <v>0</v>
      </c>
      <c r="CG151" s="353">
        <f t="shared" si="72"/>
        <v>0</v>
      </c>
      <c r="CH151" s="353">
        <f t="shared" si="72"/>
        <v>0</v>
      </c>
      <c r="CI151" s="353">
        <f t="shared" si="72"/>
        <v>0</v>
      </c>
      <c r="CJ151" s="353">
        <f t="shared" si="72"/>
        <v>0</v>
      </c>
      <c r="CK151" s="353">
        <f t="shared" si="72"/>
        <v>0</v>
      </c>
      <c r="CL151" s="353">
        <f t="shared" si="72"/>
        <v>0</v>
      </c>
      <c r="CM151" s="353">
        <f t="shared" si="72"/>
        <v>0</v>
      </c>
      <c r="CN151" s="353">
        <f t="shared" si="72"/>
        <v>0</v>
      </c>
      <c r="CO151" s="353">
        <f t="shared" si="72"/>
        <v>0</v>
      </c>
      <c r="CP151" s="353">
        <f t="shared" si="72"/>
        <v>0</v>
      </c>
      <c r="CQ151" s="353">
        <f t="shared" si="72"/>
        <v>0</v>
      </c>
      <c r="CR151" s="353">
        <f t="shared" si="72"/>
        <v>0</v>
      </c>
      <c r="CS151" s="353">
        <f t="shared" si="72"/>
        <v>0</v>
      </c>
      <c r="CT151" s="353">
        <f t="shared" si="72"/>
        <v>0</v>
      </c>
      <c r="CU151" s="353">
        <f t="shared" si="72"/>
        <v>0</v>
      </c>
      <c r="CV151" s="353">
        <f t="shared" si="72"/>
        <v>0</v>
      </c>
      <c r="CW151" s="353">
        <f t="shared" si="72"/>
        <v>0</v>
      </c>
      <c r="CX151" s="353">
        <f t="shared" si="72"/>
        <v>0</v>
      </c>
      <c r="CY151" s="353">
        <f t="shared" si="72"/>
        <v>0</v>
      </c>
      <c r="CZ151" s="353">
        <f t="shared" si="72"/>
        <v>0</v>
      </c>
      <c r="DA151" s="353">
        <f t="shared" si="72"/>
        <v>0</v>
      </c>
      <c r="DB151" s="353">
        <f t="shared" si="72"/>
        <v>0</v>
      </c>
      <c r="DC151" s="353">
        <f t="shared" si="72"/>
        <v>0</v>
      </c>
      <c r="DD151" s="353">
        <f t="shared" si="72"/>
        <v>0</v>
      </c>
      <c r="DE151" s="353">
        <f t="shared" si="72"/>
        <v>0</v>
      </c>
      <c r="DF151" s="353">
        <f t="shared" si="72"/>
        <v>0</v>
      </c>
      <c r="DG151" s="353">
        <f t="shared" si="72"/>
        <v>0</v>
      </c>
      <c r="DH151" s="353">
        <f t="shared" si="72"/>
        <v>0</v>
      </c>
      <c r="DI151" s="353">
        <f t="shared" si="72"/>
        <v>0</v>
      </c>
      <c r="DJ151" s="353">
        <f t="shared" si="14"/>
        <v>0</v>
      </c>
      <c r="DK151" s="96"/>
    </row>
    <row r="152" spans="2:115" x14ac:dyDescent="0.15">
      <c r="B152" s="29" t="s">
        <v>262</v>
      </c>
      <c r="C152" s="271" t="s">
        <v>191</v>
      </c>
      <c r="D152" s="353">
        <f t="shared" ref="D152:BO152" si="73">D$120*D35</f>
        <v>0</v>
      </c>
      <c r="E152" s="353">
        <f t="shared" si="73"/>
        <v>0</v>
      </c>
      <c r="F152" s="353">
        <f t="shared" si="73"/>
        <v>0</v>
      </c>
      <c r="G152" s="353">
        <f t="shared" si="73"/>
        <v>0</v>
      </c>
      <c r="H152" s="353">
        <f t="shared" si="73"/>
        <v>0</v>
      </c>
      <c r="I152" s="353">
        <f t="shared" si="73"/>
        <v>0</v>
      </c>
      <c r="J152" s="353">
        <f t="shared" si="73"/>
        <v>0</v>
      </c>
      <c r="K152" s="353">
        <f t="shared" si="73"/>
        <v>0</v>
      </c>
      <c r="L152" s="353">
        <f t="shared" si="73"/>
        <v>0</v>
      </c>
      <c r="M152" s="353">
        <f t="shared" si="73"/>
        <v>0</v>
      </c>
      <c r="N152" s="353">
        <f t="shared" si="73"/>
        <v>0</v>
      </c>
      <c r="O152" s="353">
        <f t="shared" si="73"/>
        <v>0</v>
      </c>
      <c r="P152" s="353">
        <f t="shared" si="73"/>
        <v>0</v>
      </c>
      <c r="Q152" s="353">
        <f t="shared" si="73"/>
        <v>0</v>
      </c>
      <c r="R152" s="353">
        <f t="shared" si="73"/>
        <v>0</v>
      </c>
      <c r="S152" s="353">
        <f t="shared" si="73"/>
        <v>0</v>
      </c>
      <c r="T152" s="353">
        <f t="shared" si="73"/>
        <v>0</v>
      </c>
      <c r="U152" s="353">
        <f t="shared" si="73"/>
        <v>0</v>
      </c>
      <c r="V152" s="353">
        <f t="shared" si="73"/>
        <v>0</v>
      </c>
      <c r="W152" s="353">
        <f t="shared" si="73"/>
        <v>0</v>
      </c>
      <c r="X152" s="353">
        <f t="shared" si="73"/>
        <v>0</v>
      </c>
      <c r="Y152" s="353">
        <f t="shared" si="73"/>
        <v>0</v>
      </c>
      <c r="Z152" s="353">
        <f t="shared" si="73"/>
        <v>0</v>
      </c>
      <c r="AA152" s="353">
        <f t="shared" si="73"/>
        <v>0</v>
      </c>
      <c r="AB152" s="353">
        <f t="shared" si="73"/>
        <v>0</v>
      </c>
      <c r="AC152" s="353">
        <f t="shared" si="73"/>
        <v>0</v>
      </c>
      <c r="AD152" s="353">
        <f t="shared" si="73"/>
        <v>0</v>
      </c>
      <c r="AE152" s="353">
        <f t="shared" si="73"/>
        <v>0</v>
      </c>
      <c r="AF152" s="353">
        <f t="shared" si="73"/>
        <v>0</v>
      </c>
      <c r="AG152" s="353">
        <f t="shared" si="73"/>
        <v>0</v>
      </c>
      <c r="AH152" s="353">
        <f t="shared" si="73"/>
        <v>0</v>
      </c>
      <c r="AI152" s="353">
        <f t="shared" si="73"/>
        <v>0</v>
      </c>
      <c r="AJ152" s="353">
        <f t="shared" si="73"/>
        <v>0</v>
      </c>
      <c r="AK152" s="353">
        <f t="shared" si="73"/>
        <v>0</v>
      </c>
      <c r="AL152" s="353">
        <f t="shared" si="73"/>
        <v>0</v>
      </c>
      <c r="AM152" s="353">
        <f t="shared" si="73"/>
        <v>0</v>
      </c>
      <c r="AN152" s="353">
        <f t="shared" si="73"/>
        <v>0</v>
      </c>
      <c r="AO152" s="353">
        <f t="shared" si="73"/>
        <v>0</v>
      </c>
      <c r="AP152" s="353">
        <f t="shared" si="73"/>
        <v>0</v>
      </c>
      <c r="AQ152" s="353">
        <f t="shared" si="73"/>
        <v>0</v>
      </c>
      <c r="AR152" s="353">
        <f t="shared" si="73"/>
        <v>0</v>
      </c>
      <c r="AS152" s="353">
        <f t="shared" si="73"/>
        <v>0</v>
      </c>
      <c r="AT152" s="353">
        <f t="shared" si="73"/>
        <v>0</v>
      </c>
      <c r="AU152" s="353">
        <f t="shared" si="73"/>
        <v>0</v>
      </c>
      <c r="AV152" s="353">
        <f t="shared" si="73"/>
        <v>0</v>
      </c>
      <c r="AW152" s="353">
        <f t="shared" si="73"/>
        <v>0</v>
      </c>
      <c r="AX152" s="353">
        <f t="shared" si="73"/>
        <v>0</v>
      </c>
      <c r="AY152" s="353">
        <f t="shared" si="73"/>
        <v>0</v>
      </c>
      <c r="AZ152" s="353">
        <f t="shared" si="73"/>
        <v>0</v>
      </c>
      <c r="BA152" s="353">
        <f t="shared" si="73"/>
        <v>0</v>
      </c>
      <c r="BB152" s="353">
        <f t="shared" si="73"/>
        <v>0</v>
      </c>
      <c r="BC152" s="353">
        <f t="shared" si="73"/>
        <v>0</v>
      </c>
      <c r="BD152" s="353">
        <f t="shared" si="73"/>
        <v>0</v>
      </c>
      <c r="BE152" s="353">
        <f t="shared" si="73"/>
        <v>0</v>
      </c>
      <c r="BF152" s="353">
        <f t="shared" si="73"/>
        <v>0</v>
      </c>
      <c r="BG152" s="353">
        <f t="shared" si="73"/>
        <v>0</v>
      </c>
      <c r="BH152" s="353">
        <f t="shared" si="73"/>
        <v>0</v>
      </c>
      <c r="BI152" s="353">
        <f t="shared" si="73"/>
        <v>0</v>
      </c>
      <c r="BJ152" s="353">
        <f t="shared" si="73"/>
        <v>0</v>
      </c>
      <c r="BK152" s="353">
        <f t="shared" si="73"/>
        <v>0</v>
      </c>
      <c r="BL152" s="353">
        <f t="shared" si="73"/>
        <v>0</v>
      </c>
      <c r="BM152" s="353">
        <f t="shared" si="73"/>
        <v>0</v>
      </c>
      <c r="BN152" s="353">
        <f t="shared" si="73"/>
        <v>0</v>
      </c>
      <c r="BO152" s="353">
        <f t="shared" si="73"/>
        <v>0</v>
      </c>
      <c r="BP152" s="353">
        <f t="shared" ref="BP152:DI152" si="74">BP$120*BP35</f>
        <v>0</v>
      </c>
      <c r="BQ152" s="353">
        <f t="shared" si="74"/>
        <v>0</v>
      </c>
      <c r="BR152" s="353">
        <f t="shared" si="74"/>
        <v>0</v>
      </c>
      <c r="BS152" s="353">
        <f t="shared" si="74"/>
        <v>0</v>
      </c>
      <c r="BT152" s="353">
        <f t="shared" si="74"/>
        <v>0</v>
      </c>
      <c r="BU152" s="353">
        <f t="shared" si="74"/>
        <v>0</v>
      </c>
      <c r="BV152" s="353">
        <f t="shared" si="74"/>
        <v>0</v>
      </c>
      <c r="BW152" s="353">
        <f t="shared" si="74"/>
        <v>0</v>
      </c>
      <c r="BX152" s="353">
        <f t="shared" si="74"/>
        <v>0</v>
      </c>
      <c r="BY152" s="353">
        <f t="shared" si="74"/>
        <v>0</v>
      </c>
      <c r="BZ152" s="353">
        <f t="shared" si="74"/>
        <v>0</v>
      </c>
      <c r="CA152" s="353">
        <f t="shared" si="74"/>
        <v>0</v>
      </c>
      <c r="CB152" s="353">
        <f t="shared" si="74"/>
        <v>0</v>
      </c>
      <c r="CC152" s="353">
        <f t="shared" si="74"/>
        <v>0</v>
      </c>
      <c r="CD152" s="353">
        <f t="shared" si="74"/>
        <v>0</v>
      </c>
      <c r="CE152" s="353">
        <f t="shared" si="74"/>
        <v>0</v>
      </c>
      <c r="CF152" s="353">
        <f t="shared" si="74"/>
        <v>0</v>
      </c>
      <c r="CG152" s="353">
        <f t="shared" si="74"/>
        <v>0</v>
      </c>
      <c r="CH152" s="353">
        <f t="shared" si="74"/>
        <v>0</v>
      </c>
      <c r="CI152" s="353">
        <f t="shared" si="74"/>
        <v>0</v>
      </c>
      <c r="CJ152" s="353">
        <f t="shared" si="74"/>
        <v>0</v>
      </c>
      <c r="CK152" s="353">
        <f t="shared" si="74"/>
        <v>0</v>
      </c>
      <c r="CL152" s="353">
        <f t="shared" si="74"/>
        <v>0</v>
      </c>
      <c r="CM152" s="353">
        <f t="shared" si="74"/>
        <v>0</v>
      </c>
      <c r="CN152" s="353">
        <f t="shared" si="74"/>
        <v>0</v>
      </c>
      <c r="CO152" s="353">
        <f t="shared" si="74"/>
        <v>0</v>
      </c>
      <c r="CP152" s="353">
        <f t="shared" si="74"/>
        <v>0</v>
      </c>
      <c r="CQ152" s="353">
        <f t="shared" si="74"/>
        <v>0</v>
      </c>
      <c r="CR152" s="353">
        <f t="shared" si="74"/>
        <v>0</v>
      </c>
      <c r="CS152" s="353">
        <f t="shared" si="74"/>
        <v>0</v>
      </c>
      <c r="CT152" s="353">
        <f t="shared" si="74"/>
        <v>0</v>
      </c>
      <c r="CU152" s="353">
        <f t="shared" si="74"/>
        <v>0</v>
      </c>
      <c r="CV152" s="353">
        <f t="shared" si="74"/>
        <v>0</v>
      </c>
      <c r="CW152" s="353">
        <f t="shared" si="74"/>
        <v>0</v>
      </c>
      <c r="CX152" s="353">
        <f t="shared" si="74"/>
        <v>0</v>
      </c>
      <c r="CY152" s="353">
        <f t="shared" si="74"/>
        <v>0</v>
      </c>
      <c r="CZ152" s="353">
        <f t="shared" si="74"/>
        <v>0</v>
      </c>
      <c r="DA152" s="353">
        <f t="shared" si="74"/>
        <v>0</v>
      </c>
      <c r="DB152" s="353">
        <f t="shared" si="74"/>
        <v>0</v>
      </c>
      <c r="DC152" s="353">
        <f t="shared" si="74"/>
        <v>0</v>
      </c>
      <c r="DD152" s="353">
        <f t="shared" si="74"/>
        <v>0</v>
      </c>
      <c r="DE152" s="353">
        <f t="shared" si="74"/>
        <v>0</v>
      </c>
      <c r="DF152" s="353">
        <f t="shared" si="74"/>
        <v>0</v>
      </c>
      <c r="DG152" s="353">
        <f t="shared" si="74"/>
        <v>0</v>
      </c>
      <c r="DH152" s="353">
        <f t="shared" si="74"/>
        <v>0</v>
      </c>
      <c r="DI152" s="353">
        <f t="shared" si="74"/>
        <v>0</v>
      </c>
      <c r="DJ152" s="353">
        <f t="shared" si="14"/>
        <v>0</v>
      </c>
      <c r="DK152" s="96"/>
    </row>
    <row r="153" spans="2:115" x14ac:dyDescent="0.15">
      <c r="B153" s="29" t="s">
        <v>263</v>
      </c>
      <c r="C153" s="271" t="s">
        <v>192</v>
      </c>
      <c r="D153" s="353">
        <f t="shared" ref="D153:BO153" si="75">D$120*D36</f>
        <v>0</v>
      </c>
      <c r="E153" s="353">
        <f t="shared" si="75"/>
        <v>0</v>
      </c>
      <c r="F153" s="353">
        <f t="shared" si="75"/>
        <v>0</v>
      </c>
      <c r="G153" s="353">
        <f t="shared" si="75"/>
        <v>0</v>
      </c>
      <c r="H153" s="353">
        <f t="shared" si="75"/>
        <v>0</v>
      </c>
      <c r="I153" s="353">
        <f t="shared" si="75"/>
        <v>0</v>
      </c>
      <c r="J153" s="353">
        <f t="shared" si="75"/>
        <v>0</v>
      </c>
      <c r="K153" s="353">
        <f t="shared" si="75"/>
        <v>0</v>
      </c>
      <c r="L153" s="353">
        <f t="shared" si="75"/>
        <v>0</v>
      </c>
      <c r="M153" s="353">
        <f t="shared" si="75"/>
        <v>0</v>
      </c>
      <c r="N153" s="353">
        <f t="shared" si="75"/>
        <v>0</v>
      </c>
      <c r="O153" s="353">
        <f t="shared" si="75"/>
        <v>0</v>
      </c>
      <c r="P153" s="353">
        <f t="shared" si="75"/>
        <v>0</v>
      </c>
      <c r="Q153" s="353">
        <f t="shared" si="75"/>
        <v>0</v>
      </c>
      <c r="R153" s="353">
        <f t="shared" si="75"/>
        <v>0</v>
      </c>
      <c r="S153" s="353">
        <f t="shared" si="75"/>
        <v>0</v>
      </c>
      <c r="T153" s="353">
        <f t="shared" si="75"/>
        <v>0</v>
      </c>
      <c r="U153" s="353">
        <f t="shared" si="75"/>
        <v>0</v>
      </c>
      <c r="V153" s="353">
        <f t="shared" si="75"/>
        <v>0</v>
      </c>
      <c r="W153" s="353">
        <f t="shared" si="75"/>
        <v>0</v>
      </c>
      <c r="X153" s="353">
        <f t="shared" si="75"/>
        <v>0</v>
      </c>
      <c r="Y153" s="353">
        <f t="shared" si="75"/>
        <v>0</v>
      </c>
      <c r="Z153" s="353">
        <f t="shared" si="75"/>
        <v>0</v>
      </c>
      <c r="AA153" s="353">
        <f t="shared" si="75"/>
        <v>0</v>
      </c>
      <c r="AB153" s="353">
        <f t="shared" si="75"/>
        <v>0</v>
      </c>
      <c r="AC153" s="353">
        <f t="shared" si="75"/>
        <v>0</v>
      </c>
      <c r="AD153" s="353">
        <f t="shared" si="75"/>
        <v>0</v>
      </c>
      <c r="AE153" s="353">
        <f t="shared" si="75"/>
        <v>0</v>
      </c>
      <c r="AF153" s="353">
        <f t="shared" si="75"/>
        <v>0</v>
      </c>
      <c r="AG153" s="353">
        <f t="shared" si="75"/>
        <v>0</v>
      </c>
      <c r="AH153" s="353">
        <f t="shared" si="75"/>
        <v>0</v>
      </c>
      <c r="AI153" s="353">
        <f t="shared" si="75"/>
        <v>0</v>
      </c>
      <c r="AJ153" s="353">
        <f t="shared" si="75"/>
        <v>0</v>
      </c>
      <c r="AK153" s="353">
        <f t="shared" si="75"/>
        <v>0</v>
      </c>
      <c r="AL153" s="353">
        <f t="shared" si="75"/>
        <v>0</v>
      </c>
      <c r="AM153" s="353">
        <f t="shared" si="75"/>
        <v>0</v>
      </c>
      <c r="AN153" s="353">
        <f t="shared" si="75"/>
        <v>0</v>
      </c>
      <c r="AO153" s="353">
        <f t="shared" si="75"/>
        <v>0</v>
      </c>
      <c r="AP153" s="353">
        <f t="shared" si="75"/>
        <v>0</v>
      </c>
      <c r="AQ153" s="353">
        <f t="shared" si="75"/>
        <v>0</v>
      </c>
      <c r="AR153" s="353">
        <f t="shared" si="75"/>
        <v>0</v>
      </c>
      <c r="AS153" s="353">
        <f t="shared" si="75"/>
        <v>0</v>
      </c>
      <c r="AT153" s="353">
        <f t="shared" si="75"/>
        <v>0</v>
      </c>
      <c r="AU153" s="353">
        <f t="shared" si="75"/>
        <v>0</v>
      </c>
      <c r="AV153" s="353">
        <f t="shared" si="75"/>
        <v>0</v>
      </c>
      <c r="AW153" s="353">
        <f t="shared" si="75"/>
        <v>0</v>
      </c>
      <c r="AX153" s="353">
        <f t="shared" si="75"/>
        <v>0</v>
      </c>
      <c r="AY153" s="353">
        <f t="shared" si="75"/>
        <v>0</v>
      </c>
      <c r="AZ153" s="353">
        <f t="shared" si="75"/>
        <v>0</v>
      </c>
      <c r="BA153" s="353">
        <f t="shared" si="75"/>
        <v>0</v>
      </c>
      <c r="BB153" s="353">
        <f t="shared" si="75"/>
        <v>0</v>
      </c>
      <c r="BC153" s="353">
        <f t="shared" si="75"/>
        <v>0</v>
      </c>
      <c r="BD153" s="353">
        <f t="shared" si="75"/>
        <v>0</v>
      </c>
      <c r="BE153" s="353">
        <f t="shared" si="75"/>
        <v>0</v>
      </c>
      <c r="BF153" s="353">
        <f t="shared" si="75"/>
        <v>0</v>
      </c>
      <c r="BG153" s="353">
        <f t="shared" si="75"/>
        <v>0</v>
      </c>
      <c r="BH153" s="353">
        <f t="shared" si="75"/>
        <v>0</v>
      </c>
      <c r="BI153" s="353">
        <f t="shared" si="75"/>
        <v>0</v>
      </c>
      <c r="BJ153" s="353">
        <f t="shared" si="75"/>
        <v>0</v>
      </c>
      <c r="BK153" s="353">
        <f t="shared" si="75"/>
        <v>0</v>
      </c>
      <c r="BL153" s="353">
        <f t="shared" si="75"/>
        <v>0</v>
      </c>
      <c r="BM153" s="353">
        <f t="shared" si="75"/>
        <v>0</v>
      </c>
      <c r="BN153" s="353">
        <f t="shared" si="75"/>
        <v>0</v>
      </c>
      <c r="BO153" s="353">
        <f t="shared" si="75"/>
        <v>0</v>
      </c>
      <c r="BP153" s="353">
        <f t="shared" ref="BP153:DI153" si="76">BP$120*BP36</f>
        <v>0</v>
      </c>
      <c r="BQ153" s="353">
        <f t="shared" si="76"/>
        <v>0</v>
      </c>
      <c r="BR153" s="353">
        <f t="shared" si="76"/>
        <v>0</v>
      </c>
      <c r="BS153" s="353">
        <f t="shared" si="76"/>
        <v>0</v>
      </c>
      <c r="BT153" s="353">
        <f t="shared" si="76"/>
        <v>0</v>
      </c>
      <c r="BU153" s="353">
        <f t="shared" si="76"/>
        <v>0</v>
      </c>
      <c r="BV153" s="353">
        <f t="shared" si="76"/>
        <v>0</v>
      </c>
      <c r="BW153" s="353">
        <f t="shared" si="76"/>
        <v>0</v>
      </c>
      <c r="BX153" s="353">
        <f t="shared" si="76"/>
        <v>0</v>
      </c>
      <c r="BY153" s="353">
        <f t="shared" si="76"/>
        <v>0</v>
      </c>
      <c r="BZ153" s="353">
        <f t="shared" si="76"/>
        <v>0</v>
      </c>
      <c r="CA153" s="353">
        <f t="shared" si="76"/>
        <v>0</v>
      </c>
      <c r="CB153" s="353">
        <f t="shared" si="76"/>
        <v>0</v>
      </c>
      <c r="CC153" s="353">
        <f t="shared" si="76"/>
        <v>0</v>
      </c>
      <c r="CD153" s="353">
        <f t="shared" si="76"/>
        <v>0</v>
      </c>
      <c r="CE153" s="353">
        <f t="shared" si="76"/>
        <v>0</v>
      </c>
      <c r="CF153" s="353">
        <f t="shared" si="76"/>
        <v>0</v>
      </c>
      <c r="CG153" s="353">
        <f t="shared" si="76"/>
        <v>0</v>
      </c>
      <c r="CH153" s="353">
        <f t="shared" si="76"/>
        <v>0</v>
      </c>
      <c r="CI153" s="353">
        <f t="shared" si="76"/>
        <v>0</v>
      </c>
      <c r="CJ153" s="353">
        <f t="shared" si="76"/>
        <v>0</v>
      </c>
      <c r="CK153" s="353">
        <f t="shared" si="76"/>
        <v>0</v>
      </c>
      <c r="CL153" s="353">
        <f t="shared" si="76"/>
        <v>0</v>
      </c>
      <c r="CM153" s="353">
        <f t="shared" si="76"/>
        <v>0</v>
      </c>
      <c r="CN153" s="353">
        <f t="shared" si="76"/>
        <v>0</v>
      </c>
      <c r="CO153" s="353">
        <f t="shared" si="76"/>
        <v>0</v>
      </c>
      <c r="CP153" s="353">
        <f t="shared" si="76"/>
        <v>0</v>
      </c>
      <c r="CQ153" s="353">
        <f t="shared" si="76"/>
        <v>0</v>
      </c>
      <c r="CR153" s="353">
        <f t="shared" si="76"/>
        <v>0</v>
      </c>
      <c r="CS153" s="353">
        <f t="shared" si="76"/>
        <v>0</v>
      </c>
      <c r="CT153" s="353">
        <f t="shared" si="76"/>
        <v>0</v>
      </c>
      <c r="CU153" s="353">
        <f t="shared" si="76"/>
        <v>0</v>
      </c>
      <c r="CV153" s="353">
        <f t="shared" si="76"/>
        <v>0</v>
      </c>
      <c r="CW153" s="353">
        <f t="shared" si="76"/>
        <v>0</v>
      </c>
      <c r="CX153" s="353">
        <f t="shared" si="76"/>
        <v>0</v>
      </c>
      <c r="CY153" s="353">
        <f t="shared" si="76"/>
        <v>0</v>
      </c>
      <c r="CZ153" s="353">
        <f t="shared" si="76"/>
        <v>0</v>
      </c>
      <c r="DA153" s="353">
        <f t="shared" si="76"/>
        <v>0</v>
      </c>
      <c r="DB153" s="353">
        <f t="shared" si="76"/>
        <v>0</v>
      </c>
      <c r="DC153" s="353">
        <f t="shared" si="76"/>
        <v>0</v>
      </c>
      <c r="DD153" s="353">
        <f t="shared" si="76"/>
        <v>0</v>
      </c>
      <c r="DE153" s="353">
        <f t="shared" si="76"/>
        <v>0</v>
      </c>
      <c r="DF153" s="353">
        <f t="shared" si="76"/>
        <v>0</v>
      </c>
      <c r="DG153" s="353">
        <f t="shared" si="76"/>
        <v>0</v>
      </c>
      <c r="DH153" s="353">
        <f t="shared" si="76"/>
        <v>0</v>
      </c>
      <c r="DI153" s="353">
        <f t="shared" si="76"/>
        <v>0</v>
      </c>
      <c r="DJ153" s="353">
        <f t="shared" si="14"/>
        <v>0</v>
      </c>
      <c r="DK153" s="96"/>
    </row>
    <row r="154" spans="2:115" x14ac:dyDescent="0.15">
      <c r="B154" s="29" t="s">
        <v>264</v>
      </c>
      <c r="C154" s="271" t="s">
        <v>193</v>
      </c>
      <c r="D154" s="353">
        <f t="shared" ref="D154:BO154" si="77">D$120*D37</f>
        <v>0</v>
      </c>
      <c r="E154" s="353">
        <f t="shared" si="77"/>
        <v>0</v>
      </c>
      <c r="F154" s="353">
        <f t="shared" si="77"/>
        <v>0</v>
      </c>
      <c r="G154" s="353">
        <f t="shared" si="77"/>
        <v>0</v>
      </c>
      <c r="H154" s="353">
        <f t="shared" si="77"/>
        <v>0</v>
      </c>
      <c r="I154" s="353">
        <f t="shared" si="77"/>
        <v>0</v>
      </c>
      <c r="J154" s="353">
        <f t="shared" si="77"/>
        <v>0</v>
      </c>
      <c r="K154" s="353">
        <f t="shared" si="77"/>
        <v>0</v>
      </c>
      <c r="L154" s="353">
        <f t="shared" si="77"/>
        <v>0</v>
      </c>
      <c r="M154" s="353">
        <f t="shared" si="77"/>
        <v>0</v>
      </c>
      <c r="N154" s="353">
        <f t="shared" si="77"/>
        <v>0</v>
      </c>
      <c r="O154" s="353">
        <f t="shared" si="77"/>
        <v>0</v>
      </c>
      <c r="P154" s="353">
        <f t="shared" si="77"/>
        <v>0</v>
      </c>
      <c r="Q154" s="353">
        <f t="shared" si="77"/>
        <v>0</v>
      </c>
      <c r="R154" s="353">
        <f t="shared" si="77"/>
        <v>0</v>
      </c>
      <c r="S154" s="353">
        <f t="shared" si="77"/>
        <v>0</v>
      </c>
      <c r="T154" s="353">
        <f t="shared" si="77"/>
        <v>0</v>
      </c>
      <c r="U154" s="353">
        <f t="shared" si="77"/>
        <v>0</v>
      </c>
      <c r="V154" s="353">
        <f t="shared" si="77"/>
        <v>0</v>
      </c>
      <c r="W154" s="353">
        <f t="shared" si="77"/>
        <v>0</v>
      </c>
      <c r="X154" s="353">
        <f t="shared" si="77"/>
        <v>0</v>
      </c>
      <c r="Y154" s="353">
        <f t="shared" si="77"/>
        <v>0</v>
      </c>
      <c r="Z154" s="353">
        <f t="shared" si="77"/>
        <v>0</v>
      </c>
      <c r="AA154" s="353">
        <f t="shared" si="77"/>
        <v>0</v>
      </c>
      <c r="AB154" s="353">
        <f t="shared" si="77"/>
        <v>0</v>
      </c>
      <c r="AC154" s="353">
        <f t="shared" si="77"/>
        <v>0</v>
      </c>
      <c r="AD154" s="353">
        <f t="shared" si="77"/>
        <v>0</v>
      </c>
      <c r="AE154" s="353">
        <f t="shared" si="77"/>
        <v>0</v>
      </c>
      <c r="AF154" s="353">
        <f t="shared" si="77"/>
        <v>0</v>
      </c>
      <c r="AG154" s="353">
        <f t="shared" si="77"/>
        <v>0</v>
      </c>
      <c r="AH154" s="353">
        <f t="shared" si="77"/>
        <v>0</v>
      </c>
      <c r="AI154" s="353">
        <f t="shared" si="77"/>
        <v>0</v>
      </c>
      <c r="AJ154" s="353">
        <f t="shared" si="77"/>
        <v>0</v>
      </c>
      <c r="AK154" s="353">
        <f t="shared" si="77"/>
        <v>0</v>
      </c>
      <c r="AL154" s="353">
        <f t="shared" si="77"/>
        <v>0</v>
      </c>
      <c r="AM154" s="353">
        <f t="shared" si="77"/>
        <v>0</v>
      </c>
      <c r="AN154" s="353">
        <f t="shared" si="77"/>
        <v>0</v>
      </c>
      <c r="AO154" s="353">
        <f t="shared" si="77"/>
        <v>0</v>
      </c>
      <c r="AP154" s="353">
        <f t="shared" si="77"/>
        <v>0</v>
      </c>
      <c r="AQ154" s="353">
        <f t="shared" si="77"/>
        <v>0</v>
      </c>
      <c r="AR154" s="353">
        <f t="shared" si="77"/>
        <v>0</v>
      </c>
      <c r="AS154" s="353">
        <f t="shared" si="77"/>
        <v>0</v>
      </c>
      <c r="AT154" s="353">
        <f t="shared" si="77"/>
        <v>0</v>
      </c>
      <c r="AU154" s="353">
        <f t="shared" si="77"/>
        <v>0</v>
      </c>
      <c r="AV154" s="353">
        <f t="shared" si="77"/>
        <v>0</v>
      </c>
      <c r="AW154" s="353">
        <f t="shared" si="77"/>
        <v>0</v>
      </c>
      <c r="AX154" s="353">
        <f t="shared" si="77"/>
        <v>0</v>
      </c>
      <c r="AY154" s="353">
        <f t="shared" si="77"/>
        <v>0</v>
      </c>
      <c r="AZ154" s="353">
        <f t="shared" si="77"/>
        <v>0</v>
      </c>
      <c r="BA154" s="353">
        <f t="shared" si="77"/>
        <v>0</v>
      </c>
      <c r="BB154" s="353">
        <f t="shared" si="77"/>
        <v>0</v>
      </c>
      <c r="BC154" s="353">
        <f t="shared" si="77"/>
        <v>0</v>
      </c>
      <c r="BD154" s="353">
        <f t="shared" si="77"/>
        <v>0</v>
      </c>
      <c r="BE154" s="353">
        <f t="shared" si="77"/>
        <v>0</v>
      </c>
      <c r="BF154" s="353">
        <f t="shared" si="77"/>
        <v>0</v>
      </c>
      <c r="BG154" s="353">
        <f t="shared" si="77"/>
        <v>0</v>
      </c>
      <c r="BH154" s="353">
        <f t="shared" si="77"/>
        <v>0</v>
      </c>
      <c r="BI154" s="353">
        <f t="shared" si="77"/>
        <v>0</v>
      </c>
      <c r="BJ154" s="353">
        <f t="shared" si="77"/>
        <v>0</v>
      </c>
      <c r="BK154" s="353">
        <f t="shared" si="77"/>
        <v>0</v>
      </c>
      <c r="BL154" s="353">
        <f t="shared" si="77"/>
        <v>0</v>
      </c>
      <c r="BM154" s="353">
        <f t="shared" si="77"/>
        <v>0</v>
      </c>
      <c r="BN154" s="353">
        <f t="shared" si="77"/>
        <v>0</v>
      </c>
      <c r="BO154" s="353">
        <f t="shared" si="77"/>
        <v>0</v>
      </c>
      <c r="BP154" s="353">
        <f t="shared" ref="BP154:DI154" si="78">BP$120*BP37</f>
        <v>0</v>
      </c>
      <c r="BQ154" s="353">
        <f t="shared" si="78"/>
        <v>0</v>
      </c>
      <c r="BR154" s="353">
        <f t="shared" si="78"/>
        <v>0</v>
      </c>
      <c r="BS154" s="353">
        <f t="shared" si="78"/>
        <v>0</v>
      </c>
      <c r="BT154" s="353">
        <f t="shared" si="78"/>
        <v>0</v>
      </c>
      <c r="BU154" s="353">
        <f t="shared" si="78"/>
        <v>0</v>
      </c>
      <c r="BV154" s="353">
        <f t="shared" si="78"/>
        <v>0</v>
      </c>
      <c r="BW154" s="353">
        <f t="shared" si="78"/>
        <v>0</v>
      </c>
      <c r="BX154" s="353">
        <f t="shared" si="78"/>
        <v>0</v>
      </c>
      <c r="BY154" s="353">
        <f t="shared" si="78"/>
        <v>0</v>
      </c>
      <c r="BZ154" s="353">
        <f t="shared" si="78"/>
        <v>0</v>
      </c>
      <c r="CA154" s="353">
        <f t="shared" si="78"/>
        <v>0</v>
      </c>
      <c r="CB154" s="353">
        <f t="shared" si="78"/>
        <v>0</v>
      </c>
      <c r="CC154" s="353">
        <f t="shared" si="78"/>
        <v>0</v>
      </c>
      <c r="CD154" s="353">
        <f t="shared" si="78"/>
        <v>0</v>
      </c>
      <c r="CE154" s="353">
        <f t="shared" si="78"/>
        <v>0</v>
      </c>
      <c r="CF154" s="353">
        <f t="shared" si="78"/>
        <v>0</v>
      </c>
      <c r="CG154" s="353">
        <f t="shared" si="78"/>
        <v>0</v>
      </c>
      <c r="CH154" s="353">
        <f t="shared" si="78"/>
        <v>0</v>
      </c>
      <c r="CI154" s="353">
        <f t="shared" si="78"/>
        <v>0</v>
      </c>
      <c r="CJ154" s="353">
        <f t="shared" si="78"/>
        <v>0</v>
      </c>
      <c r="CK154" s="353">
        <f t="shared" si="78"/>
        <v>0</v>
      </c>
      <c r="CL154" s="353">
        <f t="shared" si="78"/>
        <v>0</v>
      </c>
      <c r="CM154" s="353">
        <f t="shared" si="78"/>
        <v>0</v>
      </c>
      <c r="CN154" s="353">
        <f t="shared" si="78"/>
        <v>0</v>
      </c>
      <c r="CO154" s="353">
        <f t="shared" si="78"/>
        <v>0</v>
      </c>
      <c r="CP154" s="353">
        <f t="shared" si="78"/>
        <v>0</v>
      </c>
      <c r="CQ154" s="353">
        <f t="shared" si="78"/>
        <v>0</v>
      </c>
      <c r="CR154" s="353">
        <f t="shared" si="78"/>
        <v>0</v>
      </c>
      <c r="CS154" s="353">
        <f t="shared" si="78"/>
        <v>0</v>
      </c>
      <c r="CT154" s="353">
        <f t="shared" si="78"/>
        <v>0</v>
      </c>
      <c r="CU154" s="353">
        <f t="shared" si="78"/>
        <v>0</v>
      </c>
      <c r="CV154" s="353">
        <f t="shared" si="78"/>
        <v>0</v>
      </c>
      <c r="CW154" s="353">
        <f t="shared" si="78"/>
        <v>0</v>
      </c>
      <c r="CX154" s="353">
        <f t="shared" si="78"/>
        <v>0</v>
      </c>
      <c r="CY154" s="353">
        <f t="shared" si="78"/>
        <v>0</v>
      </c>
      <c r="CZ154" s="353">
        <f t="shared" si="78"/>
        <v>0</v>
      </c>
      <c r="DA154" s="353">
        <f t="shared" si="78"/>
        <v>0</v>
      </c>
      <c r="DB154" s="353">
        <f t="shared" si="78"/>
        <v>0</v>
      </c>
      <c r="DC154" s="353">
        <f t="shared" si="78"/>
        <v>0</v>
      </c>
      <c r="DD154" s="353">
        <f t="shared" si="78"/>
        <v>0</v>
      </c>
      <c r="DE154" s="353">
        <f t="shared" si="78"/>
        <v>0</v>
      </c>
      <c r="DF154" s="353">
        <f t="shared" si="78"/>
        <v>0</v>
      </c>
      <c r="DG154" s="353">
        <f t="shared" si="78"/>
        <v>0</v>
      </c>
      <c r="DH154" s="353">
        <f t="shared" si="78"/>
        <v>0</v>
      </c>
      <c r="DI154" s="353">
        <f t="shared" si="78"/>
        <v>0</v>
      </c>
      <c r="DJ154" s="353">
        <f t="shared" si="14"/>
        <v>0</v>
      </c>
      <c r="DK154" s="96"/>
    </row>
    <row r="155" spans="2:115" x14ac:dyDescent="0.15">
      <c r="B155" s="33" t="s">
        <v>265</v>
      </c>
      <c r="C155" s="272" t="s">
        <v>194</v>
      </c>
      <c r="D155" s="354">
        <f t="shared" ref="D155:BO155" si="79">D$120*D38</f>
        <v>0</v>
      </c>
      <c r="E155" s="354">
        <f t="shared" si="79"/>
        <v>0</v>
      </c>
      <c r="F155" s="354">
        <f t="shared" si="79"/>
        <v>0</v>
      </c>
      <c r="G155" s="354">
        <f t="shared" si="79"/>
        <v>0</v>
      </c>
      <c r="H155" s="354">
        <f t="shared" si="79"/>
        <v>0</v>
      </c>
      <c r="I155" s="354">
        <f t="shared" si="79"/>
        <v>0</v>
      </c>
      <c r="J155" s="354">
        <f t="shared" si="79"/>
        <v>0</v>
      </c>
      <c r="K155" s="354">
        <f t="shared" si="79"/>
        <v>0</v>
      </c>
      <c r="L155" s="354">
        <f t="shared" si="79"/>
        <v>0</v>
      </c>
      <c r="M155" s="354">
        <f t="shared" si="79"/>
        <v>0</v>
      </c>
      <c r="N155" s="354">
        <f t="shared" si="79"/>
        <v>0</v>
      </c>
      <c r="O155" s="354">
        <f t="shared" si="79"/>
        <v>0</v>
      </c>
      <c r="P155" s="354">
        <f t="shared" si="79"/>
        <v>0</v>
      </c>
      <c r="Q155" s="354">
        <f t="shared" si="79"/>
        <v>0</v>
      </c>
      <c r="R155" s="354">
        <f t="shared" si="79"/>
        <v>0</v>
      </c>
      <c r="S155" s="354">
        <f t="shared" si="79"/>
        <v>0</v>
      </c>
      <c r="T155" s="354">
        <f t="shared" si="79"/>
        <v>0</v>
      </c>
      <c r="U155" s="354">
        <f t="shared" si="79"/>
        <v>0</v>
      </c>
      <c r="V155" s="354">
        <f t="shared" si="79"/>
        <v>0</v>
      </c>
      <c r="W155" s="354">
        <f t="shared" si="79"/>
        <v>0</v>
      </c>
      <c r="X155" s="354">
        <f t="shared" si="79"/>
        <v>0</v>
      </c>
      <c r="Y155" s="354">
        <f t="shared" si="79"/>
        <v>0</v>
      </c>
      <c r="Z155" s="354">
        <f t="shared" si="79"/>
        <v>0</v>
      </c>
      <c r="AA155" s="354">
        <f t="shared" si="79"/>
        <v>0</v>
      </c>
      <c r="AB155" s="354">
        <f t="shared" si="79"/>
        <v>0</v>
      </c>
      <c r="AC155" s="354">
        <f t="shared" si="79"/>
        <v>0</v>
      </c>
      <c r="AD155" s="354">
        <f t="shared" si="79"/>
        <v>0</v>
      </c>
      <c r="AE155" s="354">
        <f t="shared" si="79"/>
        <v>0</v>
      </c>
      <c r="AF155" s="354">
        <f t="shared" si="79"/>
        <v>0</v>
      </c>
      <c r="AG155" s="354">
        <f t="shared" si="79"/>
        <v>0</v>
      </c>
      <c r="AH155" s="354">
        <f t="shared" si="79"/>
        <v>0</v>
      </c>
      <c r="AI155" s="354">
        <f t="shared" si="79"/>
        <v>0</v>
      </c>
      <c r="AJ155" s="354">
        <f t="shared" si="79"/>
        <v>0</v>
      </c>
      <c r="AK155" s="354">
        <f t="shared" si="79"/>
        <v>0</v>
      </c>
      <c r="AL155" s="354">
        <f t="shared" si="79"/>
        <v>0</v>
      </c>
      <c r="AM155" s="354">
        <f t="shared" si="79"/>
        <v>0</v>
      </c>
      <c r="AN155" s="354">
        <f t="shared" si="79"/>
        <v>0</v>
      </c>
      <c r="AO155" s="354">
        <f t="shared" si="79"/>
        <v>0</v>
      </c>
      <c r="AP155" s="354">
        <f t="shared" si="79"/>
        <v>0</v>
      </c>
      <c r="AQ155" s="354">
        <f t="shared" si="79"/>
        <v>0</v>
      </c>
      <c r="AR155" s="354">
        <f t="shared" si="79"/>
        <v>0</v>
      </c>
      <c r="AS155" s="354">
        <f t="shared" si="79"/>
        <v>0</v>
      </c>
      <c r="AT155" s="354">
        <f t="shared" si="79"/>
        <v>0</v>
      </c>
      <c r="AU155" s="354">
        <f t="shared" si="79"/>
        <v>0</v>
      </c>
      <c r="AV155" s="354">
        <f t="shared" si="79"/>
        <v>0</v>
      </c>
      <c r="AW155" s="354">
        <f t="shared" si="79"/>
        <v>0</v>
      </c>
      <c r="AX155" s="354">
        <f t="shared" si="79"/>
        <v>0</v>
      </c>
      <c r="AY155" s="354">
        <f t="shared" si="79"/>
        <v>0</v>
      </c>
      <c r="AZ155" s="354">
        <f t="shared" si="79"/>
        <v>0</v>
      </c>
      <c r="BA155" s="354">
        <f t="shared" si="79"/>
        <v>0</v>
      </c>
      <c r="BB155" s="354">
        <f t="shared" si="79"/>
        <v>0</v>
      </c>
      <c r="BC155" s="354">
        <f t="shared" si="79"/>
        <v>0</v>
      </c>
      <c r="BD155" s="354">
        <f t="shared" si="79"/>
        <v>0</v>
      </c>
      <c r="BE155" s="354">
        <f t="shared" si="79"/>
        <v>0</v>
      </c>
      <c r="BF155" s="354">
        <f t="shared" si="79"/>
        <v>0</v>
      </c>
      <c r="BG155" s="354">
        <f t="shared" si="79"/>
        <v>0</v>
      </c>
      <c r="BH155" s="354">
        <f t="shared" si="79"/>
        <v>0</v>
      </c>
      <c r="BI155" s="354">
        <f t="shared" si="79"/>
        <v>0</v>
      </c>
      <c r="BJ155" s="354">
        <f t="shared" si="79"/>
        <v>0</v>
      </c>
      <c r="BK155" s="354">
        <f t="shared" si="79"/>
        <v>0</v>
      </c>
      <c r="BL155" s="354">
        <f t="shared" si="79"/>
        <v>0</v>
      </c>
      <c r="BM155" s="354">
        <f t="shared" si="79"/>
        <v>0</v>
      </c>
      <c r="BN155" s="354">
        <f t="shared" si="79"/>
        <v>0</v>
      </c>
      <c r="BO155" s="354">
        <f t="shared" si="79"/>
        <v>0</v>
      </c>
      <c r="BP155" s="354">
        <f t="shared" ref="BP155:DI155" si="80">BP$120*BP38</f>
        <v>0</v>
      </c>
      <c r="BQ155" s="354">
        <f t="shared" si="80"/>
        <v>0</v>
      </c>
      <c r="BR155" s="354">
        <f t="shared" si="80"/>
        <v>0</v>
      </c>
      <c r="BS155" s="354">
        <f t="shared" si="80"/>
        <v>0</v>
      </c>
      <c r="BT155" s="354">
        <f t="shared" si="80"/>
        <v>0</v>
      </c>
      <c r="BU155" s="354">
        <f t="shared" si="80"/>
        <v>0</v>
      </c>
      <c r="BV155" s="354">
        <f t="shared" si="80"/>
        <v>0</v>
      </c>
      <c r="BW155" s="354">
        <f t="shared" si="80"/>
        <v>0</v>
      </c>
      <c r="BX155" s="354">
        <f t="shared" si="80"/>
        <v>0</v>
      </c>
      <c r="BY155" s="354">
        <f t="shared" si="80"/>
        <v>0</v>
      </c>
      <c r="BZ155" s="354">
        <f t="shared" si="80"/>
        <v>0</v>
      </c>
      <c r="CA155" s="354">
        <f t="shared" si="80"/>
        <v>0</v>
      </c>
      <c r="CB155" s="354">
        <f t="shared" si="80"/>
        <v>0</v>
      </c>
      <c r="CC155" s="354">
        <f t="shared" si="80"/>
        <v>0</v>
      </c>
      <c r="CD155" s="354">
        <f t="shared" si="80"/>
        <v>0</v>
      </c>
      <c r="CE155" s="354">
        <f t="shared" si="80"/>
        <v>0</v>
      </c>
      <c r="CF155" s="354">
        <f t="shared" si="80"/>
        <v>0</v>
      </c>
      <c r="CG155" s="354">
        <f t="shared" si="80"/>
        <v>0</v>
      </c>
      <c r="CH155" s="354">
        <f t="shared" si="80"/>
        <v>0</v>
      </c>
      <c r="CI155" s="354">
        <f t="shared" si="80"/>
        <v>0</v>
      </c>
      <c r="CJ155" s="354">
        <f t="shared" si="80"/>
        <v>0</v>
      </c>
      <c r="CK155" s="354">
        <f t="shared" si="80"/>
        <v>0</v>
      </c>
      <c r="CL155" s="354">
        <f t="shared" si="80"/>
        <v>0</v>
      </c>
      <c r="CM155" s="354">
        <f t="shared" si="80"/>
        <v>0</v>
      </c>
      <c r="CN155" s="354">
        <f t="shared" si="80"/>
        <v>0</v>
      </c>
      <c r="CO155" s="354">
        <f t="shared" si="80"/>
        <v>0</v>
      </c>
      <c r="CP155" s="354">
        <f t="shared" si="80"/>
        <v>0</v>
      </c>
      <c r="CQ155" s="354">
        <f t="shared" si="80"/>
        <v>0</v>
      </c>
      <c r="CR155" s="354">
        <f t="shared" si="80"/>
        <v>0</v>
      </c>
      <c r="CS155" s="354">
        <f t="shared" si="80"/>
        <v>0</v>
      </c>
      <c r="CT155" s="354">
        <f t="shared" si="80"/>
        <v>0</v>
      </c>
      <c r="CU155" s="354">
        <f t="shared" si="80"/>
        <v>0</v>
      </c>
      <c r="CV155" s="354">
        <f t="shared" si="80"/>
        <v>0</v>
      </c>
      <c r="CW155" s="354">
        <f t="shared" si="80"/>
        <v>0</v>
      </c>
      <c r="CX155" s="354">
        <f t="shared" si="80"/>
        <v>0</v>
      </c>
      <c r="CY155" s="354">
        <f t="shared" si="80"/>
        <v>0</v>
      </c>
      <c r="CZ155" s="354">
        <f t="shared" si="80"/>
        <v>0</v>
      </c>
      <c r="DA155" s="354">
        <f t="shared" si="80"/>
        <v>0</v>
      </c>
      <c r="DB155" s="354">
        <f t="shared" si="80"/>
        <v>0</v>
      </c>
      <c r="DC155" s="354">
        <f t="shared" si="80"/>
        <v>0</v>
      </c>
      <c r="DD155" s="354">
        <f t="shared" si="80"/>
        <v>0</v>
      </c>
      <c r="DE155" s="354">
        <f t="shared" si="80"/>
        <v>0</v>
      </c>
      <c r="DF155" s="354">
        <f t="shared" si="80"/>
        <v>0</v>
      </c>
      <c r="DG155" s="354">
        <f t="shared" si="80"/>
        <v>0</v>
      </c>
      <c r="DH155" s="354">
        <f t="shared" si="80"/>
        <v>0</v>
      </c>
      <c r="DI155" s="354">
        <f t="shared" si="80"/>
        <v>0</v>
      </c>
      <c r="DJ155" s="354">
        <f t="shared" si="14"/>
        <v>0</v>
      </c>
      <c r="DK155" s="96"/>
    </row>
    <row r="156" spans="2:115" x14ac:dyDescent="0.15">
      <c r="B156" s="29" t="s">
        <v>266</v>
      </c>
      <c r="C156" s="271" t="s">
        <v>195</v>
      </c>
      <c r="D156" s="353">
        <f t="shared" ref="D156:BO156" si="81">D$120*D39</f>
        <v>0</v>
      </c>
      <c r="E156" s="353">
        <f t="shared" si="81"/>
        <v>0</v>
      </c>
      <c r="F156" s="353">
        <f t="shared" si="81"/>
        <v>0</v>
      </c>
      <c r="G156" s="353">
        <f t="shared" si="81"/>
        <v>0</v>
      </c>
      <c r="H156" s="353">
        <f t="shared" si="81"/>
        <v>0</v>
      </c>
      <c r="I156" s="353">
        <f t="shared" si="81"/>
        <v>0</v>
      </c>
      <c r="J156" s="353">
        <f t="shared" si="81"/>
        <v>0</v>
      </c>
      <c r="K156" s="353">
        <f t="shared" si="81"/>
        <v>0</v>
      </c>
      <c r="L156" s="353">
        <f t="shared" si="81"/>
        <v>0</v>
      </c>
      <c r="M156" s="353">
        <f t="shared" si="81"/>
        <v>0</v>
      </c>
      <c r="N156" s="353">
        <f t="shared" si="81"/>
        <v>0</v>
      </c>
      <c r="O156" s="353">
        <f t="shared" si="81"/>
        <v>0</v>
      </c>
      <c r="P156" s="353">
        <f t="shared" si="81"/>
        <v>0</v>
      </c>
      <c r="Q156" s="353">
        <f t="shared" si="81"/>
        <v>0</v>
      </c>
      <c r="R156" s="353">
        <f t="shared" si="81"/>
        <v>0</v>
      </c>
      <c r="S156" s="353">
        <f t="shared" si="81"/>
        <v>0</v>
      </c>
      <c r="T156" s="353">
        <f t="shared" si="81"/>
        <v>0</v>
      </c>
      <c r="U156" s="353">
        <f t="shared" si="81"/>
        <v>0</v>
      </c>
      <c r="V156" s="353">
        <f t="shared" si="81"/>
        <v>0</v>
      </c>
      <c r="W156" s="353">
        <f t="shared" si="81"/>
        <v>0</v>
      </c>
      <c r="X156" s="353">
        <f t="shared" si="81"/>
        <v>0</v>
      </c>
      <c r="Y156" s="353">
        <f t="shared" si="81"/>
        <v>0</v>
      </c>
      <c r="Z156" s="353">
        <f t="shared" si="81"/>
        <v>0</v>
      </c>
      <c r="AA156" s="353">
        <f t="shared" si="81"/>
        <v>0</v>
      </c>
      <c r="AB156" s="353">
        <f t="shared" si="81"/>
        <v>0</v>
      </c>
      <c r="AC156" s="353">
        <f t="shared" si="81"/>
        <v>0</v>
      </c>
      <c r="AD156" s="353">
        <f t="shared" si="81"/>
        <v>0</v>
      </c>
      <c r="AE156" s="353">
        <f t="shared" si="81"/>
        <v>0</v>
      </c>
      <c r="AF156" s="353">
        <f t="shared" si="81"/>
        <v>0</v>
      </c>
      <c r="AG156" s="353">
        <f t="shared" si="81"/>
        <v>0</v>
      </c>
      <c r="AH156" s="353">
        <f t="shared" si="81"/>
        <v>0</v>
      </c>
      <c r="AI156" s="353">
        <f t="shared" si="81"/>
        <v>0</v>
      </c>
      <c r="AJ156" s="353">
        <f t="shared" si="81"/>
        <v>0</v>
      </c>
      <c r="AK156" s="353">
        <f t="shared" si="81"/>
        <v>0</v>
      </c>
      <c r="AL156" s="353">
        <f t="shared" si="81"/>
        <v>0</v>
      </c>
      <c r="AM156" s="353">
        <f t="shared" si="81"/>
        <v>0</v>
      </c>
      <c r="AN156" s="353">
        <f t="shared" si="81"/>
        <v>0</v>
      </c>
      <c r="AO156" s="353">
        <f t="shared" si="81"/>
        <v>0</v>
      </c>
      <c r="AP156" s="353">
        <f t="shared" si="81"/>
        <v>0</v>
      </c>
      <c r="AQ156" s="353">
        <f t="shared" si="81"/>
        <v>0</v>
      </c>
      <c r="AR156" s="353">
        <f t="shared" si="81"/>
        <v>0</v>
      </c>
      <c r="AS156" s="353">
        <f t="shared" si="81"/>
        <v>0</v>
      </c>
      <c r="AT156" s="353">
        <f t="shared" si="81"/>
        <v>0</v>
      </c>
      <c r="AU156" s="353">
        <f t="shared" si="81"/>
        <v>0</v>
      </c>
      <c r="AV156" s="353">
        <f t="shared" si="81"/>
        <v>0</v>
      </c>
      <c r="AW156" s="353">
        <f t="shared" si="81"/>
        <v>0</v>
      </c>
      <c r="AX156" s="353">
        <f t="shared" si="81"/>
        <v>0</v>
      </c>
      <c r="AY156" s="353">
        <f t="shared" si="81"/>
        <v>0</v>
      </c>
      <c r="AZ156" s="353">
        <f t="shared" si="81"/>
        <v>0</v>
      </c>
      <c r="BA156" s="353">
        <f t="shared" si="81"/>
        <v>0</v>
      </c>
      <c r="BB156" s="353">
        <f t="shared" si="81"/>
        <v>0</v>
      </c>
      <c r="BC156" s="353">
        <f t="shared" si="81"/>
        <v>0</v>
      </c>
      <c r="BD156" s="353">
        <f t="shared" si="81"/>
        <v>0</v>
      </c>
      <c r="BE156" s="353">
        <f t="shared" si="81"/>
        <v>0</v>
      </c>
      <c r="BF156" s="353">
        <f t="shared" si="81"/>
        <v>0</v>
      </c>
      <c r="BG156" s="353">
        <f t="shared" si="81"/>
        <v>0</v>
      </c>
      <c r="BH156" s="353">
        <f t="shared" si="81"/>
        <v>0</v>
      </c>
      <c r="BI156" s="353">
        <f t="shared" si="81"/>
        <v>0</v>
      </c>
      <c r="BJ156" s="353">
        <f t="shared" si="81"/>
        <v>0</v>
      </c>
      <c r="BK156" s="353">
        <f t="shared" si="81"/>
        <v>0</v>
      </c>
      <c r="BL156" s="353">
        <f t="shared" si="81"/>
        <v>0</v>
      </c>
      <c r="BM156" s="353">
        <f t="shared" si="81"/>
        <v>0</v>
      </c>
      <c r="BN156" s="353">
        <f t="shared" si="81"/>
        <v>0</v>
      </c>
      <c r="BO156" s="353">
        <f t="shared" si="81"/>
        <v>0</v>
      </c>
      <c r="BP156" s="353">
        <f t="shared" ref="BP156:DI156" si="82">BP$120*BP39</f>
        <v>0</v>
      </c>
      <c r="BQ156" s="353">
        <f t="shared" si="82"/>
        <v>0</v>
      </c>
      <c r="BR156" s="353">
        <f t="shared" si="82"/>
        <v>0</v>
      </c>
      <c r="BS156" s="353">
        <f t="shared" si="82"/>
        <v>0</v>
      </c>
      <c r="BT156" s="353">
        <f t="shared" si="82"/>
        <v>0</v>
      </c>
      <c r="BU156" s="353">
        <f t="shared" si="82"/>
        <v>0</v>
      </c>
      <c r="BV156" s="353">
        <f t="shared" si="82"/>
        <v>0</v>
      </c>
      <c r="BW156" s="353">
        <f t="shared" si="82"/>
        <v>0</v>
      </c>
      <c r="BX156" s="353">
        <f t="shared" si="82"/>
        <v>0</v>
      </c>
      <c r="BY156" s="353">
        <f t="shared" si="82"/>
        <v>0</v>
      </c>
      <c r="BZ156" s="353">
        <f t="shared" si="82"/>
        <v>0</v>
      </c>
      <c r="CA156" s="353">
        <f t="shared" si="82"/>
        <v>0</v>
      </c>
      <c r="CB156" s="353">
        <f t="shared" si="82"/>
        <v>0</v>
      </c>
      <c r="CC156" s="353">
        <f t="shared" si="82"/>
        <v>0</v>
      </c>
      <c r="CD156" s="353">
        <f t="shared" si="82"/>
        <v>0</v>
      </c>
      <c r="CE156" s="353">
        <f t="shared" si="82"/>
        <v>0</v>
      </c>
      <c r="CF156" s="353">
        <f t="shared" si="82"/>
        <v>0</v>
      </c>
      <c r="CG156" s="353">
        <f t="shared" si="82"/>
        <v>0</v>
      </c>
      <c r="CH156" s="353">
        <f t="shared" si="82"/>
        <v>0</v>
      </c>
      <c r="CI156" s="353">
        <f t="shared" si="82"/>
        <v>0</v>
      </c>
      <c r="CJ156" s="353">
        <f t="shared" si="82"/>
        <v>0</v>
      </c>
      <c r="CK156" s="353">
        <f t="shared" si="82"/>
        <v>0</v>
      </c>
      <c r="CL156" s="353">
        <f t="shared" si="82"/>
        <v>0</v>
      </c>
      <c r="CM156" s="353">
        <f t="shared" si="82"/>
        <v>0</v>
      </c>
      <c r="CN156" s="353">
        <f t="shared" si="82"/>
        <v>0</v>
      </c>
      <c r="CO156" s="353">
        <f t="shared" si="82"/>
        <v>0</v>
      </c>
      <c r="CP156" s="353">
        <f t="shared" si="82"/>
        <v>0</v>
      </c>
      <c r="CQ156" s="353">
        <f t="shared" si="82"/>
        <v>0</v>
      </c>
      <c r="CR156" s="353">
        <f t="shared" si="82"/>
        <v>0</v>
      </c>
      <c r="CS156" s="353">
        <f t="shared" si="82"/>
        <v>0</v>
      </c>
      <c r="CT156" s="353">
        <f t="shared" si="82"/>
        <v>0</v>
      </c>
      <c r="CU156" s="353">
        <f t="shared" si="82"/>
        <v>0</v>
      </c>
      <c r="CV156" s="353">
        <f t="shared" si="82"/>
        <v>0</v>
      </c>
      <c r="CW156" s="353">
        <f t="shared" si="82"/>
        <v>0</v>
      </c>
      <c r="CX156" s="353">
        <f t="shared" si="82"/>
        <v>0</v>
      </c>
      <c r="CY156" s="353">
        <f t="shared" si="82"/>
        <v>0</v>
      </c>
      <c r="CZ156" s="353">
        <f t="shared" si="82"/>
        <v>0</v>
      </c>
      <c r="DA156" s="353">
        <f t="shared" si="82"/>
        <v>0</v>
      </c>
      <c r="DB156" s="353">
        <f t="shared" si="82"/>
        <v>0</v>
      </c>
      <c r="DC156" s="353">
        <f t="shared" si="82"/>
        <v>0</v>
      </c>
      <c r="DD156" s="353">
        <f t="shared" si="82"/>
        <v>0</v>
      </c>
      <c r="DE156" s="353">
        <f t="shared" si="82"/>
        <v>0</v>
      </c>
      <c r="DF156" s="353">
        <f t="shared" si="82"/>
        <v>0</v>
      </c>
      <c r="DG156" s="353">
        <f t="shared" si="82"/>
        <v>0</v>
      </c>
      <c r="DH156" s="353">
        <f t="shared" si="82"/>
        <v>0</v>
      </c>
      <c r="DI156" s="353">
        <f t="shared" si="82"/>
        <v>0</v>
      </c>
      <c r="DJ156" s="353">
        <f t="shared" si="14"/>
        <v>0</v>
      </c>
      <c r="DK156" s="96"/>
    </row>
    <row r="157" spans="2:115" x14ac:dyDescent="0.15">
      <c r="B157" s="29" t="s">
        <v>267</v>
      </c>
      <c r="C157" s="271" t="s">
        <v>196</v>
      </c>
      <c r="D157" s="353">
        <f t="shared" ref="D157:BO157" si="83">D$120*D40</f>
        <v>0</v>
      </c>
      <c r="E157" s="353">
        <f t="shared" si="83"/>
        <v>0</v>
      </c>
      <c r="F157" s="353">
        <f t="shared" si="83"/>
        <v>0</v>
      </c>
      <c r="G157" s="353">
        <f t="shared" si="83"/>
        <v>0</v>
      </c>
      <c r="H157" s="353">
        <f t="shared" si="83"/>
        <v>0</v>
      </c>
      <c r="I157" s="353">
        <f t="shared" si="83"/>
        <v>0</v>
      </c>
      <c r="J157" s="353">
        <f t="shared" si="83"/>
        <v>0</v>
      </c>
      <c r="K157" s="353">
        <f t="shared" si="83"/>
        <v>0</v>
      </c>
      <c r="L157" s="353">
        <f t="shared" si="83"/>
        <v>0</v>
      </c>
      <c r="M157" s="353">
        <f t="shared" si="83"/>
        <v>0</v>
      </c>
      <c r="N157" s="353">
        <f t="shared" si="83"/>
        <v>0</v>
      </c>
      <c r="O157" s="353">
        <f t="shared" si="83"/>
        <v>0</v>
      </c>
      <c r="P157" s="353">
        <f t="shared" si="83"/>
        <v>0</v>
      </c>
      <c r="Q157" s="353">
        <f t="shared" si="83"/>
        <v>0</v>
      </c>
      <c r="R157" s="353">
        <f t="shared" si="83"/>
        <v>0</v>
      </c>
      <c r="S157" s="353">
        <f t="shared" si="83"/>
        <v>0</v>
      </c>
      <c r="T157" s="353">
        <f t="shared" si="83"/>
        <v>0</v>
      </c>
      <c r="U157" s="353">
        <f t="shared" si="83"/>
        <v>0</v>
      </c>
      <c r="V157" s="353">
        <f t="shared" si="83"/>
        <v>0</v>
      </c>
      <c r="W157" s="353">
        <f t="shared" si="83"/>
        <v>0</v>
      </c>
      <c r="X157" s="353">
        <f t="shared" si="83"/>
        <v>0</v>
      </c>
      <c r="Y157" s="353">
        <f t="shared" si="83"/>
        <v>0</v>
      </c>
      <c r="Z157" s="353">
        <f t="shared" si="83"/>
        <v>0</v>
      </c>
      <c r="AA157" s="353">
        <f t="shared" si="83"/>
        <v>0</v>
      </c>
      <c r="AB157" s="353">
        <f t="shared" si="83"/>
        <v>0</v>
      </c>
      <c r="AC157" s="353">
        <f t="shared" si="83"/>
        <v>0</v>
      </c>
      <c r="AD157" s="353">
        <f t="shared" si="83"/>
        <v>0</v>
      </c>
      <c r="AE157" s="353">
        <f t="shared" si="83"/>
        <v>0</v>
      </c>
      <c r="AF157" s="353">
        <f t="shared" si="83"/>
        <v>0</v>
      </c>
      <c r="AG157" s="353">
        <f t="shared" si="83"/>
        <v>0</v>
      </c>
      <c r="AH157" s="353">
        <f t="shared" si="83"/>
        <v>0</v>
      </c>
      <c r="AI157" s="353">
        <f t="shared" si="83"/>
        <v>0</v>
      </c>
      <c r="AJ157" s="353">
        <f t="shared" si="83"/>
        <v>0</v>
      </c>
      <c r="AK157" s="353">
        <f t="shared" si="83"/>
        <v>0</v>
      </c>
      <c r="AL157" s="353">
        <f t="shared" si="83"/>
        <v>0</v>
      </c>
      <c r="AM157" s="353">
        <f t="shared" si="83"/>
        <v>0</v>
      </c>
      <c r="AN157" s="353">
        <f t="shared" si="83"/>
        <v>0</v>
      </c>
      <c r="AO157" s="353">
        <f t="shared" si="83"/>
        <v>0</v>
      </c>
      <c r="AP157" s="353">
        <f t="shared" si="83"/>
        <v>0</v>
      </c>
      <c r="AQ157" s="353">
        <f t="shared" si="83"/>
        <v>0</v>
      </c>
      <c r="AR157" s="353">
        <f t="shared" si="83"/>
        <v>0</v>
      </c>
      <c r="AS157" s="353">
        <f t="shared" si="83"/>
        <v>0</v>
      </c>
      <c r="AT157" s="353">
        <f t="shared" si="83"/>
        <v>0</v>
      </c>
      <c r="AU157" s="353">
        <f t="shared" si="83"/>
        <v>0</v>
      </c>
      <c r="AV157" s="353">
        <f t="shared" si="83"/>
        <v>0</v>
      </c>
      <c r="AW157" s="353">
        <f t="shared" si="83"/>
        <v>0</v>
      </c>
      <c r="AX157" s="353">
        <f t="shared" si="83"/>
        <v>0</v>
      </c>
      <c r="AY157" s="353">
        <f t="shared" si="83"/>
        <v>0</v>
      </c>
      <c r="AZ157" s="353">
        <f t="shared" si="83"/>
        <v>0</v>
      </c>
      <c r="BA157" s="353">
        <f t="shared" si="83"/>
        <v>0</v>
      </c>
      <c r="BB157" s="353">
        <f t="shared" si="83"/>
        <v>0</v>
      </c>
      <c r="BC157" s="353">
        <f t="shared" si="83"/>
        <v>0</v>
      </c>
      <c r="BD157" s="353">
        <f t="shared" si="83"/>
        <v>0</v>
      </c>
      <c r="BE157" s="353">
        <f t="shared" si="83"/>
        <v>0</v>
      </c>
      <c r="BF157" s="353">
        <f t="shared" si="83"/>
        <v>0</v>
      </c>
      <c r="BG157" s="353">
        <f t="shared" si="83"/>
        <v>0</v>
      </c>
      <c r="BH157" s="353">
        <f t="shared" si="83"/>
        <v>0</v>
      </c>
      <c r="BI157" s="353">
        <f t="shared" si="83"/>
        <v>0</v>
      </c>
      <c r="BJ157" s="353">
        <f t="shared" si="83"/>
        <v>0</v>
      </c>
      <c r="BK157" s="353">
        <f t="shared" si="83"/>
        <v>0</v>
      </c>
      <c r="BL157" s="353">
        <f t="shared" si="83"/>
        <v>0</v>
      </c>
      <c r="BM157" s="353">
        <f t="shared" si="83"/>
        <v>0</v>
      </c>
      <c r="BN157" s="353">
        <f t="shared" si="83"/>
        <v>0</v>
      </c>
      <c r="BO157" s="353">
        <f t="shared" si="83"/>
        <v>0</v>
      </c>
      <c r="BP157" s="353">
        <f t="shared" ref="BP157:DI157" si="84">BP$120*BP40</f>
        <v>0</v>
      </c>
      <c r="BQ157" s="353">
        <f t="shared" si="84"/>
        <v>0</v>
      </c>
      <c r="BR157" s="353">
        <f t="shared" si="84"/>
        <v>0</v>
      </c>
      <c r="BS157" s="353">
        <f t="shared" si="84"/>
        <v>0</v>
      </c>
      <c r="BT157" s="353">
        <f t="shared" si="84"/>
        <v>0</v>
      </c>
      <c r="BU157" s="353">
        <f t="shared" si="84"/>
        <v>0</v>
      </c>
      <c r="BV157" s="353">
        <f t="shared" si="84"/>
        <v>0</v>
      </c>
      <c r="BW157" s="353">
        <f t="shared" si="84"/>
        <v>0</v>
      </c>
      <c r="BX157" s="353">
        <f t="shared" si="84"/>
        <v>0</v>
      </c>
      <c r="BY157" s="353">
        <f t="shared" si="84"/>
        <v>0</v>
      </c>
      <c r="BZ157" s="353">
        <f t="shared" si="84"/>
        <v>0</v>
      </c>
      <c r="CA157" s="353">
        <f t="shared" si="84"/>
        <v>0</v>
      </c>
      <c r="CB157" s="353">
        <f t="shared" si="84"/>
        <v>0</v>
      </c>
      <c r="CC157" s="353">
        <f t="shared" si="84"/>
        <v>0</v>
      </c>
      <c r="CD157" s="353">
        <f t="shared" si="84"/>
        <v>0</v>
      </c>
      <c r="CE157" s="353">
        <f t="shared" si="84"/>
        <v>0</v>
      </c>
      <c r="CF157" s="353">
        <f t="shared" si="84"/>
        <v>0</v>
      </c>
      <c r="CG157" s="353">
        <f t="shared" si="84"/>
        <v>0</v>
      </c>
      <c r="CH157" s="353">
        <f t="shared" si="84"/>
        <v>0</v>
      </c>
      <c r="CI157" s="353">
        <f t="shared" si="84"/>
        <v>0</v>
      </c>
      <c r="CJ157" s="353">
        <f t="shared" si="84"/>
        <v>0</v>
      </c>
      <c r="CK157" s="353">
        <f t="shared" si="84"/>
        <v>0</v>
      </c>
      <c r="CL157" s="353">
        <f t="shared" si="84"/>
        <v>0</v>
      </c>
      <c r="CM157" s="353">
        <f t="shared" si="84"/>
        <v>0</v>
      </c>
      <c r="CN157" s="353">
        <f t="shared" si="84"/>
        <v>0</v>
      </c>
      <c r="CO157" s="353">
        <f t="shared" si="84"/>
        <v>0</v>
      </c>
      <c r="CP157" s="353">
        <f t="shared" si="84"/>
        <v>0</v>
      </c>
      <c r="CQ157" s="353">
        <f t="shared" si="84"/>
        <v>0</v>
      </c>
      <c r="CR157" s="353">
        <f t="shared" si="84"/>
        <v>0</v>
      </c>
      <c r="CS157" s="353">
        <f t="shared" si="84"/>
        <v>0</v>
      </c>
      <c r="CT157" s="353">
        <f t="shared" si="84"/>
        <v>0</v>
      </c>
      <c r="CU157" s="353">
        <f t="shared" si="84"/>
        <v>0</v>
      </c>
      <c r="CV157" s="353">
        <f t="shared" si="84"/>
        <v>0</v>
      </c>
      <c r="CW157" s="353">
        <f t="shared" si="84"/>
        <v>0</v>
      </c>
      <c r="CX157" s="353">
        <f t="shared" si="84"/>
        <v>0</v>
      </c>
      <c r="CY157" s="353">
        <f t="shared" si="84"/>
        <v>0</v>
      </c>
      <c r="CZ157" s="353">
        <f t="shared" si="84"/>
        <v>0</v>
      </c>
      <c r="DA157" s="353">
        <f t="shared" si="84"/>
        <v>0</v>
      </c>
      <c r="DB157" s="353">
        <f t="shared" si="84"/>
        <v>0</v>
      </c>
      <c r="DC157" s="353">
        <f t="shared" si="84"/>
        <v>0</v>
      </c>
      <c r="DD157" s="353">
        <f t="shared" si="84"/>
        <v>0</v>
      </c>
      <c r="DE157" s="353">
        <f t="shared" si="84"/>
        <v>0</v>
      </c>
      <c r="DF157" s="353">
        <f t="shared" si="84"/>
        <v>0</v>
      </c>
      <c r="DG157" s="353">
        <f t="shared" si="84"/>
        <v>0</v>
      </c>
      <c r="DH157" s="353">
        <f t="shared" si="84"/>
        <v>0</v>
      </c>
      <c r="DI157" s="353">
        <f t="shared" si="84"/>
        <v>0</v>
      </c>
      <c r="DJ157" s="353">
        <f t="shared" si="14"/>
        <v>0</v>
      </c>
      <c r="DK157" s="96"/>
    </row>
    <row r="158" spans="2:115" x14ac:dyDescent="0.15">
      <c r="B158" s="29" t="s">
        <v>268</v>
      </c>
      <c r="C158" s="271" t="s">
        <v>197</v>
      </c>
      <c r="D158" s="353">
        <f t="shared" ref="D158:BO158" si="85">D$120*D41</f>
        <v>0</v>
      </c>
      <c r="E158" s="353">
        <f t="shared" si="85"/>
        <v>0</v>
      </c>
      <c r="F158" s="353">
        <f t="shared" si="85"/>
        <v>0</v>
      </c>
      <c r="G158" s="353">
        <f t="shared" si="85"/>
        <v>0</v>
      </c>
      <c r="H158" s="353">
        <f t="shared" si="85"/>
        <v>0</v>
      </c>
      <c r="I158" s="353">
        <f t="shared" si="85"/>
        <v>0</v>
      </c>
      <c r="J158" s="353">
        <f t="shared" si="85"/>
        <v>0</v>
      </c>
      <c r="K158" s="353">
        <f t="shared" si="85"/>
        <v>0</v>
      </c>
      <c r="L158" s="353">
        <f t="shared" si="85"/>
        <v>0</v>
      </c>
      <c r="M158" s="353">
        <f t="shared" si="85"/>
        <v>0</v>
      </c>
      <c r="N158" s="353">
        <f t="shared" si="85"/>
        <v>0</v>
      </c>
      <c r="O158" s="353">
        <f t="shared" si="85"/>
        <v>0</v>
      </c>
      <c r="P158" s="353">
        <f t="shared" si="85"/>
        <v>0</v>
      </c>
      <c r="Q158" s="353">
        <f t="shared" si="85"/>
        <v>0</v>
      </c>
      <c r="R158" s="353">
        <f t="shared" si="85"/>
        <v>0</v>
      </c>
      <c r="S158" s="353">
        <f t="shared" si="85"/>
        <v>0</v>
      </c>
      <c r="T158" s="353">
        <f t="shared" si="85"/>
        <v>0</v>
      </c>
      <c r="U158" s="353">
        <f t="shared" si="85"/>
        <v>0</v>
      </c>
      <c r="V158" s="353">
        <f t="shared" si="85"/>
        <v>0</v>
      </c>
      <c r="W158" s="353">
        <f t="shared" si="85"/>
        <v>0</v>
      </c>
      <c r="X158" s="353">
        <f t="shared" si="85"/>
        <v>0</v>
      </c>
      <c r="Y158" s="353">
        <f t="shared" si="85"/>
        <v>0</v>
      </c>
      <c r="Z158" s="353">
        <f t="shared" si="85"/>
        <v>0</v>
      </c>
      <c r="AA158" s="353">
        <f t="shared" si="85"/>
        <v>0</v>
      </c>
      <c r="AB158" s="353">
        <f t="shared" si="85"/>
        <v>0</v>
      </c>
      <c r="AC158" s="353">
        <f t="shared" si="85"/>
        <v>0</v>
      </c>
      <c r="AD158" s="353">
        <f t="shared" si="85"/>
        <v>0</v>
      </c>
      <c r="AE158" s="353">
        <f t="shared" si="85"/>
        <v>0</v>
      </c>
      <c r="AF158" s="353">
        <f t="shared" si="85"/>
        <v>0</v>
      </c>
      <c r="AG158" s="353">
        <f t="shared" si="85"/>
        <v>0</v>
      </c>
      <c r="AH158" s="353">
        <f t="shared" si="85"/>
        <v>0</v>
      </c>
      <c r="AI158" s="353">
        <f t="shared" si="85"/>
        <v>0</v>
      </c>
      <c r="AJ158" s="353">
        <f t="shared" si="85"/>
        <v>0</v>
      </c>
      <c r="AK158" s="353">
        <f t="shared" si="85"/>
        <v>0</v>
      </c>
      <c r="AL158" s="353">
        <f t="shared" si="85"/>
        <v>0</v>
      </c>
      <c r="AM158" s="353">
        <f t="shared" si="85"/>
        <v>0</v>
      </c>
      <c r="AN158" s="353">
        <f t="shared" si="85"/>
        <v>0</v>
      </c>
      <c r="AO158" s="353">
        <f t="shared" si="85"/>
        <v>0</v>
      </c>
      <c r="AP158" s="353">
        <f t="shared" si="85"/>
        <v>0</v>
      </c>
      <c r="AQ158" s="353">
        <f t="shared" si="85"/>
        <v>0</v>
      </c>
      <c r="AR158" s="353">
        <f t="shared" si="85"/>
        <v>0</v>
      </c>
      <c r="AS158" s="353">
        <f t="shared" si="85"/>
        <v>0</v>
      </c>
      <c r="AT158" s="353">
        <f t="shared" si="85"/>
        <v>0</v>
      </c>
      <c r="AU158" s="353">
        <f t="shared" si="85"/>
        <v>0</v>
      </c>
      <c r="AV158" s="353">
        <f t="shared" si="85"/>
        <v>0</v>
      </c>
      <c r="AW158" s="353">
        <f t="shared" si="85"/>
        <v>0</v>
      </c>
      <c r="AX158" s="353">
        <f t="shared" si="85"/>
        <v>0</v>
      </c>
      <c r="AY158" s="353">
        <f t="shared" si="85"/>
        <v>0</v>
      </c>
      <c r="AZ158" s="353">
        <f t="shared" si="85"/>
        <v>0</v>
      </c>
      <c r="BA158" s="353">
        <f t="shared" si="85"/>
        <v>0</v>
      </c>
      <c r="BB158" s="353">
        <f t="shared" si="85"/>
        <v>0</v>
      </c>
      <c r="BC158" s="353">
        <f t="shared" si="85"/>
        <v>0</v>
      </c>
      <c r="BD158" s="353">
        <f t="shared" si="85"/>
        <v>0</v>
      </c>
      <c r="BE158" s="353">
        <f t="shared" si="85"/>
        <v>0</v>
      </c>
      <c r="BF158" s="353">
        <f t="shared" si="85"/>
        <v>0</v>
      </c>
      <c r="BG158" s="353">
        <f t="shared" si="85"/>
        <v>0</v>
      </c>
      <c r="BH158" s="353">
        <f t="shared" si="85"/>
        <v>0</v>
      </c>
      <c r="BI158" s="353">
        <f t="shared" si="85"/>
        <v>0</v>
      </c>
      <c r="BJ158" s="353">
        <f t="shared" si="85"/>
        <v>0</v>
      </c>
      <c r="BK158" s="353">
        <f t="shared" si="85"/>
        <v>0</v>
      </c>
      <c r="BL158" s="353">
        <f t="shared" si="85"/>
        <v>0</v>
      </c>
      <c r="BM158" s="353">
        <f t="shared" si="85"/>
        <v>0</v>
      </c>
      <c r="BN158" s="353">
        <f t="shared" si="85"/>
        <v>0</v>
      </c>
      <c r="BO158" s="353">
        <f t="shared" si="85"/>
        <v>0</v>
      </c>
      <c r="BP158" s="353">
        <f t="shared" ref="BP158:DI158" si="86">BP$120*BP41</f>
        <v>0</v>
      </c>
      <c r="BQ158" s="353">
        <f t="shared" si="86"/>
        <v>0</v>
      </c>
      <c r="BR158" s="353">
        <f t="shared" si="86"/>
        <v>0</v>
      </c>
      <c r="BS158" s="353">
        <f t="shared" si="86"/>
        <v>0</v>
      </c>
      <c r="BT158" s="353">
        <f t="shared" si="86"/>
        <v>0</v>
      </c>
      <c r="BU158" s="353">
        <f t="shared" si="86"/>
        <v>0</v>
      </c>
      <c r="BV158" s="353">
        <f t="shared" si="86"/>
        <v>0</v>
      </c>
      <c r="BW158" s="353">
        <f t="shared" si="86"/>
        <v>0</v>
      </c>
      <c r="BX158" s="353">
        <f t="shared" si="86"/>
        <v>0</v>
      </c>
      <c r="BY158" s="353">
        <f t="shared" si="86"/>
        <v>0</v>
      </c>
      <c r="BZ158" s="353">
        <f t="shared" si="86"/>
        <v>0</v>
      </c>
      <c r="CA158" s="353">
        <f t="shared" si="86"/>
        <v>0</v>
      </c>
      <c r="CB158" s="353">
        <f t="shared" si="86"/>
        <v>0</v>
      </c>
      <c r="CC158" s="353">
        <f t="shared" si="86"/>
        <v>0</v>
      </c>
      <c r="CD158" s="353">
        <f t="shared" si="86"/>
        <v>0</v>
      </c>
      <c r="CE158" s="353">
        <f t="shared" si="86"/>
        <v>0</v>
      </c>
      <c r="CF158" s="353">
        <f t="shared" si="86"/>
        <v>0</v>
      </c>
      <c r="CG158" s="353">
        <f t="shared" si="86"/>
        <v>0</v>
      </c>
      <c r="CH158" s="353">
        <f t="shared" si="86"/>
        <v>0</v>
      </c>
      <c r="CI158" s="353">
        <f t="shared" si="86"/>
        <v>0</v>
      </c>
      <c r="CJ158" s="353">
        <f t="shared" si="86"/>
        <v>0</v>
      </c>
      <c r="CK158" s="353">
        <f t="shared" si="86"/>
        <v>0</v>
      </c>
      <c r="CL158" s="353">
        <f t="shared" si="86"/>
        <v>0</v>
      </c>
      <c r="CM158" s="353">
        <f t="shared" si="86"/>
        <v>0</v>
      </c>
      <c r="CN158" s="353">
        <f t="shared" si="86"/>
        <v>0</v>
      </c>
      <c r="CO158" s="353">
        <f t="shared" si="86"/>
        <v>0</v>
      </c>
      <c r="CP158" s="353">
        <f t="shared" si="86"/>
        <v>0</v>
      </c>
      <c r="CQ158" s="353">
        <f t="shared" si="86"/>
        <v>0</v>
      </c>
      <c r="CR158" s="353">
        <f t="shared" si="86"/>
        <v>0</v>
      </c>
      <c r="CS158" s="353">
        <f t="shared" si="86"/>
        <v>0</v>
      </c>
      <c r="CT158" s="353">
        <f t="shared" si="86"/>
        <v>0</v>
      </c>
      <c r="CU158" s="353">
        <f t="shared" si="86"/>
        <v>0</v>
      </c>
      <c r="CV158" s="353">
        <f t="shared" si="86"/>
        <v>0</v>
      </c>
      <c r="CW158" s="353">
        <f t="shared" si="86"/>
        <v>0</v>
      </c>
      <c r="CX158" s="353">
        <f t="shared" si="86"/>
        <v>0</v>
      </c>
      <c r="CY158" s="353">
        <f t="shared" si="86"/>
        <v>0</v>
      </c>
      <c r="CZ158" s="353">
        <f t="shared" si="86"/>
        <v>0</v>
      </c>
      <c r="DA158" s="353">
        <f t="shared" si="86"/>
        <v>0</v>
      </c>
      <c r="DB158" s="353">
        <f t="shared" si="86"/>
        <v>0</v>
      </c>
      <c r="DC158" s="353">
        <f t="shared" si="86"/>
        <v>0</v>
      </c>
      <c r="DD158" s="353">
        <f t="shared" si="86"/>
        <v>0</v>
      </c>
      <c r="DE158" s="353">
        <f t="shared" si="86"/>
        <v>0</v>
      </c>
      <c r="DF158" s="353">
        <f t="shared" si="86"/>
        <v>0</v>
      </c>
      <c r="DG158" s="353">
        <f t="shared" si="86"/>
        <v>0</v>
      </c>
      <c r="DH158" s="353">
        <f t="shared" si="86"/>
        <v>0</v>
      </c>
      <c r="DI158" s="353">
        <f t="shared" si="86"/>
        <v>0</v>
      </c>
      <c r="DJ158" s="353">
        <f t="shared" si="14"/>
        <v>0</v>
      </c>
      <c r="DK158" s="96"/>
    </row>
    <row r="159" spans="2:115" x14ac:dyDescent="0.15">
      <c r="B159" s="29" t="s">
        <v>269</v>
      </c>
      <c r="C159" s="271" t="s">
        <v>198</v>
      </c>
      <c r="D159" s="353">
        <f t="shared" ref="D159:BO159" si="87">D$120*D42</f>
        <v>0</v>
      </c>
      <c r="E159" s="353">
        <f t="shared" si="87"/>
        <v>0</v>
      </c>
      <c r="F159" s="353">
        <f t="shared" si="87"/>
        <v>0</v>
      </c>
      <c r="G159" s="353">
        <f t="shared" si="87"/>
        <v>0</v>
      </c>
      <c r="H159" s="353">
        <f t="shared" si="87"/>
        <v>0</v>
      </c>
      <c r="I159" s="353">
        <f t="shared" si="87"/>
        <v>0</v>
      </c>
      <c r="J159" s="353">
        <f t="shared" si="87"/>
        <v>0</v>
      </c>
      <c r="K159" s="353">
        <f t="shared" si="87"/>
        <v>0</v>
      </c>
      <c r="L159" s="353">
        <f t="shared" si="87"/>
        <v>0</v>
      </c>
      <c r="M159" s="353">
        <f t="shared" si="87"/>
        <v>0</v>
      </c>
      <c r="N159" s="353">
        <f t="shared" si="87"/>
        <v>0</v>
      </c>
      <c r="O159" s="353">
        <f t="shared" si="87"/>
        <v>0</v>
      </c>
      <c r="P159" s="353">
        <f t="shared" si="87"/>
        <v>0</v>
      </c>
      <c r="Q159" s="353">
        <f t="shared" si="87"/>
        <v>0</v>
      </c>
      <c r="R159" s="353">
        <f t="shared" si="87"/>
        <v>0</v>
      </c>
      <c r="S159" s="353">
        <f t="shared" si="87"/>
        <v>0</v>
      </c>
      <c r="T159" s="353">
        <f t="shared" si="87"/>
        <v>0</v>
      </c>
      <c r="U159" s="353">
        <f t="shared" si="87"/>
        <v>0</v>
      </c>
      <c r="V159" s="353">
        <f t="shared" si="87"/>
        <v>0</v>
      </c>
      <c r="W159" s="353">
        <f t="shared" si="87"/>
        <v>0</v>
      </c>
      <c r="X159" s="353">
        <f t="shared" si="87"/>
        <v>0</v>
      </c>
      <c r="Y159" s="353">
        <f t="shared" si="87"/>
        <v>0</v>
      </c>
      <c r="Z159" s="353">
        <f t="shared" si="87"/>
        <v>0</v>
      </c>
      <c r="AA159" s="353">
        <f t="shared" si="87"/>
        <v>0</v>
      </c>
      <c r="AB159" s="353">
        <f t="shared" si="87"/>
        <v>0</v>
      </c>
      <c r="AC159" s="353">
        <f t="shared" si="87"/>
        <v>0</v>
      </c>
      <c r="AD159" s="353">
        <f t="shared" si="87"/>
        <v>0</v>
      </c>
      <c r="AE159" s="353">
        <f t="shared" si="87"/>
        <v>0</v>
      </c>
      <c r="AF159" s="353">
        <f t="shared" si="87"/>
        <v>0</v>
      </c>
      <c r="AG159" s="353">
        <f t="shared" si="87"/>
        <v>0</v>
      </c>
      <c r="AH159" s="353">
        <f t="shared" si="87"/>
        <v>0</v>
      </c>
      <c r="AI159" s="353">
        <f t="shared" si="87"/>
        <v>0</v>
      </c>
      <c r="AJ159" s="353">
        <f t="shared" si="87"/>
        <v>0</v>
      </c>
      <c r="AK159" s="353">
        <f t="shared" si="87"/>
        <v>0</v>
      </c>
      <c r="AL159" s="353">
        <f t="shared" si="87"/>
        <v>0</v>
      </c>
      <c r="AM159" s="353">
        <f t="shared" si="87"/>
        <v>0</v>
      </c>
      <c r="AN159" s="353">
        <f t="shared" si="87"/>
        <v>0</v>
      </c>
      <c r="AO159" s="353">
        <f t="shared" si="87"/>
        <v>0</v>
      </c>
      <c r="AP159" s="353">
        <f t="shared" si="87"/>
        <v>0</v>
      </c>
      <c r="AQ159" s="353">
        <f t="shared" si="87"/>
        <v>0</v>
      </c>
      <c r="AR159" s="353">
        <f t="shared" si="87"/>
        <v>0</v>
      </c>
      <c r="AS159" s="353">
        <f t="shared" si="87"/>
        <v>0</v>
      </c>
      <c r="AT159" s="353">
        <f t="shared" si="87"/>
        <v>0</v>
      </c>
      <c r="AU159" s="353">
        <f t="shared" si="87"/>
        <v>0</v>
      </c>
      <c r="AV159" s="353">
        <f t="shared" si="87"/>
        <v>0</v>
      </c>
      <c r="AW159" s="353">
        <f t="shared" si="87"/>
        <v>0</v>
      </c>
      <c r="AX159" s="353">
        <f t="shared" si="87"/>
        <v>0</v>
      </c>
      <c r="AY159" s="353">
        <f t="shared" si="87"/>
        <v>0</v>
      </c>
      <c r="AZ159" s="353">
        <f t="shared" si="87"/>
        <v>0</v>
      </c>
      <c r="BA159" s="353">
        <f t="shared" si="87"/>
        <v>0</v>
      </c>
      <c r="BB159" s="353">
        <f t="shared" si="87"/>
        <v>0</v>
      </c>
      <c r="BC159" s="353">
        <f t="shared" si="87"/>
        <v>0</v>
      </c>
      <c r="BD159" s="353">
        <f t="shared" si="87"/>
        <v>0</v>
      </c>
      <c r="BE159" s="353">
        <f t="shared" si="87"/>
        <v>0</v>
      </c>
      <c r="BF159" s="353">
        <f t="shared" si="87"/>
        <v>0</v>
      </c>
      <c r="BG159" s="353">
        <f t="shared" si="87"/>
        <v>0</v>
      </c>
      <c r="BH159" s="353">
        <f t="shared" si="87"/>
        <v>0</v>
      </c>
      <c r="BI159" s="353">
        <f t="shared" si="87"/>
        <v>0</v>
      </c>
      <c r="BJ159" s="353">
        <f t="shared" si="87"/>
        <v>0</v>
      </c>
      <c r="BK159" s="353">
        <f t="shared" si="87"/>
        <v>0</v>
      </c>
      <c r="BL159" s="353">
        <f t="shared" si="87"/>
        <v>0</v>
      </c>
      <c r="BM159" s="353">
        <f t="shared" si="87"/>
        <v>0</v>
      </c>
      <c r="BN159" s="353">
        <f t="shared" si="87"/>
        <v>0</v>
      </c>
      <c r="BO159" s="353">
        <f t="shared" si="87"/>
        <v>0</v>
      </c>
      <c r="BP159" s="353">
        <f t="shared" ref="BP159:DI159" si="88">BP$120*BP42</f>
        <v>0</v>
      </c>
      <c r="BQ159" s="353">
        <f t="shared" si="88"/>
        <v>0</v>
      </c>
      <c r="BR159" s="353">
        <f t="shared" si="88"/>
        <v>0</v>
      </c>
      <c r="BS159" s="353">
        <f t="shared" si="88"/>
        <v>0</v>
      </c>
      <c r="BT159" s="353">
        <f t="shared" si="88"/>
        <v>0</v>
      </c>
      <c r="BU159" s="353">
        <f t="shared" si="88"/>
        <v>0</v>
      </c>
      <c r="BV159" s="353">
        <f t="shared" si="88"/>
        <v>0</v>
      </c>
      <c r="BW159" s="353">
        <f t="shared" si="88"/>
        <v>0</v>
      </c>
      <c r="BX159" s="353">
        <f t="shared" si="88"/>
        <v>0</v>
      </c>
      <c r="BY159" s="353">
        <f t="shared" si="88"/>
        <v>0</v>
      </c>
      <c r="BZ159" s="353">
        <f t="shared" si="88"/>
        <v>0</v>
      </c>
      <c r="CA159" s="353">
        <f t="shared" si="88"/>
        <v>0</v>
      </c>
      <c r="CB159" s="353">
        <f t="shared" si="88"/>
        <v>0</v>
      </c>
      <c r="CC159" s="353">
        <f t="shared" si="88"/>
        <v>0</v>
      </c>
      <c r="CD159" s="353">
        <f t="shared" si="88"/>
        <v>0</v>
      </c>
      <c r="CE159" s="353">
        <f t="shared" si="88"/>
        <v>0</v>
      </c>
      <c r="CF159" s="353">
        <f t="shared" si="88"/>
        <v>0</v>
      </c>
      <c r="CG159" s="353">
        <f t="shared" si="88"/>
        <v>0</v>
      </c>
      <c r="CH159" s="353">
        <f t="shared" si="88"/>
        <v>0</v>
      </c>
      <c r="CI159" s="353">
        <f t="shared" si="88"/>
        <v>0</v>
      </c>
      <c r="CJ159" s="353">
        <f t="shared" si="88"/>
        <v>0</v>
      </c>
      <c r="CK159" s="353">
        <f t="shared" si="88"/>
        <v>0</v>
      </c>
      <c r="CL159" s="353">
        <f t="shared" si="88"/>
        <v>0</v>
      </c>
      <c r="CM159" s="353">
        <f t="shared" si="88"/>
        <v>0</v>
      </c>
      <c r="CN159" s="353">
        <f t="shared" si="88"/>
        <v>0</v>
      </c>
      <c r="CO159" s="353">
        <f t="shared" si="88"/>
        <v>0</v>
      </c>
      <c r="CP159" s="353">
        <f t="shared" si="88"/>
        <v>0</v>
      </c>
      <c r="CQ159" s="353">
        <f t="shared" si="88"/>
        <v>0</v>
      </c>
      <c r="CR159" s="353">
        <f t="shared" si="88"/>
        <v>0</v>
      </c>
      <c r="CS159" s="353">
        <f t="shared" si="88"/>
        <v>0</v>
      </c>
      <c r="CT159" s="353">
        <f t="shared" si="88"/>
        <v>0</v>
      </c>
      <c r="CU159" s="353">
        <f t="shared" si="88"/>
        <v>0</v>
      </c>
      <c r="CV159" s="353">
        <f t="shared" si="88"/>
        <v>0</v>
      </c>
      <c r="CW159" s="353">
        <f t="shared" si="88"/>
        <v>0</v>
      </c>
      <c r="CX159" s="353">
        <f t="shared" si="88"/>
        <v>0</v>
      </c>
      <c r="CY159" s="353">
        <f t="shared" si="88"/>
        <v>0</v>
      </c>
      <c r="CZ159" s="353">
        <f t="shared" si="88"/>
        <v>0</v>
      </c>
      <c r="DA159" s="353">
        <f t="shared" si="88"/>
        <v>0</v>
      </c>
      <c r="DB159" s="353">
        <f t="shared" si="88"/>
        <v>0</v>
      </c>
      <c r="DC159" s="353">
        <f t="shared" si="88"/>
        <v>0</v>
      </c>
      <c r="DD159" s="353">
        <f t="shared" si="88"/>
        <v>0</v>
      </c>
      <c r="DE159" s="353">
        <f t="shared" si="88"/>
        <v>0</v>
      </c>
      <c r="DF159" s="353">
        <f t="shared" si="88"/>
        <v>0</v>
      </c>
      <c r="DG159" s="353">
        <f t="shared" si="88"/>
        <v>0</v>
      </c>
      <c r="DH159" s="353">
        <f t="shared" si="88"/>
        <v>0</v>
      </c>
      <c r="DI159" s="353">
        <f t="shared" si="88"/>
        <v>0</v>
      </c>
      <c r="DJ159" s="353">
        <f t="shared" si="14"/>
        <v>0</v>
      </c>
      <c r="DK159" s="96"/>
    </row>
    <row r="160" spans="2:115" x14ac:dyDescent="0.15">
      <c r="B160" s="33" t="s">
        <v>270</v>
      </c>
      <c r="C160" s="272" t="s">
        <v>199</v>
      </c>
      <c r="D160" s="354">
        <f t="shared" ref="D160:BO160" si="89">D$120*D43</f>
        <v>0</v>
      </c>
      <c r="E160" s="354">
        <f t="shared" si="89"/>
        <v>0</v>
      </c>
      <c r="F160" s="354">
        <f t="shared" si="89"/>
        <v>0</v>
      </c>
      <c r="G160" s="354">
        <f t="shared" si="89"/>
        <v>0</v>
      </c>
      <c r="H160" s="354">
        <f t="shared" si="89"/>
        <v>0</v>
      </c>
      <c r="I160" s="354">
        <f t="shared" si="89"/>
        <v>0</v>
      </c>
      <c r="J160" s="354">
        <f t="shared" si="89"/>
        <v>0</v>
      </c>
      <c r="K160" s="354">
        <f t="shared" si="89"/>
        <v>0</v>
      </c>
      <c r="L160" s="354">
        <f t="shared" si="89"/>
        <v>0</v>
      </c>
      <c r="M160" s="354">
        <f t="shared" si="89"/>
        <v>0</v>
      </c>
      <c r="N160" s="354">
        <f t="shared" si="89"/>
        <v>0</v>
      </c>
      <c r="O160" s="354">
        <f t="shared" si="89"/>
        <v>0</v>
      </c>
      <c r="P160" s="354">
        <f t="shared" si="89"/>
        <v>0</v>
      </c>
      <c r="Q160" s="354">
        <f t="shared" si="89"/>
        <v>0</v>
      </c>
      <c r="R160" s="354">
        <f t="shared" si="89"/>
        <v>0</v>
      </c>
      <c r="S160" s="354">
        <f t="shared" si="89"/>
        <v>0</v>
      </c>
      <c r="T160" s="354">
        <f t="shared" si="89"/>
        <v>0</v>
      </c>
      <c r="U160" s="354">
        <f t="shared" si="89"/>
        <v>0</v>
      </c>
      <c r="V160" s="354">
        <f t="shared" si="89"/>
        <v>0</v>
      </c>
      <c r="W160" s="354">
        <f t="shared" si="89"/>
        <v>0</v>
      </c>
      <c r="X160" s="354">
        <f t="shared" si="89"/>
        <v>0</v>
      </c>
      <c r="Y160" s="354">
        <f t="shared" si="89"/>
        <v>0</v>
      </c>
      <c r="Z160" s="354">
        <f t="shared" si="89"/>
        <v>0</v>
      </c>
      <c r="AA160" s="354">
        <f t="shared" si="89"/>
        <v>0</v>
      </c>
      <c r="AB160" s="354">
        <f t="shared" si="89"/>
        <v>0</v>
      </c>
      <c r="AC160" s="354">
        <f t="shared" si="89"/>
        <v>0</v>
      </c>
      <c r="AD160" s="354">
        <f t="shared" si="89"/>
        <v>0</v>
      </c>
      <c r="AE160" s="354">
        <f t="shared" si="89"/>
        <v>0</v>
      </c>
      <c r="AF160" s="354">
        <f t="shared" si="89"/>
        <v>0</v>
      </c>
      <c r="AG160" s="354">
        <f t="shared" si="89"/>
        <v>0</v>
      </c>
      <c r="AH160" s="354">
        <f t="shared" si="89"/>
        <v>0</v>
      </c>
      <c r="AI160" s="354">
        <f t="shared" si="89"/>
        <v>0</v>
      </c>
      <c r="AJ160" s="354">
        <f t="shared" si="89"/>
        <v>0</v>
      </c>
      <c r="AK160" s="354">
        <f t="shared" si="89"/>
        <v>0</v>
      </c>
      <c r="AL160" s="354">
        <f t="shared" si="89"/>
        <v>0</v>
      </c>
      <c r="AM160" s="354">
        <f t="shared" si="89"/>
        <v>0</v>
      </c>
      <c r="AN160" s="354">
        <f t="shared" si="89"/>
        <v>0</v>
      </c>
      <c r="AO160" s="354">
        <f t="shared" si="89"/>
        <v>0</v>
      </c>
      <c r="AP160" s="354">
        <f t="shared" si="89"/>
        <v>0</v>
      </c>
      <c r="AQ160" s="354">
        <f t="shared" si="89"/>
        <v>0</v>
      </c>
      <c r="AR160" s="354">
        <f t="shared" si="89"/>
        <v>0</v>
      </c>
      <c r="AS160" s="354">
        <f t="shared" si="89"/>
        <v>0</v>
      </c>
      <c r="AT160" s="354">
        <f t="shared" si="89"/>
        <v>0</v>
      </c>
      <c r="AU160" s="354">
        <f t="shared" si="89"/>
        <v>0</v>
      </c>
      <c r="AV160" s="354">
        <f t="shared" si="89"/>
        <v>0</v>
      </c>
      <c r="AW160" s="354">
        <f t="shared" si="89"/>
        <v>0</v>
      </c>
      <c r="AX160" s="354">
        <f t="shared" si="89"/>
        <v>0</v>
      </c>
      <c r="AY160" s="354">
        <f t="shared" si="89"/>
        <v>0</v>
      </c>
      <c r="AZ160" s="354">
        <f t="shared" si="89"/>
        <v>0</v>
      </c>
      <c r="BA160" s="354">
        <f t="shared" si="89"/>
        <v>0</v>
      </c>
      <c r="BB160" s="354">
        <f t="shared" si="89"/>
        <v>0</v>
      </c>
      <c r="BC160" s="354">
        <f t="shared" si="89"/>
        <v>0</v>
      </c>
      <c r="BD160" s="354">
        <f t="shared" si="89"/>
        <v>0</v>
      </c>
      <c r="BE160" s="354">
        <f t="shared" si="89"/>
        <v>0</v>
      </c>
      <c r="BF160" s="354">
        <f t="shared" si="89"/>
        <v>0</v>
      </c>
      <c r="BG160" s="354">
        <f t="shared" si="89"/>
        <v>0</v>
      </c>
      <c r="BH160" s="354">
        <f t="shared" si="89"/>
        <v>0</v>
      </c>
      <c r="BI160" s="354">
        <f t="shared" si="89"/>
        <v>0</v>
      </c>
      <c r="BJ160" s="354">
        <f t="shared" si="89"/>
        <v>0</v>
      </c>
      <c r="BK160" s="354">
        <f t="shared" si="89"/>
        <v>0</v>
      </c>
      <c r="BL160" s="354">
        <f t="shared" si="89"/>
        <v>0</v>
      </c>
      <c r="BM160" s="354">
        <f t="shared" si="89"/>
        <v>0</v>
      </c>
      <c r="BN160" s="354">
        <f t="shared" si="89"/>
        <v>0</v>
      </c>
      <c r="BO160" s="354">
        <f t="shared" si="89"/>
        <v>0</v>
      </c>
      <c r="BP160" s="354">
        <f t="shared" ref="BP160:DI160" si="90">BP$120*BP43</f>
        <v>0</v>
      </c>
      <c r="BQ160" s="354">
        <f t="shared" si="90"/>
        <v>0</v>
      </c>
      <c r="BR160" s="354">
        <f t="shared" si="90"/>
        <v>0</v>
      </c>
      <c r="BS160" s="354">
        <f t="shared" si="90"/>
        <v>0</v>
      </c>
      <c r="BT160" s="354">
        <f t="shared" si="90"/>
        <v>0</v>
      </c>
      <c r="BU160" s="354">
        <f t="shared" si="90"/>
        <v>0</v>
      </c>
      <c r="BV160" s="354">
        <f t="shared" si="90"/>
        <v>0</v>
      </c>
      <c r="BW160" s="354">
        <f t="shared" si="90"/>
        <v>0</v>
      </c>
      <c r="BX160" s="354">
        <f t="shared" si="90"/>
        <v>0</v>
      </c>
      <c r="BY160" s="354">
        <f t="shared" si="90"/>
        <v>0</v>
      </c>
      <c r="BZ160" s="354">
        <f t="shared" si="90"/>
        <v>0</v>
      </c>
      <c r="CA160" s="354">
        <f t="shared" si="90"/>
        <v>0</v>
      </c>
      <c r="CB160" s="354">
        <f t="shared" si="90"/>
        <v>0</v>
      </c>
      <c r="CC160" s="354">
        <f t="shared" si="90"/>
        <v>0</v>
      </c>
      <c r="CD160" s="354">
        <f t="shared" si="90"/>
        <v>0</v>
      </c>
      <c r="CE160" s="354">
        <f t="shared" si="90"/>
        <v>0</v>
      </c>
      <c r="CF160" s="354">
        <f t="shared" si="90"/>
        <v>0</v>
      </c>
      <c r="CG160" s="354">
        <f t="shared" si="90"/>
        <v>0</v>
      </c>
      <c r="CH160" s="354">
        <f t="shared" si="90"/>
        <v>0</v>
      </c>
      <c r="CI160" s="354">
        <f t="shared" si="90"/>
        <v>0</v>
      </c>
      <c r="CJ160" s="354">
        <f t="shared" si="90"/>
        <v>0</v>
      </c>
      <c r="CK160" s="354">
        <f t="shared" si="90"/>
        <v>0</v>
      </c>
      <c r="CL160" s="354">
        <f t="shared" si="90"/>
        <v>0</v>
      </c>
      <c r="CM160" s="354">
        <f t="shared" si="90"/>
        <v>0</v>
      </c>
      <c r="CN160" s="354">
        <f t="shared" si="90"/>
        <v>0</v>
      </c>
      <c r="CO160" s="354">
        <f t="shared" si="90"/>
        <v>0</v>
      </c>
      <c r="CP160" s="354">
        <f t="shared" si="90"/>
        <v>0</v>
      </c>
      <c r="CQ160" s="354">
        <f t="shared" si="90"/>
        <v>0</v>
      </c>
      <c r="CR160" s="354">
        <f t="shared" si="90"/>
        <v>0</v>
      </c>
      <c r="CS160" s="354">
        <f t="shared" si="90"/>
        <v>0</v>
      </c>
      <c r="CT160" s="354">
        <f t="shared" si="90"/>
        <v>0</v>
      </c>
      <c r="CU160" s="354">
        <f t="shared" si="90"/>
        <v>0</v>
      </c>
      <c r="CV160" s="354">
        <f t="shared" si="90"/>
        <v>0</v>
      </c>
      <c r="CW160" s="354">
        <f t="shared" si="90"/>
        <v>0</v>
      </c>
      <c r="CX160" s="354">
        <f t="shared" si="90"/>
        <v>0</v>
      </c>
      <c r="CY160" s="354">
        <f t="shared" si="90"/>
        <v>0</v>
      </c>
      <c r="CZ160" s="354">
        <f t="shared" si="90"/>
        <v>0</v>
      </c>
      <c r="DA160" s="354">
        <f t="shared" si="90"/>
        <v>0</v>
      </c>
      <c r="DB160" s="354">
        <f t="shared" si="90"/>
        <v>0</v>
      </c>
      <c r="DC160" s="354">
        <f t="shared" si="90"/>
        <v>0</v>
      </c>
      <c r="DD160" s="354">
        <f t="shared" si="90"/>
        <v>0</v>
      </c>
      <c r="DE160" s="354">
        <f t="shared" si="90"/>
        <v>0</v>
      </c>
      <c r="DF160" s="354">
        <f t="shared" si="90"/>
        <v>0</v>
      </c>
      <c r="DG160" s="354">
        <f t="shared" si="90"/>
        <v>0</v>
      </c>
      <c r="DH160" s="354">
        <f t="shared" si="90"/>
        <v>0</v>
      </c>
      <c r="DI160" s="354">
        <f t="shared" si="90"/>
        <v>0</v>
      </c>
      <c r="DJ160" s="354">
        <f t="shared" si="14"/>
        <v>0</v>
      </c>
      <c r="DK160" s="96"/>
    </row>
    <row r="161" spans="2:115" x14ac:dyDescent="0.15">
      <c r="B161" s="29" t="s">
        <v>271</v>
      </c>
      <c r="C161" s="271" t="s">
        <v>200</v>
      </c>
      <c r="D161" s="353">
        <f t="shared" ref="D161:BO161" si="91">D$120*D44</f>
        <v>0</v>
      </c>
      <c r="E161" s="353">
        <f t="shared" si="91"/>
        <v>0</v>
      </c>
      <c r="F161" s="353">
        <f t="shared" si="91"/>
        <v>0</v>
      </c>
      <c r="G161" s="353">
        <f t="shared" si="91"/>
        <v>0</v>
      </c>
      <c r="H161" s="353">
        <f t="shared" si="91"/>
        <v>0</v>
      </c>
      <c r="I161" s="353">
        <f t="shared" si="91"/>
        <v>0</v>
      </c>
      <c r="J161" s="353">
        <f t="shared" si="91"/>
        <v>0</v>
      </c>
      <c r="K161" s="353">
        <f t="shared" si="91"/>
        <v>0</v>
      </c>
      <c r="L161" s="353">
        <f t="shared" si="91"/>
        <v>0</v>
      </c>
      <c r="M161" s="353">
        <f t="shared" si="91"/>
        <v>0</v>
      </c>
      <c r="N161" s="353">
        <f t="shared" si="91"/>
        <v>0</v>
      </c>
      <c r="O161" s="353">
        <f t="shared" si="91"/>
        <v>0</v>
      </c>
      <c r="P161" s="353">
        <f t="shared" si="91"/>
        <v>0</v>
      </c>
      <c r="Q161" s="353">
        <f t="shared" si="91"/>
        <v>0</v>
      </c>
      <c r="R161" s="353">
        <f t="shared" si="91"/>
        <v>0</v>
      </c>
      <c r="S161" s="353">
        <f t="shared" si="91"/>
        <v>0</v>
      </c>
      <c r="T161" s="353">
        <f t="shared" si="91"/>
        <v>0</v>
      </c>
      <c r="U161" s="353">
        <f t="shared" si="91"/>
        <v>0</v>
      </c>
      <c r="V161" s="353">
        <f t="shared" si="91"/>
        <v>0</v>
      </c>
      <c r="W161" s="353">
        <f t="shared" si="91"/>
        <v>0</v>
      </c>
      <c r="X161" s="353">
        <f t="shared" si="91"/>
        <v>0</v>
      </c>
      <c r="Y161" s="353">
        <f t="shared" si="91"/>
        <v>0</v>
      </c>
      <c r="Z161" s="353">
        <f t="shared" si="91"/>
        <v>0</v>
      </c>
      <c r="AA161" s="353">
        <f t="shared" si="91"/>
        <v>0</v>
      </c>
      <c r="AB161" s="353">
        <f t="shared" si="91"/>
        <v>0</v>
      </c>
      <c r="AC161" s="353">
        <f t="shared" si="91"/>
        <v>0</v>
      </c>
      <c r="AD161" s="353">
        <f t="shared" si="91"/>
        <v>0</v>
      </c>
      <c r="AE161" s="353">
        <f t="shared" si="91"/>
        <v>0</v>
      </c>
      <c r="AF161" s="353">
        <f t="shared" si="91"/>
        <v>0</v>
      </c>
      <c r="AG161" s="353">
        <f t="shared" si="91"/>
        <v>0</v>
      </c>
      <c r="AH161" s="353">
        <f t="shared" si="91"/>
        <v>0</v>
      </c>
      <c r="AI161" s="353">
        <f t="shared" si="91"/>
        <v>0</v>
      </c>
      <c r="AJ161" s="353">
        <f t="shared" si="91"/>
        <v>0</v>
      </c>
      <c r="AK161" s="353">
        <f t="shared" si="91"/>
        <v>0</v>
      </c>
      <c r="AL161" s="353">
        <f t="shared" si="91"/>
        <v>0</v>
      </c>
      <c r="AM161" s="353">
        <f t="shared" si="91"/>
        <v>0</v>
      </c>
      <c r="AN161" s="353">
        <f t="shared" si="91"/>
        <v>0</v>
      </c>
      <c r="AO161" s="353">
        <f t="shared" si="91"/>
        <v>0</v>
      </c>
      <c r="AP161" s="353">
        <f t="shared" si="91"/>
        <v>0</v>
      </c>
      <c r="AQ161" s="353">
        <f t="shared" si="91"/>
        <v>0</v>
      </c>
      <c r="AR161" s="353">
        <f t="shared" si="91"/>
        <v>0</v>
      </c>
      <c r="AS161" s="353">
        <f t="shared" si="91"/>
        <v>0</v>
      </c>
      <c r="AT161" s="353">
        <f t="shared" si="91"/>
        <v>0</v>
      </c>
      <c r="AU161" s="353">
        <f t="shared" si="91"/>
        <v>0</v>
      </c>
      <c r="AV161" s="353">
        <f t="shared" si="91"/>
        <v>0</v>
      </c>
      <c r="AW161" s="353">
        <f t="shared" si="91"/>
        <v>0</v>
      </c>
      <c r="AX161" s="353">
        <f t="shared" si="91"/>
        <v>0</v>
      </c>
      <c r="AY161" s="353">
        <f t="shared" si="91"/>
        <v>0</v>
      </c>
      <c r="AZ161" s="353">
        <f t="shared" si="91"/>
        <v>0</v>
      </c>
      <c r="BA161" s="353">
        <f t="shared" si="91"/>
        <v>0</v>
      </c>
      <c r="BB161" s="353">
        <f t="shared" si="91"/>
        <v>0</v>
      </c>
      <c r="BC161" s="353">
        <f t="shared" si="91"/>
        <v>0</v>
      </c>
      <c r="BD161" s="353">
        <f t="shared" si="91"/>
        <v>0</v>
      </c>
      <c r="BE161" s="353">
        <f t="shared" si="91"/>
        <v>0</v>
      </c>
      <c r="BF161" s="353">
        <f t="shared" si="91"/>
        <v>0</v>
      </c>
      <c r="BG161" s="353">
        <f t="shared" si="91"/>
        <v>0</v>
      </c>
      <c r="BH161" s="353">
        <f t="shared" si="91"/>
        <v>0</v>
      </c>
      <c r="BI161" s="353">
        <f t="shared" si="91"/>
        <v>0</v>
      </c>
      <c r="BJ161" s="353">
        <f t="shared" si="91"/>
        <v>0</v>
      </c>
      <c r="BK161" s="353">
        <f t="shared" si="91"/>
        <v>0</v>
      </c>
      <c r="BL161" s="353">
        <f t="shared" si="91"/>
        <v>0</v>
      </c>
      <c r="BM161" s="353">
        <f t="shared" si="91"/>
        <v>0</v>
      </c>
      <c r="BN161" s="353">
        <f t="shared" si="91"/>
        <v>0</v>
      </c>
      <c r="BO161" s="353">
        <f t="shared" si="91"/>
        <v>0</v>
      </c>
      <c r="BP161" s="353">
        <f t="shared" ref="BP161:DI161" si="92">BP$120*BP44</f>
        <v>0</v>
      </c>
      <c r="BQ161" s="353">
        <f t="shared" si="92"/>
        <v>0</v>
      </c>
      <c r="BR161" s="353">
        <f t="shared" si="92"/>
        <v>0</v>
      </c>
      <c r="BS161" s="353">
        <f t="shared" si="92"/>
        <v>0</v>
      </c>
      <c r="BT161" s="353">
        <f t="shared" si="92"/>
        <v>0</v>
      </c>
      <c r="BU161" s="353">
        <f t="shared" si="92"/>
        <v>0</v>
      </c>
      <c r="BV161" s="353">
        <f t="shared" si="92"/>
        <v>0</v>
      </c>
      <c r="BW161" s="353">
        <f t="shared" si="92"/>
        <v>0</v>
      </c>
      <c r="BX161" s="353">
        <f t="shared" si="92"/>
        <v>0</v>
      </c>
      <c r="BY161" s="353">
        <f t="shared" si="92"/>
        <v>0</v>
      </c>
      <c r="BZ161" s="353">
        <f t="shared" si="92"/>
        <v>0</v>
      </c>
      <c r="CA161" s="353">
        <f t="shared" si="92"/>
        <v>0</v>
      </c>
      <c r="CB161" s="353">
        <f t="shared" si="92"/>
        <v>0</v>
      </c>
      <c r="CC161" s="353">
        <f t="shared" si="92"/>
        <v>0</v>
      </c>
      <c r="CD161" s="353">
        <f t="shared" si="92"/>
        <v>0</v>
      </c>
      <c r="CE161" s="353">
        <f t="shared" si="92"/>
        <v>0</v>
      </c>
      <c r="CF161" s="353">
        <f t="shared" si="92"/>
        <v>0</v>
      </c>
      <c r="CG161" s="353">
        <f t="shared" si="92"/>
        <v>0</v>
      </c>
      <c r="CH161" s="353">
        <f t="shared" si="92"/>
        <v>0</v>
      </c>
      <c r="CI161" s="353">
        <f t="shared" si="92"/>
        <v>0</v>
      </c>
      <c r="CJ161" s="353">
        <f t="shared" si="92"/>
        <v>0</v>
      </c>
      <c r="CK161" s="353">
        <f t="shared" si="92"/>
        <v>0</v>
      </c>
      <c r="CL161" s="353">
        <f t="shared" si="92"/>
        <v>0</v>
      </c>
      <c r="CM161" s="353">
        <f t="shared" si="92"/>
        <v>0</v>
      </c>
      <c r="CN161" s="353">
        <f t="shared" si="92"/>
        <v>0</v>
      </c>
      <c r="CO161" s="353">
        <f t="shared" si="92"/>
        <v>0</v>
      </c>
      <c r="CP161" s="353">
        <f t="shared" si="92"/>
        <v>0</v>
      </c>
      <c r="CQ161" s="353">
        <f t="shared" si="92"/>
        <v>0</v>
      </c>
      <c r="CR161" s="353">
        <f t="shared" si="92"/>
        <v>0</v>
      </c>
      <c r="CS161" s="353">
        <f t="shared" si="92"/>
        <v>0</v>
      </c>
      <c r="CT161" s="353">
        <f t="shared" si="92"/>
        <v>0</v>
      </c>
      <c r="CU161" s="353">
        <f t="shared" si="92"/>
        <v>0</v>
      </c>
      <c r="CV161" s="353">
        <f t="shared" si="92"/>
        <v>0</v>
      </c>
      <c r="CW161" s="353">
        <f t="shared" si="92"/>
        <v>0</v>
      </c>
      <c r="CX161" s="353">
        <f t="shared" si="92"/>
        <v>0</v>
      </c>
      <c r="CY161" s="353">
        <f t="shared" si="92"/>
        <v>0</v>
      </c>
      <c r="CZ161" s="353">
        <f t="shared" si="92"/>
        <v>0</v>
      </c>
      <c r="DA161" s="353">
        <f t="shared" si="92"/>
        <v>0</v>
      </c>
      <c r="DB161" s="353">
        <f t="shared" si="92"/>
        <v>0</v>
      </c>
      <c r="DC161" s="353">
        <f t="shared" si="92"/>
        <v>0</v>
      </c>
      <c r="DD161" s="353">
        <f t="shared" si="92"/>
        <v>0</v>
      </c>
      <c r="DE161" s="353">
        <f t="shared" si="92"/>
        <v>0</v>
      </c>
      <c r="DF161" s="353">
        <f t="shared" si="92"/>
        <v>0</v>
      </c>
      <c r="DG161" s="353">
        <f t="shared" si="92"/>
        <v>0</v>
      </c>
      <c r="DH161" s="353">
        <f t="shared" si="92"/>
        <v>0</v>
      </c>
      <c r="DI161" s="353">
        <f t="shared" si="92"/>
        <v>0</v>
      </c>
      <c r="DJ161" s="353">
        <f t="shared" si="14"/>
        <v>0</v>
      </c>
      <c r="DK161" s="96"/>
    </row>
    <row r="162" spans="2:115" x14ac:dyDescent="0.15">
      <c r="B162" s="29" t="s">
        <v>272</v>
      </c>
      <c r="C162" s="271" t="s">
        <v>201</v>
      </c>
      <c r="D162" s="353">
        <f t="shared" ref="D162:BO162" si="93">D$120*D45</f>
        <v>0</v>
      </c>
      <c r="E162" s="353">
        <f t="shared" si="93"/>
        <v>0</v>
      </c>
      <c r="F162" s="353">
        <f t="shared" si="93"/>
        <v>0</v>
      </c>
      <c r="G162" s="353">
        <f t="shared" si="93"/>
        <v>0</v>
      </c>
      <c r="H162" s="353">
        <f t="shared" si="93"/>
        <v>0</v>
      </c>
      <c r="I162" s="353">
        <f t="shared" si="93"/>
        <v>0</v>
      </c>
      <c r="J162" s="353">
        <f t="shared" si="93"/>
        <v>0</v>
      </c>
      <c r="K162" s="353">
        <f t="shared" si="93"/>
        <v>0</v>
      </c>
      <c r="L162" s="353">
        <f t="shared" si="93"/>
        <v>0</v>
      </c>
      <c r="M162" s="353">
        <f t="shared" si="93"/>
        <v>0</v>
      </c>
      <c r="N162" s="353">
        <f t="shared" si="93"/>
        <v>0</v>
      </c>
      <c r="O162" s="353">
        <f t="shared" si="93"/>
        <v>0</v>
      </c>
      <c r="P162" s="353">
        <f t="shared" si="93"/>
        <v>0</v>
      </c>
      <c r="Q162" s="353">
        <f t="shared" si="93"/>
        <v>0</v>
      </c>
      <c r="R162" s="353">
        <f t="shared" si="93"/>
        <v>0</v>
      </c>
      <c r="S162" s="353">
        <f t="shared" si="93"/>
        <v>0</v>
      </c>
      <c r="T162" s="353">
        <f t="shared" si="93"/>
        <v>0</v>
      </c>
      <c r="U162" s="353">
        <f t="shared" si="93"/>
        <v>0</v>
      </c>
      <c r="V162" s="353">
        <f t="shared" si="93"/>
        <v>0</v>
      </c>
      <c r="W162" s="353">
        <f t="shared" si="93"/>
        <v>0</v>
      </c>
      <c r="X162" s="353">
        <f t="shared" si="93"/>
        <v>0</v>
      </c>
      <c r="Y162" s="353">
        <f t="shared" si="93"/>
        <v>0</v>
      </c>
      <c r="Z162" s="353">
        <f t="shared" si="93"/>
        <v>0</v>
      </c>
      <c r="AA162" s="353">
        <f t="shared" si="93"/>
        <v>0</v>
      </c>
      <c r="AB162" s="353">
        <f t="shared" si="93"/>
        <v>0</v>
      </c>
      <c r="AC162" s="353">
        <f t="shared" si="93"/>
        <v>0</v>
      </c>
      <c r="AD162" s="353">
        <f t="shared" si="93"/>
        <v>0</v>
      </c>
      <c r="AE162" s="353">
        <f t="shared" si="93"/>
        <v>0</v>
      </c>
      <c r="AF162" s="353">
        <f t="shared" si="93"/>
        <v>0</v>
      </c>
      <c r="AG162" s="353">
        <f t="shared" si="93"/>
        <v>0</v>
      </c>
      <c r="AH162" s="353">
        <f t="shared" si="93"/>
        <v>0</v>
      </c>
      <c r="AI162" s="353">
        <f t="shared" si="93"/>
        <v>0</v>
      </c>
      <c r="AJ162" s="353">
        <f t="shared" si="93"/>
        <v>0</v>
      </c>
      <c r="AK162" s="353">
        <f t="shared" si="93"/>
        <v>0</v>
      </c>
      <c r="AL162" s="353">
        <f t="shared" si="93"/>
        <v>0</v>
      </c>
      <c r="AM162" s="353">
        <f t="shared" si="93"/>
        <v>0</v>
      </c>
      <c r="AN162" s="353">
        <f t="shared" si="93"/>
        <v>0</v>
      </c>
      <c r="AO162" s="353">
        <f t="shared" si="93"/>
        <v>0</v>
      </c>
      <c r="AP162" s="353">
        <f t="shared" si="93"/>
        <v>0</v>
      </c>
      <c r="AQ162" s="353">
        <f t="shared" si="93"/>
        <v>0</v>
      </c>
      <c r="AR162" s="353">
        <f t="shared" si="93"/>
        <v>0</v>
      </c>
      <c r="AS162" s="353">
        <f t="shared" si="93"/>
        <v>0</v>
      </c>
      <c r="AT162" s="353">
        <f t="shared" si="93"/>
        <v>0</v>
      </c>
      <c r="AU162" s="353">
        <f t="shared" si="93"/>
        <v>0</v>
      </c>
      <c r="AV162" s="353">
        <f t="shared" si="93"/>
        <v>0</v>
      </c>
      <c r="AW162" s="353">
        <f t="shared" si="93"/>
        <v>0</v>
      </c>
      <c r="AX162" s="353">
        <f t="shared" si="93"/>
        <v>0</v>
      </c>
      <c r="AY162" s="353">
        <f t="shared" si="93"/>
        <v>0</v>
      </c>
      <c r="AZ162" s="353">
        <f t="shared" si="93"/>
        <v>0</v>
      </c>
      <c r="BA162" s="353">
        <f t="shared" si="93"/>
        <v>0</v>
      </c>
      <c r="BB162" s="353">
        <f t="shared" si="93"/>
        <v>0</v>
      </c>
      <c r="BC162" s="353">
        <f t="shared" si="93"/>
        <v>0</v>
      </c>
      <c r="BD162" s="353">
        <f t="shared" si="93"/>
        <v>0</v>
      </c>
      <c r="BE162" s="353">
        <f t="shared" si="93"/>
        <v>0</v>
      </c>
      <c r="BF162" s="353">
        <f t="shared" si="93"/>
        <v>0</v>
      </c>
      <c r="BG162" s="353">
        <f t="shared" si="93"/>
        <v>0</v>
      </c>
      <c r="BH162" s="353">
        <f t="shared" si="93"/>
        <v>0</v>
      </c>
      <c r="BI162" s="353">
        <f t="shared" si="93"/>
        <v>0</v>
      </c>
      <c r="BJ162" s="353">
        <f t="shared" si="93"/>
        <v>0</v>
      </c>
      <c r="BK162" s="353">
        <f t="shared" si="93"/>
        <v>0</v>
      </c>
      <c r="BL162" s="353">
        <f t="shared" si="93"/>
        <v>0</v>
      </c>
      <c r="BM162" s="353">
        <f t="shared" si="93"/>
        <v>0</v>
      </c>
      <c r="BN162" s="353">
        <f t="shared" si="93"/>
        <v>0</v>
      </c>
      <c r="BO162" s="353">
        <f t="shared" si="93"/>
        <v>0</v>
      </c>
      <c r="BP162" s="353">
        <f t="shared" ref="BP162:DI162" si="94">BP$120*BP45</f>
        <v>0</v>
      </c>
      <c r="BQ162" s="353">
        <f t="shared" si="94"/>
        <v>0</v>
      </c>
      <c r="BR162" s="353">
        <f t="shared" si="94"/>
        <v>0</v>
      </c>
      <c r="BS162" s="353">
        <f t="shared" si="94"/>
        <v>0</v>
      </c>
      <c r="BT162" s="353">
        <f t="shared" si="94"/>
        <v>0</v>
      </c>
      <c r="BU162" s="353">
        <f t="shared" si="94"/>
        <v>0</v>
      </c>
      <c r="BV162" s="353">
        <f t="shared" si="94"/>
        <v>0</v>
      </c>
      <c r="BW162" s="353">
        <f t="shared" si="94"/>
        <v>0</v>
      </c>
      <c r="BX162" s="353">
        <f t="shared" si="94"/>
        <v>0</v>
      </c>
      <c r="BY162" s="353">
        <f t="shared" si="94"/>
        <v>0</v>
      </c>
      <c r="BZ162" s="353">
        <f t="shared" si="94"/>
        <v>0</v>
      </c>
      <c r="CA162" s="353">
        <f t="shared" si="94"/>
        <v>0</v>
      </c>
      <c r="CB162" s="353">
        <f t="shared" si="94"/>
        <v>0</v>
      </c>
      <c r="CC162" s="353">
        <f t="shared" si="94"/>
        <v>0</v>
      </c>
      <c r="CD162" s="353">
        <f t="shared" si="94"/>
        <v>0</v>
      </c>
      <c r="CE162" s="353">
        <f t="shared" si="94"/>
        <v>0</v>
      </c>
      <c r="CF162" s="353">
        <f t="shared" si="94"/>
        <v>0</v>
      </c>
      <c r="CG162" s="353">
        <f t="shared" si="94"/>
        <v>0</v>
      </c>
      <c r="CH162" s="353">
        <f t="shared" si="94"/>
        <v>0</v>
      </c>
      <c r="CI162" s="353">
        <f t="shared" si="94"/>
        <v>0</v>
      </c>
      <c r="CJ162" s="353">
        <f t="shared" si="94"/>
        <v>0</v>
      </c>
      <c r="CK162" s="353">
        <f t="shared" si="94"/>
        <v>0</v>
      </c>
      <c r="CL162" s="353">
        <f t="shared" si="94"/>
        <v>0</v>
      </c>
      <c r="CM162" s="353">
        <f t="shared" si="94"/>
        <v>0</v>
      </c>
      <c r="CN162" s="353">
        <f t="shared" si="94"/>
        <v>0</v>
      </c>
      <c r="CO162" s="353">
        <f t="shared" si="94"/>
        <v>0</v>
      </c>
      <c r="CP162" s="353">
        <f t="shared" si="94"/>
        <v>0</v>
      </c>
      <c r="CQ162" s="353">
        <f t="shared" si="94"/>
        <v>0</v>
      </c>
      <c r="CR162" s="353">
        <f t="shared" si="94"/>
        <v>0</v>
      </c>
      <c r="CS162" s="353">
        <f t="shared" si="94"/>
        <v>0</v>
      </c>
      <c r="CT162" s="353">
        <f t="shared" si="94"/>
        <v>0</v>
      </c>
      <c r="CU162" s="353">
        <f t="shared" si="94"/>
        <v>0</v>
      </c>
      <c r="CV162" s="353">
        <f t="shared" si="94"/>
        <v>0</v>
      </c>
      <c r="CW162" s="353">
        <f t="shared" si="94"/>
        <v>0</v>
      </c>
      <c r="CX162" s="353">
        <f t="shared" si="94"/>
        <v>0</v>
      </c>
      <c r="CY162" s="353">
        <f t="shared" si="94"/>
        <v>0</v>
      </c>
      <c r="CZ162" s="353">
        <f t="shared" si="94"/>
        <v>0</v>
      </c>
      <c r="DA162" s="353">
        <f t="shared" si="94"/>
        <v>0</v>
      </c>
      <c r="DB162" s="353">
        <f t="shared" si="94"/>
        <v>0</v>
      </c>
      <c r="DC162" s="353">
        <f t="shared" si="94"/>
        <v>0</v>
      </c>
      <c r="DD162" s="353">
        <f t="shared" si="94"/>
        <v>0</v>
      </c>
      <c r="DE162" s="353">
        <f t="shared" si="94"/>
        <v>0</v>
      </c>
      <c r="DF162" s="353">
        <f t="shared" si="94"/>
        <v>0</v>
      </c>
      <c r="DG162" s="353">
        <f t="shared" si="94"/>
        <v>0</v>
      </c>
      <c r="DH162" s="353">
        <f t="shared" si="94"/>
        <v>0</v>
      </c>
      <c r="DI162" s="353">
        <f t="shared" si="94"/>
        <v>0</v>
      </c>
      <c r="DJ162" s="353">
        <f t="shared" si="14"/>
        <v>0</v>
      </c>
      <c r="DK162" s="96"/>
    </row>
    <row r="163" spans="2:115" x14ac:dyDescent="0.15">
      <c r="B163" s="29" t="s">
        <v>273</v>
      </c>
      <c r="C163" s="271" t="s">
        <v>202</v>
      </c>
      <c r="D163" s="353">
        <f t="shared" ref="D163:BO163" si="95">D$120*D46</f>
        <v>0</v>
      </c>
      <c r="E163" s="353">
        <f t="shared" si="95"/>
        <v>0</v>
      </c>
      <c r="F163" s="353">
        <f t="shared" si="95"/>
        <v>0</v>
      </c>
      <c r="G163" s="353">
        <f t="shared" si="95"/>
        <v>0</v>
      </c>
      <c r="H163" s="353">
        <f t="shared" si="95"/>
        <v>0</v>
      </c>
      <c r="I163" s="353">
        <f t="shared" si="95"/>
        <v>0</v>
      </c>
      <c r="J163" s="353">
        <f t="shared" si="95"/>
        <v>0</v>
      </c>
      <c r="K163" s="353">
        <f t="shared" si="95"/>
        <v>0</v>
      </c>
      <c r="L163" s="353">
        <f t="shared" si="95"/>
        <v>0</v>
      </c>
      <c r="M163" s="353">
        <f t="shared" si="95"/>
        <v>0</v>
      </c>
      <c r="N163" s="353">
        <f t="shared" si="95"/>
        <v>0</v>
      </c>
      <c r="O163" s="353">
        <f t="shared" si="95"/>
        <v>0</v>
      </c>
      <c r="P163" s="353">
        <f t="shared" si="95"/>
        <v>0</v>
      </c>
      <c r="Q163" s="353">
        <f t="shared" si="95"/>
        <v>0</v>
      </c>
      <c r="R163" s="353">
        <f t="shared" si="95"/>
        <v>0</v>
      </c>
      <c r="S163" s="353">
        <f t="shared" si="95"/>
        <v>0</v>
      </c>
      <c r="T163" s="353">
        <f t="shared" si="95"/>
        <v>0</v>
      </c>
      <c r="U163" s="353">
        <f t="shared" si="95"/>
        <v>0</v>
      </c>
      <c r="V163" s="353">
        <f t="shared" si="95"/>
        <v>0</v>
      </c>
      <c r="W163" s="353">
        <f t="shared" si="95"/>
        <v>0</v>
      </c>
      <c r="X163" s="353">
        <f t="shared" si="95"/>
        <v>0</v>
      </c>
      <c r="Y163" s="353">
        <f t="shared" si="95"/>
        <v>0</v>
      </c>
      <c r="Z163" s="353">
        <f t="shared" si="95"/>
        <v>0</v>
      </c>
      <c r="AA163" s="353">
        <f t="shared" si="95"/>
        <v>0</v>
      </c>
      <c r="AB163" s="353">
        <f t="shared" si="95"/>
        <v>0</v>
      </c>
      <c r="AC163" s="353">
        <f t="shared" si="95"/>
        <v>0</v>
      </c>
      <c r="AD163" s="353">
        <f t="shared" si="95"/>
        <v>0</v>
      </c>
      <c r="AE163" s="353">
        <f t="shared" si="95"/>
        <v>0</v>
      </c>
      <c r="AF163" s="353">
        <f t="shared" si="95"/>
        <v>0</v>
      </c>
      <c r="AG163" s="353">
        <f t="shared" si="95"/>
        <v>0</v>
      </c>
      <c r="AH163" s="353">
        <f t="shared" si="95"/>
        <v>0</v>
      </c>
      <c r="AI163" s="353">
        <f t="shared" si="95"/>
        <v>0</v>
      </c>
      <c r="AJ163" s="353">
        <f t="shared" si="95"/>
        <v>0</v>
      </c>
      <c r="AK163" s="353">
        <f t="shared" si="95"/>
        <v>0</v>
      </c>
      <c r="AL163" s="353">
        <f t="shared" si="95"/>
        <v>0</v>
      </c>
      <c r="AM163" s="353">
        <f t="shared" si="95"/>
        <v>0</v>
      </c>
      <c r="AN163" s="353">
        <f t="shared" si="95"/>
        <v>0</v>
      </c>
      <c r="AO163" s="353">
        <f t="shared" si="95"/>
        <v>0</v>
      </c>
      <c r="AP163" s="353">
        <f t="shared" si="95"/>
        <v>0</v>
      </c>
      <c r="AQ163" s="353">
        <f t="shared" si="95"/>
        <v>0</v>
      </c>
      <c r="AR163" s="353">
        <f t="shared" si="95"/>
        <v>0</v>
      </c>
      <c r="AS163" s="353">
        <f t="shared" si="95"/>
        <v>0</v>
      </c>
      <c r="AT163" s="353">
        <f t="shared" si="95"/>
        <v>0</v>
      </c>
      <c r="AU163" s="353">
        <f t="shared" si="95"/>
        <v>0</v>
      </c>
      <c r="AV163" s="353">
        <f t="shared" si="95"/>
        <v>0</v>
      </c>
      <c r="AW163" s="353">
        <f t="shared" si="95"/>
        <v>0</v>
      </c>
      <c r="AX163" s="353">
        <f t="shared" si="95"/>
        <v>0</v>
      </c>
      <c r="AY163" s="353">
        <f t="shared" si="95"/>
        <v>0</v>
      </c>
      <c r="AZ163" s="353">
        <f t="shared" si="95"/>
        <v>0</v>
      </c>
      <c r="BA163" s="353">
        <f t="shared" si="95"/>
        <v>0</v>
      </c>
      <c r="BB163" s="353">
        <f t="shared" si="95"/>
        <v>0</v>
      </c>
      <c r="BC163" s="353">
        <f t="shared" si="95"/>
        <v>0</v>
      </c>
      <c r="BD163" s="353">
        <f t="shared" si="95"/>
        <v>0</v>
      </c>
      <c r="BE163" s="353">
        <f t="shared" si="95"/>
        <v>0</v>
      </c>
      <c r="BF163" s="353">
        <f t="shared" si="95"/>
        <v>0</v>
      </c>
      <c r="BG163" s="353">
        <f t="shared" si="95"/>
        <v>0</v>
      </c>
      <c r="BH163" s="353">
        <f t="shared" si="95"/>
        <v>0</v>
      </c>
      <c r="BI163" s="353">
        <f t="shared" si="95"/>
        <v>0</v>
      </c>
      <c r="BJ163" s="353">
        <f t="shared" si="95"/>
        <v>0</v>
      </c>
      <c r="BK163" s="353">
        <f t="shared" si="95"/>
        <v>0</v>
      </c>
      <c r="BL163" s="353">
        <f t="shared" si="95"/>
        <v>0</v>
      </c>
      <c r="BM163" s="353">
        <f t="shared" si="95"/>
        <v>0</v>
      </c>
      <c r="BN163" s="353">
        <f t="shared" si="95"/>
        <v>0</v>
      </c>
      <c r="BO163" s="353">
        <f t="shared" si="95"/>
        <v>0</v>
      </c>
      <c r="BP163" s="353">
        <f t="shared" ref="BP163:DI163" si="96">BP$120*BP46</f>
        <v>0</v>
      </c>
      <c r="BQ163" s="353">
        <f t="shared" si="96"/>
        <v>0</v>
      </c>
      <c r="BR163" s="353">
        <f t="shared" si="96"/>
        <v>0</v>
      </c>
      <c r="BS163" s="353">
        <f t="shared" si="96"/>
        <v>0</v>
      </c>
      <c r="BT163" s="353">
        <f t="shared" si="96"/>
        <v>0</v>
      </c>
      <c r="BU163" s="353">
        <f t="shared" si="96"/>
        <v>0</v>
      </c>
      <c r="BV163" s="353">
        <f t="shared" si="96"/>
        <v>0</v>
      </c>
      <c r="BW163" s="353">
        <f t="shared" si="96"/>
        <v>0</v>
      </c>
      <c r="BX163" s="353">
        <f t="shared" si="96"/>
        <v>0</v>
      </c>
      <c r="BY163" s="353">
        <f t="shared" si="96"/>
        <v>0</v>
      </c>
      <c r="BZ163" s="353">
        <f t="shared" si="96"/>
        <v>0</v>
      </c>
      <c r="CA163" s="353">
        <f t="shared" si="96"/>
        <v>0</v>
      </c>
      <c r="CB163" s="353">
        <f t="shared" si="96"/>
        <v>0</v>
      </c>
      <c r="CC163" s="353">
        <f t="shared" si="96"/>
        <v>0</v>
      </c>
      <c r="CD163" s="353">
        <f t="shared" si="96"/>
        <v>0</v>
      </c>
      <c r="CE163" s="353">
        <f t="shared" si="96"/>
        <v>0</v>
      </c>
      <c r="CF163" s="353">
        <f t="shared" si="96"/>
        <v>0</v>
      </c>
      <c r="CG163" s="353">
        <f t="shared" si="96"/>
        <v>0</v>
      </c>
      <c r="CH163" s="353">
        <f t="shared" si="96"/>
        <v>0</v>
      </c>
      <c r="CI163" s="353">
        <f t="shared" si="96"/>
        <v>0</v>
      </c>
      <c r="CJ163" s="353">
        <f t="shared" si="96"/>
        <v>0</v>
      </c>
      <c r="CK163" s="353">
        <f t="shared" si="96"/>
        <v>0</v>
      </c>
      <c r="CL163" s="353">
        <f t="shared" si="96"/>
        <v>0</v>
      </c>
      <c r="CM163" s="353">
        <f t="shared" si="96"/>
        <v>0</v>
      </c>
      <c r="CN163" s="353">
        <f t="shared" si="96"/>
        <v>0</v>
      </c>
      <c r="CO163" s="353">
        <f t="shared" si="96"/>
        <v>0</v>
      </c>
      <c r="CP163" s="353">
        <f t="shared" si="96"/>
        <v>0</v>
      </c>
      <c r="CQ163" s="353">
        <f t="shared" si="96"/>
        <v>0</v>
      </c>
      <c r="CR163" s="353">
        <f t="shared" si="96"/>
        <v>0</v>
      </c>
      <c r="CS163" s="353">
        <f t="shared" si="96"/>
        <v>0</v>
      </c>
      <c r="CT163" s="353">
        <f t="shared" si="96"/>
        <v>0</v>
      </c>
      <c r="CU163" s="353">
        <f t="shared" si="96"/>
        <v>0</v>
      </c>
      <c r="CV163" s="353">
        <f t="shared" si="96"/>
        <v>0</v>
      </c>
      <c r="CW163" s="353">
        <f t="shared" si="96"/>
        <v>0</v>
      </c>
      <c r="CX163" s="353">
        <f t="shared" si="96"/>
        <v>0</v>
      </c>
      <c r="CY163" s="353">
        <f t="shared" si="96"/>
        <v>0</v>
      </c>
      <c r="CZ163" s="353">
        <f t="shared" si="96"/>
        <v>0</v>
      </c>
      <c r="DA163" s="353">
        <f t="shared" si="96"/>
        <v>0</v>
      </c>
      <c r="DB163" s="353">
        <f t="shared" si="96"/>
        <v>0</v>
      </c>
      <c r="DC163" s="353">
        <f t="shared" si="96"/>
        <v>0</v>
      </c>
      <c r="DD163" s="353">
        <f t="shared" si="96"/>
        <v>0</v>
      </c>
      <c r="DE163" s="353">
        <f t="shared" si="96"/>
        <v>0</v>
      </c>
      <c r="DF163" s="353">
        <f t="shared" si="96"/>
        <v>0</v>
      </c>
      <c r="DG163" s="353">
        <f t="shared" si="96"/>
        <v>0</v>
      </c>
      <c r="DH163" s="353">
        <f t="shared" si="96"/>
        <v>0</v>
      </c>
      <c r="DI163" s="353">
        <f t="shared" si="96"/>
        <v>0</v>
      </c>
      <c r="DJ163" s="353">
        <f t="shared" si="14"/>
        <v>0</v>
      </c>
      <c r="DK163" s="96"/>
    </row>
    <row r="164" spans="2:115" x14ac:dyDescent="0.15">
      <c r="B164" s="29" t="s">
        <v>274</v>
      </c>
      <c r="C164" s="271" t="s">
        <v>754</v>
      </c>
      <c r="D164" s="353">
        <f t="shared" ref="D164:BO164" si="97">D$120*D47</f>
        <v>0</v>
      </c>
      <c r="E164" s="353">
        <f t="shared" si="97"/>
        <v>0</v>
      </c>
      <c r="F164" s="353">
        <f t="shared" si="97"/>
        <v>0</v>
      </c>
      <c r="G164" s="353">
        <f t="shared" si="97"/>
        <v>0</v>
      </c>
      <c r="H164" s="353">
        <f t="shared" si="97"/>
        <v>0</v>
      </c>
      <c r="I164" s="353">
        <f t="shared" si="97"/>
        <v>0</v>
      </c>
      <c r="J164" s="353">
        <f t="shared" si="97"/>
        <v>0</v>
      </c>
      <c r="K164" s="353">
        <f t="shared" si="97"/>
        <v>0</v>
      </c>
      <c r="L164" s="353">
        <f t="shared" si="97"/>
        <v>0</v>
      </c>
      <c r="M164" s="353">
        <f t="shared" si="97"/>
        <v>0</v>
      </c>
      <c r="N164" s="353">
        <f t="shared" si="97"/>
        <v>0</v>
      </c>
      <c r="O164" s="353">
        <f t="shared" si="97"/>
        <v>0</v>
      </c>
      <c r="P164" s="353">
        <f t="shared" si="97"/>
        <v>0</v>
      </c>
      <c r="Q164" s="353">
        <f t="shared" si="97"/>
        <v>0</v>
      </c>
      <c r="R164" s="353">
        <f t="shared" si="97"/>
        <v>0</v>
      </c>
      <c r="S164" s="353">
        <f t="shared" si="97"/>
        <v>0</v>
      </c>
      <c r="T164" s="353">
        <f t="shared" si="97"/>
        <v>0</v>
      </c>
      <c r="U164" s="353">
        <f t="shared" si="97"/>
        <v>0</v>
      </c>
      <c r="V164" s="353">
        <f t="shared" si="97"/>
        <v>0</v>
      </c>
      <c r="W164" s="353">
        <f t="shared" si="97"/>
        <v>0</v>
      </c>
      <c r="X164" s="353">
        <f t="shared" si="97"/>
        <v>0</v>
      </c>
      <c r="Y164" s="353">
        <f t="shared" si="97"/>
        <v>0</v>
      </c>
      <c r="Z164" s="353">
        <f t="shared" si="97"/>
        <v>0</v>
      </c>
      <c r="AA164" s="353">
        <f t="shared" si="97"/>
        <v>0</v>
      </c>
      <c r="AB164" s="353">
        <f t="shared" si="97"/>
        <v>0</v>
      </c>
      <c r="AC164" s="353">
        <f t="shared" si="97"/>
        <v>0</v>
      </c>
      <c r="AD164" s="353">
        <f t="shared" si="97"/>
        <v>0</v>
      </c>
      <c r="AE164" s="353">
        <f t="shared" si="97"/>
        <v>0</v>
      </c>
      <c r="AF164" s="353">
        <f t="shared" si="97"/>
        <v>0</v>
      </c>
      <c r="AG164" s="353">
        <f t="shared" si="97"/>
        <v>0</v>
      </c>
      <c r="AH164" s="353">
        <f t="shared" si="97"/>
        <v>0</v>
      </c>
      <c r="AI164" s="353">
        <f t="shared" si="97"/>
        <v>0</v>
      </c>
      <c r="AJ164" s="353">
        <f t="shared" si="97"/>
        <v>0</v>
      </c>
      <c r="AK164" s="353">
        <f t="shared" si="97"/>
        <v>0</v>
      </c>
      <c r="AL164" s="353">
        <f t="shared" si="97"/>
        <v>0</v>
      </c>
      <c r="AM164" s="353">
        <f t="shared" si="97"/>
        <v>0</v>
      </c>
      <c r="AN164" s="353">
        <f t="shared" si="97"/>
        <v>0</v>
      </c>
      <c r="AO164" s="353">
        <f t="shared" si="97"/>
        <v>0</v>
      </c>
      <c r="AP164" s="353">
        <f t="shared" si="97"/>
        <v>0</v>
      </c>
      <c r="AQ164" s="353">
        <f t="shared" si="97"/>
        <v>0</v>
      </c>
      <c r="AR164" s="353">
        <f t="shared" si="97"/>
        <v>0</v>
      </c>
      <c r="AS164" s="353">
        <f t="shared" si="97"/>
        <v>0</v>
      </c>
      <c r="AT164" s="353">
        <f t="shared" si="97"/>
        <v>0</v>
      </c>
      <c r="AU164" s="353">
        <f t="shared" si="97"/>
        <v>0</v>
      </c>
      <c r="AV164" s="353">
        <f t="shared" si="97"/>
        <v>0</v>
      </c>
      <c r="AW164" s="353">
        <f t="shared" si="97"/>
        <v>0</v>
      </c>
      <c r="AX164" s="353">
        <f t="shared" si="97"/>
        <v>0</v>
      </c>
      <c r="AY164" s="353">
        <f t="shared" si="97"/>
        <v>0</v>
      </c>
      <c r="AZ164" s="353">
        <f t="shared" si="97"/>
        <v>0</v>
      </c>
      <c r="BA164" s="353">
        <f t="shared" si="97"/>
        <v>0</v>
      </c>
      <c r="BB164" s="353">
        <f t="shared" si="97"/>
        <v>0</v>
      </c>
      <c r="BC164" s="353">
        <f t="shared" si="97"/>
        <v>0</v>
      </c>
      <c r="BD164" s="353">
        <f t="shared" si="97"/>
        <v>0</v>
      </c>
      <c r="BE164" s="353">
        <f t="shared" si="97"/>
        <v>0</v>
      </c>
      <c r="BF164" s="353">
        <f t="shared" si="97"/>
        <v>0</v>
      </c>
      <c r="BG164" s="353">
        <f t="shared" si="97"/>
        <v>0</v>
      </c>
      <c r="BH164" s="353">
        <f t="shared" si="97"/>
        <v>0</v>
      </c>
      <c r="BI164" s="353">
        <f t="shared" si="97"/>
        <v>0</v>
      </c>
      <c r="BJ164" s="353">
        <f t="shared" si="97"/>
        <v>0</v>
      </c>
      <c r="BK164" s="353">
        <f t="shared" si="97"/>
        <v>0</v>
      </c>
      <c r="BL164" s="353">
        <f t="shared" si="97"/>
        <v>0</v>
      </c>
      <c r="BM164" s="353">
        <f t="shared" si="97"/>
        <v>0</v>
      </c>
      <c r="BN164" s="353">
        <f t="shared" si="97"/>
        <v>0</v>
      </c>
      <c r="BO164" s="353">
        <f t="shared" si="97"/>
        <v>0</v>
      </c>
      <c r="BP164" s="353">
        <f t="shared" ref="BP164:DI164" si="98">BP$120*BP47</f>
        <v>0</v>
      </c>
      <c r="BQ164" s="353">
        <f t="shared" si="98"/>
        <v>0</v>
      </c>
      <c r="BR164" s="353">
        <f t="shared" si="98"/>
        <v>0</v>
      </c>
      <c r="BS164" s="353">
        <f t="shared" si="98"/>
        <v>0</v>
      </c>
      <c r="BT164" s="353">
        <f t="shared" si="98"/>
        <v>0</v>
      </c>
      <c r="BU164" s="353">
        <f t="shared" si="98"/>
        <v>0</v>
      </c>
      <c r="BV164" s="353">
        <f t="shared" si="98"/>
        <v>0</v>
      </c>
      <c r="BW164" s="353">
        <f t="shared" si="98"/>
        <v>0</v>
      </c>
      <c r="BX164" s="353">
        <f t="shared" si="98"/>
        <v>0</v>
      </c>
      <c r="BY164" s="353">
        <f t="shared" si="98"/>
        <v>0</v>
      </c>
      <c r="BZ164" s="353">
        <f t="shared" si="98"/>
        <v>0</v>
      </c>
      <c r="CA164" s="353">
        <f t="shared" si="98"/>
        <v>0</v>
      </c>
      <c r="CB164" s="353">
        <f t="shared" si="98"/>
        <v>0</v>
      </c>
      <c r="CC164" s="353">
        <f t="shared" si="98"/>
        <v>0</v>
      </c>
      <c r="CD164" s="353">
        <f t="shared" si="98"/>
        <v>0</v>
      </c>
      <c r="CE164" s="353">
        <f t="shared" si="98"/>
        <v>0</v>
      </c>
      <c r="CF164" s="353">
        <f t="shared" si="98"/>
        <v>0</v>
      </c>
      <c r="CG164" s="353">
        <f t="shared" si="98"/>
        <v>0</v>
      </c>
      <c r="CH164" s="353">
        <f t="shared" si="98"/>
        <v>0</v>
      </c>
      <c r="CI164" s="353">
        <f t="shared" si="98"/>
        <v>0</v>
      </c>
      <c r="CJ164" s="353">
        <f t="shared" si="98"/>
        <v>0</v>
      </c>
      <c r="CK164" s="353">
        <f t="shared" si="98"/>
        <v>0</v>
      </c>
      <c r="CL164" s="353">
        <f t="shared" si="98"/>
        <v>0</v>
      </c>
      <c r="CM164" s="353">
        <f t="shared" si="98"/>
        <v>0</v>
      </c>
      <c r="CN164" s="353">
        <f t="shared" si="98"/>
        <v>0</v>
      </c>
      <c r="CO164" s="353">
        <f t="shared" si="98"/>
        <v>0</v>
      </c>
      <c r="CP164" s="353">
        <f t="shared" si="98"/>
        <v>0</v>
      </c>
      <c r="CQ164" s="353">
        <f t="shared" si="98"/>
        <v>0</v>
      </c>
      <c r="CR164" s="353">
        <f t="shared" si="98"/>
        <v>0</v>
      </c>
      <c r="CS164" s="353">
        <f t="shared" si="98"/>
        <v>0</v>
      </c>
      <c r="CT164" s="353">
        <f t="shared" si="98"/>
        <v>0</v>
      </c>
      <c r="CU164" s="353">
        <f t="shared" si="98"/>
        <v>0</v>
      </c>
      <c r="CV164" s="353">
        <f t="shared" si="98"/>
        <v>0</v>
      </c>
      <c r="CW164" s="353">
        <f t="shared" si="98"/>
        <v>0</v>
      </c>
      <c r="CX164" s="353">
        <f t="shared" si="98"/>
        <v>0</v>
      </c>
      <c r="CY164" s="353">
        <f t="shared" si="98"/>
        <v>0</v>
      </c>
      <c r="CZ164" s="353">
        <f t="shared" si="98"/>
        <v>0</v>
      </c>
      <c r="DA164" s="353">
        <f t="shared" si="98"/>
        <v>0</v>
      </c>
      <c r="DB164" s="353">
        <f t="shared" si="98"/>
        <v>0</v>
      </c>
      <c r="DC164" s="353">
        <f t="shared" si="98"/>
        <v>0</v>
      </c>
      <c r="DD164" s="353">
        <f t="shared" si="98"/>
        <v>0</v>
      </c>
      <c r="DE164" s="353">
        <f t="shared" si="98"/>
        <v>0</v>
      </c>
      <c r="DF164" s="353">
        <f t="shared" si="98"/>
        <v>0</v>
      </c>
      <c r="DG164" s="353">
        <f t="shared" si="98"/>
        <v>0</v>
      </c>
      <c r="DH164" s="353">
        <f t="shared" si="98"/>
        <v>0</v>
      </c>
      <c r="DI164" s="353">
        <f t="shared" si="98"/>
        <v>0</v>
      </c>
      <c r="DJ164" s="353">
        <f t="shared" si="14"/>
        <v>0</v>
      </c>
      <c r="DK164" s="96"/>
    </row>
    <row r="165" spans="2:115" x14ac:dyDescent="0.15">
      <c r="B165" s="33" t="s">
        <v>275</v>
      </c>
      <c r="C165" s="272" t="s">
        <v>755</v>
      </c>
      <c r="D165" s="354">
        <f t="shared" ref="D165:BO165" si="99">D$120*D48</f>
        <v>0</v>
      </c>
      <c r="E165" s="354">
        <f t="shared" si="99"/>
        <v>0</v>
      </c>
      <c r="F165" s="354">
        <f t="shared" si="99"/>
        <v>0</v>
      </c>
      <c r="G165" s="354">
        <f t="shared" si="99"/>
        <v>0</v>
      </c>
      <c r="H165" s="354">
        <f t="shared" si="99"/>
        <v>0</v>
      </c>
      <c r="I165" s="354">
        <f t="shared" si="99"/>
        <v>0</v>
      </c>
      <c r="J165" s="354">
        <f t="shared" si="99"/>
        <v>0</v>
      </c>
      <c r="K165" s="354">
        <f t="shared" si="99"/>
        <v>0</v>
      </c>
      <c r="L165" s="354">
        <f t="shared" si="99"/>
        <v>0</v>
      </c>
      <c r="M165" s="354">
        <f t="shared" si="99"/>
        <v>0</v>
      </c>
      <c r="N165" s="354">
        <f t="shared" si="99"/>
        <v>0</v>
      </c>
      <c r="O165" s="354">
        <f t="shared" si="99"/>
        <v>0</v>
      </c>
      <c r="P165" s="354">
        <f t="shared" si="99"/>
        <v>0</v>
      </c>
      <c r="Q165" s="354">
        <f t="shared" si="99"/>
        <v>0</v>
      </c>
      <c r="R165" s="354">
        <f t="shared" si="99"/>
        <v>0</v>
      </c>
      <c r="S165" s="354">
        <f t="shared" si="99"/>
        <v>0</v>
      </c>
      <c r="T165" s="354">
        <f t="shared" si="99"/>
        <v>0</v>
      </c>
      <c r="U165" s="354">
        <f t="shared" si="99"/>
        <v>0</v>
      </c>
      <c r="V165" s="354">
        <f t="shared" si="99"/>
        <v>0</v>
      </c>
      <c r="W165" s="354">
        <f t="shared" si="99"/>
        <v>0</v>
      </c>
      <c r="X165" s="354">
        <f t="shared" si="99"/>
        <v>0</v>
      </c>
      <c r="Y165" s="354">
        <f t="shared" si="99"/>
        <v>0</v>
      </c>
      <c r="Z165" s="354">
        <f t="shared" si="99"/>
        <v>0</v>
      </c>
      <c r="AA165" s="354">
        <f t="shared" si="99"/>
        <v>0</v>
      </c>
      <c r="AB165" s="354">
        <f t="shared" si="99"/>
        <v>0</v>
      </c>
      <c r="AC165" s="354">
        <f t="shared" si="99"/>
        <v>0</v>
      </c>
      <c r="AD165" s="354">
        <f t="shared" si="99"/>
        <v>0</v>
      </c>
      <c r="AE165" s="354">
        <f t="shared" si="99"/>
        <v>0</v>
      </c>
      <c r="AF165" s="354">
        <f t="shared" si="99"/>
        <v>0</v>
      </c>
      <c r="AG165" s="354">
        <f t="shared" si="99"/>
        <v>0</v>
      </c>
      <c r="AH165" s="354">
        <f t="shared" si="99"/>
        <v>0</v>
      </c>
      <c r="AI165" s="354">
        <f t="shared" si="99"/>
        <v>0</v>
      </c>
      <c r="AJ165" s="354">
        <f t="shared" si="99"/>
        <v>0</v>
      </c>
      <c r="AK165" s="354">
        <f t="shared" si="99"/>
        <v>0</v>
      </c>
      <c r="AL165" s="354">
        <f t="shared" si="99"/>
        <v>0</v>
      </c>
      <c r="AM165" s="354">
        <f t="shared" si="99"/>
        <v>0</v>
      </c>
      <c r="AN165" s="354">
        <f t="shared" si="99"/>
        <v>0</v>
      </c>
      <c r="AO165" s="354">
        <f t="shared" si="99"/>
        <v>0</v>
      </c>
      <c r="AP165" s="354">
        <f t="shared" si="99"/>
        <v>0</v>
      </c>
      <c r="AQ165" s="354">
        <f t="shared" si="99"/>
        <v>0</v>
      </c>
      <c r="AR165" s="354">
        <f t="shared" si="99"/>
        <v>0</v>
      </c>
      <c r="AS165" s="354">
        <f t="shared" si="99"/>
        <v>0</v>
      </c>
      <c r="AT165" s="354">
        <f t="shared" si="99"/>
        <v>0</v>
      </c>
      <c r="AU165" s="354">
        <f t="shared" si="99"/>
        <v>0</v>
      </c>
      <c r="AV165" s="354">
        <f t="shared" si="99"/>
        <v>0</v>
      </c>
      <c r="AW165" s="354">
        <f t="shared" si="99"/>
        <v>0</v>
      </c>
      <c r="AX165" s="354">
        <f t="shared" si="99"/>
        <v>0</v>
      </c>
      <c r="AY165" s="354">
        <f t="shared" si="99"/>
        <v>0</v>
      </c>
      <c r="AZ165" s="354">
        <f t="shared" si="99"/>
        <v>0</v>
      </c>
      <c r="BA165" s="354">
        <f t="shared" si="99"/>
        <v>0</v>
      </c>
      <c r="BB165" s="354">
        <f t="shared" si="99"/>
        <v>0</v>
      </c>
      <c r="BC165" s="354">
        <f t="shared" si="99"/>
        <v>0</v>
      </c>
      <c r="BD165" s="354">
        <f t="shared" si="99"/>
        <v>0</v>
      </c>
      <c r="BE165" s="354">
        <f t="shared" si="99"/>
        <v>0</v>
      </c>
      <c r="BF165" s="354">
        <f t="shared" si="99"/>
        <v>0</v>
      </c>
      <c r="BG165" s="354">
        <f t="shared" si="99"/>
        <v>0</v>
      </c>
      <c r="BH165" s="354">
        <f t="shared" si="99"/>
        <v>0</v>
      </c>
      <c r="BI165" s="354">
        <f t="shared" si="99"/>
        <v>0</v>
      </c>
      <c r="BJ165" s="354">
        <f t="shared" si="99"/>
        <v>0</v>
      </c>
      <c r="BK165" s="354">
        <f t="shared" si="99"/>
        <v>0</v>
      </c>
      <c r="BL165" s="354">
        <f t="shared" si="99"/>
        <v>0</v>
      </c>
      <c r="BM165" s="354">
        <f t="shared" si="99"/>
        <v>0</v>
      </c>
      <c r="BN165" s="354">
        <f t="shared" si="99"/>
        <v>0</v>
      </c>
      <c r="BO165" s="354">
        <f t="shared" si="99"/>
        <v>0</v>
      </c>
      <c r="BP165" s="354">
        <f t="shared" ref="BP165:DI165" si="100">BP$120*BP48</f>
        <v>0</v>
      </c>
      <c r="BQ165" s="354">
        <f t="shared" si="100"/>
        <v>0</v>
      </c>
      <c r="BR165" s="354">
        <f t="shared" si="100"/>
        <v>0</v>
      </c>
      <c r="BS165" s="354">
        <f t="shared" si="100"/>
        <v>0</v>
      </c>
      <c r="BT165" s="354">
        <f t="shared" si="100"/>
        <v>0</v>
      </c>
      <c r="BU165" s="354">
        <f t="shared" si="100"/>
        <v>0</v>
      </c>
      <c r="BV165" s="354">
        <f t="shared" si="100"/>
        <v>0</v>
      </c>
      <c r="BW165" s="354">
        <f t="shared" si="100"/>
        <v>0</v>
      </c>
      <c r="BX165" s="354">
        <f t="shared" si="100"/>
        <v>0</v>
      </c>
      <c r="BY165" s="354">
        <f t="shared" si="100"/>
        <v>0</v>
      </c>
      <c r="BZ165" s="354">
        <f t="shared" si="100"/>
        <v>0</v>
      </c>
      <c r="CA165" s="354">
        <f t="shared" si="100"/>
        <v>0</v>
      </c>
      <c r="CB165" s="354">
        <f t="shared" si="100"/>
        <v>0</v>
      </c>
      <c r="CC165" s="354">
        <f t="shared" si="100"/>
        <v>0</v>
      </c>
      <c r="CD165" s="354">
        <f t="shared" si="100"/>
        <v>0</v>
      </c>
      <c r="CE165" s="354">
        <f t="shared" si="100"/>
        <v>0</v>
      </c>
      <c r="CF165" s="354">
        <f t="shared" si="100"/>
        <v>0</v>
      </c>
      <c r="CG165" s="354">
        <f t="shared" si="100"/>
        <v>0</v>
      </c>
      <c r="CH165" s="354">
        <f t="shared" si="100"/>
        <v>0</v>
      </c>
      <c r="CI165" s="354">
        <f t="shared" si="100"/>
        <v>0</v>
      </c>
      <c r="CJ165" s="354">
        <f t="shared" si="100"/>
        <v>0</v>
      </c>
      <c r="CK165" s="354">
        <f t="shared" si="100"/>
        <v>0</v>
      </c>
      <c r="CL165" s="354">
        <f t="shared" si="100"/>
        <v>0</v>
      </c>
      <c r="CM165" s="354">
        <f t="shared" si="100"/>
        <v>0</v>
      </c>
      <c r="CN165" s="354">
        <f t="shared" si="100"/>
        <v>0</v>
      </c>
      <c r="CO165" s="354">
        <f t="shared" si="100"/>
        <v>0</v>
      </c>
      <c r="CP165" s="354">
        <f t="shared" si="100"/>
        <v>0</v>
      </c>
      <c r="CQ165" s="354">
        <f t="shared" si="100"/>
        <v>0</v>
      </c>
      <c r="CR165" s="354">
        <f t="shared" si="100"/>
        <v>0</v>
      </c>
      <c r="CS165" s="354">
        <f t="shared" si="100"/>
        <v>0</v>
      </c>
      <c r="CT165" s="354">
        <f t="shared" si="100"/>
        <v>0</v>
      </c>
      <c r="CU165" s="354">
        <f t="shared" si="100"/>
        <v>0</v>
      </c>
      <c r="CV165" s="354">
        <f t="shared" si="100"/>
        <v>0</v>
      </c>
      <c r="CW165" s="354">
        <f t="shared" si="100"/>
        <v>0</v>
      </c>
      <c r="CX165" s="354">
        <f t="shared" si="100"/>
        <v>0</v>
      </c>
      <c r="CY165" s="354">
        <f t="shared" si="100"/>
        <v>0</v>
      </c>
      <c r="CZ165" s="354">
        <f t="shared" si="100"/>
        <v>0</v>
      </c>
      <c r="DA165" s="354">
        <f t="shared" si="100"/>
        <v>0</v>
      </c>
      <c r="DB165" s="354">
        <f t="shared" si="100"/>
        <v>0</v>
      </c>
      <c r="DC165" s="354">
        <f t="shared" si="100"/>
        <v>0</v>
      </c>
      <c r="DD165" s="354">
        <f t="shared" si="100"/>
        <v>0</v>
      </c>
      <c r="DE165" s="354">
        <f t="shared" si="100"/>
        <v>0</v>
      </c>
      <c r="DF165" s="354">
        <f t="shared" si="100"/>
        <v>0</v>
      </c>
      <c r="DG165" s="354">
        <f t="shared" si="100"/>
        <v>0</v>
      </c>
      <c r="DH165" s="354">
        <f t="shared" si="100"/>
        <v>0</v>
      </c>
      <c r="DI165" s="354">
        <f t="shared" si="100"/>
        <v>0</v>
      </c>
      <c r="DJ165" s="354">
        <f t="shared" si="14"/>
        <v>0</v>
      </c>
      <c r="DK165" s="96"/>
    </row>
    <row r="166" spans="2:115" x14ac:dyDescent="0.15">
      <c r="B166" s="29" t="s">
        <v>276</v>
      </c>
      <c r="C166" s="271" t="s">
        <v>756</v>
      </c>
      <c r="D166" s="353">
        <f t="shared" ref="D166:BO166" si="101">D$120*D49</f>
        <v>0</v>
      </c>
      <c r="E166" s="353">
        <f t="shared" si="101"/>
        <v>0</v>
      </c>
      <c r="F166" s="353">
        <f t="shared" si="101"/>
        <v>0</v>
      </c>
      <c r="G166" s="353">
        <f t="shared" si="101"/>
        <v>0</v>
      </c>
      <c r="H166" s="353">
        <f t="shared" si="101"/>
        <v>0</v>
      </c>
      <c r="I166" s="353">
        <f t="shared" si="101"/>
        <v>0</v>
      </c>
      <c r="J166" s="353">
        <f t="shared" si="101"/>
        <v>0</v>
      </c>
      <c r="K166" s="353">
        <f t="shared" si="101"/>
        <v>0</v>
      </c>
      <c r="L166" s="353">
        <f t="shared" si="101"/>
        <v>0</v>
      </c>
      <c r="M166" s="353">
        <f t="shared" si="101"/>
        <v>0</v>
      </c>
      <c r="N166" s="353">
        <f t="shared" si="101"/>
        <v>0</v>
      </c>
      <c r="O166" s="353">
        <f t="shared" si="101"/>
        <v>0</v>
      </c>
      <c r="P166" s="353">
        <f t="shared" si="101"/>
        <v>0</v>
      </c>
      <c r="Q166" s="353">
        <f t="shared" si="101"/>
        <v>0</v>
      </c>
      <c r="R166" s="353">
        <f t="shared" si="101"/>
        <v>0</v>
      </c>
      <c r="S166" s="353">
        <f t="shared" si="101"/>
        <v>0</v>
      </c>
      <c r="T166" s="353">
        <f t="shared" si="101"/>
        <v>0</v>
      </c>
      <c r="U166" s="353">
        <f t="shared" si="101"/>
        <v>0</v>
      </c>
      <c r="V166" s="353">
        <f t="shared" si="101"/>
        <v>0</v>
      </c>
      <c r="W166" s="353">
        <f t="shared" si="101"/>
        <v>0</v>
      </c>
      <c r="X166" s="353">
        <f t="shared" si="101"/>
        <v>0</v>
      </c>
      <c r="Y166" s="353">
        <f t="shared" si="101"/>
        <v>0</v>
      </c>
      <c r="Z166" s="353">
        <f t="shared" si="101"/>
        <v>0</v>
      </c>
      <c r="AA166" s="353">
        <f t="shared" si="101"/>
        <v>0</v>
      </c>
      <c r="AB166" s="353">
        <f t="shared" si="101"/>
        <v>0</v>
      </c>
      <c r="AC166" s="353">
        <f t="shared" si="101"/>
        <v>0</v>
      </c>
      <c r="AD166" s="353">
        <f t="shared" si="101"/>
        <v>0</v>
      </c>
      <c r="AE166" s="353">
        <f t="shared" si="101"/>
        <v>0</v>
      </c>
      <c r="AF166" s="353">
        <f t="shared" si="101"/>
        <v>0</v>
      </c>
      <c r="AG166" s="353">
        <f t="shared" si="101"/>
        <v>0</v>
      </c>
      <c r="AH166" s="353">
        <f t="shared" si="101"/>
        <v>0</v>
      </c>
      <c r="AI166" s="353">
        <f t="shared" si="101"/>
        <v>0</v>
      </c>
      <c r="AJ166" s="353">
        <f t="shared" si="101"/>
        <v>0</v>
      </c>
      <c r="AK166" s="353">
        <f t="shared" si="101"/>
        <v>0</v>
      </c>
      <c r="AL166" s="353">
        <f t="shared" si="101"/>
        <v>0</v>
      </c>
      <c r="AM166" s="353">
        <f t="shared" si="101"/>
        <v>0</v>
      </c>
      <c r="AN166" s="353">
        <f t="shared" si="101"/>
        <v>0</v>
      </c>
      <c r="AO166" s="353">
        <f t="shared" si="101"/>
        <v>0</v>
      </c>
      <c r="AP166" s="353">
        <f t="shared" si="101"/>
        <v>0</v>
      </c>
      <c r="AQ166" s="353">
        <f t="shared" si="101"/>
        <v>0</v>
      </c>
      <c r="AR166" s="353">
        <f t="shared" si="101"/>
        <v>0</v>
      </c>
      <c r="AS166" s="353">
        <f t="shared" si="101"/>
        <v>0</v>
      </c>
      <c r="AT166" s="353">
        <f t="shared" si="101"/>
        <v>0</v>
      </c>
      <c r="AU166" s="353">
        <f t="shared" si="101"/>
        <v>0</v>
      </c>
      <c r="AV166" s="353">
        <f t="shared" si="101"/>
        <v>0</v>
      </c>
      <c r="AW166" s="353">
        <f t="shared" si="101"/>
        <v>0</v>
      </c>
      <c r="AX166" s="353">
        <f t="shared" si="101"/>
        <v>0</v>
      </c>
      <c r="AY166" s="353">
        <f t="shared" si="101"/>
        <v>0</v>
      </c>
      <c r="AZ166" s="353">
        <f t="shared" si="101"/>
        <v>0</v>
      </c>
      <c r="BA166" s="353">
        <f t="shared" si="101"/>
        <v>0</v>
      </c>
      <c r="BB166" s="353">
        <f t="shared" si="101"/>
        <v>0</v>
      </c>
      <c r="BC166" s="353">
        <f t="shared" si="101"/>
        <v>0</v>
      </c>
      <c r="BD166" s="353">
        <f t="shared" si="101"/>
        <v>0</v>
      </c>
      <c r="BE166" s="353">
        <f t="shared" si="101"/>
        <v>0</v>
      </c>
      <c r="BF166" s="353">
        <f t="shared" si="101"/>
        <v>0</v>
      </c>
      <c r="BG166" s="353">
        <f t="shared" si="101"/>
        <v>0</v>
      </c>
      <c r="BH166" s="353">
        <f t="shared" si="101"/>
        <v>0</v>
      </c>
      <c r="BI166" s="353">
        <f t="shared" si="101"/>
        <v>0</v>
      </c>
      <c r="BJ166" s="353">
        <f t="shared" si="101"/>
        <v>0</v>
      </c>
      <c r="BK166" s="353">
        <f t="shared" si="101"/>
        <v>0</v>
      </c>
      <c r="BL166" s="353">
        <f t="shared" si="101"/>
        <v>0</v>
      </c>
      <c r="BM166" s="353">
        <f t="shared" si="101"/>
        <v>0</v>
      </c>
      <c r="BN166" s="353">
        <f t="shared" si="101"/>
        <v>0</v>
      </c>
      <c r="BO166" s="353">
        <f t="shared" si="101"/>
        <v>0</v>
      </c>
      <c r="BP166" s="353">
        <f t="shared" ref="BP166:DI166" si="102">BP$120*BP49</f>
        <v>0</v>
      </c>
      <c r="BQ166" s="353">
        <f t="shared" si="102"/>
        <v>0</v>
      </c>
      <c r="BR166" s="353">
        <f t="shared" si="102"/>
        <v>0</v>
      </c>
      <c r="BS166" s="353">
        <f t="shared" si="102"/>
        <v>0</v>
      </c>
      <c r="BT166" s="353">
        <f t="shared" si="102"/>
        <v>0</v>
      </c>
      <c r="BU166" s="353">
        <f t="shared" si="102"/>
        <v>0</v>
      </c>
      <c r="BV166" s="353">
        <f t="shared" si="102"/>
        <v>0</v>
      </c>
      <c r="BW166" s="353">
        <f t="shared" si="102"/>
        <v>0</v>
      </c>
      <c r="BX166" s="353">
        <f t="shared" si="102"/>
        <v>0</v>
      </c>
      <c r="BY166" s="353">
        <f t="shared" si="102"/>
        <v>0</v>
      </c>
      <c r="BZ166" s="353">
        <f t="shared" si="102"/>
        <v>0</v>
      </c>
      <c r="CA166" s="353">
        <f t="shared" si="102"/>
        <v>0</v>
      </c>
      <c r="CB166" s="353">
        <f t="shared" si="102"/>
        <v>0</v>
      </c>
      <c r="CC166" s="353">
        <f t="shared" si="102"/>
        <v>0</v>
      </c>
      <c r="CD166" s="353">
        <f t="shared" si="102"/>
        <v>0</v>
      </c>
      <c r="CE166" s="353">
        <f t="shared" si="102"/>
        <v>0</v>
      </c>
      <c r="CF166" s="353">
        <f t="shared" si="102"/>
        <v>0</v>
      </c>
      <c r="CG166" s="353">
        <f t="shared" si="102"/>
        <v>0</v>
      </c>
      <c r="CH166" s="353">
        <f t="shared" si="102"/>
        <v>0</v>
      </c>
      <c r="CI166" s="353">
        <f t="shared" si="102"/>
        <v>0</v>
      </c>
      <c r="CJ166" s="353">
        <f t="shared" si="102"/>
        <v>0</v>
      </c>
      <c r="CK166" s="353">
        <f t="shared" si="102"/>
        <v>0</v>
      </c>
      <c r="CL166" s="353">
        <f t="shared" si="102"/>
        <v>0</v>
      </c>
      <c r="CM166" s="353">
        <f t="shared" si="102"/>
        <v>0</v>
      </c>
      <c r="CN166" s="353">
        <f t="shared" si="102"/>
        <v>0</v>
      </c>
      <c r="CO166" s="353">
        <f t="shared" si="102"/>
        <v>0</v>
      </c>
      <c r="CP166" s="353">
        <f t="shared" si="102"/>
        <v>0</v>
      </c>
      <c r="CQ166" s="353">
        <f t="shared" si="102"/>
        <v>0</v>
      </c>
      <c r="CR166" s="353">
        <f t="shared" si="102"/>
        <v>0</v>
      </c>
      <c r="CS166" s="353">
        <f t="shared" si="102"/>
        <v>0</v>
      </c>
      <c r="CT166" s="353">
        <f t="shared" si="102"/>
        <v>0</v>
      </c>
      <c r="CU166" s="353">
        <f t="shared" si="102"/>
        <v>0</v>
      </c>
      <c r="CV166" s="353">
        <f t="shared" si="102"/>
        <v>0</v>
      </c>
      <c r="CW166" s="353">
        <f t="shared" si="102"/>
        <v>0</v>
      </c>
      <c r="CX166" s="353">
        <f t="shared" si="102"/>
        <v>0</v>
      </c>
      <c r="CY166" s="353">
        <f t="shared" si="102"/>
        <v>0</v>
      </c>
      <c r="CZ166" s="353">
        <f t="shared" si="102"/>
        <v>0</v>
      </c>
      <c r="DA166" s="353">
        <f t="shared" si="102"/>
        <v>0</v>
      </c>
      <c r="DB166" s="353">
        <f t="shared" si="102"/>
        <v>0</v>
      </c>
      <c r="DC166" s="353">
        <f t="shared" si="102"/>
        <v>0</v>
      </c>
      <c r="DD166" s="353">
        <f t="shared" si="102"/>
        <v>0</v>
      </c>
      <c r="DE166" s="353">
        <f t="shared" si="102"/>
        <v>0</v>
      </c>
      <c r="DF166" s="353">
        <f t="shared" si="102"/>
        <v>0</v>
      </c>
      <c r="DG166" s="353">
        <f t="shared" si="102"/>
        <v>0</v>
      </c>
      <c r="DH166" s="353">
        <f t="shared" si="102"/>
        <v>0</v>
      </c>
      <c r="DI166" s="353">
        <f t="shared" si="102"/>
        <v>0</v>
      </c>
      <c r="DJ166" s="353">
        <f t="shared" si="14"/>
        <v>0</v>
      </c>
      <c r="DK166" s="96"/>
    </row>
    <row r="167" spans="2:115" x14ac:dyDescent="0.15">
      <c r="B167" s="29" t="s">
        <v>277</v>
      </c>
      <c r="C167" s="271" t="s">
        <v>757</v>
      </c>
      <c r="D167" s="353">
        <f t="shared" ref="D167:BO167" si="103">D$120*D50</f>
        <v>0</v>
      </c>
      <c r="E167" s="353">
        <f t="shared" si="103"/>
        <v>0</v>
      </c>
      <c r="F167" s="353">
        <f t="shared" si="103"/>
        <v>0</v>
      </c>
      <c r="G167" s="353">
        <f t="shared" si="103"/>
        <v>0</v>
      </c>
      <c r="H167" s="353">
        <f t="shared" si="103"/>
        <v>0</v>
      </c>
      <c r="I167" s="353">
        <f t="shared" si="103"/>
        <v>0</v>
      </c>
      <c r="J167" s="353">
        <f t="shared" si="103"/>
        <v>0</v>
      </c>
      <c r="K167" s="353">
        <f t="shared" si="103"/>
        <v>0</v>
      </c>
      <c r="L167" s="353">
        <f t="shared" si="103"/>
        <v>0</v>
      </c>
      <c r="M167" s="353">
        <f t="shared" si="103"/>
        <v>0</v>
      </c>
      <c r="N167" s="353">
        <f t="shared" si="103"/>
        <v>0</v>
      </c>
      <c r="O167" s="353">
        <f t="shared" si="103"/>
        <v>0</v>
      </c>
      <c r="P167" s="353">
        <f t="shared" si="103"/>
        <v>0</v>
      </c>
      <c r="Q167" s="353">
        <f t="shared" si="103"/>
        <v>0</v>
      </c>
      <c r="R167" s="353">
        <f t="shared" si="103"/>
        <v>0</v>
      </c>
      <c r="S167" s="353">
        <f t="shared" si="103"/>
        <v>0</v>
      </c>
      <c r="T167" s="353">
        <f t="shared" si="103"/>
        <v>0</v>
      </c>
      <c r="U167" s="353">
        <f t="shared" si="103"/>
        <v>0</v>
      </c>
      <c r="V167" s="353">
        <f t="shared" si="103"/>
        <v>0</v>
      </c>
      <c r="W167" s="353">
        <f t="shared" si="103"/>
        <v>0</v>
      </c>
      <c r="X167" s="353">
        <f t="shared" si="103"/>
        <v>0</v>
      </c>
      <c r="Y167" s="353">
        <f t="shared" si="103"/>
        <v>0</v>
      </c>
      <c r="Z167" s="353">
        <f t="shared" si="103"/>
        <v>0</v>
      </c>
      <c r="AA167" s="353">
        <f t="shared" si="103"/>
        <v>0</v>
      </c>
      <c r="AB167" s="353">
        <f t="shared" si="103"/>
        <v>0</v>
      </c>
      <c r="AC167" s="353">
        <f t="shared" si="103"/>
        <v>0</v>
      </c>
      <c r="AD167" s="353">
        <f t="shared" si="103"/>
        <v>0</v>
      </c>
      <c r="AE167" s="353">
        <f t="shared" si="103"/>
        <v>0</v>
      </c>
      <c r="AF167" s="353">
        <f t="shared" si="103"/>
        <v>0</v>
      </c>
      <c r="AG167" s="353">
        <f t="shared" si="103"/>
        <v>0</v>
      </c>
      <c r="AH167" s="353">
        <f t="shared" si="103"/>
        <v>0</v>
      </c>
      <c r="AI167" s="353">
        <f t="shared" si="103"/>
        <v>0</v>
      </c>
      <c r="AJ167" s="353">
        <f t="shared" si="103"/>
        <v>0</v>
      </c>
      <c r="AK167" s="353">
        <f t="shared" si="103"/>
        <v>0</v>
      </c>
      <c r="AL167" s="353">
        <f t="shared" si="103"/>
        <v>0</v>
      </c>
      <c r="AM167" s="353">
        <f t="shared" si="103"/>
        <v>0</v>
      </c>
      <c r="AN167" s="353">
        <f t="shared" si="103"/>
        <v>0</v>
      </c>
      <c r="AO167" s="353">
        <f t="shared" si="103"/>
        <v>0</v>
      </c>
      <c r="AP167" s="353">
        <f t="shared" si="103"/>
        <v>0</v>
      </c>
      <c r="AQ167" s="353">
        <f t="shared" si="103"/>
        <v>0</v>
      </c>
      <c r="AR167" s="353">
        <f t="shared" si="103"/>
        <v>0</v>
      </c>
      <c r="AS167" s="353">
        <f t="shared" si="103"/>
        <v>0</v>
      </c>
      <c r="AT167" s="353">
        <f t="shared" si="103"/>
        <v>0</v>
      </c>
      <c r="AU167" s="353">
        <f t="shared" si="103"/>
        <v>0</v>
      </c>
      <c r="AV167" s="353">
        <f t="shared" si="103"/>
        <v>0</v>
      </c>
      <c r="AW167" s="353">
        <f t="shared" si="103"/>
        <v>0</v>
      </c>
      <c r="AX167" s="353">
        <f t="shared" si="103"/>
        <v>0</v>
      </c>
      <c r="AY167" s="353">
        <f t="shared" si="103"/>
        <v>0</v>
      </c>
      <c r="AZ167" s="353">
        <f t="shared" si="103"/>
        <v>0</v>
      </c>
      <c r="BA167" s="353">
        <f t="shared" si="103"/>
        <v>0</v>
      </c>
      <c r="BB167" s="353">
        <f t="shared" si="103"/>
        <v>0</v>
      </c>
      <c r="BC167" s="353">
        <f t="shared" si="103"/>
        <v>0</v>
      </c>
      <c r="BD167" s="353">
        <f t="shared" si="103"/>
        <v>0</v>
      </c>
      <c r="BE167" s="353">
        <f t="shared" si="103"/>
        <v>0</v>
      </c>
      <c r="BF167" s="353">
        <f t="shared" si="103"/>
        <v>0</v>
      </c>
      <c r="BG167" s="353">
        <f t="shared" si="103"/>
        <v>0</v>
      </c>
      <c r="BH167" s="353">
        <f t="shared" si="103"/>
        <v>0</v>
      </c>
      <c r="BI167" s="353">
        <f t="shared" si="103"/>
        <v>0</v>
      </c>
      <c r="BJ167" s="353">
        <f t="shared" si="103"/>
        <v>0</v>
      </c>
      <c r="BK167" s="353">
        <f t="shared" si="103"/>
        <v>0</v>
      </c>
      <c r="BL167" s="353">
        <f t="shared" si="103"/>
        <v>0</v>
      </c>
      <c r="BM167" s="353">
        <f t="shared" si="103"/>
        <v>0</v>
      </c>
      <c r="BN167" s="353">
        <f t="shared" si="103"/>
        <v>0</v>
      </c>
      <c r="BO167" s="353">
        <f t="shared" si="103"/>
        <v>0</v>
      </c>
      <c r="BP167" s="353">
        <f t="shared" ref="BP167:DI167" si="104">BP$120*BP50</f>
        <v>0</v>
      </c>
      <c r="BQ167" s="353">
        <f t="shared" si="104"/>
        <v>0</v>
      </c>
      <c r="BR167" s="353">
        <f t="shared" si="104"/>
        <v>0</v>
      </c>
      <c r="BS167" s="353">
        <f t="shared" si="104"/>
        <v>0</v>
      </c>
      <c r="BT167" s="353">
        <f t="shared" si="104"/>
        <v>0</v>
      </c>
      <c r="BU167" s="353">
        <f t="shared" si="104"/>
        <v>0</v>
      </c>
      <c r="BV167" s="353">
        <f t="shared" si="104"/>
        <v>0</v>
      </c>
      <c r="BW167" s="353">
        <f t="shared" si="104"/>
        <v>0</v>
      </c>
      <c r="BX167" s="353">
        <f t="shared" si="104"/>
        <v>0</v>
      </c>
      <c r="BY167" s="353">
        <f t="shared" si="104"/>
        <v>0</v>
      </c>
      <c r="BZ167" s="353">
        <f t="shared" si="104"/>
        <v>0</v>
      </c>
      <c r="CA167" s="353">
        <f t="shared" si="104"/>
        <v>0</v>
      </c>
      <c r="CB167" s="353">
        <f t="shared" si="104"/>
        <v>0</v>
      </c>
      <c r="CC167" s="353">
        <f t="shared" si="104"/>
        <v>0</v>
      </c>
      <c r="CD167" s="353">
        <f t="shared" si="104"/>
        <v>0</v>
      </c>
      <c r="CE167" s="353">
        <f t="shared" si="104"/>
        <v>0</v>
      </c>
      <c r="CF167" s="353">
        <f t="shared" si="104"/>
        <v>0</v>
      </c>
      <c r="CG167" s="353">
        <f t="shared" si="104"/>
        <v>0</v>
      </c>
      <c r="CH167" s="353">
        <f t="shared" si="104"/>
        <v>0</v>
      </c>
      <c r="CI167" s="353">
        <f t="shared" si="104"/>
        <v>0</v>
      </c>
      <c r="CJ167" s="353">
        <f t="shared" si="104"/>
        <v>0</v>
      </c>
      <c r="CK167" s="353">
        <f t="shared" si="104"/>
        <v>0</v>
      </c>
      <c r="CL167" s="353">
        <f t="shared" si="104"/>
        <v>0</v>
      </c>
      <c r="CM167" s="353">
        <f t="shared" si="104"/>
        <v>0</v>
      </c>
      <c r="CN167" s="353">
        <f t="shared" si="104"/>
        <v>0</v>
      </c>
      <c r="CO167" s="353">
        <f t="shared" si="104"/>
        <v>0</v>
      </c>
      <c r="CP167" s="353">
        <f t="shared" si="104"/>
        <v>0</v>
      </c>
      <c r="CQ167" s="353">
        <f t="shared" si="104"/>
        <v>0</v>
      </c>
      <c r="CR167" s="353">
        <f t="shared" si="104"/>
        <v>0</v>
      </c>
      <c r="CS167" s="353">
        <f t="shared" si="104"/>
        <v>0</v>
      </c>
      <c r="CT167" s="353">
        <f t="shared" si="104"/>
        <v>0</v>
      </c>
      <c r="CU167" s="353">
        <f t="shared" si="104"/>
        <v>0</v>
      </c>
      <c r="CV167" s="353">
        <f t="shared" si="104"/>
        <v>0</v>
      </c>
      <c r="CW167" s="353">
        <f t="shared" si="104"/>
        <v>0</v>
      </c>
      <c r="CX167" s="353">
        <f t="shared" si="104"/>
        <v>0</v>
      </c>
      <c r="CY167" s="353">
        <f t="shared" si="104"/>
        <v>0</v>
      </c>
      <c r="CZ167" s="353">
        <f t="shared" si="104"/>
        <v>0</v>
      </c>
      <c r="DA167" s="353">
        <f t="shared" si="104"/>
        <v>0</v>
      </c>
      <c r="DB167" s="353">
        <f t="shared" si="104"/>
        <v>0</v>
      </c>
      <c r="DC167" s="353">
        <f t="shared" si="104"/>
        <v>0</v>
      </c>
      <c r="DD167" s="353">
        <f t="shared" si="104"/>
        <v>0</v>
      </c>
      <c r="DE167" s="353">
        <f t="shared" si="104"/>
        <v>0</v>
      </c>
      <c r="DF167" s="353">
        <f t="shared" si="104"/>
        <v>0</v>
      </c>
      <c r="DG167" s="353">
        <f t="shared" si="104"/>
        <v>0</v>
      </c>
      <c r="DH167" s="353">
        <f t="shared" si="104"/>
        <v>0</v>
      </c>
      <c r="DI167" s="353">
        <f t="shared" si="104"/>
        <v>0</v>
      </c>
      <c r="DJ167" s="353">
        <f t="shared" si="14"/>
        <v>0</v>
      </c>
      <c r="DK167" s="96"/>
    </row>
    <row r="168" spans="2:115" x14ac:dyDescent="0.15">
      <c r="B168" s="29" t="s">
        <v>278</v>
      </c>
      <c r="C168" s="271" t="s">
        <v>758</v>
      </c>
      <c r="D168" s="353">
        <f t="shared" ref="D168:BO168" si="105">D$120*D51</f>
        <v>0</v>
      </c>
      <c r="E168" s="353">
        <f t="shared" si="105"/>
        <v>0</v>
      </c>
      <c r="F168" s="353">
        <f t="shared" si="105"/>
        <v>0</v>
      </c>
      <c r="G168" s="353">
        <f t="shared" si="105"/>
        <v>0</v>
      </c>
      <c r="H168" s="353">
        <f t="shared" si="105"/>
        <v>0</v>
      </c>
      <c r="I168" s="353">
        <f t="shared" si="105"/>
        <v>0</v>
      </c>
      <c r="J168" s="353">
        <f t="shared" si="105"/>
        <v>0</v>
      </c>
      <c r="K168" s="353">
        <f t="shared" si="105"/>
        <v>0</v>
      </c>
      <c r="L168" s="353">
        <f t="shared" si="105"/>
        <v>0</v>
      </c>
      <c r="M168" s="353">
        <f t="shared" si="105"/>
        <v>0</v>
      </c>
      <c r="N168" s="353">
        <f t="shared" si="105"/>
        <v>0</v>
      </c>
      <c r="O168" s="353">
        <f t="shared" si="105"/>
        <v>0</v>
      </c>
      <c r="P168" s="353">
        <f t="shared" si="105"/>
        <v>0</v>
      </c>
      <c r="Q168" s="353">
        <f t="shared" si="105"/>
        <v>0</v>
      </c>
      <c r="R168" s="353">
        <f t="shared" si="105"/>
        <v>0</v>
      </c>
      <c r="S168" s="353">
        <f t="shared" si="105"/>
        <v>0</v>
      </c>
      <c r="T168" s="353">
        <f t="shared" si="105"/>
        <v>0</v>
      </c>
      <c r="U168" s="353">
        <f t="shared" si="105"/>
        <v>0</v>
      </c>
      <c r="V168" s="353">
        <f t="shared" si="105"/>
        <v>0</v>
      </c>
      <c r="W168" s="353">
        <f t="shared" si="105"/>
        <v>0</v>
      </c>
      <c r="X168" s="353">
        <f t="shared" si="105"/>
        <v>0</v>
      </c>
      <c r="Y168" s="353">
        <f t="shared" si="105"/>
        <v>0</v>
      </c>
      <c r="Z168" s="353">
        <f t="shared" si="105"/>
        <v>0</v>
      </c>
      <c r="AA168" s="353">
        <f t="shared" si="105"/>
        <v>0</v>
      </c>
      <c r="AB168" s="353">
        <f t="shared" si="105"/>
        <v>0</v>
      </c>
      <c r="AC168" s="353">
        <f t="shared" si="105"/>
        <v>0</v>
      </c>
      <c r="AD168" s="353">
        <f t="shared" si="105"/>
        <v>0</v>
      </c>
      <c r="AE168" s="353">
        <f t="shared" si="105"/>
        <v>0</v>
      </c>
      <c r="AF168" s="353">
        <f t="shared" si="105"/>
        <v>0</v>
      </c>
      <c r="AG168" s="353">
        <f t="shared" si="105"/>
        <v>0</v>
      </c>
      <c r="AH168" s="353">
        <f t="shared" si="105"/>
        <v>0</v>
      </c>
      <c r="AI168" s="353">
        <f t="shared" si="105"/>
        <v>0</v>
      </c>
      <c r="AJ168" s="353">
        <f t="shared" si="105"/>
        <v>0</v>
      </c>
      <c r="AK168" s="353">
        <f t="shared" si="105"/>
        <v>0</v>
      </c>
      <c r="AL168" s="353">
        <f t="shared" si="105"/>
        <v>0</v>
      </c>
      <c r="AM168" s="353">
        <f t="shared" si="105"/>
        <v>0</v>
      </c>
      <c r="AN168" s="353">
        <f t="shared" si="105"/>
        <v>0</v>
      </c>
      <c r="AO168" s="353">
        <f t="shared" si="105"/>
        <v>0</v>
      </c>
      <c r="AP168" s="353">
        <f t="shared" si="105"/>
        <v>0</v>
      </c>
      <c r="AQ168" s="353">
        <f t="shared" si="105"/>
        <v>0</v>
      </c>
      <c r="AR168" s="353">
        <f t="shared" si="105"/>
        <v>0</v>
      </c>
      <c r="AS168" s="353">
        <f t="shared" si="105"/>
        <v>0</v>
      </c>
      <c r="AT168" s="353">
        <f t="shared" si="105"/>
        <v>0</v>
      </c>
      <c r="AU168" s="353">
        <f t="shared" si="105"/>
        <v>0</v>
      </c>
      <c r="AV168" s="353">
        <f t="shared" si="105"/>
        <v>0</v>
      </c>
      <c r="AW168" s="353">
        <f t="shared" si="105"/>
        <v>0</v>
      </c>
      <c r="AX168" s="353">
        <f t="shared" si="105"/>
        <v>0</v>
      </c>
      <c r="AY168" s="353">
        <f t="shared" si="105"/>
        <v>0</v>
      </c>
      <c r="AZ168" s="353">
        <f t="shared" si="105"/>
        <v>0</v>
      </c>
      <c r="BA168" s="353">
        <f t="shared" si="105"/>
        <v>0</v>
      </c>
      <c r="BB168" s="353">
        <f t="shared" si="105"/>
        <v>0</v>
      </c>
      <c r="BC168" s="353">
        <f t="shared" si="105"/>
        <v>0</v>
      </c>
      <c r="BD168" s="353">
        <f t="shared" si="105"/>
        <v>0</v>
      </c>
      <c r="BE168" s="353">
        <f t="shared" si="105"/>
        <v>0</v>
      </c>
      <c r="BF168" s="353">
        <f t="shared" si="105"/>
        <v>0</v>
      </c>
      <c r="BG168" s="353">
        <f t="shared" si="105"/>
        <v>0</v>
      </c>
      <c r="BH168" s="353">
        <f t="shared" si="105"/>
        <v>0</v>
      </c>
      <c r="BI168" s="353">
        <f t="shared" si="105"/>
        <v>0</v>
      </c>
      <c r="BJ168" s="353">
        <f t="shared" si="105"/>
        <v>0</v>
      </c>
      <c r="BK168" s="353">
        <f t="shared" si="105"/>
        <v>0</v>
      </c>
      <c r="BL168" s="353">
        <f t="shared" si="105"/>
        <v>0</v>
      </c>
      <c r="BM168" s="353">
        <f t="shared" si="105"/>
        <v>0</v>
      </c>
      <c r="BN168" s="353">
        <f t="shared" si="105"/>
        <v>0</v>
      </c>
      <c r="BO168" s="353">
        <f t="shared" si="105"/>
        <v>0</v>
      </c>
      <c r="BP168" s="353">
        <f t="shared" ref="BP168:DI168" si="106">BP$120*BP51</f>
        <v>0</v>
      </c>
      <c r="BQ168" s="353">
        <f t="shared" si="106"/>
        <v>0</v>
      </c>
      <c r="BR168" s="353">
        <f t="shared" si="106"/>
        <v>0</v>
      </c>
      <c r="BS168" s="353">
        <f t="shared" si="106"/>
        <v>0</v>
      </c>
      <c r="BT168" s="353">
        <f t="shared" si="106"/>
        <v>0</v>
      </c>
      <c r="BU168" s="353">
        <f t="shared" si="106"/>
        <v>0</v>
      </c>
      <c r="BV168" s="353">
        <f t="shared" si="106"/>
        <v>0</v>
      </c>
      <c r="BW168" s="353">
        <f t="shared" si="106"/>
        <v>0</v>
      </c>
      <c r="BX168" s="353">
        <f t="shared" si="106"/>
        <v>0</v>
      </c>
      <c r="BY168" s="353">
        <f t="shared" si="106"/>
        <v>0</v>
      </c>
      <c r="BZ168" s="353">
        <f t="shared" si="106"/>
        <v>0</v>
      </c>
      <c r="CA168" s="353">
        <f t="shared" si="106"/>
        <v>0</v>
      </c>
      <c r="CB168" s="353">
        <f t="shared" si="106"/>
        <v>0</v>
      </c>
      <c r="CC168" s="353">
        <f t="shared" si="106"/>
        <v>0</v>
      </c>
      <c r="CD168" s="353">
        <f t="shared" si="106"/>
        <v>0</v>
      </c>
      <c r="CE168" s="353">
        <f t="shared" si="106"/>
        <v>0</v>
      </c>
      <c r="CF168" s="353">
        <f t="shared" si="106"/>
        <v>0</v>
      </c>
      <c r="CG168" s="353">
        <f t="shared" si="106"/>
        <v>0</v>
      </c>
      <c r="CH168" s="353">
        <f t="shared" si="106"/>
        <v>0</v>
      </c>
      <c r="CI168" s="353">
        <f t="shared" si="106"/>
        <v>0</v>
      </c>
      <c r="CJ168" s="353">
        <f t="shared" si="106"/>
        <v>0</v>
      </c>
      <c r="CK168" s="353">
        <f t="shared" si="106"/>
        <v>0</v>
      </c>
      <c r="CL168" s="353">
        <f t="shared" si="106"/>
        <v>0</v>
      </c>
      <c r="CM168" s="353">
        <f t="shared" si="106"/>
        <v>0</v>
      </c>
      <c r="CN168" s="353">
        <f t="shared" si="106"/>
        <v>0</v>
      </c>
      <c r="CO168" s="353">
        <f t="shared" si="106"/>
        <v>0</v>
      </c>
      <c r="CP168" s="353">
        <f t="shared" si="106"/>
        <v>0</v>
      </c>
      <c r="CQ168" s="353">
        <f t="shared" si="106"/>
        <v>0</v>
      </c>
      <c r="CR168" s="353">
        <f t="shared" si="106"/>
        <v>0</v>
      </c>
      <c r="CS168" s="353">
        <f t="shared" si="106"/>
        <v>0</v>
      </c>
      <c r="CT168" s="353">
        <f t="shared" si="106"/>
        <v>0</v>
      </c>
      <c r="CU168" s="353">
        <f t="shared" si="106"/>
        <v>0</v>
      </c>
      <c r="CV168" s="353">
        <f t="shared" si="106"/>
        <v>0</v>
      </c>
      <c r="CW168" s="353">
        <f t="shared" si="106"/>
        <v>0</v>
      </c>
      <c r="CX168" s="353">
        <f t="shared" si="106"/>
        <v>0</v>
      </c>
      <c r="CY168" s="353">
        <f t="shared" si="106"/>
        <v>0</v>
      </c>
      <c r="CZ168" s="353">
        <f t="shared" si="106"/>
        <v>0</v>
      </c>
      <c r="DA168" s="353">
        <f t="shared" si="106"/>
        <v>0</v>
      </c>
      <c r="DB168" s="353">
        <f t="shared" si="106"/>
        <v>0</v>
      </c>
      <c r="DC168" s="353">
        <f t="shared" si="106"/>
        <v>0</v>
      </c>
      <c r="DD168" s="353">
        <f t="shared" si="106"/>
        <v>0</v>
      </c>
      <c r="DE168" s="353">
        <f t="shared" si="106"/>
        <v>0</v>
      </c>
      <c r="DF168" s="353">
        <f t="shared" si="106"/>
        <v>0</v>
      </c>
      <c r="DG168" s="353">
        <f t="shared" si="106"/>
        <v>0</v>
      </c>
      <c r="DH168" s="353">
        <f t="shared" si="106"/>
        <v>0</v>
      </c>
      <c r="DI168" s="353">
        <f t="shared" si="106"/>
        <v>0</v>
      </c>
      <c r="DJ168" s="353">
        <f t="shared" si="14"/>
        <v>0</v>
      </c>
      <c r="DK168" s="96"/>
    </row>
    <row r="169" spans="2:115" x14ac:dyDescent="0.15">
      <c r="B169" s="29" t="s">
        <v>279</v>
      </c>
      <c r="C169" s="271" t="s">
        <v>203</v>
      </c>
      <c r="D169" s="353">
        <f t="shared" ref="D169:BO169" si="107">D$120*D52</f>
        <v>0</v>
      </c>
      <c r="E169" s="353">
        <f t="shared" si="107"/>
        <v>0</v>
      </c>
      <c r="F169" s="353">
        <f t="shared" si="107"/>
        <v>0</v>
      </c>
      <c r="G169" s="353">
        <f t="shared" si="107"/>
        <v>0</v>
      </c>
      <c r="H169" s="353">
        <f t="shared" si="107"/>
        <v>0</v>
      </c>
      <c r="I169" s="353">
        <f t="shared" si="107"/>
        <v>0</v>
      </c>
      <c r="J169" s="353">
        <f t="shared" si="107"/>
        <v>0</v>
      </c>
      <c r="K169" s="353">
        <f t="shared" si="107"/>
        <v>0</v>
      </c>
      <c r="L169" s="353">
        <f t="shared" si="107"/>
        <v>0</v>
      </c>
      <c r="M169" s="353">
        <f t="shared" si="107"/>
        <v>0</v>
      </c>
      <c r="N169" s="353">
        <f t="shared" si="107"/>
        <v>0</v>
      </c>
      <c r="O169" s="353">
        <f t="shared" si="107"/>
        <v>0</v>
      </c>
      <c r="P169" s="353">
        <f t="shared" si="107"/>
        <v>0</v>
      </c>
      <c r="Q169" s="353">
        <f t="shared" si="107"/>
        <v>0</v>
      </c>
      <c r="R169" s="353">
        <f t="shared" si="107"/>
        <v>0</v>
      </c>
      <c r="S169" s="353">
        <f t="shared" si="107"/>
        <v>0</v>
      </c>
      <c r="T169" s="353">
        <f t="shared" si="107"/>
        <v>0</v>
      </c>
      <c r="U169" s="353">
        <f t="shared" si="107"/>
        <v>0</v>
      </c>
      <c r="V169" s="353">
        <f t="shared" si="107"/>
        <v>0</v>
      </c>
      <c r="W169" s="353">
        <f t="shared" si="107"/>
        <v>0</v>
      </c>
      <c r="X169" s="353">
        <f t="shared" si="107"/>
        <v>0</v>
      </c>
      <c r="Y169" s="353">
        <f t="shared" si="107"/>
        <v>0</v>
      </c>
      <c r="Z169" s="353">
        <f t="shared" si="107"/>
        <v>0</v>
      </c>
      <c r="AA169" s="353">
        <f t="shared" si="107"/>
        <v>0</v>
      </c>
      <c r="AB169" s="353">
        <f t="shared" si="107"/>
        <v>0</v>
      </c>
      <c r="AC169" s="353">
        <f t="shared" si="107"/>
        <v>0</v>
      </c>
      <c r="AD169" s="353">
        <f t="shared" si="107"/>
        <v>0</v>
      </c>
      <c r="AE169" s="353">
        <f t="shared" si="107"/>
        <v>0</v>
      </c>
      <c r="AF169" s="353">
        <f t="shared" si="107"/>
        <v>0</v>
      </c>
      <c r="AG169" s="353">
        <f t="shared" si="107"/>
        <v>0</v>
      </c>
      <c r="AH169" s="353">
        <f t="shared" si="107"/>
        <v>0</v>
      </c>
      <c r="AI169" s="353">
        <f t="shared" si="107"/>
        <v>0</v>
      </c>
      <c r="AJ169" s="353">
        <f t="shared" si="107"/>
        <v>0</v>
      </c>
      <c r="AK169" s="353">
        <f t="shared" si="107"/>
        <v>0</v>
      </c>
      <c r="AL169" s="353">
        <f t="shared" si="107"/>
        <v>0</v>
      </c>
      <c r="AM169" s="353">
        <f t="shared" si="107"/>
        <v>0</v>
      </c>
      <c r="AN169" s="353">
        <f t="shared" si="107"/>
        <v>0</v>
      </c>
      <c r="AO169" s="353">
        <f t="shared" si="107"/>
        <v>0</v>
      </c>
      <c r="AP169" s="353">
        <f t="shared" si="107"/>
        <v>0</v>
      </c>
      <c r="AQ169" s="353">
        <f t="shared" si="107"/>
        <v>0</v>
      </c>
      <c r="AR169" s="353">
        <f t="shared" si="107"/>
        <v>0</v>
      </c>
      <c r="AS169" s="353">
        <f t="shared" si="107"/>
        <v>0</v>
      </c>
      <c r="AT169" s="353">
        <f t="shared" si="107"/>
        <v>0</v>
      </c>
      <c r="AU169" s="353">
        <f t="shared" si="107"/>
        <v>0</v>
      </c>
      <c r="AV169" s="353">
        <f t="shared" si="107"/>
        <v>0</v>
      </c>
      <c r="AW169" s="353">
        <f t="shared" si="107"/>
        <v>0</v>
      </c>
      <c r="AX169" s="353">
        <f t="shared" si="107"/>
        <v>0</v>
      </c>
      <c r="AY169" s="353">
        <f t="shared" si="107"/>
        <v>0</v>
      </c>
      <c r="AZ169" s="353">
        <f t="shared" si="107"/>
        <v>0</v>
      </c>
      <c r="BA169" s="353">
        <f t="shared" si="107"/>
        <v>0</v>
      </c>
      <c r="BB169" s="353">
        <f t="shared" si="107"/>
        <v>0</v>
      </c>
      <c r="BC169" s="353">
        <f t="shared" si="107"/>
        <v>0</v>
      </c>
      <c r="BD169" s="353">
        <f t="shared" si="107"/>
        <v>0</v>
      </c>
      <c r="BE169" s="353">
        <f t="shared" si="107"/>
        <v>0</v>
      </c>
      <c r="BF169" s="353">
        <f t="shared" si="107"/>
        <v>0</v>
      </c>
      <c r="BG169" s="353">
        <f t="shared" si="107"/>
        <v>0</v>
      </c>
      <c r="BH169" s="353">
        <f t="shared" si="107"/>
        <v>0</v>
      </c>
      <c r="BI169" s="353">
        <f t="shared" si="107"/>
        <v>0</v>
      </c>
      <c r="BJ169" s="353">
        <f t="shared" si="107"/>
        <v>0</v>
      </c>
      <c r="BK169" s="353">
        <f t="shared" si="107"/>
        <v>0</v>
      </c>
      <c r="BL169" s="353">
        <f t="shared" si="107"/>
        <v>0</v>
      </c>
      <c r="BM169" s="353">
        <f t="shared" si="107"/>
        <v>0</v>
      </c>
      <c r="BN169" s="353">
        <f t="shared" si="107"/>
        <v>0</v>
      </c>
      <c r="BO169" s="353">
        <f t="shared" si="107"/>
        <v>0</v>
      </c>
      <c r="BP169" s="353">
        <f t="shared" ref="BP169:DI169" si="108">BP$120*BP52</f>
        <v>0</v>
      </c>
      <c r="BQ169" s="353">
        <f t="shared" si="108"/>
        <v>0</v>
      </c>
      <c r="BR169" s="353">
        <f t="shared" si="108"/>
        <v>0</v>
      </c>
      <c r="BS169" s="353">
        <f t="shared" si="108"/>
        <v>0</v>
      </c>
      <c r="BT169" s="353">
        <f t="shared" si="108"/>
        <v>0</v>
      </c>
      <c r="BU169" s="353">
        <f t="shared" si="108"/>
        <v>0</v>
      </c>
      <c r="BV169" s="353">
        <f t="shared" si="108"/>
        <v>0</v>
      </c>
      <c r="BW169" s="353">
        <f t="shared" si="108"/>
        <v>0</v>
      </c>
      <c r="BX169" s="353">
        <f t="shared" si="108"/>
        <v>0</v>
      </c>
      <c r="BY169" s="353">
        <f t="shared" si="108"/>
        <v>0</v>
      </c>
      <c r="BZ169" s="353">
        <f t="shared" si="108"/>
        <v>0</v>
      </c>
      <c r="CA169" s="353">
        <f t="shared" si="108"/>
        <v>0</v>
      </c>
      <c r="CB169" s="353">
        <f t="shared" si="108"/>
        <v>0</v>
      </c>
      <c r="CC169" s="353">
        <f t="shared" si="108"/>
        <v>0</v>
      </c>
      <c r="CD169" s="353">
        <f t="shared" si="108"/>
        <v>0</v>
      </c>
      <c r="CE169" s="353">
        <f t="shared" si="108"/>
        <v>0</v>
      </c>
      <c r="CF169" s="353">
        <f t="shared" si="108"/>
        <v>0</v>
      </c>
      <c r="CG169" s="353">
        <f t="shared" si="108"/>
        <v>0</v>
      </c>
      <c r="CH169" s="353">
        <f t="shared" si="108"/>
        <v>0</v>
      </c>
      <c r="CI169" s="353">
        <f t="shared" si="108"/>
        <v>0</v>
      </c>
      <c r="CJ169" s="353">
        <f t="shared" si="108"/>
        <v>0</v>
      </c>
      <c r="CK169" s="353">
        <f t="shared" si="108"/>
        <v>0</v>
      </c>
      <c r="CL169" s="353">
        <f t="shared" si="108"/>
        <v>0</v>
      </c>
      <c r="CM169" s="353">
        <f t="shared" si="108"/>
        <v>0</v>
      </c>
      <c r="CN169" s="353">
        <f t="shared" si="108"/>
        <v>0</v>
      </c>
      <c r="CO169" s="353">
        <f t="shared" si="108"/>
        <v>0</v>
      </c>
      <c r="CP169" s="353">
        <f t="shared" si="108"/>
        <v>0</v>
      </c>
      <c r="CQ169" s="353">
        <f t="shared" si="108"/>
        <v>0</v>
      </c>
      <c r="CR169" s="353">
        <f t="shared" si="108"/>
        <v>0</v>
      </c>
      <c r="CS169" s="353">
        <f t="shared" si="108"/>
        <v>0</v>
      </c>
      <c r="CT169" s="353">
        <f t="shared" si="108"/>
        <v>0</v>
      </c>
      <c r="CU169" s="353">
        <f t="shared" si="108"/>
        <v>0</v>
      </c>
      <c r="CV169" s="353">
        <f t="shared" si="108"/>
        <v>0</v>
      </c>
      <c r="CW169" s="353">
        <f t="shared" si="108"/>
        <v>0</v>
      </c>
      <c r="CX169" s="353">
        <f t="shared" si="108"/>
        <v>0</v>
      </c>
      <c r="CY169" s="353">
        <f t="shared" si="108"/>
        <v>0</v>
      </c>
      <c r="CZ169" s="353">
        <f t="shared" si="108"/>
        <v>0</v>
      </c>
      <c r="DA169" s="353">
        <f t="shared" si="108"/>
        <v>0</v>
      </c>
      <c r="DB169" s="353">
        <f t="shared" si="108"/>
        <v>0</v>
      </c>
      <c r="DC169" s="353">
        <f t="shared" si="108"/>
        <v>0</v>
      </c>
      <c r="DD169" s="353">
        <f t="shared" si="108"/>
        <v>0</v>
      </c>
      <c r="DE169" s="353">
        <f t="shared" si="108"/>
        <v>0</v>
      </c>
      <c r="DF169" s="353">
        <f t="shared" si="108"/>
        <v>0</v>
      </c>
      <c r="DG169" s="353">
        <f t="shared" si="108"/>
        <v>0</v>
      </c>
      <c r="DH169" s="353">
        <f t="shared" si="108"/>
        <v>0</v>
      </c>
      <c r="DI169" s="353">
        <f t="shared" si="108"/>
        <v>0</v>
      </c>
      <c r="DJ169" s="353">
        <f t="shared" si="14"/>
        <v>0</v>
      </c>
      <c r="DK169" s="96"/>
    </row>
    <row r="170" spans="2:115" x14ac:dyDescent="0.15">
      <c r="B170" s="33" t="s">
        <v>280</v>
      </c>
      <c r="C170" s="272" t="s">
        <v>759</v>
      </c>
      <c r="D170" s="354">
        <f t="shared" ref="D170:BO170" si="109">D$120*D53</f>
        <v>0</v>
      </c>
      <c r="E170" s="354">
        <f t="shared" si="109"/>
        <v>0</v>
      </c>
      <c r="F170" s="354">
        <f t="shared" si="109"/>
        <v>0</v>
      </c>
      <c r="G170" s="354">
        <f t="shared" si="109"/>
        <v>0</v>
      </c>
      <c r="H170" s="354">
        <f t="shared" si="109"/>
        <v>0</v>
      </c>
      <c r="I170" s="354">
        <f t="shared" si="109"/>
        <v>0</v>
      </c>
      <c r="J170" s="354">
        <f t="shared" si="109"/>
        <v>0</v>
      </c>
      <c r="K170" s="354">
        <f t="shared" si="109"/>
        <v>0</v>
      </c>
      <c r="L170" s="354">
        <f t="shared" si="109"/>
        <v>0</v>
      </c>
      <c r="M170" s="354">
        <f t="shared" si="109"/>
        <v>0</v>
      </c>
      <c r="N170" s="354">
        <f t="shared" si="109"/>
        <v>0</v>
      </c>
      <c r="O170" s="354">
        <f t="shared" si="109"/>
        <v>0</v>
      </c>
      <c r="P170" s="354">
        <f t="shared" si="109"/>
        <v>0</v>
      </c>
      <c r="Q170" s="354">
        <f t="shared" si="109"/>
        <v>0</v>
      </c>
      <c r="R170" s="354">
        <f t="shared" si="109"/>
        <v>0</v>
      </c>
      <c r="S170" s="354">
        <f t="shared" si="109"/>
        <v>0</v>
      </c>
      <c r="T170" s="354">
        <f t="shared" si="109"/>
        <v>0</v>
      </c>
      <c r="U170" s="354">
        <f t="shared" si="109"/>
        <v>0</v>
      </c>
      <c r="V170" s="354">
        <f t="shared" si="109"/>
        <v>0</v>
      </c>
      <c r="W170" s="354">
        <f t="shared" si="109"/>
        <v>0</v>
      </c>
      <c r="X170" s="354">
        <f t="shared" si="109"/>
        <v>0</v>
      </c>
      <c r="Y170" s="354">
        <f t="shared" si="109"/>
        <v>0</v>
      </c>
      <c r="Z170" s="354">
        <f t="shared" si="109"/>
        <v>0</v>
      </c>
      <c r="AA170" s="354">
        <f t="shared" si="109"/>
        <v>0</v>
      </c>
      <c r="AB170" s="354">
        <f t="shared" si="109"/>
        <v>0</v>
      </c>
      <c r="AC170" s="354">
        <f t="shared" si="109"/>
        <v>0</v>
      </c>
      <c r="AD170" s="354">
        <f t="shared" si="109"/>
        <v>0</v>
      </c>
      <c r="AE170" s="354">
        <f t="shared" si="109"/>
        <v>0</v>
      </c>
      <c r="AF170" s="354">
        <f t="shared" si="109"/>
        <v>0</v>
      </c>
      <c r="AG170" s="354">
        <f t="shared" si="109"/>
        <v>0</v>
      </c>
      <c r="AH170" s="354">
        <f t="shared" si="109"/>
        <v>0</v>
      </c>
      <c r="AI170" s="354">
        <f t="shared" si="109"/>
        <v>0</v>
      </c>
      <c r="AJ170" s="354">
        <f t="shared" si="109"/>
        <v>0</v>
      </c>
      <c r="AK170" s="354">
        <f t="shared" si="109"/>
        <v>0</v>
      </c>
      <c r="AL170" s="354">
        <f t="shared" si="109"/>
        <v>0</v>
      </c>
      <c r="AM170" s="354">
        <f t="shared" si="109"/>
        <v>0</v>
      </c>
      <c r="AN170" s="354">
        <f t="shared" si="109"/>
        <v>0</v>
      </c>
      <c r="AO170" s="354">
        <f t="shared" si="109"/>
        <v>0</v>
      </c>
      <c r="AP170" s="354">
        <f t="shared" si="109"/>
        <v>0</v>
      </c>
      <c r="AQ170" s="354">
        <f t="shared" si="109"/>
        <v>0</v>
      </c>
      <c r="AR170" s="354">
        <f t="shared" si="109"/>
        <v>0</v>
      </c>
      <c r="AS170" s="354">
        <f t="shared" si="109"/>
        <v>0</v>
      </c>
      <c r="AT170" s="354">
        <f t="shared" si="109"/>
        <v>0</v>
      </c>
      <c r="AU170" s="354">
        <f t="shared" si="109"/>
        <v>0</v>
      </c>
      <c r="AV170" s="354">
        <f t="shared" si="109"/>
        <v>0</v>
      </c>
      <c r="AW170" s="354">
        <f t="shared" si="109"/>
        <v>0</v>
      </c>
      <c r="AX170" s="354">
        <f t="shared" si="109"/>
        <v>0</v>
      </c>
      <c r="AY170" s="354">
        <f t="shared" si="109"/>
        <v>0</v>
      </c>
      <c r="AZ170" s="354">
        <f t="shared" si="109"/>
        <v>0</v>
      </c>
      <c r="BA170" s="354">
        <f t="shared" si="109"/>
        <v>0</v>
      </c>
      <c r="BB170" s="354">
        <f t="shared" si="109"/>
        <v>0</v>
      </c>
      <c r="BC170" s="354">
        <f t="shared" si="109"/>
        <v>0</v>
      </c>
      <c r="BD170" s="354">
        <f t="shared" si="109"/>
        <v>0</v>
      </c>
      <c r="BE170" s="354">
        <f t="shared" si="109"/>
        <v>0</v>
      </c>
      <c r="BF170" s="354">
        <f t="shared" si="109"/>
        <v>0</v>
      </c>
      <c r="BG170" s="354">
        <f t="shared" si="109"/>
        <v>0</v>
      </c>
      <c r="BH170" s="354">
        <f t="shared" si="109"/>
        <v>0</v>
      </c>
      <c r="BI170" s="354">
        <f t="shared" si="109"/>
        <v>0</v>
      </c>
      <c r="BJ170" s="354">
        <f t="shared" si="109"/>
        <v>0</v>
      </c>
      <c r="BK170" s="354">
        <f t="shared" si="109"/>
        <v>0</v>
      </c>
      <c r="BL170" s="354">
        <f t="shared" si="109"/>
        <v>0</v>
      </c>
      <c r="BM170" s="354">
        <f t="shared" si="109"/>
        <v>0</v>
      </c>
      <c r="BN170" s="354">
        <f t="shared" si="109"/>
        <v>0</v>
      </c>
      <c r="BO170" s="354">
        <f t="shared" si="109"/>
        <v>0</v>
      </c>
      <c r="BP170" s="354">
        <f t="shared" ref="BP170:DI170" si="110">BP$120*BP53</f>
        <v>0</v>
      </c>
      <c r="BQ170" s="354">
        <f t="shared" si="110"/>
        <v>0</v>
      </c>
      <c r="BR170" s="354">
        <f t="shared" si="110"/>
        <v>0</v>
      </c>
      <c r="BS170" s="354">
        <f t="shared" si="110"/>
        <v>0</v>
      </c>
      <c r="BT170" s="354">
        <f t="shared" si="110"/>
        <v>0</v>
      </c>
      <c r="BU170" s="354">
        <f t="shared" si="110"/>
        <v>0</v>
      </c>
      <c r="BV170" s="354">
        <f t="shared" si="110"/>
        <v>0</v>
      </c>
      <c r="BW170" s="354">
        <f t="shared" si="110"/>
        <v>0</v>
      </c>
      <c r="BX170" s="354">
        <f t="shared" si="110"/>
        <v>0</v>
      </c>
      <c r="BY170" s="354">
        <f t="shared" si="110"/>
        <v>0</v>
      </c>
      <c r="BZ170" s="354">
        <f t="shared" si="110"/>
        <v>0</v>
      </c>
      <c r="CA170" s="354">
        <f t="shared" si="110"/>
        <v>0</v>
      </c>
      <c r="CB170" s="354">
        <f t="shared" si="110"/>
        <v>0</v>
      </c>
      <c r="CC170" s="354">
        <f t="shared" si="110"/>
        <v>0</v>
      </c>
      <c r="CD170" s="354">
        <f t="shared" si="110"/>
        <v>0</v>
      </c>
      <c r="CE170" s="354">
        <f t="shared" si="110"/>
        <v>0</v>
      </c>
      <c r="CF170" s="354">
        <f t="shared" si="110"/>
        <v>0</v>
      </c>
      <c r="CG170" s="354">
        <f t="shared" si="110"/>
        <v>0</v>
      </c>
      <c r="CH170" s="354">
        <f t="shared" si="110"/>
        <v>0</v>
      </c>
      <c r="CI170" s="354">
        <f t="shared" si="110"/>
        <v>0</v>
      </c>
      <c r="CJ170" s="354">
        <f t="shared" si="110"/>
        <v>0</v>
      </c>
      <c r="CK170" s="354">
        <f t="shared" si="110"/>
        <v>0</v>
      </c>
      <c r="CL170" s="354">
        <f t="shared" si="110"/>
        <v>0</v>
      </c>
      <c r="CM170" s="354">
        <f t="shared" si="110"/>
        <v>0</v>
      </c>
      <c r="CN170" s="354">
        <f t="shared" si="110"/>
        <v>0</v>
      </c>
      <c r="CO170" s="354">
        <f t="shared" si="110"/>
        <v>0</v>
      </c>
      <c r="CP170" s="354">
        <f t="shared" si="110"/>
        <v>0</v>
      </c>
      <c r="CQ170" s="354">
        <f t="shared" si="110"/>
        <v>0</v>
      </c>
      <c r="CR170" s="354">
        <f t="shared" si="110"/>
        <v>0</v>
      </c>
      <c r="CS170" s="354">
        <f t="shared" si="110"/>
        <v>0</v>
      </c>
      <c r="CT170" s="354">
        <f t="shared" si="110"/>
        <v>0</v>
      </c>
      <c r="CU170" s="354">
        <f t="shared" si="110"/>
        <v>0</v>
      </c>
      <c r="CV170" s="354">
        <f t="shared" si="110"/>
        <v>0</v>
      </c>
      <c r="CW170" s="354">
        <f t="shared" si="110"/>
        <v>0</v>
      </c>
      <c r="CX170" s="354">
        <f t="shared" si="110"/>
        <v>0</v>
      </c>
      <c r="CY170" s="354">
        <f t="shared" si="110"/>
        <v>0</v>
      </c>
      <c r="CZ170" s="354">
        <f t="shared" si="110"/>
        <v>0</v>
      </c>
      <c r="DA170" s="354">
        <f t="shared" si="110"/>
        <v>0</v>
      </c>
      <c r="DB170" s="354">
        <f t="shared" si="110"/>
        <v>0</v>
      </c>
      <c r="DC170" s="354">
        <f t="shared" si="110"/>
        <v>0</v>
      </c>
      <c r="DD170" s="354">
        <f t="shared" si="110"/>
        <v>0</v>
      </c>
      <c r="DE170" s="354">
        <f t="shared" si="110"/>
        <v>0</v>
      </c>
      <c r="DF170" s="354">
        <f t="shared" si="110"/>
        <v>0</v>
      </c>
      <c r="DG170" s="354">
        <f t="shared" si="110"/>
        <v>0</v>
      </c>
      <c r="DH170" s="354">
        <f t="shared" si="110"/>
        <v>0</v>
      </c>
      <c r="DI170" s="354">
        <f t="shared" si="110"/>
        <v>0</v>
      </c>
      <c r="DJ170" s="354">
        <f t="shared" si="14"/>
        <v>0</v>
      </c>
      <c r="DK170" s="96"/>
    </row>
    <row r="171" spans="2:115" x14ac:dyDescent="0.15">
      <c r="B171" s="29" t="s">
        <v>281</v>
      </c>
      <c r="C171" s="271" t="s">
        <v>760</v>
      </c>
      <c r="D171" s="353">
        <f t="shared" ref="D171:BO171" si="111">D$120*D54</f>
        <v>0</v>
      </c>
      <c r="E171" s="353">
        <f t="shared" si="111"/>
        <v>0</v>
      </c>
      <c r="F171" s="353">
        <f t="shared" si="111"/>
        <v>0</v>
      </c>
      <c r="G171" s="353">
        <f t="shared" si="111"/>
        <v>0</v>
      </c>
      <c r="H171" s="353">
        <f t="shared" si="111"/>
        <v>0</v>
      </c>
      <c r="I171" s="353">
        <f t="shared" si="111"/>
        <v>0</v>
      </c>
      <c r="J171" s="353">
        <f t="shared" si="111"/>
        <v>0</v>
      </c>
      <c r="K171" s="353">
        <f t="shared" si="111"/>
        <v>0</v>
      </c>
      <c r="L171" s="353">
        <f t="shared" si="111"/>
        <v>0</v>
      </c>
      <c r="M171" s="353">
        <f t="shared" si="111"/>
        <v>0</v>
      </c>
      <c r="N171" s="353">
        <f t="shared" si="111"/>
        <v>0</v>
      </c>
      <c r="O171" s="353">
        <f t="shared" si="111"/>
        <v>0</v>
      </c>
      <c r="P171" s="353">
        <f t="shared" si="111"/>
        <v>0</v>
      </c>
      <c r="Q171" s="353">
        <f t="shared" si="111"/>
        <v>0</v>
      </c>
      <c r="R171" s="353">
        <f t="shared" si="111"/>
        <v>0</v>
      </c>
      <c r="S171" s="353">
        <f t="shared" si="111"/>
        <v>0</v>
      </c>
      <c r="T171" s="353">
        <f t="shared" si="111"/>
        <v>0</v>
      </c>
      <c r="U171" s="353">
        <f t="shared" si="111"/>
        <v>0</v>
      </c>
      <c r="V171" s="353">
        <f t="shared" si="111"/>
        <v>0</v>
      </c>
      <c r="W171" s="353">
        <f t="shared" si="111"/>
        <v>0</v>
      </c>
      <c r="X171" s="353">
        <f t="shared" si="111"/>
        <v>0</v>
      </c>
      <c r="Y171" s="353">
        <f t="shared" si="111"/>
        <v>0</v>
      </c>
      <c r="Z171" s="353">
        <f t="shared" si="111"/>
        <v>0</v>
      </c>
      <c r="AA171" s="353">
        <f t="shared" si="111"/>
        <v>0</v>
      </c>
      <c r="AB171" s="353">
        <f t="shared" si="111"/>
        <v>0</v>
      </c>
      <c r="AC171" s="353">
        <f t="shared" si="111"/>
        <v>0</v>
      </c>
      <c r="AD171" s="353">
        <f t="shared" si="111"/>
        <v>0</v>
      </c>
      <c r="AE171" s="353">
        <f t="shared" si="111"/>
        <v>0</v>
      </c>
      <c r="AF171" s="353">
        <f t="shared" si="111"/>
        <v>0</v>
      </c>
      <c r="AG171" s="353">
        <f t="shared" si="111"/>
        <v>0</v>
      </c>
      <c r="AH171" s="353">
        <f t="shared" si="111"/>
        <v>0</v>
      </c>
      <c r="AI171" s="353">
        <f t="shared" si="111"/>
        <v>0</v>
      </c>
      <c r="AJ171" s="353">
        <f t="shared" si="111"/>
        <v>0</v>
      </c>
      <c r="AK171" s="353">
        <f t="shared" si="111"/>
        <v>0</v>
      </c>
      <c r="AL171" s="353">
        <f t="shared" si="111"/>
        <v>0</v>
      </c>
      <c r="AM171" s="353">
        <f t="shared" si="111"/>
        <v>0</v>
      </c>
      <c r="AN171" s="353">
        <f t="shared" si="111"/>
        <v>0</v>
      </c>
      <c r="AO171" s="353">
        <f t="shared" si="111"/>
        <v>0</v>
      </c>
      <c r="AP171" s="353">
        <f t="shared" si="111"/>
        <v>0</v>
      </c>
      <c r="AQ171" s="353">
        <f t="shared" si="111"/>
        <v>0</v>
      </c>
      <c r="AR171" s="353">
        <f t="shared" si="111"/>
        <v>0</v>
      </c>
      <c r="AS171" s="353">
        <f t="shared" si="111"/>
        <v>0</v>
      </c>
      <c r="AT171" s="353">
        <f t="shared" si="111"/>
        <v>0</v>
      </c>
      <c r="AU171" s="353">
        <f t="shared" si="111"/>
        <v>0</v>
      </c>
      <c r="AV171" s="353">
        <f t="shared" si="111"/>
        <v>0</v>
      </c>
      <c r="AW171" s="353">
        <f t="shared" si="111"/>
        <v>0</v>
      </c>
      <c r="AX171" s="353">
        <f t="shared" si="111"/>
        <v>0</v>
      </c>
      <c r="AY171" s="353">
        <f t="shared" si="111"/>
        <v>0</v>
      </c>
      <c r="AZ171" s="353">
        <f t="shared" si="111"/>
        <v>0</v>
      </c>
      <c r="BA171" s="353">
        <f t="shared" si="111"/>
        <v>0</v>
      </c>
      <c r="BB171" s="353">
        <f t="shared" si="111"/>
        <v>0</v>
      </c>
      <c r="BC171" s="353">
        <f t="shared" si="111"/>
        <v>0</v>
      </c>
      <c r="BD171" s="353">
        <f t="shared" si="111"/>
        <v>0</v>
      </c>
      <c r="BE171" s="353">
        <f t="shared" si="111"/>
        <v>0</v>
      </c>
      <c r="BF171" s="353">
        <f t="shared" si="111"/>
        <v>0</v>
      </c>
      <c r="BG171" s="353">
        <f t="shared" si="111"/>
        <v>0</v>
      </c>
      <c r="BH171" s="353">
        <f t="shared" si="111"/>
        <v>0</v>
      </c>
      <c r="BI171" s="353">
        <f t="shared" si="111"/>
        <v>0</v>
      </c>
      <c r="BJ171" s="353">
        <f t="shared" si="111"/>
        <v>0</v>
      </c>
      <c r="BK171" s="353">
        <f t="shared" si="111"/>
        <v>0</v>
      </c>
      <c r="BL171" s="353">
        <f t="shared" si="111"/>
        <v>0</v>
      </c>
      <c r="BM171" s="353">
        <f t="shared" si="111"/>
        <v>0</v>
      </c>
      <c r="BN171" s="353">
        <f t="shared" si="111"/>
        <v>0</v>
      </c>
      <c r="BO171" s="353">
        <f t="shared" si="111"/>
        <v>0</v>
      </c>
      <c r="BP171" s="353">
        <f t="shared" ref="BP171:DI171" si="112">BP$120*BP54</f>
        <v>0</v>
      </c>
      <c r="BQ171" s="353">
        <f t="shared" si="112"/>
        <v>0</v>
      </c>
      <c r="BR171" s="353">
        <f t="shared" si="112"/>
        <v>0</v>
      </c>
      <c r="BS171" s="353">
        <f t="shared" si="112"/>
        <v>0</v>
      </c>
      <c r="BT171" s="353">
        <f t="shared" si="112"/>
        <v>0</v>
      </c>
      <c r="BU171" s="353">
        <f t="shared" si="112"/>
        <v>0</v>
      </c>
      <c r="BV171" s="353">
        <f t="shared" si="112"/>
        <v>0</v>
      </c>
      <c r="BW171" s="353">
        <f t="shared" si="112"/>
        <v>0</v>
      </c>
      <c r="BX171" s="353">
        <f t="shared" si="112"/>
        <v>0</v>
      </c>
      <c r="BY171" s="353">
        <f t="shared" si="112"/>
        <v>0</v>
      </c>
      <c r="BZ171" s="353">
        <f t="shared" si="112"/>
        <v>0</v>
      </c>
      <c r="CA171" s="353">
        <f t="shared" si="112"/>
        <v>0</v>
      </c>
      <c r="CB171" s="353">
        <f t="shared" si="112"/>
        <v>0</v>
      </c>
      <c r="CC171" s="353">
        <f t="shared" si="112"/>
        <v>0</v>
      </c>
      <c r="CD171" s="353">
        <f t="shared" si="112"/>
        <v>0</v>
      </c>
      <c r="CE171" s="353">
        <f t="shared" si="112"/>
        <v>0</v>
      </c>
      <c r="CF171" s="353">
        <f t="shared" si="112"/>
        <v>0</v>
      </c>
      <c r="CG171" s="353">
        <f t="shared" si="112"/>
        <v>0</v>
      </c>
      <c r="CH171" s="353">
        <f t="shared" si="112"/>
        <v>0</v>
      </c>
      <c r="CI171" s="353">
        <f t="shared" si="112"/>
        <v>0</v>
      </c>
      <c r="CJ171" s="353">
        <f t="shared" si="112"/>
        <v>0</v>
      </c>
      <c r="CK171" s="353">
        <f t="shared" si="112"/>
        <v>0</v>
      </c>
      <c r="CL171" s="353">
        <f t="shared" si="112"/>
        <v>0</v>
      </c>
      <c r="CM171" s="353">
        <f t="shared" si="112"/>
        <v>0</v>
      </c>
      <c r="CN171" s="353">
        <f t="shared" si="112"/>
        <v>0</v>
      </c>
      <c r="CO171" s="353">
        <f t="shared" si="112"/>
        <v>0</v>
      </c>
      <c r="CP171" s="353">
        <f t="shared" si="112"/>
        <v>0</v>
      </c>
      <c r="CQ171" s="353">
        <f t="shared" si="112"/>
        <v>0</v>
      </c>
      <c r="CR171" s="353">
        <f t="shared" si="112"/>
        <v>0</v>
      </c>
      <c r="CS171" s="353">
        <f t="shared" si="112"/>
        <v>0</v>
      </c>
      <c r="CT171" s="353">
        <f t="shared" si="112"/>
        <v>0</v>
      </c>
      <c r="CU171" s="353">
        <f t="shared" si="112"/>
        <v>0</v>
      </c>
      <c r="CV171" s="353">
        <f t="shared" si="112"/>
        <v>0</v>
      </c>
      <c r="CW171" s="353">
        <f t="shared" si="112"/>
        <v>0</v>
      </c>
      <c r="CX171" s="353">
        <f t="shared" si="112"/>
        <v>0</v>
      </c>
      <c r="CY171" s="353">
        <f t="shared" si="112"/>
        <v>0</v>
      </c>
      <c r="CZ171" s="353">
        <f t="shared" si="112"/>
        <v>0</v>
      </c>
      <c r="DA171" s="353">
        <f t="shared" si="112"/>
        <v>0</v>
      </c>
      <c r="DB171" s="353">
        <f t="shared" si="112"/>
        <v>0</v>
      </c>
      <c r="DC171" s="353">
        <f t="shared" si="112"/>
        <v>0</v>
      </c>
      <c r="DD171" s="353">
        <f t="shared" si="112"/>
        <v>0</v>
      </c>
      <c r="DE171" s="353">
        <f t="shared" si="112"/>
        <v>0</v>
      </c>
      <c r="DF171" s="353">
        <f t="shared" si="112"/>
        <v>0</v>
      </c>
      <c r="DG171" s="353">
        <f t="shared" si="112"/>
        <v>0</v>
      </c>
      <c r="DH171" s="353">
        <f t="shared" si="112"/>
        <v>0</v>
      </c>
      <c r="DI171" s="353">
        <f t="shared" si="112"/>
        <v>0</v>
      </c>
      <c r="DJ171" s="353">
        <f t="shared" si="14"/>
        <v>0</v>
      </c>
      <c r="DK171" s="96"/>
    </row>
    <row r="172" spans="2:115" x14ac:dyDescent="0.15">
      <c r="B172" s="29" t="s">
        <v>282</v>
      </c>
      <c r="C172" s="271" t="s">
        <v>761</v>
      </c>
      <c r="D172" s="353">
        <f t="shared" ref="D172:BO172" si="113">D$120*D55</f>
        <v>0</v>
      </c>
      <c r="E172" s="353">
        <f t="shared" si="113"/>
        <v>0</v>
      </c>
      <c r="F172" s="353">
        <f t="shared" si="113"/>
        <v>0</v>
      </c>
      <c r="G172" s="353">
        <f t="shared" si="113"/>
        <v>0</v>
      </c>
      <c r="H172" s="353">
        <f t="shared" si="113"/>
        <v>0</v>
      </c>
      <c r="I172" s="353">
        <f t="shared" si="113"/>
        <v>0</v>
      </c>
      <c r="J172" s="353">
        <f t="shared" si="113"/>
        <v>0</v>
      </c>
      <c r="K172" s="353">
        <f t="shared" si="113"/>
        <v>0</v>
      </c>
      <c r="L172" s="353">
        <f t="shared" si="113"/>
        <v>0</v>
      </c>
      <c r="M172" s="353">
        <f t="shared" si="113"/>
        <v>0</v>
      </c>
      <c r="N172" s="353">
        <f t="shared" si="113"/>
        <v>0</v>
      </c>
      <c r="O172" s="353">
        <f t="shared" si="113"/>
        <v>0</v>
      </c>
      <c r="P172" s="353">
        <f t="shared" si="113"/>
        <v>0</v>
      </c>
      <c r="Q172" s="353">
        <f t="shared" si="113"/>
        <v>0</v>
      </c>
      <c r="R172" s="353">
        <f t="shared" si="113"/>
        <v>0</v>
      </c>
      <c r="S172" s="353">
        <f t="shared" si="113"/>
        <v>0</v>
      </c>
      <c r="T172" s="353">
        <f t="shared" si="113"/>
        <v>0</v>
      </c>
      <c r="U172" s="353">
        <f t="shared" si="113"/>
        <v>0</v>
      </c>
      <c r="V172" s="353">
        <f t="shared" si="113"/>
        <v>0</v>
      </c>
      <c r="W172" s="353">
        <f t="shared" si="113"/>
        <v>0</v>
      </c>
      <c r="X172" s="353">
        <f t="shared" si="113"/>
        <v>0</v>
      </c>
      <c r="Y172" s="353">
        <f t="shared" si="113"/>
        <v>0</v>
      </c>
      <c r="Z172" s="353">
        <f t="shared" si="113"/>
        <v>0</v>
      </c>
      <c r="AA172" s="353">
        <f t="shared" si="113"/>
        <v>0</v>
      </c>
      <c r="AB172" s="353">
        <f t="shared" si="113"/>
        <v>0</v>
      </c>
      <c r="AC172" s="353">
        <f t="shared" si="113"/>
        <v>0</v>
      </c>
      <c r="AD172" s="353">
        <f t="shared" si="113"/>
        <v>0</v>
      </c>
      <c r="AE172" s="353">
        <f t="shared" si="113"/>
        <v>0</v>
      </c>
      <c r="AF172" s="353">
        <f t="shared" si="113"/>
        <v>0</v>
      </c>
      <c r="AG172" s="353">
        <f t="shared" si="113"/>
        <v>0</v>
      </c>
      <c r="AH172" s="353">
        <f t="shared" si="113"/>
        <v>0</v>
      </c>
      <c r="AI172" s="353">
        <f t="shared" si="113"/>
        <v>0</v>
      </c>
      <c r="AJ172" s="353">
        <f t="shared" si="113"/>
        <v>0</v>
      </c>
      <c r="AK172" s="353">
        <f t="shared" si="113"/>
        <v>0</v>
      </c>
      <c r="AL172" s="353">
        <f t="shared" si="113"/>
        <v>0</v>
      </c>
      <c r="AM172" s="353">
        <f t="shared" si="113"/>
        <v>0</v>
      </c>
      <c r="AN172" s="353">
        <f t="shared" si="113"/>
        <v>0</v>
      </c>
      <c r="AO172" s="353">
        <f t="shared" si="113"/>
        <v>0</v>
      </c>
      <c r="AP172" s="353">
        <f t="shared" si="113"/>
        <v>0</v>
      </c>
      <c r="AQ172" s="353">
        <f t="shared" si="113"/>
        <v>0</v>
      </c>
      <c r="AR172" s="353">
        <f t="shared" si="113"/>
        <v>0</v>
      </c>
      <c r="AS172" s="353">
        <f t="shared" si="113"/>
        <v>0</v>
      </c>
      <c r="AT172" s="353">
        <f t="shared" si="113"/>
        <v>0</v>
      </c>
      <c r="AU172" s="353">
        <f t="shared" si="113"/>
        <v>0</v>
      </c>
      <c r="AV172" s="353">
        <f t="shared" si="113"/>
        <v>0</v>
      </c>
      <c r="AW172" s="353">
        <f t="shared" si="113"/>
        <v>0</v>
      </c>
      <c r="AX172" s="353">
        <f t="shared" si="113"/>
        <v>0</v>
      </c>
      <c r="AY172" s="353">
        <f t="shared" si="113"/>
        <v>0</v>
      </c>
      <c r="AZ172" s="353">
        <f t="shared" si="113"/>
        <v>0</v>
      </c>
      <c r="BA172" s="353">
        <f t="shared" si="113"/>
        <v>0</v>
      </c>
      <c r="BB172" s="353">
        <f t="shared" si="113"/>
        <v>0</v>
      </c>
      <c r="BC172" s="353">
        <f t="shared" si="113"/>
        <v>0</v>
      </c>
      <c r="BD172" s="353">
        <f t="shared" si="113"/>
        <v>0</v>
      </c>
      <c r="BE172" s="353">
        <f t="shared" si="113"/>
        <v>0</v>
      </c>
      <c r="BF172" s="353">
        <f t="shared" si="113"/>
        <v>0</v>
      </c>
      <c r="BG172" s="353">
        <f t="shared" si="113"/>
        <v>0</v>
      </c>
      <c r="BH172" s="353">
        <f t="shared" si="113"/>
        <v>0</v>
      </c>
      <c r="BI172" s="353">
        <f t="shared" si="113"/>
        <v>0</v>
      </c>
      <c r="BJ172" s="353">
        <f t="shared" si="113"/>
        <v>0</v>
      </c>
      <c r="BK172" s="353">
        <f t="shared" si="113"/>
        <v>0</v>
      </c>
      <c r="BL172" s="353">
        <f t="shared" si="113"/>
        <v>0</v>
      </c>
      <c r="BM172" s="353">
        <f t="shared" si="113"/>
        <v>0</v>
      </c>
      <c r="BN172" s="353">
        <f t="shared" si="113"/>
        <v>0</v>
      </c>
      <c r="BO172" s="353">
        <f t="shared" si="113"/>
        <v>0</v>
      </c>
      <c r="BP172" s="353">
        <f t="shared" ref="BP172:DI172" si="114">BP$120*BP55</f>
        <v>0</v>
      </c>
      <c r="BQ172" s="353">
        <f t="shared" si="114"/>
        <v>0</v>
      </c>
      <c r="BR172" s="353">
        <f t="shared" si="114"/>
        <v>0</v>
      </c>
      <c r="BS172" s="353">
        <f t="shared" si="114"/>
        <v>0</v>
      </c>
      <c r="BT172" s="353">
        <f t="shared" si="114"/>
        <v>0</v>
      </c>
      <c r="BU172" s="353">
        <f t="shared" si="114"/>
        <v>0</v>
      </c>
      <c r="BV172" s="353">
        <f t="shared" si="114"/>
        <v>0</v>
      </c>
      <c r="BW172" s="353">
        <f t="shared" si="114"/>
        <v>0</v>
      </c>
      <c r="BX172" s="353">
        <f t="shared" si="114"/>
        <v>0</v>
      </c>
      <c r="BY172" s="353">
        <f t="shared" si="114"/>
        <v>0</v>
      </c>
      <c r="BZ172" s="353">
        <f t="shared" si="114"/>
        <v>0</v>
      </c>
      <c r="CA172" s="353">
        <f t="shared" si="114"/>
        <v>0</v>
      </c>
      <c r="CB172" s="353">
        <f t="shared" si="114"/>
        <v>0</v>
      </c>
      <c r="CC172" s="353">
        <f t="shared" si="114"/>
        <v>0</v>
      </c>
      <c r="CD172" s="353">
        <f t="shared" si="114"/>
        <v>0</v>
      </c>
      <c r="CE172" s="353">
        <f t="shared" si="114"/>
        <v>0</v>
      </c>
      <c r="CF172" s="353">
        <f t="shared" si="114"/>
        <v>0</v>
      </c>
      <c r="CG172" s="353">
        <f t="shared" si="114"/>
        <v>0</v>
      </c>
      <c r="CH172" s="353">
        <f t="shared" si="114"/>
        <v>0</v>
      </c>
      <c r="CI172" s="353">
        <f t="shared" si="114"/>
        <v>0</v>
      </c>
      <c r="CJ172" s="353">
        <f t="shared" si="114"/>
        <v>0</v>
      </c>
      <c r="CK172" s="353">
        <f t="shared" si="114"/>
        <v>0</v>
      </c>
      <c r="CL172" s="353">
        <f t="shared" si="114"/>
        <v>0</v>
      </c>
      <c r="CM172" s="353">
        <f t="shared" si="114"/>
        <v>0</v>
      </c>
      <c r="CN172" s="353">
        <f t="shared" si="114"/>
        <v>0</v>
      </c>
      <c r="CO172" s="353">
        <f t="shared" si="114"/>
        <v>0</v>
      </c>
      <c r="CP172" s="353">
        <f t="shared" si="114"/>
        <v>0</v>
      </c>
      <c r="CQ172" s="353">
        <f t="shared" si="114"/>
        <v>0</v>
      </c>
      <c r="CR172" s="353">
        <f t="shared" si="114"/>
        <v>0</v>
      </c>
      <c r="CS172" s="353">
        <f t="shared" si="114"/>
        <v>0</v>
      </c>
      <c r="CT172" s="353">
        <f t="shared" si="114"/>
        <v>0</v>
      </c>
      <c r="CU172" s="353">
        <f t="shared" si="114"/>
        <v>0</v>
      </c>
      <c r="CV172" s="353">
        <f t="shared" si="114"/>
        <v>0</v>
      </c>
      <c r="CW172" s="353">
        <f t="shared" si="114"/>
        <v>0</v>
      </c>
      <c r="CX172" s="353">
        <f t="shared" si="114"/>
        <v>0</v>
      </c>
      <c r="CY172" s="353">
        <f t="shared" si="114"/>
        <v>0</v>
      </c>
      <c r="CZ172" s="353">
        <f t="shared" si="114"/>
        <v>0</v>
      </c>
      <c r="DA172" s="353">
        <f t="shared" si="114"/>
        <v>0</v>
      </c>
      <c r="DB172" s="353">
        <f t="shared" si="114"/>
        <v>0</v>
      </c>
      <c r="DC172" s="353">
        <f t="shared" si="114"/>
        <v>0</v>
      </c>
      <c r="DD172" s="353">
        <f t="shared" si="114"/>
        <v>0</v>
      </c>
      <c r="DE172" s="353">
        <f t="shared" si="114"/>
        <v>0</v>
      </c>
      <c r="DF172" s="353">
        <f t="shared" si="114"/>
        <v>0</v>
      </c>
      <c r="DG172" s="353">
        <f t="shared" si="114"/>
        <v>0</v>
      </c>
      <c r="DH172" s="353">
        <f t="shared" si="114"/>
        <v>0</v>
      </c>
      <c r="DI172" s="353">
        <f t="shared" si="114"/>
        <v>0</v>
      </c>
      <c r="DJ172" s="353">
        <f t="shared" si="14"/>
        <v>0</v>
      </c>
      <c r="DK172" s="96"/>
    </row>
    <row r="173" spans="2:115" x14ac:dyDescent="0.15">
      <c r="B173" s="29" t="s">
        <v>283</v>
      </c>
      <c r="C173" s="271" t="s">
        <v>204</v>
      </c>
      <c r="D173" s="353">
        <f t="shared" ref="D173:BO173" si="115">D$120*D56</f>
        <v>0</v>
      </c>
      <c r="E173" s="353">
        <f t="shared" si="115"/>
        <v>0</v>
      </c>
      <c r="F173" s="353">
        <f t="shared" si="115"/>
        <v>0</v>
      </c>
      <c r="G173" s="353">
        <f t="shared" si="115"/>
        <v>0</v>
      </c>
      <c r="H173" s="353">
        <f t="shared" si="115"/>
        <v>0</v>
      </c>
      <c r="I173" s="353">
        <f t="shared" si="115"/>
        <v>0</v>
      </c>
      <c r="J173" s="353">
        <f t="shared" si="115"/>
        <v>0</v>
      </c>
      <c r="K173" s="353">
        <f t="shared" si="115"/>
        <v>0</v>
      </c>
      <c r="L173" s="353">
        <f t="shared" si="115"/>
        <v>0</v>
      </c>
      <c r="M173" s="353">
        <f t="shared" si="115"/>
        <v>0</v>
      </c>
      <c r="N173" s="353">
        <f t="shared" si="115"/>
        <v>0</v>
      </c>
      <c r="O173" s="353">
        <f t="shared" si="115"/>
        <v>0</v>
      </c>
      <c r="P173" s="353">
        <f t="shared" si="115"/>
        <v>0</v>
      </c>
      <c r="Q173" s="353">
        <f t="shared" si="115"/>
        <v>0</v>
      </c>
      <c r="R173" s="353">
        <f t="shared" si="115"/>
        <v>0</v>
      </c>
      <c r="S173" s="353">
        <f t="shared" si="115"/>
        <v>0</v>
      </c>
      <c r="T173" s="353">
        <f t="shared" si="115"/>
        <v>0</v>
      </c>
      <c r="U173" s="353">
        <f t="shared" si="115"/>
        <v>0</v>
      </c>
      <c r="V173" s="353">
        <f t="shared" si="115"/>
        <v>0</v>
      </c>
      <c r="W173" s="353">
        <f t="shared" si="115"/>
        <v>0</v>
      </c>
      <c r="X173" s="353">
        <f t="shared" si="115"/>
        <v>0</v>
      </c>
      <c r="Y173" s="353">
        <f t="shared" si="115"/>
        <v>0</v>
      </c>
      <c r="Z173" s="353">
        <f t="shared" si="115"/>
        <v>0</v>
      </c>
      <c r="AA173" s="353">
        <f t="shared" si="115"/>
        <v>0</v>
      </c>
      <c r="AB173" s="353">
        <f t="shared" si="115"/>
        <v>0</v>
      </c>
      <c r="AC173" s="353">
        <f t="shared" si="115"/>
        <v>0</v>
      </c>
      <c r="AD173" s="353">
        <f t="shared" si="115"/>
        <v>0</v>
      </c>
      <c r="AE173" s="353">
        <f t="shared" si="115"/>
        <v>0</v>
      </c>
      <c r="AF173" s="353">
        <f t="shared" si="115"/>
        <v>0</v>
      </c>
      <c r="AG173" s="353">
        <f t="shared" si="115"/>
        <v>0</v>
      </c>
      <c r="AH173" s="353">
        <f t="shared" si="115"/>
        <v>0</v>
      </c>
      <c r="AI173" s="353">
        <f t="shared" si="115"/>
        <v>0</v>
      </c>
      <c r="AJ173" s="353">
        <f t="shared" si="115"/>
        <v>0</v>
      </c>
      <c r="AK173" s="353">
        <f t="shared" si="115"/>
        <v>0</v>
      </c>
      <c r="AL173" s="353">
        <f t="shared" si="115"/>
        <v>0</v>
      </c>
      <c r="AM173" s="353">
        <f t="shared" si="115"/>
        <v>0</v>
      </c>
      <c r="AN173" s="353">
        <f t="shared" si="115"/>
        <v>0</v>
      </c>
      <c r="AO173" s="353">
        <f t="shared" si="115"/>
        <v>0</v>
      </c>
      <c r="AP173" s="353">
        <f t="shared" si="115"/>
        <v>0</v>
      </c>
      <c r="AQ173" s="353">
        <f t="shared" si="115"/>
        <v>0</v>
      </c>
      <c r="AR173" s="353">
        <f t="shared" si="115"/>
        <v>0</v>
      </c>
      <c r="AS173" s="353">
        <f t="shared" si="115"/>
        <v>0</v>
      </c>
      <c r="AT173" s="353">
        <f t="shared" si="115"/>
        <v>0</v>
      </c>
      <c r="AU173" s="353">
        <f t="shared" si="115"/>
        <v>0</v>
      </c>
      <c r="AV173" s="353">
        <f t="shared" si="115"/>
        <v>0</v>
      </c>
      <c r="AW173" s="353">
        <f t="shared" si="115"/>
        <v>0</v>
      </c>
      <c r="AX173" s="353">
        <f t="shared" si="115"/>
        <v>0</v>
      </c>
      <c r="AY173" s="353">
        <f t="shared" si="115"/>
        <v>0</v>
      </c>
      <c r="AZ173" s="353">
        <f t="shared" si="115"/>
        <v>0</v>
      </c>
      <c r="BA173" s="353">
        <f t="shared" si="115"/>
        <v>0</v>
      </c>
      <c r="BB173" s="353">
        <f t="shared" si="115"/>
        <v>0</v>
      </c>
      <c r="BC173" s="353">
        <f t="shared" si="115"/>
        <v>0</v>
      </c>
      <c r="BD173" s="353">
        <f t="shared" si="115"/>
        <v>0</v>
      </c>
      <c r="BE173" s="353">
        <f t="shared" si="115"/>
        <v>0</v>
      </c>
      <c r="BF173" s="353">
        <f t="shared" si="115"/>
        <v>0</v>
      </c>
      <c r="BG173" s="353">
        <f t="shared" si="115"/>
        <v>0</v>
      </c>
      <c r="BH173" s="353">
        <f t="shared" si="115"/>
        <v>0</v>
      </c>
      <c r="BI173" s="353">
        <f t="shared" si="115"/>
        <v>0</v>
      </c>
      <c r="BJ173" s="353">
        <f t="shared" si="115"/>
        <v>0</v>
      </c>
      <c r="BK173" s="353">
        <f t="shared" si="115"/>
        <v>0</v>
      </c>
      <c r="BL173" s="353">
        <f t="shared" si="115"/>
        <v>0</v>
      </c>
      <c r="BM173" s="353">
        <f t="shared" si="115"/>
        <v>0</v>
      </c>
      <c r="BN173" s="353">
        <f t="shared" si="115"/>
        <v>0</v>
      </c>
      <c r="BO173" s="353">
        <f t="shared" si="115"/>
        <v>0</v>
      </c>
      <c r="BP173" s="353">
        <f t="shared" ref="BP173:DI173" si="116">BP$120*BP56</f>
        <v>0</v>
      </c>
      <c r="BQ173" s="353">
        <f t="shared" si="116"/>
        <v>0</v>
      </c>
      <c r="BR173" s="353">
        <f t="shared" si="116"/>
        <v>0</v>
      </c>
      <c r="BS173" s="353">
        <f t="shared" si="116"/>
        <v>0</v>
      </c>
      <c r="BT173" s="353">
        <f t="shared" si="116"/>
        <v>0</v>
      </c>
      <c r="BU173" s="353">
        <f t="shared" si="116"/>
        <v>0</v>
      </c>
      <c r="BV173" s="353">
        <f t="shared" si="116"/>
        <v>0</v>
      </c>
      <c r="BW173" s="353">
        <f t="shared" si="116"/>
        <v>0</v>
      </c>
      <c r="BX173" s="353">
        <f t="shared" si="116"/>
        <v>0</v>
      </c>
      <c r="BY173" s="353">
        <f t="shared" si="116"/>
        <v>0</v>
      </c>
      <c r="BZ173" s="353">
        <f t="shared" si="116"/>
        <v>0</v>
      </c>
      <c r="CA173" s="353">
        <f t="shared" si="116"/>
        <v>0</v>
      </c>
      <c r="CB173" s="353">
        <f t="shared" si="116"/>
        <v>0</v>
      </c>
      <c r="CC173" s="353">
        <f t="shared" si="116"/>
        <v>0</v>
      </c>
      <c r="CD173" s="353">
        <f t="shared" si="116"/>
        <v>0</v>
      </c>
      <c r="CE173" s="353">
        <f t="shared" si="116"/>
        <v>0</v>
      </c>
      <c r="CF173" s="353">
        <f t="shared" si="116"/>
        <v>0</v>
      </c>
      <c r="CG173" s="353">
        <f t="shared" si="116"/>
        <v>0</v>
      </c>
      <c r="CH173" s="353">
        <f t="shared" si="116"/>
        <v>0</v>
      </c>
      <c r="CI173" s="353">
        <f t="shared" si="116"/>
        <v>0</v>
      </c>
      <c r="CJ173" s="353">
        <f t="shared" si="116"/>
        <v>0</v>
      </c>
      <c r="CK173" s="353">
        <f t="shared" si="116"/>
        <v>0</v>
      </c>
      <c r="CL173" s="353">
        <f t="shared" si="116"/>
        <v>0</v>
      </c>
      <c r="CM173" s="353">
        <f t="shared" si="116"/>
        <v>0</v>
      </c>
      <c r="CN173" s="353">
        <f t="shared" si="116"/>
        <v>0</v>
      </c>
      <c r="CO173" s="353">
        <f t="shared" si="116"/>
        <v>0</v>
      </c>
      <c r="CP173" s="353">
        <f t="shared" si="116"/>
        <v>0</v>
      </c>
      <c r="CQ173" s="353">
        <f t="shared" si="116"/>
        <v>0</v>
      </c>
      <c r="CR173" s="353">
        <f t="shared" si="116"/>
        <v>0</v>
      </c>
      <c r="CS173" s="353">
        <f t="shared" si="116"/>
        <v>0</v>
      </c>
      <c r="CT173" s="353">
        <f t="shared" si="116"/>
        <v>0</v>
      </c>
      <c r="CU173" s="353">
        <f t="shared" si="116"/>
        <v>0</v>
      </c>
      <c r="CV173" s="353">
        <f t="shared" si="116"/>
        <v>0</v>
      </c>
      <c r="CW173" s="353">
        <f t="shared" si="116"/>
        <v>0</v>
      </c>
      <c r="CX173" s="353">
        <f t="shared" si="116"/>
        <v>0</v>
      </c>
      <c r="CY173" s="353">
        <f t="shared" si="116"/>
        <v>0</v>
      </c>
      <c r="CZ173" s="353">
        <f t="shared" si="116"/>
        <v>0</v>
      </c>
      <c r="DA173" s="353">
        <f t="shared" si="116"/>
        <v>0</v>
      </c>
      <c r="DB173" s="353">
        <f t="shared" si="116"/>
        <v>0</v>
      </c>
      <c r="DC173" s="353">
        <f t="shared" si="116"/>
        <v>0</v>
      </c>
      <c r="DD173" s="353">
        <f t="shared" si="116"/>
        <v>0</v>
      </c>
      <c r="DE173" s="353">
        <f t="shared" si="116"/>
        <v>0</v>
      </c>
      <c r="DF173" s="353">
        <f t="shared" si="116"/>
        <v>0</v>
      </c>
      <c r="DG173" s="353">
        <f t="shared" si="116"/>
        <v>0</v>
      </c>
      <c r="DH173" s="353">
        <f t="shared" si="116"/>
        <v>0</v>
      </c>
      <c r="DI173" s="353">
        <f t="shared" si="116"/>
        <v>0</v>
      </c>
      <c r="DJ173" s="353">
        <f t="shared" si="14"/>
        <v>0</v>
      </c>
      <c r="DK173" s="96"/>
    </row>
    <row r="174" spans="2:115" x14ac:dyDescent="0.15">
      <c r="B174" s="29" t="s">
        <v>284</v>
      </c>
      <c r="C174" s="271" t="s">
        <v>762</v>
      </c>
      <c r="D174" s="353">
        <f t="shared" ref="D174:BO174" si="117">D$120*D57</f>
        <v>0</v>
      </c>
      <c r="E174" s="353">
        <f t="shared" si="117"/>
        <v>0</v>
      </c>
      <c r="F174" s="353">
        <f t="shared" si="117"/>
        <v>0</v>
      </c>
      <c r="G174" s="353">
        <f t="shared" si="117"/>
        <v>0</v>
      </c>
      <c r="H174" s="353">
        <f t="shared" si="117"/>
        <v>0</v>
      </c>
      <c r="I174" s="353">
        <f t="shared" si="117"/>
        <v>0</v>
      </c>
      <c r="J174" s="353">
        <f t="shared" si="117"/>
        <v>0</v>
      </c>
      <c r="K174" s="353">
        <f t="shared" si="117"/>
        <v>0</v>
      </c>
      <c r="L174" s="353">
        <f t="shared" si="117"/>
        <v>0</v>
      </c>
      <c r="M174" s="353">
        <f t="shared" si="117"/>
        <v>0</v>
      </c>
      <c r="N174" s="353">
        <f t="shared" si="117"/>
        <v>0</v>
      </c>
      <c r="O174" s="353">
        <f t="shared" si="117"/>
        <v>0</v>
      </c>
      <c r="P174" s="353">
        <f t="shared" si="117"/>
        <v>0</v>
      </c>
      <c r="Q174" s="353">
        <f t="shared" si="117"/>
        <v>0</v>
      </c>
      <c r="R174" s="353">
        <f t="shared" si="117"/>
        <v>0</v>
      </c>
      <c r="S174" s="353">
        <f t="shared" si="117"/>
        <v>0</v>
      </c>
      <c r="T174" s="353">
        <f t="shared" si="117"/>
        <v>0</v>
      </c>
      <c r="U174" s="353">
        <f t="shared" si="117"/>
        <v>0</v>
      </c>
      <c r="V174" s="353">
        <f t="shared" si="117"/>
        <v>0</v>
      </c>
      <c r="W174" s="353">
        <f t="shared" si="117"/>
        <v>0</v>
      </c>
      <c r="X174" s="353">
        <f t="shared" si="117"/>
        <v>0</v>
      </c>
      <c r="Y174" s="353">
        <f t="shared" si="117"/>
        <v>0</v>
      </c>
      <c r="Z174" s="353">
        <f t="shared" si="117"/>
        <v>0</v>
      </c>
      <c r="AA174" s="353">
        <f t="shared" si="117"/>
        <v>0</v>
      </c>
      <c r="AB174" s="353">
        <f t="shared" si="117"/>
        <v>0</v>
      </c>
      <c r="AC174" s="353">
        <f t="shared" si="117"/>
        <v>0</v>
      </c>
      <c r="AD174" s="353">
        <f t="shared" si="117"/>
        <v>0</v>
      </c>
      <c r="AE174" s="353">
        <f t="shared" si="117"/>
        <v>0</v>
      </c>
      <c r="AF174" s="353">
        <f t="shared" si="117"/>
        <v>0</v>
      </c>
      <c r="AG174" s="353">
        <f t="shared" si="117"/>
        <v>0</v>
      </c>
      <c r="AH174" s="353">
        <f t="shared" si="117"/>
        <v>0</v>
      </c>
      <c r="AI174" s="353">
        <f t="shared" si="117"/>
        <v>0</v>
      </c>
      <c r="AJ174" s="353">
        <f t="shared" si="117"/>
        <v>0</v>
      </c>
      <c r="AK174" s="353">
        <f t="shared" si="117"/>
        <v>0</v>
      </c>
      <c r="AL174" s="353">
        <f t="shared" si="117"/>
        <v>0</v>
      </c>
      <c r="AM174" s="353">
        <f t="shared" si="117"/>
        <v>0</v>
      </c>
      <c r="AN174" s="353">
        <f t="shared" si="117"/>
        <v>0</v>
      </c>
      <c r="AO174" s="353">
        <f t="shared" si="117"/>
        <v>0</v>
      </c>
      <c r="AP174" s="353">
        <f t="shared" si="117"/>
        <v>0</v>
      </c>
      <c r="AQ174" s="353">
        <f t="shared" si="117"/>
        <v>0</v>
      </c>
      <c r="AR174" s="353">
        <f t="shared" si="117"/>
        <v>0</v>
      </c>
      <c r="AS174" s="353">
        <f t="shared" si="117"/>
        <v>0</v>
      </c>
      <c r="AT174" s="353">
        <f t="shared" si="117"/>
        <v>0</v>
      </c>
      <c r="AU174" s="353">
        <f t="shared" si="117"/>
        <v>0</v>
      </c>
      <c r="AV174" s="353">
        <f t="shared" si="117"/>
        <v>0</v>
      </c>
      <c r="AW174" s="353">
        <f t="shared" si="117"/>
        <v>0</v>
      </c>
      <c r="AX174" s="353">
        <f t="shared" si="117"/>
        <v>0</v>
      </c>
      <c r="AY174" s="353">
        <f t="shared" si="117"/>
        <v>0</v>
      </c>
      <c r="AZ174" s="353">
        <f t="shared" si="117"/>
        <v>0</v>
      </c>
      <c r="BA174" s="353">
        <f t="shared" si="117"/>
        <v>0</v>
      </c>
      <c r="BB174" s="353">
        <f t="shared" si="117"/>
        <v>0</v>
      </c>
      <c r="BC174" s="353">
        <f t="shared" si="117"/>
        <v>0</v>
      </c>
      <c r="BD174" s="353">
        <f t="shared" si="117"/>
        <v>0</v>
      </c>
      <c r="BE174" s="353">
        <f t="shared" si="117"/>
        <v>0</v>
      </c>
      <c r="BF174" s="353">
        <f t="shared" si="117"/>
        <v>0</v>
      </c>
      <c r="BG174" s="353">
        <f t="shared" si="117"/>
        <v>0</v>
      </c>
      <c r="BH174" s="353">
        <f t="shared" si="117"/>
        <v>0</v>
      </c>
      <c r="BI174" s="353">
        <f t="shared" si="117"/>
        <v>0</v>
      </c>
      <c r="BJ174" s="353">
        <f t="shared" si="117"/>
        <v>0</v>
      </c>
      <c r="BK174" s="353">
        <f t="shared" si="117"/>
        <v>0</v>
      </c>
      <c r="BL174" s="353">
        <f t="shared" si="117"/>
        <v>0</v>
      </c>
      <c r="BM174" s="353">
        <f t="shared" si="117"/>
        <v>0</v>
      </c>
      <c r="BN174" s="353">
        <f t="shared" si="117"/>
        <v>0</v>
      </c>
      <c r="BO174" s="353">
        <f t="shared" si="117"/>
        <v>0</v>
      </c>
      <c r="BP174" s="353">
        <f t="shared" ref="BP174:DI174" si="118">BP$120*BP57</f>
        <v>0</v>
      </c>
      <c r="BQ174" s="353">
        <f t="shared" si="118"/>
        <v>0</v>
      </c>
      <c r="BR174" s="353">
        <f t="shared" si="118"/>
        <v>0</v>
      </c>
      <c r="BS174" s="353">
        <f t="shared" si="118"/>
        <v>0</v>
      </c>
      <c r="BT174" s="353">
        <f t="shared" si="118"/>
        <v>0</v>
      </c>
      <c r="BU174" s="353">
        <f t="shared" si="118"/>
        <v>0</v>
      </c>
      <c r="BV174" s="353">
        <f t="shared" si="118"/>
        <v>0</v>
      </c>
      <c r="BW174" s="353">
        <f t="shared" si="118"/>
        <v>0</v>
      </c>
      <c r="BX174" s="353">
        <f t="shared" si="118"/>
        <v>0</v>
      </c>
      <c r="BY174" s="353">
        <f t="shared" si="118"/>
        <v>0</v>
      </c>
      <c r="BZ174" s="353">
        <f t="shared" si="118"/>
        <v>0</v>
      </c>
      <c r="CA174" s="353">
        <f t="shared" si="118"/>
        <v>0</v>
      </c>
      <c r="CB174" s="353">
        <f t="shared" si="118"/>
        <v>0</v>
      </c>
      <c r="CC174" s="353">
        <f t="shared" si="118"/>
        <v>0</v>
      </c>
      <c r="CD174" s="353">
        <f t="shared" si="118"/>
        <v>0</v>
      </c>
      <c r="CE174" s="353">
        <f t="shared" si="118"/>
        <v>0</v>
      </c>
      <c r="CF174" s="353">
        <f t="shared" si="118"/>
        <v>0</v>
      </c>
      <c r="CG174" s="353">
        <f t="shared" si="118"/>
        <v>0</v>
      </c>
      <c r="CH174" s="353">
        <f t="shared" si="118"/>
        <v>0</v>
      </c>
      <c r="CI174" s="353">
        <f t="shared" si="118"/>
        <v>0</v>
      </c>
      <c r="CJ174" s="353">
        <f t="shared" si="118"/>
        <v>0</v>
      </c>
      <c r="CK174" s="353">
        <f t="shared" si="118"/>
        <v>0</v>
      </c>
      <c r="CL174" s="353">
        <f t="shared" si="118"/>
        <v>0</v>
      </c>
      <c r="CM174" s="353">
        <f t="shared" si="118"/>
        <v>0</v>
      </c>
      <c r="CN174" s="353">
        <f t="shared" si="118"/>
        <v>0</v>
      </c>
      <c r="CO174" s="353">
        <f t="shared" si="118"/>
        <v>0</v>
      </c>
      <c r="CP174" s="353">
        <f t="shared" si="118"/>
        <v>0</v>
      </c>
      <c r="CQ174" s="353">
        <f t="shared" si="118"/>
        <v>0</v>
      </c>
      <c r="CR174" s="353">
        <f t="shared" si="118"/>
        <v>0</v>
      </c>
      <c r="CS174" s="353">
        <f t="shared" si="118"/>
        <v>0</v>
      </c>
      <c r="CT174" s="353">
        <f t="shared" si="118"/>
        <v>0</v>
      </c>
      <c r="CU174" s="353">
        <f t="shared" si="118"/>
        <v>0</v>
      </c>
      <c r="CV174" s="353">
        <f t="shared" si="118"/>
        <v>0</v>
      </c>
      <c r="CW174" s="353">
        <f t="shared" si="118"/>
        <v>0</v>
      </c>
      <c r="CX174" s="353">
        <f t="shared" si="118"/>
        <v>0</v>
      </c>
      <c r="CY174" s="353">
        <f t="shared" si="118"/>
        <v>0</v>
      </c>
      <c r="CZ174" s="353">
        <f t="shared" si="118"/>
        <v>0</v>
      </c>
      <c r="DA174" s="353">
        <f t="shared" si="118"/>
        <v>0</v>
      </c>
      <c r="DB174" s="353">
        <f t="shared" si="118"/>
        <v>0</v>
      </c>
      <c r="DC174" s="353">
        <f t="shared" si="118"/>
        <v>0</v>
      </c>
      <c r="DD174" s="353">
        <f t="shared" si="118"/>
        <v>0</v>
      </c>
      <c r="DE174" s="353">
        <f t="shared" si="118"/>
        <v>0</v>
      </c>
      <c r="DF174" s="353">
        <f t="shared" si="118"/>
        <v>0</v>
      </c>
      <c r="DG174" s="353">
        <f t="shared" si="118"/>
        <v>0</v>
      </c>
      <c r="DH174" s="353">
        <f t="shared" si="118"/>
        <v>0</v>
      </c>
      <c r="DI174" s="353">
        <f t="shared" si="118"/>
        <v>0</v>
      </c>
      <c r="DJ174" s="353">
        <f t="shared" si="14"/>
        <v>0</v>
      </c>
      <c r="DK174" s="96"/>
    </row>
    <row r="175" spans="2:115" x14ac:dyDescent="0.15">
      <c r="B175" s="33" t="s">
        <v>285</v>
      </c>
      <c r="C175" s="272" t="s">
        <v>206</v>
      </c>
      <c r="D175" s="354">
        <f t="shared" ref="D175:BO175" si="119">D$120*D58</f>
        <v>0</v>
      </c>
      <c r="E175" s="354">
        <f t="shared" si="119"/>
        <v>0</v>
      </c>
      <c r="F175" s="354">
        <f t="shared" si="119"/>
        <v>0</v>
      </c>
      <c r="G175" s="354">
        <f t="shared" si="119"/>
        <v>0</v>
      </c>
      <c r="H175" s="354">
        <f t="shared" si="119"/>
        <v>0</v>
      </c>
      <c r="I175" s="354">
        <f t="shared" si="119"/>
        <v>0</v>
      </c>
      <c r="J175" s="354">
        <f t="shared" si="119"/>
        <v>0</v>
      </c>
      <c r="K175" s="354">
        <f t="shared" si="119"/>
        <v>0</v>
      </c>
      <c r="L175" s="354">
        <f t="shared" si="119"/>
        <v>0</v>
      </c>
      <c r="M175" s="354">
        <f t="shared" si="119"/>
        <v>0</v>
      </c>
      <c r="N175" s="354">
        <f t="shared" si="119"/>
        <v>0</v>
      </c>
      <c r="O175" s="354">
        <f t="shared" si="119"/>
        <v>0</v>
      </c>
      <c r="P175" s="354">
        <f t="shared" si="119"/>
        <v>0</v>
      </c>
      <c r="Q175" s="354">
        <f t="shared" si="119"/>
        <v>0</v>
      </c>
      <c r="R175" s="354">
        <f t="shared" si="119"/>
        <v>0</v>
      </c>
      <c r="S175" s="354">
        <f t="shared" si="119"/>
        <v>0</v>
      </c>
      <c r="T175" s="354">
        <f t="shared" si="119"/>
        <v>0</v>
      </c>
      <c r="U175" s="354">
        <f t="shared" si="119"/>
        <v>0</v>
      </c>
      <c r="V175" s="354">
        <f t="shared" si="119"/>
        <v>0</v>
      </c>
      <c r="W175" s="354">
        <f t="shared" si="119"/>
        <v>0</v>
      </c>
      <c r="X175" s="354">
        <f t="shared" si="119"/>
        <v>0</v>
      </c>
      <c r="Y175" s="354">
        <f t="shared" si="119"/>
        <v>0</v>
      </c>
      <c r="Z175" s="354">
        <f t="shared" si="119"/>
        <v>0</v>
      </c>
      <c r="AA175" s="354">
        <f t="shared" si="119"/>
        <v>0</v>
      </c>
      <c r="AB175" s="354">
        <f t="shared" si="119"/>
        <v>0</v>
      </c>
      <c r="AC175" s="354">
        <f t="shared" si="119"/>
        <v>0</v>
      </c>
      <c r="AD175" s="354">
        <f t="shared" si="119"/>
        <v>0</v>
      </c>
      <c r="AE175" s="354">
        <f t="shared" si="119"/>
        <v>0</v>
      </c>
      <c r="AF175" s="354">
        <f t="shared" si="119"/>
        <v>0</v>
      </c>
      <c r="AG175" s="354">
        <f t="shared" si="119"/>
        <v>0</v>
      </c>
      <c r="AH175" s="354">
        <f t="shared" si="119"/>
        <v>0</v>
      </c>
      <c r="AI175" s="354">
        <f t="shared" si="119"/>
        <v>0</v>
      </c>
      <c r="AJ175" s="354">
        <f t="shared" si="119"/>
        <v>0</v>
      </c>
      <c r="AK175" s="354">
        <f t="shared" si="119"/>
        <v>0</v>
      </c>
      <c r="AL175" s="354">
        <f t="shared" si="119"/>
        <v>0</v>
      </c>
      <c r="AM175" s="354">
        <f t="shared" si="119"/>
        <v>0</v>
      </c>
      <c r="AN175" s="354">
        <f t="shared" si="119"/>
        <v>0</v>
      </c>
      <c r="AO175" s="354">
        <f t="shared" si="119"/>
        <v>0</v>
      </c>
      <c r="AP175" s="354">
        <f t="shared" si="119"/>
        <v>0</v>
      </c>
      <c r="AQ175" s="354">
        <f t="shared" si="119"/>
        <v>0</v>
      </c>
      <c r="AR175" s="354">
        <f t="shared" si="119"/>
        <v>0</v>
      </c>
      <c r="AS175" s="354">
        <f t="shared" si="119"/>
        <v>0</v>
      </c>
      <c r="AT175" s="354">
        <f t="shared" si="119"/>
        <v>0</v>
      </c>
      <c r="AU175" s="354">
        <f t="shared" si="119"/>
        <v>0</v>
      </c>
      <c r="AV175" s="354">
        <f t="shared" si="119"/>
        <v>0</v>
      </c>
      <c r="AW175" s="354">
        <f t="shared" si="119"/>
        <v>0</v>
      </c>
      <c r="AX175" s="354">
        <f t="shared" si="119"/>
        <v>0</v>
      </c>
      <c r="AY175" s="354">
        <f t="shared" si="119"/>
        <v>0</v>
      </c>
      <c r="AZ175" s="354">
        <f t="shared" si="119"/>
        <v>0</v>
      </c>
      <c r="BA175" s="354">
        <f t="shared" si="119"/>
        <v>0</v>
      </c>
      <c r="BB175" s="354">
        <f t="shared" si="119"/>
        <v>0</v>
      </c>
      <c r="BC175" s="354">
        <f t="shared" si="119"/>
        <v>0</v>
      </c>
      <c r="BD175" s="354">
        <f t="shared" si="119"/>
        <v>0</v>
      </c>
      <c r="BE175" s="354">
        <f t="shared" si="119"/>
        <v>0</v>
      </c>
      <c r="BF175" s="354">
        <f t="shared" si="119"/>
        <v>0</v>
      </c>
      <c r="BG175" s="354">
        <f t="shared" si="119"/>
        <v>0</v>
      </c>
      <c r="BH175" s="354">
        <f t="shared" si="119"/>
        <v>0</v>
      </c>
      <c r="BI175" s="354">
        <f t="shared" si="119"/>
        <v>0</v>
      </c>
      <c r="BJ175" s="354">
        <f t="shared" si="119"/>
        <v>0</v>
      </c>
      <c r="BK175" s="354">
        <f t="shared" si="119"/>
        <v>0</v>
      </c>
      <c r="BL175" s="354">
        <f t="shared" si="119"/>
        <v>0</v>
      </c>
      <c r="BM175" s="354">
        <f t="shared" si="119"/>
        <v>0</v>
      </c>
      <c r="BN175" s="354">
        <f t="shared" si="119"/>
        <v>0</v>
      </c>
      <c r="BO175" s="354">
        <f t="shared" si="119"/>
        <v>0</v>
      </c>
      <c r="BP175" s="354">
        <f t="shared" ref="BP175:DI175" si="120">BP$120*BP58</f>
        <v>0</v>
      </c>
      <c r="BQ175" s="354">
        <f t="shared" si="120"/>
        <v>0</v>
      </c>
      <c r="BR175" s="354">
        <f t="shared" si="120"/>
        <v>0</v>
      </c>
      <c r="BS175" s="354">
        <f t="shared" si="120"/>
        <v>0</v>
      </c>
      <c r="BT175" s="354">
        <f t="shared" si="120"/>
        <v>0</v>
      </c>
      <c r="BU175" s="354">
        <f t="shared" si="120"/>
        <v>0</v>
      </c>
      <c r="BV175" s="354">
        <f t="shared" si="120"/>
        <v>0</v>
      </c>
      <c r="BW175" s="354">
        <f t="shared" si="120"/>
        <v>0</v>
      </c>
      <c r="BX175" s="354">
        <f t="shared" si="120"/>
        <v>0</v>
      </c>
      <c r="BY175" s="354">
        <f t="shared" si="120"/>
        <v>0</v>
      </c>
      <c r="BZ175" s="354">
        <f t="shared" si="120"/>
        <v>0</v>
      </c>
      <c r="CA175" s="354">
        <f t="shared" si="120"/>
        <v>0</v>
      </c>
      <c r="CB175" s="354">
        <f t="shared" si="120"/>
        <v>0</v>
      </c>
      <c r="CC175" s="354">
        <f t="shared" si="120"/>
        <v>0</v>
      </c>
      <c r="CD175" s="354">
        <f t="shared" si="120"/>
        <v>0</v>
      </c>
      <c r="CE175" s="354">
        <f t="shared" si="120"/>
        <v>0</v>
      </c>
      <c r="CF175" s="354">
        <f t="shared" si="120"/>
        <v>0</v>
      </c>
      <c r="CG175" s="354">
        <f t="shared" si="120"/>
        <v>0</v>
      </c>
      <c r="CH175" s="354">
        <f t="shared" si="120"/>
        <v>0</v>
      </c>
      <c r="CI175" s="354">
        <f t="shared" si="120"/>
        <v>0</v>
      </c>
      <c r="CJ175" s="354">
        <f t="shared" si="120"/>
        <v>0</v>
      </c>
      <c r="CK175" s="354">
        <f t="shared" si="120"/>
        <v>0</v>
      </c>
      <c r="CL175" s="354">
        <f t="shared" si="120"/>
        <v>0</v>
      </c>
      <c r="CM175" s="354">
        <f t="shared" si="120"/>
        <v>0</v>
      </c>
      <c r="CN175" s="354">
        <f t="shared" si="120"/>
        <v>0</v>
      </c>
      <c r="CO175" s="354">
        <f t="shared" si="120"/>
        <v>0</v>
      </c>
      <c r="CP175" s="354">
        <f t="shared" si="120"/>
        <v>0</v>
      </c>
      <c r="CQ175" s="354">
        <f t="shared" si="120"/>
        <v>0</v>
      </c>
      <c r="CR175" s="354">
        <f t="shared" si="120"/>
        <v>0</v>
      </c>
      <c r="CS175" s="354">
        <f t="shared" si="120"/>
        <v>0</v>
      </c>
      <c r="CT175" s="354">
        <f t="shared" si="120"/>
        <v>0</v>
      </c>
      <c r="CU175" s="354">
        <f t="shared" si="120"/>
        <v>0</v>
      </c>
      <c r="CV175" s="354">
        <f t="shared" si="120"/>
        <v>0</v>
      </c>
      <c r="CW175" s="354">
        <f t="shared" si="120"/>
        <v>0</v>
      </c>
      <c r="CX175" s="354">
        <f t="shared" si="120"/>
        <v>0</v>
      </c>
      <c r="CY175" s="354">
        <f t="shared" si="120"/>
        <v>0</v>
      </c>
      <c r="CZ175" s="354">
        <f t="shared" si="120"/>
        <v>0</v>
      </c>
      <c r="DA175" s="354">
        <f t="shared" si="120"/>
        <v>0</v>
      </c>
      <c r="DB175" s="354">
        <f t="shared" si="120"/>
        <v>0</v>
      </c>
      <c r="DC175" s="354">
        <f t="shared" si="120"/>
        <v>0</v>
      </c>
      <c r="DD175" s="354">
        <f t="shared" si="120"/>
        <v>0</v>
      </c>
      <c r="DE175" s="354">
        <f t="shared" si="120"/>
        <v>0</v>
      </c>
      <c r="DF175" s="354">
        <f t="shared" si="120"/>
        <v>0</v>
      </c>
      <c r="DG175" s="354">
        <f t="shared" si="120"/>
        <v>0</v>
      </c>
      <c r="DH175" s="354">
        <f t="shared" si="120"/>
        <v>0</v>
      </c>
      <c r="DI175" s="354">
        <f t="shared" si="120"/>
        <v>0</v>
      </c>
      <c r="DJ175" s="354">
        <f t="shared" si="14"/>
        <v>0</v>
      </c>
      <c r="DK175" s="96"/>
    </row>
    <row r="176" spans="2:115" x14ac:dyDescent="0.15">
      <c r="B176" s="29" t="s">
        <v>286</v>
      </c>
      <c r="C176" s="271" t="s">
        <v>207</v>
      </c>
      <c r="D176" s="353">
        <f t="shared" ref="D176:BO176" si="121">D$120*D59</f>
        <v>0</v>
      </c>
      <c r="E176" s="353">
        <f t="shared" si="121"/>
        <v>0</v>
      </c>
      <c r="F176" s="353">
        <f t="shared" si="121"/>
        <v>0</v>
      </c>
      <c r="G176" s="353">
        <f t="shared" si="121"/>
        <v>0</v>
      </c>
      <c r="H176" s="353">
        <f t="shared" si="121"/>
        <v>0</v>
      </c>
      <c r="I176" s="353">
        <f t="shared" si="121"/>
        <v>0</v>
      </c>
      <c r="J176" s="353">
        <f t="shared" si="121"/>
        <v>0</v>
      </c>
      <c r="K176" s="353">
        <f t="shared" si="121"/>
        <v>0</v>
      </c>
      <c r="L176" s="353">
        <f t="shared" si="121"/>
        <v>0</v>
      </c>
      <c r="M176" s="353">
        <f t="shared" si="121"/>
        <v>0</v>
      </c>
      <c r="N176" s="353">
        <f t="shared" si="121"/>
        <v>0</v>
      </c>
      <c r="O176" s="353">
        <f t="shared" si="121"/>
        <v>0</v>
      </c>
      <c r="P176" s="353">
        <f t="shared" si="121"/>
        <v>0</v>
      </c>
      <c r="Q176" s="353">
        <f t="shared" si="121"/>
        <v>0</v>
      </c>
      <c r="R176" s="353">
        <f t="shared" si="121"/>
        <v>0</v>
      </c>
      <c r="S176" s="353">
        <f t="shared" si="121"/>
        <v>0</v>
      </c>
      <c r="T176" s="353">
        <f t="shared" si="121"/>
        <v>0</v>
      </c>
      <c r="U176" s="353">
        <f t="shared" si="121"/>
        <v>0</v>
      </c>
      <c r="V176" s="353">
        <f t="shared" si="121"/>
        <v>0</v>
      </c>
      <c r="W176" s="353">
        <f t="shared" si="121"/>
        <v>0</v>
      </c>
      <c r="X176" s="353">
        <f t="shared" si="121"/>
        <v>0</v>
      </c>
      <c r="Y176" s="353">
        <f t="shared" si="121"/>
        <v>0</v>
      </c>
      <c r="Z176" s="353">
        <f t="shared" si="121"/>
        <v>0</v>
      </c>
      <c r="AA176" s="353">
        <f t="shared" si="121"/>
        <v>0</v>
      </c>
      <c r="AB176" s="353">
        <f t="shared" si="121"/>
        <v>0</v>
      </c>
      <c r="AC176" s="353">
        <f t="shared" si="121"/>
        <v>0</v>
      </c>
      <c r="AD176" s="353">
        <f t="shared" si="121"/>
        <v>0</v>
      </c>
      <c r="AE176" s="353">
        <f t="shared" si="121"/>
        <v>0</v>
      </c>
      <c r="AF176" s="353">
        <f t="shared" si="121"/>
        <v>0</v>
      </c>
      <c r="AG176" s="353">
        <f t="shared" si="121"/>
        <v>0</v>
      </c>
      <c r="AH176" s="353">
        <f t="shared" si="121"/>
        <v>0</v>
      </c>
      <c r="AI176" s="353">
        <f t="shared" si="121"/>
        <v>0</v>
      </c>
      <c r="AJ176" s="353">
        <f t="shared" si="121"/>
        <v>0</v>
      </c>
      <c r="AK176" s="353">
        <f t="shared" si="121"/>
        <v>0</v>
      </c>
      <c r="AL176" s="353">
        <f t="shared" si="121"/>
        <v>0</v>
      </c>
      <c r="AM176" s="353">
        <f t="shared" si="121"/>
        <v>0</v>
      </c>
      <c r="AN176" s="353">
        <f t="shared" si="121"/>
        <v>0</v>
      </c>
      <c r="AO176" s="353">
        <f t="shared" si="121"/>
        <v>0</v>
      </c>
      <c r="AP176" s="353">
        <f t="shared" si="121"/>
        <v>0</v>
      </c>
      <c r="AQ176" s="353">
        <f t="shared" si="121"/>
        <v>0</v>
      </c>
      <c r="AR176" s="353">
        <f t="shared" si="121"/>
        <v>0</v>
      </c>
      <c r="AS176" s="353">
        <f t="shared" si="121"/>
        <v>0</v>
      </c>
      <c r="AT176" s="353">
        <f t="shared" si="121"/>
        <v>0</v>
      </c>
      <c r="AU176" s="353">
        <f t="shared" si="121"/>
        <v>0</v>
      </c>
      <c r="AV176" s="353">
        <f t="shared" si="121"/>
        <v>0</v>
      </c>
      <c r="AW176" s="353">
        <f t="shared" si="121"/>
        <v>0</v>
      </c>
      <c r="AX176" s="353">
        <f t="shared" si="121"/>
        <v>0</v>
      </c>
      <c r="AY176" s="353">
        <f t="shared" si="121"/>
        <v>0</v>
      </c>
      <c r="AZ176" s="353">
        <f t="shared" si="121"/>
        <v>0</v>
      </c>
      <c r="BA176" s="353">
        <f t="shared" si="121"/>
        <v>0</v>
      </c>
      <c r="BB176" s="353">
        <f t="shared" si="121"/>
        <v>0</v>
      </c>
      <c r="BC176" s="353">
        <f t="shared" si="121"/>
        <v>0</v>
      </c>
      <c r="BD176" s="353">
        <f t="shared" si="121"/>
        <v>0</v>
      </c>
      <c r="BE176" s="353">
        <f t="shared" si="121"/>
        <v>0</v>
      </c>
      <c r="BF176" s="353">
        <f t="shared" si="121"/>
        <v>0</v>
      </c>
      <c r="BG176" s="353">
        <f t="shared" si="121"/>
        <v>0</v>
      </c>
      <c r="BH176" s="353">
        <f t="shared" si="121"/>
        <v>0</v>
      </c>
      <c r="BI176" s="353">
        <f t="shared" si="121"/>
        <v>0</v>
      </c>
      <c r="BJ176" s="353">
        <f t="shared" si="121"/>
        <v>0</v>
      </c>
      <c r="BK176" s="353">
        <f t="shared" si="121"/>
        <v>0</v>
      </c>
      <c r="BL176" s="353">
        <f t="shared" si="121"/>
        <v>0</v>
      </c>
      <c r="BM176" s="353">
        <f t="shared" si="121"/>
        <v>0</v>
      </c>
      <c r="BN176" s="353">
        <f t="shared" si="121"/>
        <v>0</v>
      </c>
      <c r="BO176" s="353">
        <f t="shared" si="121"/>
        <v>0</v>
      </c>
      <c r="BP176" s="353">
        <f t="shared" ref="BP176:DI176" si="122">BP$120*BP59</f>
        <v>0</v>
      </c>
      <c r="BQ176" s="353">
        <f t="shared" si="122"/>
        <v>0</v>
      </c>
      <c r="BR176" s="353">
        <f t="shared" si="122"/>
        <v>0</v>
      </c>
      <c r="BS176" s="353">
        <f t="shared" si="122"/>
        <v>0</v>
      </c>
      <c r="BT176" s="353">
        <f t="shared" si="122"/>
        <v>0</v>
      </c>
      <c r="BU176" s="353">
        <f t="shared" si="122"/>
        <v>0</v>
      </c>
      <c r="BV176" s="353">
        <f t="shared" si="122"/>
        <v>0</v>
      </c>
      <c r="BW176" s="353">
        <f t="shared" si="122"/>
        <v>0</v>
      </c>
      <c r="BX176" s="353">
        <f t="shared" si="122"/>
        <v>0</v>
      </c>
      <c r="BY176" s="353">
        <f t="shared" si="122"/>
        <v>0</v>
      </c>
      <c r="BZ176" s="353">
        <f t="shared" si="122"/>
        <v>0</v>
      </c>
      <c r="CA176" s="353">
        <f t="shared" si="122"/>
        <v>0</v>
      </c>
      <c r="CB176" s="353">
        <f t="shared" si="122"/>
        <v>0</v>
      </c>
      <c r="CC176" s="353">
        <f t="shared" si="122"/>
        <v>0</v>
      </c>
      <c r="CD176" s="353">
        <f t="shared" si="122"/>
        <v>0</v>
      </c>
      <c r="CE176" s="353">
        <f t="shared" si="122"/>
        <v>0</v>
      </c>
      <c r="CF176" s="353">
        <f t="shared" si="122"/>
        <v>0</v>
      </c>
      <c r="CG176" s="353">
        <f t="shared" si="122"/>
        <v>0</v>
      </c>
      <c r="CH176" s="353">
        <f t="shared" si="122"/>
        <v>0</v>
      </c>
      <c r="CI176" s="353">
        <f t="shared" si="122"/>
        <v>0</v>
      </c>
      <c r="CJ176" s="353">
        <f t="shared" si="122"/>
        <v>0</v>
      </c>
      <c r="CK176" s="353">
        <f t="shared" si="122"/>
        <v>0</v>
      </c>
      <c r="CL176" s="353">
        <f t="shared" si="122"/>
        <v>0</v>
      </c>
      <c r="CM176" s="353">
        <f t="shared" si="122"/>
        <v>0</v>
      </c>
      <c r="CN176" s="353">
        <f t="shared" si="122"/>
        <v>0</v>
      </c>
      <c r="CO176" s="353">
        <f t="shared" si="122"/>
        <v>0</v>
      </c>
      <c r="CP176" s="353">
        <f t="shared" si="122"/>
        <v>0</v>
      </c>
      <c r="CQ176" s="353">
        <f t="shared" si="122"/>
        <v>0</v>
      </c>
      <c r="CR176" s="353">
        <f t="shared" si="122"/>
        <v>0</v>
      </c>
      <c r="CS176" s="353">
        <f t="shared" si="122"/>
        <v>0</v>
      </c>
      <c r="CT176" s="353">
        <f t="shared" si="122"/>
        <v>0</v>
      </c>
      <c r="CU176" s="353">
        <f t="shared" si="122"/>
        <v>0</v>
      </c>
      <c r="CV176" s="353">
        <f t="shared" si="122"/>
        <v>0</v>
      </c>
      <c r="CW176" s="353">
        <f t="shared" si="122"/>
        <v>0</v>
      </c>
      <c r="CX176" s="353">
        <f t="shared" si="122"/>
        <v>0</v>
      </c>
      <c r="CY176" s="353">
        <f t="shared" si="122"/>
        <v>0</v>
      </c>
      <c r="CZ176" s="353">
        <f t="shared" si="122"/>
        <v>0</v>
      </c>
      <c r="DA176" s="353">
        <f t="shared" si="122"/>
        <v>0</v>
      </c>
      <c r="DB176" s="353">
        <f t="shared" si="122"/>
        <v>0</v>
      </c>
      <c r="DC176" s="353">
        <f t="shared" si="122"/>
        <v>0</v>
      </c>
      <c r="DD176" s="353">
        <f t="shared" si="122"/>
        <v>0</v>
      </c>
      <c r="DE176" s="353">
        <f t="shared" si="122"/>
        <v>0</v>
      </c>
      <c r="DF176" s="353">
        <f t="shared" si="122"/>
        <v>0</v>
      </c>
      <c r="DG176" s="353">
        <f t="shared" si="122"/>
        <v>0</v>
      </c>
      <c r="DH176" s="353">
        <f t="shared" si="122"/>
        <v>0</v>
      </c>
      <c r="DI176" s="353">
        <f t="shared" si="122"/>
        <v>0</v>
      </c>
      <c r="DJ176" s="353">
        <f t="shared" si="14"/>
        <v>0</v>
      </c>
      <c r="DK176" s="96"/>
    </row>
    <row r="177" spans="2:115" x14ac:dyDescent="0.15">
      <c r="B177" s="29" t="s">
        <v>287</v>
      </c>
      <c r="C177" s="271" t="s">
        <v>625</v>
      </c>
      <c r="D177" s="353">
        <f t="shared" ref="D177:BO177" si="123">D$120*D60</f>
        <v>0</v>
      </c>
      <c r="E177" s="353">
        <f t="shared" si="123"/>
        <v>0</v>
      </c>
      <c r="F177" s="353">
        <f t="shared" si="123"/>
        <v>0</v>
      </c>
      <c r="G177" s="353">
        <f t="shared" si="123"/>
        <v>0</v>
      </c>
      <c r="H177" s="353">
        <f t="shared" si="123"/>
        <v>0</v>
      </c>
      <c r="I177" s="353">
        <f t="shared" si="123"/>
        <v>0</v>
      </c>
      <c r="J177" s="353">
        <f t="shared" si="123"/>
        <v>0</v>
      </c>
      <c r="K177" s="353">
        <f t="shared" si="123"/>
        <v>0</v>
      </c>
      <c r="L177" s="353">
        <f t="shared" si="123"/>
        <v>0</v>
      </c>
      <c r="M177" s="353">
        <f t="shared" si="123"/>
        <v>0</v>
      </c>
      <c r="N177" s="353">
        <f t="shared" si="123"/>
        <v>0</v>
      </c>
      <c r="O177" s="353">
        <f t="shared" si="123"/>
        <v>0</v>
      </c>
      <c r="P177" s="353">
        <f t="shared" si="123"/>
        <v>0</v>
      </c>
      <c r="Q177" s="353">
        <f t="shared" si="123"/>
        <v>0</v>
      </c>
      <c r="R177" s="353">
        <f t="shared" si="123"/>
        <v>0</v>
      </c>
      <c r="S177" s="353">
        <f t="shared" si="123"/>
        <v>0</v>
      </c>
      <c r="T177" s="353">
        <f t="shared" si="123"/>
        <v>0</v>
      </c>
      <c r="U177" s="353">
        <f t="shared" si="123"/>
        <v>0</v>
      </c>
      <c r="V177" s="353">
        <f t="shared" si="123"/>
        <v>0</v>
      </c>
      <c r="W177" s="353">
        <f t="shared" si="123"/>
        <v>0</v>
      </c>
      <c r="X177" s="353">
        <f t="shared" si="123"/>
        <v>0</v>
      </c>
      <c r="Y177" s="353">
        <f t="shared" si="123"/>
        <v>0</v>
      </c>
      <c r="Z177" s="353">
        <f t="shared" si="123"/>
        <v>0</v>
      </c>
      <c r="AA177" s="353">
        <f t="shared" si="123"/>
        <v>0</v>
      </c>
      <c r="AB177" s="353">
        <f t="shared" si="123"/>
        <v>0</v>
      </c>
      <c r="AC177" s="353">
        <f t="shared" si="123"/>
        <v>0</v>
      </c>
      <c r="AD177" s="353">
        <f t="shared" si="123"/>
        <v>0</v>
      </c>
      <c r="AE177" s="353">
        <f t="shared" si="123"/>
        <v>0</v>
      </c>
      <c r="AF177" s="353">
        <f t="shared" si="123"/>
        <v>0</v>
      </c>
      <c r="AG177" s="353">
        <f t="shared" si="123"/>
        <v>0</v>
      </c>
      <c r="AH177" s="353">
        <f t="shared" si="123"/>
        <v>0</v>
      </c>
      <c r="AI177" s="353">
        <f t="shared" si="123"/>
        <v>0</v>
      </c>
      <c r="AJ177" s="353">
        <f t="shared" si="123"/>
        <v>0</v>
      </c>
      <c r="AK177" s="353">
        <f t="shared" si="123"/>
        <v>0</v>
      </c>
      <c r="AL177" s="353">
        <f t="shared" si="123"/>
        <v>0</v>
      </c>
      <c r="AM177" s="353">
        <f t="shared" si="123"/>
        <v>0</v>
      </c>
      <c r="AN177" s="353">
        <f t="shared" si="123"/>
        <v>0</v>
      </c>
      <c r="AO177" s="353">
        <f t="shared" si="123"/>
        <v>0</v>
      </c>
      <c r="AP177" s="353">
        <f t="shared" si="123"/>
        <v>0</v>
      </c>
      <c r="AQ177" s="353">
        <f t="shared" si="123"/>
        <v>0</v>
      </c>
      <c r="AR177" s="353">
        <f t="shared" si="123"/>
        <v>0</v>
      </c>
      <c r="AS177" s="353">
        <f t="shared" si="123"/>
        <v>0</v>
      </c>
      <c r="AT177" s="353">
        <f t="shared" si="123"/>
        <v>0</v>
      </c>
      <c r="AU177" s="353">
        <f t="shared" si="123"/>
        <v>0</v>
      </c>
      <c r="AV177" s="353">
        <f t="shared" si="123"/>
        <v>0</v>
      </c>
      <c r="AW177" s="353">
        <f t="shared" si="123"/>
        <v>0</v>
      </c>
      <c r="AX177" s="353">
        <f t="shared" si="123"/>
        <v>0</v>
      </c>
      <c r="AY177" s="353">
        <f t="shared" si="123"/>
        <v>0</v>
      </c>
      <c r="AZ177" s="353">
        <f t="shared" si="123"/>
        <v>0</v>
      </c>
      <c r="BA177" s="353">
        <f t="shared" si="123"/>
        <v>0</v>
      </c>
      <c r="BB177" s="353">
        <f t="shared" si="123"/>
        <v>0</v>
      </c>
      <c r="BC177" s="353">
        <f t="shared" si="123"/>
        <v>0</v>
      </c>
      <c r="BD177" s="353">
        <f t="shared" si="123"/>
        <v>0</v>
      </c>
      <c r="BE177" s="353">
        <f t="shared" si="123"/>
        <v>0</v>
      </c>
      <c r="BF177" s="353">
        <f t="shared" si="123"/>
        <v>0</v>
      </c>
      <c r="BG177" s="353">
        <f t="shared" si="123"/>
        <v>0</v>
      </c>
      <c r="BH177" s="353">
        <f t="shared" si="123"/>
        <v>0</v>
      </c>
      <c r="BI177" s="353">
        <f t="shared" si="123"/>
        <v>0</v>
      </c>
      <c r="BJ177" s="353">
        <f t="shared" si="123"/>
        <v>0</v>
      </c>
      <c r="BK177" s="353">
        <f t="shared" si="123"/>
        <v>0</v>
      </c>
      <c r="BL177" s="353">
        <f t="shared" si="123"/>
        <v>0</v>
      </c>
      <c r="BM177" s="353">
        <f t="shared" si="123"/>
        <v>0</v>
      </c>
      <c r="BN177" s="353">
        <f t="shared" si="123"/>
        <v>0</v>
      </c>
      <c r="BO177" s="353">
        <f t="shared" si="123"/>
        <v>0</v>
      </c>
      <c r="BP177" s="353">
        <f t="shared" ref="BP177:DI177" si="124">BP$120*BP60</f>
        <v>0</v>
      </c>
      <c r="BQ177" s="353">
        <f t="shared" si="124"/>
        <v>0</v>
      </c>
      <c r="BR177" s="353">
        <f t="shared" si="124"/>
        <v>0</v>
      </c>
      <c r="BS177" s="353">
        <f t="shared" si="124"/>
        <v>0</v>
      </c>
      <c r="BT177" s="353">
        <f t="shared" si="124"/>
        <v>0</v>
      </c>
      <c r="BU177" s="353">
        <f t="shared" si="124"/>
        <v>0</v>
      </c>
      <c r="BV177" s="353">
        <f t="shared" si="124"/>
        <v>0</v>
      </c>
      <c r="BW177" s="353">
        <f t="shared" si="124"/>
        <v>0</v>
      </c>
      <c r="BX177" s="353">
        <f t="shared" si="124"/>
        <v>0</v>
      </c>
      <c r="BY177" s="353">
        <f t="shared" si="124"/>
        <v>0</v>
      </c>
      <c r="BZ177" s="353">
        <f t="shared" si="124"/>
        <v>0</v>
      </c>
      <c r="CA177" s="353">
        <f t="shared" si="124"/>
        <v>0</v>
      </c>
      <c r="CB177" s="353">
        <f t="shared" si="124"/>
        <v>0</v>
      </c>
      <c r="CC177" s="353">
        <f t="shared" si="124"/>
        <v>0</v>
      </c>
      <c r="CD177" s="353">
        <f t="shared" si="124"/>
        <v>0</v>
      </c>
      <c r="CE177" s="353">
        <f t="shared" si="124"/>
        <v>0</v>
      </c>
      <c r="CF177" s="353">
        <f t="shared" si="124"/>
        <v>0</v>
      </c>
      <c r="CG177" s="353">
        <f t="shared" si="124"/>
        <v>0</v>
      </c>
      <c r="CH177" s="353">
        <f t="shared" si="124"/>
        <v>0</v>
      </c>
      <c r="CI177" s="353">
        <f t="shared" si="124"/>
        <v>0</v>
      </c>
      <c r="CJ177" s="353">
        <f t="shared" si="124"/>
        <v>0</v>
      </c>
      <c r="CK177" s="353">
        <f t="shared" si="124"/>
        <v>0</v>
      </c>
      <c r="CL177" s="353">
        <f t="shared" si="124"/>
        <v>0</v>
      </c>
      <c r="CM177" s="353">
        <f t="shared" si="124"/>
        <v>0</v>
      </c>
      <c r="CN177" s="353">
        <f t="shared" si="124"/>
        <v>0</v>
      </c>
      <c r="CO177" s="353">
        <f t="shared" si="124"/>
        <v>0</v>
      </c>
      <c r="CP177" s="353">
        <f t="shared" si="124"/>
        <v>0</v>
      </c>
      <c r="CQ177" s="353">
        <f t="shared" si="124"/>
        <v>0</v>
      </c>
      <c r="CR177" s="353">
        <f t="shared" si="124"/>
        <v>0</v>
      </c>
      <c r="CS177" s="353">
        <f t="shared" si="124"/>
        <v>0</v>
      </c>
      <c r="CT177" s="353">
        <f t="shared" si="124"/>
        <v>0</v>
      </c>
      <c r="CU177" s="353">
        <f t="shared" si="124"/>
        <v>0</v>
      </c>
      <c r="CV177" s="353">
        <f t="shared" si="124"/>
        <v>0</v>
      </c>
      <c r="CW177" s="353">
        <f t="shared" si="124"/>
        <v>0</v>
      </c>
      <c r="CX177" s="353">
        <f t="shared" si="124"/>
        <v>0</v>
      </c>
      <c r="CY177" s="353">
        <f t="shared" si="124"/>
        <v>0</v>
      </c>
      <c r="CZ177" s="353">
        <f t="shared" si="124"/>
        <v>0</v>
      </c>
      <c r="DA177" s="353">
        <f t="shared" si="124"/>
        <v>0</v>
      </c>
      <c r="DB177" s="353">
        <f t="shared" si="124"/>
        <v>0</v>
      </c>
      <c r="DC177" s="353">
        <f t="shared" si="124"/>
        <v>0</v>
      </c>
      <c r="DD177" s="353">
        <f t="shared" si="124"/>
        <v>0</v>
      </c>
      <c r="DE177" s="353">
        <f t="shared" si="124"/>
        <v>0</v>
      </c>
      <c r="DF177" s="353">
        <f t="shared" si="124"/>
        <v>0</v>
      </c>
      <c r="DG177" s="353">
        <f t="shared" si="124"/>
        <v>0</v>
      </c>
      <c r="DH177" s="353">
        <f t="shared" si="124"/>
        <v>0</v>
      </c>
      <c r="DI177" s="353">
        <f t="shared" si="124"/>
        <v>0</v>
      </c>
      <c r="DJ177" s="353">
        <f t="shared" si="14"/>
        <v>0</v>
      </c>
      <c r="DK177" s="96"/>
    </row>
    <row r="178" spans="2:115" x14ac:dyDescent="0.15">
      <c r="B178" s="29" t="s">
        <v>288</v>
      </c>
      <c r="C178" s="271" t="s">
        <v>209</v>
      </c>
      <c r="D178" s="353">
        <f t="shared" ref="D178:BO178" si="125">D$120*D61</f>
        <v>0</v>
      </c>
      <c r="E178" s="353">
        <f t="shared" si="125"/>
        <v>0</v>
      </c>
      <c r="F178" s="353">
        <f t="shared" si="125"/>
        <v>0</v>
      </c>
      <c r="G178" s="353">
        <f t="shared" si="125"/>
        <v>0</v>
      </c>
      <c r="H178" s="353">
        <f t="shared" si="125"/>
        <v>0</v>
      </c>
      <c r="I178" s="353">
        <f t="shared" si="125"/>
        <v>0</v>
      </c>
      <c r="J178" s="353">
        <f t="shared" si="125"/>
        <v>0</v>
      </c>
      <c r="K178" s="353">
        <f t="shared" si="125"/>
        <v>0</v>
      </c>
      <c r="L178" s="353">
        <f t="shared" si="125"/>
        <v>0</v>
      </c>
      <c r="M178" s="353">
        <f t="shared" si="125"/>
        <v>0</v>
      </c>
      <c r="N178" s="353">
        <f t="shared" si="125"/>
        <v>0</v>
      </c>
      <c r="O178" s="353">
        <f t="shared" si="125"/>
        <v>0</v>
      </c>
      <c r="P178" s="353">
        <f t="shared" si="125"/>
        <v>0</v>
      </c>
      <c r="Q178" s="353">
        <f t="shared" si="125"/>
        <v>0</v>
      </c>
      <c r="R178" s="353">
        <f t="shared" si="125"/>
        <v>0</v>
      </c>
      <c r="S178" s="353">
        <f t="shared" si="125"/>
        <v>0</v>
      </c>
      <c r="T178" s="353">
        <f t="shared" si="125"/>
        <v>0</v>
      </c>
      <c r="U178" s="353">
        <f t="shared" si="125"/>
        <v>0</v>
      </c>
      <c r="V178" s="353">
        <f t="shared" si="125"/>
        <v>0</v>
      </c>
      <c r="W178" s="353">
        <f t="shared" si="125"/>
        <v>0</v>
      </c>
      <c r="X178" s="353">
        <f t="shared" si="125"/>
        <v>0</v>
      </c>
      <c r="Y178" s="353">
        <f t="shared" si="125"/>
        <v>0</v>
      </c>
      <c r="Z178" s="353">
        <f t="shared" si="125"/>
        <v>0</v>
      </c>
      <c r="AA178" s="353">
        <f t="shared" si="125"/>
        <v>0</v>
      </c>
      <c r="AB178" s="353">
        <f t="shared" si="125"/>
        <v>0</v>
      </c>
      <c r="AC178" s="353">
        <f t="shared" si="125"/>
        <v>0</v>
      </c>
      <c r="AD178" s="353">
        <f t="shared" si="125"/>
        <v>0</v>
      </c>
      <c r="AE178" s="353">
        <f t="shared" si="125"/>
        <v>0</v>
      </c>
      <c r="AF178" s="353">
        <f t="shared" si="125"/>
        <v>0</v>
      </c>
      <c r="AG178" s="353">
        <f t="shared" si="125"/>
        <v>0</v>
      </c>
      <c r="AH178" s="353">
        <f t="shared" si="125"/>
        <v>0</v>
      </c>
      <c r="AI178" s="353">
        <f t="shared" si="125"/>
        <v>0</v>
      </c>
      <c r="AJ178" s="353">
        <f t="shared" si="125"/>
        <v>0</v>
      </c>
      <c r="AK178" s="353">
        <f t="shared" si="125"/>
        <v>0</v>
      </c>
      <c r="AL178" s="353">
        <f t="shared" si="125"/>
        <v>0</v>
      </c>
      <c r="AM178" s="353">
        <f t="shared" si="125"/>
        <v>0</v>
      </c>
      <c r="AN178" s="353">
        <f t="shared" si="125"/>
        <v>0</v>
      </c>
      <c r="AO178" s="353">
        <f t="shared" si="125"/>
        <v>0</v>
      </c>
      <c r="AP178" s="353">
        <f t="shared" si="125"/>
        <v>0</v>
      </c>
      <c r="AQ178" s="353">
        <f t="shared" si="125"/>
        <v>0</v>
      </c>
      <c r="AR178" s="353">
        <f t="shared" si="125"/>
        <v>0</v>
      </c>
      <c r="AS178" s="353">
        <f t="shared" si="125"/>
        <v>0</v>
      </c>
      <c r="AT178" s="353">
        <f t="shared" si="125"/>
        <v>0</v>
      </c>
      <c r="AU178" s="353">
        <f t="shared" si="125"/>
        <v>0</v>
      </c>
      <c r="AV178" s="353">
        <f t="shared" si="125"/>
        <v>0</v>
      </c>
      <c r="AW178" s="353">
        <f t="shared" si="125"/>
        <v>0</v>
      </c>
      <c r="AX178" s="353">
        <f t="shared" si="125"/>
        <v>0</v>
      </c>
      <c r="AY178" s="353">
        <f t="shared" si="125"/>
        <v>0</v>
      </c>
      <c r="AZ178" s="353">
        <f t="shared" si="125"/>
        <v>0</v>
      </c>
      <c r="BA178" s="353">
        <f t="shared" si="125"/>
        <v>0</v>
      </c>
      <c r="BB178" s="353">
        <f t="shared" si="125"/>
        <v>0</v>
      </c>
      <c r="BC178" s="353">
        <f t="shared" si="125"/>
        <v>0</v>
      </c>
      <c r="BD178" s="353">
        <f t="shared" si="125"/>
        <v>0</v>
      </c>
      <c r="BE178" s="353">
        <f t="shared" si="125"/>
        <v>0</v>
      </c>
      <c r="BF178" s="353">
        <f t="shared" si="125"/>
        <v>0</v>
      </c>
      <c r="BG178" s="353">
        <f t="shared" si="125"/>
        <v>0</v>
      </c>
      <c r="BH178" s="353">
        <f t="shared" si="125"/>
        <v>0</v>
      </c>
      <c r="BI178" s="353">
        <f t="shared" si="125"/>
        <v>0</v>
      </c>
      <c r="BJ178" s="353">
        <f t="shared" si="125"/>
        <v>0</v>
      </c>
      <c r="BK178" s="353">
        <f t="shared" si="125"/>
        <v>0</v>
      </c>
      <c r="BL178" s="353">
        <f t="shared" si="125"/>
        <v>0</v>
      </c>
      <c r="BM178" s="353">
        <f t="shared" si="125"/>
        <v>0</v>
      </c>
      <c r="BN178" s="353">
        <f t="shared" si="125"/>
        <v>0</v>
      </c>
      <c r="BO178" s="353">
        <f t="shared" si="125"/>
        <v>0</v>
      </c>
      <c r="BP178" s="353">
        <f t="shared" ref="BP178:DI178" si="126">BP$120*BP61</f>
        <v>0</v>
      </c>
      <c r="BQ178" s="353">
        <f t="shared" si="126"/>
        <v>0</v>
      </c>
      <c r="BR178" s="353">
        <f t="shared" si="126"/>
        <v>0</v>
      </c>
      <c r="BS178" s="353">
        <f t="shared" si="126"/>
        <v>0</v>
      </c>
      <c r="BT178" s="353">
        <f t="shared" si="126"/>
        <v>0</v>
      </c>
      <c r="BU178" s="353">
        <f t="shared" si="126"/>
        <v>0</v>
      </c>
      <c r="BV178" s="353">
        <f t="shared" si="126"/>
        <v>0</v>
      </c>
      <c r="BW178" s="353">
        <f t="shared" si="126"/>
        <v>0</v>
      </c>
      <c r="BX178" s="353">
        <f t="shared" si="126"/>
        <v>0</v>
      </c>
      <c r="BY178" s="353">
        <f t="shared" si="126"/>
        <v>0</v>
      </c>
      <c r="BZ178" s="353">
        <f t="shared" si="126"/>
        <v>0</v>
      </c>
      <c r="CA178" s="353">
        <f t="shared" si="126"/>
        <v>0</v>
      </c>
      <c r="CB178" s="353">
        <f t="shared" si="126"/>
        <v>0</v>
      </c>
      <c r="CC178" s="353">
        <f t="shared" si="126"/>
        <v>0</v>
      </c>
      <c r="CD178" s="353">
        <f t="shared" si="126"/>
        <v>0</v>
      </c>
      <c r="CE178" s="353">
        <f t="shared" si="126"/>
        <v>0</v>
      </c>
      <c r="CF178" s="353">
        <f t="shared" si="126"/>
        <v>0</v>
      </c>
      <c r="CG178" s="353">
        <f t="shared" si="126"/>
        <v>0</v>
      </c>
      <c r="CH178" s="353">
        <f t="shared" si="126"/>
        <v>0</v>
      </c>
      <c r="CI178" s="353">
        <f t="shared" si="126"/>
        <v>0</v>
      </c>
      <c r="CJ178" s="353">
        <f t="shared" si="126"/>
        <v>0</v>
      </c>
      <c r="CK178" s="353">
        <f t="shared" si="126"/>
        <v>0</v>
      </c>
      <c r="CL178" s="353">
        <f t="shared" si="126"/>
        <v>0</v>
      </c>
      <c r="CM178" s="353">
        <f t="shared" si="126"/>
        <v>0</v>
      </c>
      <c r="CN178" s="353">
        <f t="shared" si="126"/>
        <v>0</v>
      </c>
      <c r="CO178" s="353">
        <f t="shared" si="126"/>
        <v>0</v>
      </c>
      <c r="CP178" s="353">
        <f t="shared" si="126"/>
        <v>0</v>
      </c>
      <c r="CQ178" s="353">
        <f t="shared" si="126"/>
        <v>0</v>
      </c>
      <c r="CR178" s="353">
        <f t="shared" si="126"/>
        <v>0</v>
      </c>
      <c r="CS178" s="353">
        <f t="shared" si="126"/>
        <v>0</v>
      </c>
      <c r="CT178" s="353">
        <f t="shared" si="126"/>
        <v>0</v>
      </c>
      <c r="CU178" s="353">
        <f t="shared" si="126"/>
        <v>0</v>
      </c>
      <c r="CV178" s="353">
        <f t="shared" si="126"/>
        <v>0</v>
      </c>
      <c r="CW178" s="353">
        <f t="shared" si="126"/>
        <v>0</v>
      </c>
      <c r="CX178" s="353">
        <f t="shared" si="126"/>
        <v>0</v>
      </c>
      <c r="CY178" s="353">
        <f t="shared" si="126"/>
        <v>0</v>
      </c>
      <c r="CZ178" s="353">
        <f t="shared" si="126"/>
        <v>0</v>
      </c>
      <c r="DA178" s="353">
        <f t="shared" si="126"/>
        <v>0</v>
      </c>
      <c r="DB178" s="353">
        <f t="shared" si="126"/>
        <v>0</v>
      </c>
      <c r="DC178" s="353">
        <f t="shared" si="126"/>
        <v>0</v>
      </c>
      <c r="DD178" s="353">
        <f t="shared" si="126"/>
        <v>0</v>
      </c>
      <c r="DE178" s="353">
        <f t="shared" si="126"/>
        <v>0</v>
      </c>
      <c r="DF178" s="353">
        <f t="shared" si="126"/>
        <v>0</v>
      </c>
      <c r="DG178" s="353">
        <f t="shared" si="126"/>
        <v>0</v>
      </c>
      <c r="DH178" s="353">
        <f t="shared" si="126"/>
        <v>0</v>
      </c>
      <c r="DI178" s="353">
        <f t="shared" si="126"/>
        <v>0</v>
      </c>
      <c r="DJ178" s="353">
        <f t="shared" si="14"/>
        <v>0</v>
      </c>
      <c r="DK178" s="96"/>
    </row>
    <row r="179" spans="2:115" x14ac:dyDescent="0.15">
      <c r="B179" s="29" t="s">
        <v>289</v>
      </c>
      <c r="C179" s="271" t="s">
        <v>210</v>
      </c>
      <c r="D179" s="353">
        <f t="shared" ref="D179:BO179" si="127">D$120*D62</f>
        <v>0</v>
      </c>
      <c r="E179" s="353">
        <f t="shared" si="127"/>
        <v>0</v>
      </c>
      <c r="F179" s="353">
        <f t="shared" si="127"/>
        <v>0</v>
      </c>
      <c r="G179" s="353">
        <f t="shared" si="127"/>
        <v>0</v>
      </c>
      <c r="H179" s="353">
        <f t="shared" si="127"/>
        <v>0</v>
      </c>
      <c r="I179" s="353">
        <f t="shared" si="127"/>
        <v>0</v>
      </c>
      <c r="J179" s="353">
        <f t="shared" si="127"/>
        <v>0</v>
      </c>
      <c r="K179" s="353">
        <f t="shared" si="127"/>
        <v>0</v>
      </c>
      <c r="L179" s="353">
        <f t="shared" si="127"/>
        <v>0</v>
      </c>
      <c r="M179" s="353">
        <f t="shared" si="127"/>
        <v>0</v>
      </c>
      <c r="N179" s="353">
        <f t="shared" si="127"/>
        <v>0</v>
      </c>
      <c r="O179" s="353">
        <f t="shared" si="127"/>
        <v>0</v>
      </c>
      <c r="P179" s="353">
        <f t="shared" si="127"/>
        <v>0</v>
      </c>
      <c r="Q179" s="353">
        <f t="shared" si="127"/>
        <v>0</v>
      </c>
      <c r="R179" s="353">
        <f t="shared" si="127"/>
        <v>0</v>
      </c>
      <c r="S179" s="353">
        <f t="shared" si="127"/>
        <v>0</v>
      </c>
      <c r="T179" s="353">
        <f t="shared" si="127"/>
        <v>0</v>
      </c>
      <c r="U179" s="353">
        <f t="shared" si="127"/>
        <v>0</v>
      </c>
      <c r="V179" s="353">
        <f t="shared" si="127"/>
        <v>0</v>
      </c>
      <c r="W179" s="353">
        <f t="shared" si="127"/>
        <v>0</v>
      </c>
      <c r="X179" s="353">
        <f t="shared" si="127"/>
        <v>0</v>
      </c>
      <c r="Y179" s="353">
        <f t="shared" si="127"/>
        <v>0</v>
      </c>
      <c r="Z179" s="353">
        <f t="shared" si="127"/>
        <v>0</v>
      </c>
      <c r="AA179" s="353">
        <f t="shared" si="127"/>
        <v>0</v>
      </c>
      <c r="AB179" s="353">
        <f t="shared" si="127"/>
        <v>0</v>
      </c>
      <c r="AC179" s="353">
        <f t="shared" si="127"/>
        <v>0</v>
      </c>
      <c r="AD179" s="353">
        <f t="shared" si="127"/>
        <v>0</v>
      </c>
      <c r="AE179" s="353">
        <f t="shared" si="127"/>
        <v>0</v>
      </c>
      <c r="AF179" s="353">
        <f t="shared" si="127"/>
        <v>0</v>
      </c>
      <c r="AG179" s="353">
        <f t="shared" si="127"/>
        <v>0</v>
      </c>
      <c r="AH179" s="353">
        <f t="shared" si="127"/>
        <v>0</v>
      </c>
      <c r="AI179" s="353">
        <f t="shared" si="127"/>
        <v>0</v>
      </c>
      <c r="AJ179" s="353">
        <f t="shared" si="127"/>
        <v>0</v>
      </c>
      <c r="AK179" s="353">
        <f t="shared" si="127"/>
        <v>0</v>
      </c>
      <c r="AL179" s="353">
        <f t="shared" si="127"/>
        <v>0</v>
      </c>
      <c r="AM179" s="353">
        <f t="shared" si="127"/>
        <v>0</v>
      </c>
      <c r="AN179" s="353">
        <f t="shared" si="127"/>
        <v>0</v>
      </c>
      <c r="AO179" s="353">
        <f t="shared" si="127"/>
        <v>0</v>
      </c>
      <c r="AP179" s="353">
        <f t="shared" si="127"/>
        <v>0</v>
      </c>
      <c r="AQ179" s="353">
        <f t="shared" si="127"/>
        <v>0</v>
      </c>
      <c r="AR179" s="353">
        <f t="shared" si="127"/>
        <v>0</v>
      </c>
      <c r="AS179" s="353">
        <f t="shared" si="127"/>
        <v>0</v>
      </c>
      <c r="AT179" s="353">
        <f t="shared" si="127"/>
        <v>0</v>
      </c>
      <c r="AU179" s="353">
        <f t="shared" si="127"/>
        <v>0</v>
      </c>
      <c r="AV179" s="353">
        <f t="shared" si="127"/>
        <v>0</v>
      </c>
      <c r="AW179" s="353">
        <f t="shared" si="127"/>
        <v>0</v>
      </c>
      <c r="AX179" s="353">
        <f t="shared" si="127"/>
        <v>0</v>
      </c>
      <c r="AY179" s="353">
        <f t="shared" si="127"/>
        <v>0</v>
      </c>
      <c r="AZ179" s="353">
        <f t="shared" si="127"/>
        <v>0</v>
      </c>
      <c r="BA179" s="353">
        <f t="shared" si="127"/>
        <v>0</v>
      </c>
      <c r="BB179" s="353">
        <f t="shared" si="127"/>
        <v>0</v>
      </c>
      <c r="BC179" s="353">
        <f t="shared" si="127"/>
        <v>0</v>
      </c>
      <c r="BD179" s="353">
        <f t="shared" si="127"/>
        <v>0</v>
      </c>
      <c r="BE179" s="353">
        <f t="shared" si="127"/>
        <v>0</v>
      </c>
      <c r="BF179" s="353">
        <f t="shared" si="127"/>
        <v>0</v>
      </c>
      <c r="BG179" s="353">
        <f t="shared" si="127"/>
        <v>0</v>
      </c>
      <c r="BH179" s="353">
        <f t="shared" si="127"/>
        <v>0</v>
      </c>
      <c r="BI179" s="353">
        <f t="shared" si="127"/>
        <v>0</v>
      </c>
      <c r="BJ179" s="353">
        <f t="shared" si="127"/>
        <v>0</v>
      </c>
      <c r="BK179" s="353">
        <f t="shared" si="127"/>
        <v>0</v>
      </c>
      <c r="BL179" s="353">
        <f t="shared" si="127"/>
        <v>0</v>
      </c>
      <c r="BM179" s="353">
        <f t="shared" si="127"/>
        <v>0</v>
      </c>
      <c r="BN179" s="353">
        <f t="shared" si="127"/>
        <v>0</v>
      </c>
      <c r="BO179" s="353">
        <f t="shared" si="127"/>
        <v>0</v>
      </c>
      <c r="BP179" s="353">
        <f t="shared" ref="BP179:DI179" si="128">BP$120*BP62</f>
        <v>0</v>
      </c>
      <c r="BQ179" s="353">
        <f t="shared" si="128"/>
        <v>0</v>
      </c>
      <c r="BR179" s="353">
        <f t="shared" si="128"/>
        <v>0</v>
      </c>
      <c r="BS179" s="353">
        <f t="shared" si="128"/>
        <v>0</v>
      </c>
      <c r="BT179" s="353">
        <f t="shared" si="128"/>
        <v>0</v>
      </c>
      <c r="BU179" s="353">
        <f t="shared" si="128"/>
        <v>0</v>
      </c>
      <c r="BV179" s="353">
        <f t="shared" si="128"/>
        <v>0</v>
      </c>
      <c r="BW179" s="353">
        <f t="shared" si="128"/>
        <v>0</v>
      </c>
      <c r="BX179" s="353">
        <f t="shared" si="128"/>
        <v>0</v>
      </c>
      <c r="BY179" s="353">
        <f t="shared" si="128"/>
        <v>0</v>
      </c>
      <c r="BZ179" s="353">
        <f t="shared" si="128"/>
        <v>0</v>
      </c>
      <c r="CA179" s="353">
        <f t="shared" si="128"/>
        <v>0</v>
      </c>
      <c r="CB179" s="353">
        <f t="shared" si="128"/>
        <v>0</v>
      </c>
      <c r="CC179" s="353">
        <f t="shared" si="128"/>
        <v>0</v>
      </c>
      <c r="CD179" s="353">
        <f t="shared" si="128"/>
        <v>0</v>
      </c>
      <c r="CE179" s="353">
        <f t="shared" si="128"/>
        <v>0</v>
      </c>
      <c r="CF179" s="353">
        <f t="shared" si="128"/>
        <v>0</v>
      </c>
      <c r="CG179" s="353">
        <f t="shared" si="128"/>
        <v>0</v>
      </c>
      <c r="CH179" s="353">
        <f t="shared" si="128"/>
        <v>0</v>
      </c>
      <c r="CI179" s="353">
        <f t="shared" si="128"/>
        <v>0</v>
      </c>
      <c r="CJ179" s="353">
        <f t="shared" si="128"/>
        <v>0</v>
      </c>
      <c r="CK179" s="353">
        <f t="shared" si="128"/>
        <v>0</v>
      </c>
      <c r="CL179" s="353">
        <f t="shared" si="128"/>
        <v>0</v>
      </c>
      <c r="CM179" s="353">
        <f t="shared" si="128"/>
        <v>0</v>
      </c>
      <c r="CN179" s="353">
        <f t="shared" si="128"/>
        <v>0</v>
      </c>
      <c r="CO179" s="353">
        <f t="shared" si="128"/>
        <v>0</v>
      </c>
      <c r="CP179" s="353">
        <f t="shared" si="128"/>
        <v>0</v>
      </c>
      <c r="CQ179" s="353">
        <f t="shared" si="128"/>
        <v>0</v>
      </c>
      <c r="CR179" s="353">
        <f t="shared" si="128"/>
        <v>0</v>
      </c>
      <c r="CS179" s="353">
        <f t="shared" si="128"/>
        <v>0</v>
      </c>
      <c r="CT179" s="353">
        <f t="shared" si="128"/>
        <v>0</v>
      </c>
      <c r="CU179" s="353">
        <f t="shared" si="128"/>
        <v>0</v>
      </c>
      <c r="CV179" s="353">
        <f t="shared" si="128"/>
        <v>0</v>
      </c>
      <c r="CW179" s="353">
        <f t="shared" si="128"/>
        <v>0</v>
      </c>
      <c r="CX179" s="353">
        <f t="shared" si="128"/>
        <v>0</v>
      </c>
      <c r="CY179" s="353">
        <f t="shared" si="128"/>
        <v>0</v>
      </c>
      <c r="CZ179" s="353">
        <f t="shared" si="128"/>
        <v>0</v>
      </c>
      <c r="DA179" s="353">
        <f t="shared" si="128"/>
        <v>0</v>
      </c>
      <c r="DB179" s="353">
        <f t="shared" si="128"/>
        <v>0</v>
      </c>
      <c r="DC179" s="353">
        <f t="shared" si="128"/>
        <v>0</v>
      </c>
      <c r="DD179" s="353">
        <f t="shared" si="128"/>
        <v>0</v>
      </c>
      <c r="DE179" s="353">
        <f t="shared" si="128"/>
        <v>0</v>
      </c>
      <c r="DF179" s="353">
        <f t="shared" si="128"/>
        <v>0</v>
      </c>
      <c r="DG179" s="353">
        <f t="shared" si="128"/>
        <v>0</v>
      </c>
      <c r="DH179" s="353">
        <f t="shared" si="128"/>
        <v>0</v>
      </c>
      <c r="DI179" s="353">
        <f t="shared" si="128"/>
        <v>0</v>
      </c>
      <c r="DJ179" s="353">
        <f t="shared" si="14"/>
        <v>0</v>
      </c>
      <c r="DK179" s="96"/>
    </row>
    <row r="180" spans="2:115" x14ac:dyDescent="0.15">
      <c r="B180" s="33" t="s">
        <v>290</v>
      </c>
      <c r="C180" s="272" t="s">
        <v>2</v>
      </c>
      <c r="D180" s="354">
        <f t="shared" ref="D180:BO180" si="129">D$120*D63</f>
        <v>0</v>
      </c>
      <c r="E180" s="354">
        <f t="shared" si="129"/>
        <v>0</v>
      </c>
      <c r="F180" s="354">
        <f t="shared" si="129"/>
        <v>0</v>
      </c>
      <c r="G180" s="354">
        <f t="shared" si="129"/>
        <v>0</v>
      </c>
      <c r="H180" s="354">
        <f t="shared" si="129"/>
        <v>0</v>
      </c>
      <c r="I180" s="354">
        <f t="shared" si="129"/>
        <v>0</v>
      </c>
      <c r="J180" s="354">
        <f t="shared" si="129"/>
        <v>0</v>
      </c>
      <c r="K180" s="354">
        <f t="shared" si="129"/>
        <v>0</v>
      </c>
      <c r="L180" s="354">
        <f t="shared" si="129"/>
        <v>0</v>
      </c>
      <c r="M180" s="354">
        <f t="shared" si="129"/>
        <v>0</v>
      </c>
      <c r="N180" s="354">
        <f t="shared" si="129"/>
        <v>0</v>
      </c>
      <c r="O180" s="354">
        <f t="shared" si="129"/>
        <v>0</v>
      </c>
      <c r="P180" s="354">
        <f t="shared" si="129"/>
        <v>0</v>
      </c>
      <c r="Q180" s="354">
        <f t="shared" si="129"/>
        <v>0</v>
      </c>
      <c r="R180" s="354">
        <f t="shared" si="129"/>
        <v>0</v>
      </c>
      <c r="S180" s="354">
        <f t="shared" si="129"/>
        <v>0</v>
      </c>
      <c r="T180" s="354">
        <f t="shared" si="129"/>
        <v>0</v>
      </c>
      <c r="U180" s="354">
        <f t="shared" si="129"/>
        <v>0</v>
      </c>
      <c r="V180" s="354">
        <f t="shared" si="129"/>
        <v>0</v>
      </c>
      <c r="W180" s="354">
        <f t="shared" si="129"/>
        <v>0</v>
      </c>
      <c r="X180" s="354">
        <f t="shared" si="129"/>
        <v>0</v>
      </c>
      <c r="Y180" s="354">
        <f t="shared" si="129"/>
        <v>0</v>
      </c>
      <c r="Z180" s="354">
        <f t="shared" si="129"/>
        <v>0</v>
      </c>
      <c r="AA180" s="354">
        <f t="shared" si="129"/>
        <v>0</v>
      </c>
      <c r="AB180" s="354">
        <f t="shared" si="129"/>
        <v>0</v>
      </c>
      <c r="AC180" s="354">
        <f t="shared" si="129"/>
        <v>0</v>
      </c>
      <c r="AD180" s="354">
        <f t="shared" si="129"/>
        <v>0</v>
      </c>
      <c r="AE180" s="354">
        <f t="shared" si="129"/>
        <v>0</v>
      </c>
      <c r="AF180" s="354">
        <f t="shared" si="129"/>
        <v>0</v>
      </c>
      <c r="AG180" s="354">
        <f t="shared" si="129"/>
        <v>0</v>
      </c>
      <c r="AH180" s="354">
        <f t="shared" si="129"/>
        <v>0</v>
      </c>
      <c r="AI180" s="354">
        <f t="shared" si="129"/>
        <v>0</v>
      </c>
      <c r="AJ180" s="354">
        <f t="shared" si="129"/>
        <v>0</v>
      </c>
      <c r="AK180" s="354">
        <f t="shared" si="129"/>
        <v>0</v>
      </c>
      <c r="AL180" s="354">
        <f t="shared" si="129"/>
        <v>0</v>
      </c>
      <c r="AM180" s="354">
        <f t="shared" si="129"/>
        <v>0</v>
      </c>
      <c r="AN180" s="354">
        <f t="shared" si="129"/>
        <v>0</v>
      </c>
      <c r="AO180" s="354">
        <f t="shared" si="129"/>
        <v>0</v>
      </c>
      <c r="AP180" s="354">
        <f t="shared" si="129"/>
        <v>0</v>
      </c>
      <c r="AQ180" s="354">
        <f t="shared" si="129"/>
        <v>0</v>
      </c>
      <c r="AR180" s="354">
        <f t="shared" si="129"/>
        <v>0</v>
      </c>
      <c r="AS180" s="354">
        <f t="shared" si="129"/>
        <v>0</v>
      </c>
      <c r="AT180" s="354">
        <f t="shared" si="129"/>
        <v>0</v>
      </c>
      <c r="AU180" s="354">
        <f t="shared" si="129"/>
        <v>0</v>
      </c>
      <c r="AV180" s="354">
        <f t="shared" si="129"/>
        <v>0</v>
      </c>
      <c r="AW180" s="354">
        <f t="shared" si="129"/>
        <v>0</v>
      </c>
      <c r="AX180" s="354">
        <f t="shared" si="129"/>
        <v>0</v>
      </c>
      <c r="AY180" s="354">
        <f t="shared" si="129"/>
        <v>0</v>
      </c>
      <c r="AZ180" s="354">
        <f t="shared" si="129"/>
        <v>0</v>
      </c>
      <c r="BA180" s="354">
        <f t="shared" si="129"/>
        <v>0</v>
      </c>
      <c r="BB180" s="354">
        <f t="shared" si="129"/>
        <v>0</v>
      </c>
      <c r="BC180" s="354">
        <f t="shared" si="129"/>
        <v>0</v>
      </c>
      <c r="BD180" s="354">
        <f t="shared" si="129"/>
        <v>0</v>
      </c>
      <c r="BE180" s="354">
        <f t="shared" si="129"/>
        <v>0</v>
      </c>
      <c r="BF180" s="354">
        <f t="shared" si="129"/>
        <v>0</v>
      </c>
      <c r="BG180" s="354">
        <f t="shared" si="129"/>
        <v>0</v>
      </c>
      <c r="BH180" s="354">
        <f t="shared" si="129"/>
        <v>0</v>
      </c>
      <c r="BI180" s="354">
        <f t="shared" si="129"/>
        <v>0</v>
      </c>
      <c r="BJ180" s="354">
        <f t="shared" si="129"/>
        <v>0</v>
      </c>
      <c r="BK180" s="354">
        <f t="shared" si="129"/>
        <v>0</v>
      </c>
      <c r="BL180" s="354">
        <f t="shared" si="129"/>
        <v>0</v>
      </c>
      <c r="BM180" s="354">
        <f t="shared" si="129"/>
        <v>0</v>
      </c>
      <c r="BN180" s="354">
        <f t="shared" si="129"/>
        <v>0</v>
      </c>
      <c r="BO180" s="354">
        <f t="shared" si="129"/>
        <v>0</v>
      </c>
      <c r="BP180" s="354">
        <f t="shared" ref="BP180:DI180" si="130">BP$120*BP63</f>
        <v>0</v>
      </c>
      <c r="BQ180" s="354">
        <f t="shared" si="130"/>
        <v>0</v>
      </c>
      <c r="BR180" s="354">
        <f t="shared" si="130"/>
        <v>0</v>
      </c>
      <c r="BS180" s="354">
        <f t="shared" si="130"/>
        <v>0</v>
      </c>
      <c r="BT180" s="354">
        <f t="shared" si="130"/>
        <v>0</v>
      </c>
      <c r="BU180" s="354">
        <f t="shared" si="130"/>
        <v>0</v>
      </c>
      <c r="BV180" s="354">
        <f t="shared" si="130"/>
        <v>0</v>
      </c>
      <c r="BW180" s="354">
        <f t="shared" si="130"/>
        <v>0</v>
      </c>
      <c r="BX180" s="354">
        <f t="shared" si="130"/>
        <v>0</v>
      </c>
      <c r="BY180" s="354">
        <f t="shared" si="130"/>
        <v>0</v>
      </c>
      <c r="BZ180" s="354">
        <f t="shared" si="130"/>
        <v>0</v>
      </c>
      <c r="CA180" s="354">
        <f t="shared" si="130"/>
        <v>0</v>
      </c>
      <c r="CB180" s="354">
        <f t="shared" si="130"/>
        <v>0</v>
      </c>
      <c r="CC180" s="354">
        <f t="shared" si="130"/>
        <v>0</v>
      </c>
      <c r="CD180" s="354">
        <f t="shared" si="130"/>
        <v>0</v>
      </c>
      <c r="CE180" s="354">
        <f t="shared" si="130"/>
        <v>0</v>
      </c>
      <c r="CF180" s="354">
        <f t="shared" si="130"/>
        <v>0</v>
      </c>
      <c r="CG180" s="354">
        <f t="shared" si="130"/>
        <v>0</v>
      </c>
      <c r="CH180" s="354">
        <f t="shared" si="130"/>
        <v>0</v>
      </c>
      <c r="CI180" s="354">
        <f t="shared" si="130"/>
        <v>0</v>
      </c>
      <c r="CJ180" s="354">
        <f t="shared" si="130"/>
        <v>0</v>
      </c>
      <c r="CK180" s="354">
        <f t="shared" si="130"/>
        <v>0</v>
      </c>
      <c r="CL180" s="354">
        <f t="shared" si="130"/>
        <v>0</v>
      </c>
      <c r="CM180" s="354">
        <f t="shared" si="130"/>
        <v>0</v>
      </c>
      <c r="CN180" s="354">
        <f t="shared" si="130"/>
        <v>0</v>
      </c>
      <c r="CO180" s="354">
        <f t="shared" si="130"/>
        <v>0</v>
      </c>
      <c r="CP180" s="354">
        <f t="shared" si="130"/>
        <v>0</v>
      </c>
      <c r="CQ180" s="354">
        <f t="shared" si="130"/>
        <v>0</v>
      </c>
      <c r="CR180" s="354">
        <f t="shared" si="130"/>
        <v>0</v>
      </c>
      <c r="CS180" s="354">
        <f t="shared" si="130"/>
        <v>0</v>
      </c>
      <c r="CT180" s="354">
        <f t="shared" si="130"/>
        <v>0</v>
      </c>
      <c r="CU180" s="354">
        <f t="shared" si="130"/>
        <v>0</v>
      </c>
      <c r="CV180" s="354">
        <f t="shared" si="130"/>
        <v>0</v>
      </c>
      <c r="CW180" s="354">
        <f t="shared" si="130"/>
        <v>0</v>
      </c>
      <c r="CX180" s="354">
        <f t="shared" si="130"/>
        <v>0</v>
      </c>
      <c r="CY180" s="354">
        <f t="shared" si="130"/>
        <v>0</v>
      </c>
      <c r="CZ180" s="354">
        <f t="shared" si="130"/>
        <v>0</v>
      </c>
      <c r="DA180" s="354">
        <f t="shared" si="130"/>
        <v>0</v>
      </c>
      <c r="DB180" s="354">
        <f t="shared" si="130"/>
        <v>0</v>
      </c>
      <c r="DC180" s="354">
        <f t="shared" si="130"/>
        <v>0</v>
      </c>
      <c r="DD180" s="354">
        <f t="shared" si="130"/>
        <v>0</v>
      </c>
      <c r="DE180" s="354">
        <f t="shared" si="130"/>
        <v>0</v>
      </c>
      <c r="DF180" s="354">
        <f t="shared" si="130"/>
        <v>0</v>
      </c>
      <c r="DG180" s="354">
        <f t="shared" si="130"/>
        <v>0</v>
      </c>
      <c r="DH180" s="354">
        <f t="shared" si="130"/>
        <v>0</v>
      </c>
      <c r="DI180" s="354">
        <f t="shared" si="130"/>
        <v>0</v>
      </c>
      <c r="DJ180" s="354">
        <f t="shared" si="14"/>
        <v>0</v>
      </c>
      <c r="DK180" s="96"/>
    </row>
    <row r="181" spans="2:115" x14ac:dyDescent="0.15">
      <c r="B181" s="29" t="s">
        <v>291</v>
      </c>
      <c r="C181" s="271" t="s">
        <v>211</v>
      </c>
      <c r="D181" s="353">
        <f t="shared" ref="D181:BO181" si="131">D$120*D64</f>
        <v>0</v>
      </c>
      <c r="E181" s="353">
        <f t="shared" si="131"/>
        <v>0</v>
      </c>
      <c r="F181" s="353">
        <f t="shared" si="131"/>
        <v>0</v>
      </c>
      <c r="G181" s="353">
        <f t="shared" si="131"/>
        <v>0</v>
      </c>
      <c r="H181" s="353">
        <f t="shared" si="131"/>
        <v>0</v>
      </c>
      <c r="I181" s="353">
        <f t="shared" si="131"/>
        <v>0</v>
      </c>
      <c r="J181" s="353">
        <f t="shared" si="131"/>
        <v>0</v>
      </c>
      <c r="K181" s="353">
        <f t="shared" si="131"/>
        <v>0</v>
      </c>
      <c r="L181" s="353">
        <f t="shared" si="131"/>
        <v>0</v>
      </c>
      <c r="M181" s="353">
        <f t="shared" si="131"/>
        <v>0</v>
      </c>
      <c r="N181" s="353">
        <f t="shared" si="131"/>
        <v>0</v>
      </c>
      <c r="O181" s="353">
        <f t="shared" si="131"/>
        <v>0</v>
      </c>
      <c r="P181" s="353">
        <f t="shared" si="131"/>
        <v>0</v>
      </c>
      <c r="Q181" s="353">
        <f t="shared" si="131"/>
        <v>0</v>
      </c>
      <c r="R181" s="353">
        <f t="shared" si="131"/>
        <v>0</v>
      </c>
      <c r="S181" s="353">
        <f t="shared" si="131"/>
        <v>0</v>
      </c>
      <c r="T181" s="353">
        <f t="shared" si="131"/>
        <v>0</v>
      </c>
      <c r="U181" s="353">
        <f t="shared" si="131"/>
        <v>0</v>
      </c>
      <c r="V181" s="353">
        <f t="shared" si="131"/>
        <v>0</v>
      </c>
      <c r="W181" s="353">
        <f t="shared" si="131"/>
        <v>0</v>
      </c>
      <c r="X181" s="353">
        <f t="shared" si="131"/>
        <v>0</v>
      </c>
      <c r="Y181" s="353">
        <f t="shared" si="131"/>
        <v>0</v>
      </c>
      <c r="Z181" s="353">
        <f t="shared" si="131"/>
        <v>0</v>
      </c>
      <c r="AA181" s="353">
        <f t="shared" si="131"/>
        <v>0</v>
      </c>
      <c r="AB181" s="353">
        <f t="shared" si="131"/>
        <v>0</v>
      </c>
      <c r="AC181" s="353">
        <f t="shared" si="131"/>
        <v>0</v>
      </c>
      <c r="AD181" s="353">
        <f t="shared" si="131"/>
        <v>0</v>
      </c>
      <c r="AE181" s="353">
        <f t="shared" si="131"/>
        <v>0</v>
      </c>
      <c r="AF181" s="353">
        <f t="shared" si="131"/>
        <v>0</v>
      </c>
      <c r="AG181" s="353">
        <f t="shared" si="131"/>
        <v>0</v>
      </c>
      <c r="AH181" s="353">
        <f t="shared" si="131"/>
        <v>0</v>
      </c>
      <c r="AI181" s="353">
        <f t="shared" si="131"/>
        <v>0</v>
      </c>
      <c r="AJ181" s="353">
        <f t="shared" si="131"/>
        <v>0</v>
      </c>
      <c r="AK181" s="353">
        <f t="shared" si="131"/>
        <v>0</v>
      </c>
      <c r="AL181" s="353">
        <f t="shared" si="131"/>
        <v>0</v>
      </c>
      <c r="AM181" s="353">
        <f t="shared" si="131"/>
        <v>0</v>
      </c>
      <c r="AN181" s="353">
        <f t="shared" si="131"/>
        <v>0</v>
      </c>
      <c r="AO181" s="353">
        <f t="shared" si="131"/>
        <v>0</v>
      </c>
      <c r="AP181" s="353">
        <f t="shared" si="131"/>
        <v>0</v>
      </c>
      <c r="AQ181" s="353">
        <f t="shared" si="131"/>
        <v>0</v>
      </c>
      <c r="AR181" s="353">
        <f t="shared" si="131"/>
        <v>0</v>
      </c>
      <c r="AS181" s="353">
        <f t="shared" si="131"/>
        <v>0</v>
      </c>
      <c r="AT181" s="353">
        <f t="shared" si="131"/>
        <v>0</v>
      </c>
      <c r="AU181" s="353">
        <f t="shared" si="131"/>
        <v>0</v>
      </c>
      <c r="AV181" s="353">
        <f t="shared" si="131"/>
        <v>0</v>
      </c>
      <c r="AW181" s="353">
        <f t="shared" si="131"/>
        <v>0</v>
      </c>
      <c r="AX181" s="353">
        <f t="shared" si="131"/>
        <v>0</v>
      </c>
      <c r="AY181" s="353">
        <f t="shared" si="131"/>
        <v>0</v>
      </c>
      <c r="AZ181" s="353">
        <f t="shared" si="131"/>
        <v>0</v>
      </c>
      <c r="BA181" s="353">
        <f t="shared" si="131"/>
        <v>0</v>
      </c>
      <c r="BB181" s="353">
        <f t="shared" si="131"/>
        <v>0</v>
      </c>
      <c r="BC181" s="353">
        <f t="shared" si="131"/>
        <v>0</v>
      </c>
      <c r="BD181" s="353">
        <f t="shared" si="131"/>
        <v>0</v>
      </c>
      <c r="BE181" s="353">
        <f t="shared" si="131"/>
        <v>0</v>
      </c>
      <c r="BF181" s="353">
        <f t="shared" si="131"/>
        <v>0</v>
      </c>
      <c r="BG181" s="353">
        <f t="shared" si="131"/>
        <v>0</v>
      </c>
      <c r="BH181" s="353">
        <f t="shared" si="131"/>
        <v>0</v>
      </c>
      <c r="BI181" s="353">
        <f t="shared" si="131"/>
        <v>0</v>
      </c>
      <c r="BJ181" s="353">
        <f t="shared" si="131"/>
        <v>0</v>
      </c>
      <c r="BK181" s="353">
        <f t="shared" si="131"/>
        <v>0</v>
      </c>
      <c r="BL181" s="353">
        <f t="shared" si="131"/>
        <v>0</v>
      </c>
      <c r="BM181" s="353">
        <f t="shared" si="131"/>
        <v>0</v>
      </c>
      <c r="BN181" s="353">
        <f t="shared" si="131"/>
        <v>0</v>
      </c>
      <c r="BO181" s="353">
        <f t="shared" si="131"/>
        <v>0</v>
      </c>
      <c r="BP181" s="353">
        <f t="shared" ref="BP181:DI181" si="132">BP$120*BP64</f>
        <v>0</v>
      </c>
      <c r="BQ181" s="353">
        <f t="shared" si="132"/>
        <v>0</v>
      </c>
      <c r="BR181" s="353">
        <f t="shared" si="132"/>
        <v>0</v>
      </c>
      <c r="BS181" s="353">
        <f t="shared" si="132"/>
        <v>0</v>
      </c>
      <c r="BT181" s="353">
        <f t="shared" si="132"/>
        <v>0</v>
      </c>
      <c r="BU181" s="353">
        <f t="shared" si="132"/>
        <v>0</v>
      </c>
      <c r="BV181" s="353">
        <f t="shared" si="132"/>
        <v>0</v>
      </c>
      <c r="BW181" s="353">
        <f t="shared" si="132"/>
        <v>0</v>
      </c>
      <c r="BX181" s="353">
        <f t="shared" si="132"/>
        <v>0</v>
      </c>
      <c r="BY181" s="353">
        <f t="shared" si="132"/>
        <v>0</v>
      </c>
      <c r="BZ181" s="353">
        <f t="shared" si="132"/>
        <v>0</v>
      </c>
      <c r="CA181" s="353">
        <f t="shared" si="132"/>
        <v>0</v>
      </c>
      <c r="CB181" s="353">
        <f t="shared" si="132"/>
        <v>0</v>
      </c>
      <c r="CC181" s="353">
        <f t="shared" si="132"/>
        <v>0</v>
      </c>
      <c r="CD181" s="353">
        <f t="shared" si="132"/>
        <v>0</v>
      </c>
      <c r="CE181" s="353">
        <f t="shared" si="132"/>
        <v>0</v>
      </c>
      <c r="CF181" s="353">
        <f t="shared" si="132"/>
        <v>0</v>
      </c>
      <c r="CG181" s="353">
        <f t="shared" si="132"/>
        <v>0</v>
      </c>
      <c r="CH181" s="353">
        <f t="shared" si="132"/>
        <v>0</v>
      </c>
      <c r="CI181" s="353">
        <f t="shared" si="132"/>
        <v>0</v>
      </c>
      <c r="CJ181" s="353">
        <f t="shared" si="132"/>
        <v>0</v>
      </c>
      <c r="CK181" s="353">
        <f t="shared" si="132"/>
        <v>0</v>
      </c>
      <c r="CL181" s="353">
        <f t="shared" si="132"/>
        <v>0</v>
      </c>
      <c r="CM181" s="353">
        <f t="shared" si="132"/>
        <v>0</v>
      </c>
      <c r="CN181" s="353">
        <f t="shared" si="132"/>
        <v>0</v>
      </c>
      <c r="CO181" s="353">
        <f t="shared" si="132"/>
        <v>0</v>
      </c>
      <c r="CP181" s="353">
        <f t="shared" si="132"/>
        <v>0</v>
      </c>
      <c r="CQ181" s="353">
        <f t="shared" si="132"/>
        <v>0</v>
      </c>
      <c r="CR181" s="353">
        <f t="shared" si="132"/>
        <v>0</v>
      </c>
      <c r="CS181" s="353">
        <f t="shared" si="132"/>
        <v>0</v>
      </c>
      <c r="CT181" s="353">
        <f t="shared" si="132"/>
        <v>0</v>
      </c>
      <c r="CU181" s="353">
        <f t="shared" si="132"/>
        <v>0</v>
      </c>
      <c r="CV181" s="353">
        <f t="shared" si="132"/>
        <v>0</v>
      </c>
      <c r="CW181" s="353">
        <f t="shared" si="132"/>
        <v>0</v>
      </c>
      <c r="CX181" s="353">
        <f t="shared" si="132"/>
        <v>0</v>
      </c>
      <c r="CY181" s="353">
        <f t="shared" si="132"/>
        <v>0</v>
      </c>
      <c r="CZ181" s="353">
        <f t="shared" si="132"/>
        <v>0</v>
      </c>
      <c r="DA181" s="353">
        <f t="shared" si="132"/>
        <v>0</v>
      </c>
      <c r="DB181" s="353">
        <f t="shared" si="132"/>
        <v>0</v>
      </c>
      <c r="DC181" s="353">
        <f t="shared" si="132"/>
        <v>0</v>
      </c>
      <c r="DD181" s="353">
        <f t="shared" si="132"/>
        <v>0</v>
      </c>
      <c r="DE181" s="353">
        <f t="shared" si="132"/>
        <v>0</v>
      </c>
      <c r="DF181" s="353">
        <f t="shared" si="132"/>
        <v>0</v>
      </c>
      <c r="DG181" s="353">
        <f t="shared" si="132"/>
        <v>0</v>
      </c>
      <c r="DH181" s="353">
        <f t="shared" si="132"/>
        <v>0</v>
      </c>
      <c r="DI181" s="353">
        <f t="shared" si="132"/>
        <v>0</v>
      </c>
      <c r="DJ181" s="353">
        <f t="shared" si="14"/>
        <v>0</v>
      </c>
      <c r="DK181" s="96"/>
    </row>
    <row r="182" spans="2:115" x14ac:dyDescent="0.15">
      <c r="B182" s="29" t="s">
        <v>292</v>
      </c>
      <c r="C182" s="271" t="s">
        <v>6</v>
      </c>
      <c r="D182" s="353">
        <f t="shared" ref="D182:BO182" si="133">D$120*D65</f>
        <v>0</v>
      </c>
      <c r="E182" s="353">
        <f t="shared" si="133"/>
        <v>0</v>
      </c>
      <c r="F182" s="353">
        <f t="shared" si="133"/>
        <v>0</v>
      </c>
      <c r="G182" s="353">
        <f t="shared" si="133"/>
        <v>0</v>
      </c>
      <c r="H182" s="353">
        <f t="shared" si="133"/>
        <v>0</v>
      </c>
      <c r="I182" s="353">
        <f t="shared" si="133"/>
        <v>0</v>
      </c>
      <c r="J182" s="353">
        <f t="shared" si="133"/>
        <v>0</v>
      </c>
      <c r="K182" s="353">
        <f t="shared" si="133"/>
        <v>0</v>
      </c>
      <c r="L182" s="353">
        <f t="shared" si="133"/>
        <v>0</v>
      </c>
      <c r="M182" s="353">
        <f t="shared" si="133"/>
        <v>0</v>
      </c>
      <c r="N182" s="353">
        <f t="shared" si="133"/>
        <v>0</v>
      </c>
      <c r="O182" s="353">
        <f t="shared" si="133"/>
        <v>0</v>
      </c>
      <c r="P182" s="353">
        <f t="shared" si="133"/>
        <v>0</v>
      </c>
      <c r="Q182" s="353">
        <f t="shared" si="133"/>
        <v>0</v>
      </c>
      <c r="R182" s="353">
        <f t="shared" si="133"/>
        <v>0</v>
      </c>
      <c r="S182" s="353">
        <f t="shared" si="133"/>
        <v>0</v>
      </c>
      <c r="T182" s="353">
        <f t="shared" si="133"/>
        <v>0</v>
      </c>
      <c r="U182" s="353">
        <f t="shared" si="133"/>
        <v>0</v>
      </c>
      <c r="V182" s="353">
        <f t="shared" si="133"/>
        <v>0</v>
      </c>
      <c r="W182" s="353">
        <f t="shared" si="133"/>
        <v>0</v>
      </c>
      <c r="X182" s="353">
        <f t="shared" si="133"/>
        <v>0</v>
      </c>
      <c r="Y182" s="353">
        <f t="shared" si="133"/>
        <v>0</v>
      </c>
      <c r="Z182" s="353">
        <f t="shared" si="133"/>
        <v>0</v>
      </c>
      <c r="AA182" s="353">
        <f t="shared" si="133"/>
        <v>0</v>
      </c>
      <c r="AB182" s="353">
        <f t="shared" si="133"/>
        <v>0</v>
      </c>
      <c r="AC182" s="353">
        <f t="shared" si="133"/>
        <v>0</v>
      </c>
      <c r="AD182" s="353">
        <f t="shared" si="133"/>
        <v>0</v>
      </c>
      <c r="AE182" s="353">
        <f t="shared" si="133"/>
        <v>0</v>
      </c>
      <c r="AF182" s="353">
        <f t="shared" si="133"/>
        <v>0</v>
      </c>
      <c r="AG182" s="353">
        <f t="shared" si="133"/>
        <v>0</v>
      </c>
      <c r="AH182" s="353">
        <f t="shared" si="133"/>
        <v>0</v>
      </c>
      <c r="AI182" s="353">
        <f t="shared" si="133"/>
        <v>0</v>
      </c>
      <c r="AJ182" s="353">
        <f t="shared" si="133"/>
        <v>0</v>
      </c>
      <c r="AK182" s="353">
        <f t="shared" si="133"/>
        <v>0</v>
      </c>
      <c r="AL182" s="353">
        <f t="shared" si="133"/>
        <v>0</v>
      </c>
      <c r="AM182" s="353">
        <f t="shared" si="133"/>
        <v>0</v>
      </c>
      <c r="AN182" s="353">
        <f t="shared" si="133"/>
        <v>0</v>
      </c>
      <c r="AO182" s="353">
        <f t="shared" si="133"/>
        <v>0</v>
      </c>
      <c r="AP182" s="353">
        <f t="shared" si="133"/>
        <v>0</v>
      </c>
      <c r="AQ182" s="353">
        <f t="shared" si="133"/>
        <v>0</v>
      </c>
      <c r="AR182" s="353">
        <f t="shared" si="133"/>
        <v>0</v>
      </c>
      <c r="AS182" s="353">
        <f t="shared" si="133"/>
        <v>0</v>
      </c>
      <c r="AT182" s="353">
        <f t="shared" si="133"/>
        <v>0</v>
      </c>
      <c r="AU182" s="353">
        <f t="shared" si="133"/>
        <v>0</v>
      </c>
      <c r="AV182" s="353">
        <f t="shared" si="133"/>
        <v>0</v>
      </c>
      <c r="AW182" s="353">
        <f t="shared" si="133"/>
        <v>0</v>
      </c>
      <c r="AX182" s="353">
        <f t="shared" si="133"/>
        <v>0</v>
      </c>
      <c r="AY182" s="353">
        <f t="shared" si="133"/>
        <v>0</v>
      </c>
      <c r="AZ182" s="353">
        <f t="shared" si="133"/>
        <v>0</v>
      </c>
      <c r="BA182" s="353">
        <f t="shared" si="133"/>
        <v>0</v>
      </c>
      <c r="BB182" s="353">
        <f t="shared" si="133"/>
        <v>0</v>
      </c>
      <c r="BC182" s="353">
        <f t="shared" si="133"/>
        <v>0</v>
      </c>
      <c r="BD182" s="353">
        <f t="shared" si="133"/>
        <v>0</v>
      </c>
      <c r="BE182" s="353">
        <f t="shared" si="133"/>
        <v>0</v>
      </c>
      <c r="BF182" s="353">
        <f t="shared" si="133"/>
        <v>0</v>
      </c>
      <c r="BG182" s="353">
        <f t="shared" si="133"/>
        <v>0</v>
      </c>
      <c r="BH182" s="353">
        <f t="shared" si="133"/>
        <v>0</v>
      </c>
      <c r="BI182" s="353">
        <f t="shared" si="133"/>
        <v>0</v>
      </c>
      <c r="BJ182" s="353">
        <f t="shared" si="133"/>
        <v>0</v>
      </c>
      <c r="BK182" s="353">
        <f t="shared" si="133"/>
        <v>0</v>
      </c>
      <c r="BL182" s="353">
        <f t="shared" si="133"/>
        <v>0</v>
      </c>
      <c r="BM182" s="353">
        <f t="shared" si="133"/>
        <v>0</v>
      </c>
      <c r="BN182" s="353">
        <f t="shared" si="133"/>
        <v>0</v>
      </c>
      <c r="BO182" s="353">
        <f t="shared" si="133"/>
        <v>0</v>
      </c>
      <c r="BP182" s="353">
        <f t="shared" ref="BP182:DI182" si="134">BP$120*BP65</f>
        <v>0</v>
      </c>
      <c r="BQ182" s="353">
        <f t="shared" si="134"/>
        <v>0</v>
      </c>
      <c r="BR182" s="353">
        <f t="shared" si="134"/>
        <v>0</v>
      </c>
      <c r="BS182" s="353">
        <f t="shared" si="134"/>
        <v>0</v>
      </c>
      <c r="BT182" s="353">
        <f t="shared" si="134"/>
        <v>0</v>
      </c>
      <c r="BU182" s="353">
        <f t="shared" si="134"/>
        <v>0</v>
      </c>
      <c r="BV182" s="353">
        <f t="shared" si="134"/>
        <v>0</v>
      </c>
      <c r="BW182" s="353">
        <f t="shared" si="134"/>
        <v>0</v>
      </c>
      <c r="BX182" s="353">
        <f t="shared" si="134"/>
        <v>0</v>
      </c>
      <c r="BY182" s="353">
        <f t="shared" si="134"/>
        <v>0</v>
      </c>
      <c r="BZ182" s="353">
        <f t="shared" si="134"/>
        <v>0</v>
      </c>
      <c r="CA182" s="353">
        <f t="shared" si="134"/>
        <v>0</v>
      </c>
      <c r="CB182" s="353">
        <f t="shared" si="134"/>
        <v>0</v>
      </c>
      <c r="CC182" s="353">
        <f t="shared" si="134"/>
        <v>0</v>
      </c>
      <c r="CD182" s="353">
        <f t="shared" si="134"/>
        <v>0</v>
      </c>
      <c r="CE182" s="353">
        <f t="shared" si="134"/>
        <v>0</v>
      </c>
      <c r="CF182" s="353">
        <f t="shared" si="134"/>
        <v>0</v>
      </c>
      <c r="CG182" s="353">
        <f t="shared" si="134"/>
        <v>0</v>
      </c>
      <c r="CH182" s="353">
        <f t="shared" si="134"/>
        <v>0</v>
      </c>
      <c r="CI182" s="353">
        <f t="shared" si="134"/>
        <v>0</v>
      </c>
      <c r="CJ182" s="353">
        <f t="shared" si="134"/>
        <v>0</v>
      </c>
      <c r="CK182" s="353">
        <f t="shared" si="134"/>
        <v>0</v>
      </c>
      <c r="CL182" s="353">
        <f t="shared" si="134"/>
        <v>0</v>
      </c>
      <c r="CM182" s="353">
        <f t="shared" si="134"/>
        <v>0</v>
      </c>
      <c r="CN182" s="353">
        <f t="shared" si="134"/>
        <v>0</v>
      </c>
      <c r="CO182" s="353">
        <f t="shared" si="134"/>
        <v>0</v>
      </c>
      <c r="CP182" s="353">
        <f t="shared" si="134"/>
        <v>0</v>
      </c>
      <c r="CQ182" s="353">
        <f t="shared" si="134"/>
        <v>0</v>
      </c>
      <c r="CR182" s="353">
        <f t="shared" si="134"/>
        <v>0</v>
      </c>
      <c r="CS182" s="353">
        <f t="shared" si="134"/>
        <v>0</v>
      </c>
      <c r="CT182" s="353">
        <f t="shared" si="134"/>
        <v>0</v>
      </c>
      <c r="CU182" s="353">
        <f t="shared" si="134"/>
        <v>0</v>
      </c>
      <c r="CV182" s="353">
        <f t="shared" si="134"/>
        <v>0</v>
      </c>
      <c r="CW182" s="353">
        <f t="shared" si="134"/>
        <v>0</v>
      </c>
      <c r="CX182" s="353">
        <f t="shared" si="134"/>
        <v>0</v>
      </c>
      <c r="CY182" s="353">
        <f t="shared" si="134"/>
        <v>0</v>
      </c>
      <c r="CZ182" s="353">
        <f t="shared" si="134"/>
        <v>0</v>
      </c>
      <c r="DA182" s="353">
        <f t="shared" si="134"/>
        <v>0</v>
      </c>
      <c r="DB182" s="353">
        <f t="shared" si="134"/>
        <v>0</v>
      </c>
      <c r="DC182" s="353">
        <f t="shared" si="134"/>
        <v>0</v>
      </c>
      <c r="DD182" s="353">
        <f t="shared" si="134"/>
        <v>0</v>
      </c>
      <c r="DE182" s="353">
        <f t="shared" si="134"/>
        <v>0</v>
      </c>
      <c r="DF182" s="353">
        <f t="shared" si="134"/>
        <v>0</v>
      </c>
      <c r="DG182" s="353">
        <f t="shared" si="134"/>
        <v>0</v>
      </c>
      <c r="DH182" s="353">
        <f t="shared" si="134"/>
        <v>0</v>
      </c>
      <c r="DI182" s="353">
        <f t="shared" si="134"/>
        <v>0</v>
      </c>
      <c r="DJ182" s="353">
        <f t="shared" si="14"/>
        <v>0</v>
      </c>
      <c r="DK182" s="96"/>
    </row>
    <row r="183" spans="2:115" x14ac:dyDescent="0.15">
      <c r="B183" s="29" t="s">
        <v>293</v>
      </c>
      <c r="C183" s="271" t="s">
        <v>7</v>
      </c>
      <c r="D183" s="353">
        <f t="shared" ref="D183:BO183" si="135">D$120*D66</f>
        <v>0</v>
      </c>
      <c r="E183" s="353">
        <f t="shared" si="135"/>
        <v>0</v>
      </c>
      <c r="F183" s="353">
        <f t="shared" si="135"/>
        <v>0</v>
      </c>
      <c r="G183" s="353">
        <f t="shared" si="135"/>
        <v>0</v>
      </c>
      <c r="H183" s="353">
        <f t="shared" si="135"/>
        <v>0</v>
      </c>
      <c r="I183" s="353">
        <f t="shared" si="135"/>
        <v>0</v>
      </c>
      <c r="J183" s="353">
        <f t="shared" si="135"/>
        <v>0</v>
      </c>
      <c r="K183" s="353">
        <f t="shared" si="135"/>
        <v>0</v>
      </c>
      <c r="L183" s="353">
        <f t="shared" si="135"/>
        <v>0</v>
      </c>
      <c r="M183" s="353">
        <f t="shared" si="135"/>
        <v>0</v>
      </c>
      <c r="N183" s="353">
        <f t="shared" si="135"/>
        <v>0</v>
      </c>
      <c r="O183" s="353">
        <f t="shared" si="135"/>
        <v>0</v>
      </c>
      <c r="P183" s="353">
        <f t="shared" si="135"/>
        <v>0</v>
      </c>
      <c r="Q183" s="353">
        <f t="shared" si="135"/>
        <v>0</v>
      </c>
      <c r="R183" s="353">
        <f t="shared" si="135"/>
        <v>0</v>
      </c>
      <c r="S183" s="353">
        <f t="shared" si="135"/>
        <v>0</v>
      </c>
      <c r="T183" s="353">
        <f t="shared" si="135"/>
        <v>0</v>
      </c>
      <c r="U183" s="353">
        <f t="shared" si="135"/>
        <v>0</v>
      </c>
      <c r="V183" s="353">
        <f t="shared" si="135"/>
        <v>0</v>
      </c>
      <c r="W183" s="353">
        <f t="shared" si="135"/>
        <v>0</v>
      </c>
      <c r="X183" s="353">
        <f t="shared" si="135"/>
        <v>0</v>
      </c>
      <c r="Y183" s="353">
        <f t="shared" si="135"/>
        <v>0</v>
      </c>
      <c r="Z183" s="353">
        <f t="shared" si="135"/>
        <v>0</v>
      </c>
      <c r="AA183" s="353">
        <f t="shared" si="135"/>
        <v>0</v>
      </c>
      <c r="AB183" s="353">
        <f t="shared" si="135"/>
        <v>0</v>
      </c>
      <c r="AC183" s="353">
        <f t="shared" si="135"/>
        <v>0</v>
      </c>
      <c r="AD183" s="353">
        <f t="shared" si="135"/>
        <v>0</v>
      </c>
      <c r="AE183" s="353">
        <f t="shared" si="135"/>
        <v>0</v>
      </c>
      <c r="AF183" s="353">
        <f t="shared" si="135"/>
        <v>0</v>
      </c>
      <c r="AG183" s="353">
        <f t="shared" si="135"/>
        <v>0</v>
      </c>
      <c r="AH183" s="353">
        <f t="shared" si="135"/>
        <v>0</v>
      </c>
      <c r="AI183" s="353">
        <f t="shared" si="135"/>
        <v>0</v>
      </c>
      <c r="AJ183" s="353">
        <f t="shared" si="135"/>
        <v>0</v>
      </c>
      <c r="AK183" s="353">
        <f t="shared" si="135"/>
        <v>0</v>
      </c>
      <c r="AL183" s="353">
        <f t="shared" si="135"/>
        <v>0</v>
      </c>
      <c r="AM183" s="353">
        <f t="shared" si="135"/>
        <v>0</v>
      </c>
      <c r="AN183" s="353">
        <f t="shared" si="135"/>
        <v>0</v>
      </c>
      <c r="AO183" s="353">
        <f t="shared" si="135"/>
        <v>0</v>
      </c>
      <c r="AP183" s="353">
        <f t="shared" si="135"/>
        <v>0</v>
      </c>
      <c r="AQ183" s="353">
        <f t="shared" si="135"/>
        <v>0</v>
      </c>
      <c r="AR183" s="353">
        <f t="shared" si="135"/>
        <v>0</v>
      </c>
      <c r="AS183" s="353">
        <f t="shared" si="135"/>
        <v>0</v>
      </c>
      <c r="AT183" s="353">
        <f t="shared" si="135"/>
        <v>0</v>
      </c>
      <c r="AU183" s="353">
        <f t="shared" si="135"/>
        <v>0</v>
      </c>
      <c r="AV183" s="353">
        <f t="shared" si="135"/>
        <v>0</v>
      </c>
      <c r="AW183" s="353">
        <f t="shared" si="135"/>
        <v>0</v>
      </c>
      <c r="AX183" s="353">
        <f t="shared" si="135"/>
        <v>0</v>
      </c>
      <c r="AY183" s="353">
        <f t="shared" si="135"/>
        <v>0</v>
      </c>
      <c r="AZ183" s="353">
        <f t="shared" si="135"/>
        <v>0</v>
      </c>
      <c r="BA183" s="353">
        <f t="shared" si="135"/>
        <v>0</v>
      </c>
      <c r="BB183" s="353">
        <f t="shared" si="135"/>
        <v>0</v>
      </c>
      <c r="BC183" s="353">
        <f t="shared" si="135"/>
        <v>0</v>
      </c>
      <c r="BD183" s="353">
        <f t="shared" si="135"/>
        <v>0</v>
      </c>
      <c r="BE183" s="353">
        <f t="shared" si="135"/>
        <v>0</v>
      </c>
      <c r="BF183" s="353">
        <f t="shared" si="135"/>
        <v>0</v>
      </c>
      <c r="BG183" s="353">
        <f t="shared" si="135"/>
        <v>0</v>
      </c>
      <c r="BH183" s="353">
        <f t="shared" si="135"/>
        <v>0</v>
      </c>
      <c r="BI183" s="353">
        <f t="shared" si="135"/>
        <v>0</v>
      </c>
      <c r="BJ183" s="353">
        <f t="shared" si="135"/>
        <v>0</v>
      </c>
      <c r="BK183" s="353">
        <f t="shared" si="135"/>
        <v>0</v>
      </c>
      <c r="BL183" s="353">
        <f t="shared" si="135"/>
        <v>0</v>
      </c>
      <c r="BM183" s="353">
        <f t="shared" si="135"/>
        <v>0</v>
      </c>
      <c r="BN183" s="353">
        <f t="shared" si="135"/>
        <v>0</v>
      </c>
      <c r="BO183" s="353">
        <f t="shared" si="135"/>
        <v>0</v>
      </c>
      <c r="BP183" s="353">
        <f t="shared" ref="BP183:DI183" si="136">BP$120*BP66</f>
        <v>0</v>
      </c>
      <c r="BQ183" s="353">
        <f t="shared" si="136"/>
        <v>0</v>
      </c>
      <c r="BR183" s="353">
        <f t="shared" si="136"/>
        <v>0</v>
      </c>
      <c r="BS183" s="353">
        <f t="shared" si="136"/>
        <v>0</v>
      </c>
      <c r="BT183" s="353">
        <f t="shared" si="136"/>
        <v>0</v>
      </c>
      <c r="BU183" s="353">
        <f t="shared" si="136"/>
        <v>0</v>
      </c>
      <c r="BV183" s="353">
        <f t="shared" si="136"/>
        <v>0</v>
      </c>
      <c r="BW183" s="353">
        <f t="shared" si="136"/>
        <v>0</v>
      </c>
      <c r="BX183" s="353">
        <f t="shared" si="136"/>
        <v>0</v>
      </c>
      <c r="BY183" s="353">
        <f t="shared" si="136"/>
        <v>0</v>
      </c>
      <c r="BZ183" s="353">
        <f t="shared" si="136"/>
        <v>0</v>
      </c>
      <c r="CA183" s="353">
        <f t="shared" si="136"/>
        <v>0</v>
      </c>
      <c r="CB183" s="353">
        <f t="shared" si="136"/>
        <v>0</v>
      </c>
      <c r="CC183" s="353">
        <f t="shared" si="136"/>
        <v>0</v>
      </c>
      <c r="CD183" s="353">
        <f t="shared" si="136"/>
        <v>0</v>
      </c>
      <c r="CE183" s="353">
        <f t="shared" si="136"/>
        <v>0</v>
      </c>
      <c r="CF183" s="353">
        <f t="shared" si="136"/>
        <v>0</v>
      </c>
      <c r="CG183" s="353">
        <f t="shared" si="136"/>
        <v>0</v>
      </c>
      <c r="CH183" s="353">
        <f t="shared" si="136"/>
        <v>0</v>
      </c>
      <c r="CI183" s="353">
        <f t="shared" si="136"/>
        <v>0</v>
      </c>
      <c r="CJ183" s="353">
        <f t="shared" si="136"/>
        <v>0</v>
      </c>
      <c r="CK183" s="353">
        <f t="shared" si="136"/>
        <v>0</v>
      </c>
      <c r="CL183" s="353">
        <f t="shared" si="136"/>
        <v>0</v>
      </c>
      <c r="CM183" s="353">
        <f t="shared" si="136"/>
        <v>0</v>
      </c>
      <c r="CN183" s="353">
        <f t="shared" si="136"/>
        <v>0</v>
      </c>
      <c r="CO183" s="353">
        <f t="shared" si="136"/>
        <v>0</v>
      </c>
      <c r="CP183" s="353">
        <f t="shared" si="136"/>
        <v>0</v>
      </c>
      <c r="CQ183" s="353">
        <f t="shared" si="136"/>
        <v>0</v>
      </c>
      <c r="CR183" s="353">
        <f t="shared" si="136"/>
        <v>0</v>
      </c>
      <c r="CS183" s="353">
        <f t="shared" si="136"/>
        <v>0</v>
      </c>
      <c r="CT183" s="353">
        <f t="shared" si="136"/>
        <v>0</v>
      </c>
      <c r="CU183" s="353">
        <f t="shared" si="136"/>
        <v>0</v>
      </c>
      <c r="CV183" s="353">
        <f t="shared" si="136"/>
        <v>0</v>
      </c>
      <c r="CW183" s="353">
        <f t="shared" si="136"/>
        <v>0</v>
      </c>
      <c r="CX183" s="353">
        <f t="shared" si="136"/>
        <v>0</v>
      </c>
      <c r="CY183" s="353">
        <f t="shared" si="136"/>
        <v>0</v>
      </c>
      <c r="CZ183" s="353">
        <f t="shared" si="136"/>
        <v>0</v>
      </c>
      <c r="DA183" s="353">
        <f t="shared" si="136"/>
        <v>0</v>
      </c>
      <c r="DB183" s="353">
        <f t="shared" si="136"/>
        <v>0</v>
      </c>
      <c r="DC183" s="353">
        <f t="shared" si="136"/>
        <v>0</v>
      </c>
      <c r="DD183" s="353">
        <f t="shared" si="136"/>
        <v>0</v>
      </c>
      <c r="DE183" s="353">
        <f t="shared" si="136"/>
        <v>0</v>
      </c>
      <c r="DF183" s="353">
        <f t="shared" si="136"/>
        <v>0</v>
      </c>
      <c r="DG183" s="353">
        <f t="shared" si="136"/>
        <v>0</v>
      </c>
      <c r="DH183" s="353">
        <f t="shared" si="136"/>
        <v>0</v>
      </c>
      <c r="DI183" s="353">
        <f t="shared" si="136"/>
        <v>0</v>
      </c>
      <c r="DJ183" s="353">
        <f t="shared" si="14"/>
        <v>0</v>
      </c>
      <c r="DK183" s="96"/>
    </row>
    <row r="184" spans="2:115" x14ac:dyDescent="0.15">
      <c r="B184" s="29" t="s">
        <v>294</v>
      </c>
      <c r="C184" s="271" t="s">
        <v>212</v>
      </c>
      <c r="D184" s="353">
        <f t="shared" ref="D184:BO184" si="137">D$120*D67</f>
        <v>0</v>
      </c>
      <c r="E184" s="353">
        <f t="shared" si="137"/>
        <v>0</v>
      </c>
      <c r="F184" s="353">
        <f t="shared" si="137"/>
        <v>0</v>
      </c>
      <c r="G184" s="353">
        <f t="shared" si="137"/>
        <v>0</v>
      </c>
      <c r="H184" s="353">
        <f t="shared" si="137"/>
        <v>0</v>
      </c>
      <c r="I184" s="353">
        <f t="shared" si="137"/>
        <v>0</v>
      </c>
      <c r="J184" s="353">
        <f t="shared" si="137"/>
        <v>0</v>
      </c>
      <c r="K184" s="353">
        <f t="shared" si="137"/>
        <v>0</v>
      </c>
      <c r="L184" s="353">
        <f t="shared" si="137"/>
        <v>0</v>
      </c>
      <c r="M184" s="353">
        <f t="shared" si="137"/>
        <v>0</v>
      </c>
      <c r="N184" s="353">
        <f t="shared" si="137"/>
        <v>0</v>
      </c>
      <c r="O184" s="353">
        <f t="shared" si="137"/>
        <v>0</v>
      </c>
      <c r="P184" s="353">
        <f t="shared" si="137"/>
        <v>0</v>
      </c>
      <c r="Q184" s="353">
        <f t="shared" si="137"/>
        <v>0</v>
      </c>
      <c r="R184" s="353">
        <f t="shared" si="137"/>
        <v>0</v>
      </c>
      <c r="S184" s="353">
        <f t="shared" si="137"/>
        <v>0</v>
      </c>
      <c r="T184" s="353">
        <f t="shared" si="137"/>
        <v>0</v>
      </c>
      <c r="U184" s="353">
        <f t="shared" si="137"/>
        <v>0</v>
      </c>
      <c r="V184" s="353">
        <f t="shared" si="137"/>
        <v>0</v>
      </c>
      <c r="W184" s="353">
        <f t="shared" si="137"/>
        <v>0</v>
      </c>
      <c r="X184" s="353">
        <f t="shared" si="137"/>
        <v>0</v>
      </c>
      <c r="Y184" s="353">
        <f t="shared" si="137"/>
        <v>0</v>
      </c>
      <c r="Z184" s="353">
        <f t="shared" si="137"/>
        <v>0</v>
      </c>
      <c r="AA184" s="353">
        <f t="shared" si="137"/>
        <v>0</v>
      </c>
      <c r="AB184" s="353">
        <f t="shared" si="137"/>
        <v>0</v>
      </c>
      <c r="AC184" s="353">
        <f t="shared" si="137"/>
        <v>0</v>
      </c>
      <c r="AD184" s="353">
        <f t="shared" si="137"/>
        <v>0</v>
      </c>
      <c r="AE184" s="353">
        <f t="shared" si="137"/>
        <v>0</v>
      </c>
      <c r="AF184" s="353">
        <f t="shared" si="137"/>
        <v>0</v>
      </c>
      <c r="AG184" s="353">
        <f t="shared" si="137"/>
        <v>0</v>
      </c>
      <c r="AH184" s="353">
        <f t="shared" si="137"/>
        <v>0</v>
      </c>
      <c r="AI184" s="353">
        <f t="shared" si="137"/>
        <v>0</v>
      </c>
      <c r="AJ184" s="353">
        <f t="shared" si="137"/>
        <v>0</v>
      </c>
      <c r="AK184" s="353">
        <f t="shared" si="137"/>
        <v>0</v>
      </c>
      <c r="AL184" s="353">
        <f t="shared" si="137"/>
        <v>0</v>
      </c>
      <c r="AM184" s="353">
        <f t="shared" si="137"/>
        <v>0</v>
      </c>
      <c r="AN184" s="353">
        <f t="shared" si="137"/>
        <v>0</v>
      </c>
      <c r="AO184" s="353">
        <f t="shared" si="137"/>
        <v>0</v>
      </c>
      <c r="AP184" s="353">
        <f t="shared" si="137"/>
        <v>0</v>
      </c>
      <c r="AQ184" s="353">
        <f t="shared" si="137"/>
        <v>0</v>
      </c>
      <c r="AR184" s="353">
        <f t="shared" si="137"/>
        <v>0</v>
      </c>
      <c r="AS184" s="353">
        <f t="shared" si="137"/>
        <v>0</v>
      </c>
      <c r="AT184" s="353">
        <f t="shared" si="137"/>
        <v>0</v>
      </c>
      <c r="AU184" s="353">
        <f t="shared" si="137"/>
        <v>0</v>
      </c>
      <c r="AV184" s="353">
        <f t="shared" si="137"/>
        <v>0</v>
      </c>
      <c r="AW184" s="353">
        <f t="shared" si="137"/>
        <v>0</v>
      </c>
      <c r="AX184" s="353">
        <f t="shared" si="137"/>
        <v>0</v>
      </c>
      <c r="AY184" s="353">
        <f t="shared" si="137"/>
        <v>0</v>
      </c>
      <c r="AZ184" s="353">
        <f t="shared" si="137"/>
        <v>0</v>
      </c>
      <c r="BA184" s="353">
        <f t="shared" si="137"/>
        <v>0</v>
      </c>
      <c r="BB184" s="353">
        <f t="shared" si="137"/>
        <v>0</v>
      </c>
      <c r="BC184" s="353">
        <f t="shared" si="137"/>
        <v>0</v>
      </c>
      <c r="BD184" s="353">
        <f t="shared" si="137"/>
        <v>0</v>
      </c>
      <c r="BE184" s="353">
        <f t="shared" si="137"/>
        <v>0</v>
      </c>
      <c r="BF184" s="353">
        <f t="shared" si="137"/>
        <v>0</v>
      </c>
      <c r="BG184" s="353">
        <f t="shared" si="137"/>
        <v>0</v>
      </c>
      <c r="BH184" s="353">
        <f t="shared" si="137"/>
        <v>0</v>
      </c>
      <c r="BI184" s="353">
        <f t="shared" si="137"/>
        <v>0</v>
      </c>
      <c r="BJ184" s="353">
        <f t="shared" si="137"/>
        <v>0</v>
      </c>
      <c r="BK184" s="353">
        <f t="shared" si="137"/>
        <v>0</v>
      </c>
      <c r="BL184" s="353">
        <f t="shared" si="137"/>
        <v>0</v>
      </c>
      <c r="BM184" s="353">
        <f t="shared" si="137"/>
        <v>0</v>
      </c>
      <c r="BN184" s="353">
        <f t="shared" si="137"/>
        <v>0</v>
      </c>
      <c r="BO184" s="353">
        <f t="shared" si="137"/>
        <v>0</v>
      </c>
      <c r="BP184" s="353">
        <f t="shared" ref="BP184:DI184" si="138">BP$120*BP67</f>
        <v>0</v>
      </c>
      <c r="BQ184" s="353">
        <f t="shared" si="138"/>
        <v>0</v>
      </c>
      <c r="BR184" s="353">
        <f t="shared" si="138"/>
        <v>0</v>
      </c>
      <c r="BS184" s="353">
        <f t="shared" si="138"/>
        <v>0</v>
      </c>
      <c r="BT184" s="353">
        <f t="shared" si="138"/>
        <v>0</v>
      </c>
      <c r="BU184" s="353">
        <f t="shared" si="138"/>
        <v>0</v>
      </c>
      <c r="BV184" s="353">
        <f t="shared" si="138"/>
        <v>0</v>
      </c>
      <c r="BW184" s="353">
        <f t="shared" si="138"/>
        <v>0</v>
      </c>
      <c r="BX184" s="353">
        <f t="shared" si="138"/>
        <v>0</v>
      </c>
      <c r="BY184" s="353">
        <f t="shared" si="138"/>
        <v>0</v>
      </c>
      <c r="BZ184" s="353">
        <f t="shared" si="138"/>
        <v>0</v>
      </c>
      <c r="CA184" s="353">
        <f t="shared" si="138"/>
        <v>0</v>
      </c>
      <c r="CB184" s="353">
        <f t="shared" si="138"/>
        <v>0</v>
      </c>
      <c r="CC184" s="353">
        <f t="shared" si="138"/>
        <v>0</v>
      </c>
      <c r="CD184" s="353">
        <f t="shared" si="138"/>
        <v>0</v>
      </c>
      <c r="CE184" s="353">
        <f t="shared" si="138"/>
        <v>0</v>
      </c>
      <c r="CF184" s="353">
        <f t="shared" si="138"/>
        <v>0</v>
      </c>
      <c r="CG184" s="353">
        <f t="shared" si="138"/>
        <v>0</v>
      </c>
      <c r="CH184" s="353">
        <f t="shared" si="138"/>
        <v>0</v>
      </c>
      <c r="CI184" s="353">
        <f t="shared" si="138"/>
        <v>0</v>
      </c>
      <c r="CJ184" s="353">
        <f t="shared" si="138"/>
        <v>0</v>
      </c>
      <c r="CK184" s="353">
        <f t="shared" si="138"/>
        <v>0</v>
      </c>
      <c r="CL184" s="353">
        <f t="shared" si="138"/>
        <v>0</v>
      </c>
      <c r="CM184" s="353">
        <f t="shared" si="138"/>
        <v>0</v>
      </c>
      <c r="CN184" s="353">
        <f t="shared" si="138"/>
        <v>0</v>
      </c>
      <c r="CO184" s="353">
        <f t="shared" si="138"/>
        <v>0</v>
      </c>
      <c r="CP184" s="353">
        <f t="shared" si="138"/>
        <v>0</v>
      </c>
      <c r="CQ184" s="353">
        <f t="shared" si="138"/>
        <v>0</v>
      </c>
      <c r="CR184" s="353">
        <f t="shared" si="138"/>
        <v>0</v>
      </c>
      <c r="CS184" s="353">
        <f t="shared" si="138"/>
        <v>0</v>
      </c>
      <c r="CT184" s="353">
        <f t="shared" si="138"/>
        <v>0</v>
      </c>
      <c r="CU184" s="353">
        <f t="shared" si="138"/>
        <v>0</v>
      </c>
      <c r="CV184" s="353">
        <f t="shared" si="138"/>
        <v>0</v>
      </c>
      <c r="CW184" s="353">
        <f t="shared" si="138"/>
        <v>0</v>
      </c>
      <c r="CX184" s="353">
        <f t="shared" si="138"/>
        <v>0</v>
      </c>
      <c r="CY184" s="353">
        <f t="shared" si="138"/>
        <v>0</v>
      </c>
      <c r="CZ184" s="353">
        <f t="shared" si="138"/>
        <v>0</v>
      </c>
      <c r="DA184" s="353">
        <f t="shared" si="138"/>
        <v>0</v>
      </c>
      <c r="DB184" s="353">
        <f t="shared" si="138"/>
        <v>0</v>
      </c>
      <c r="DC184" s="353">
        <f t="shared" si="138"/>
        <v>0</v>
      </c>
      <c r="DD184" s="353">
        <f t="shared" si="138"/>
        <v>0</v>
      </c>
      <c r="DE184" s="353">
        <f t="shared" si="138"/>
        <v>0</v>
      </c>
      <c r="DF184" s="353">
        <f t="shared" si="138"/>
        <v>0</v>
      </c>
      <c r="DG184" s="353">
        <f t="shared" si="138"/>
        <v>0</v>
      </c>
      <c r="DH184" s="353">
        <f t="shared" si="138"/>
        <v>0</v>
      </c>
      <c r="DI184" s="353">
        <f t="shared" si="138"/>
        <v>0</v>
      </c>
      <c r="DJ184" s="353">
        <f t="shared" si="14"/>
        <v>0</v>
      </c>
      <c r="DK184" s="96"/>
    </row>
    <row r="185" spans="2:115" x14ac:dyDescent="0.15">
      <c r="B185" s="33" t="s">
        <v>295</v>
      </c>
      <c r="C185" s="272" t="s">
        <v>8</v>
      </c>
      <c r="D185" s="354">
        <f t="shared" ref="D185:BO185" si="139">D$120*D68</f>
        <v>0</v>
      </c>
      <c r="E185" s="354">
        <f t="shared" si="139"/>
        <v>0</v>
      </c>
      <c r="F185" s="354">
        <f t="shared" si="139"/>
        <v>0</v>
      </c>
      <c r="G185" s="354">
        <f t="shared" si="139"/>
        <v>0</v>
      </c>
      <c r="H185" s="354">
        <f t="shared" si="139"/>
        <v>0</v>
      </c>
      <c r="I185" s="354">
        <f t="shared" si="139"/>
        <v>0</v>
      </c>
      <c r="J185" s="354">
        <f t="shared" si="139"/>
        <v>0</v>
      </c>
      <c r="K185" s="354">
        <f t="shared" si="139"/>
        <v>0</v>
      </c>
      <c r="L185" s="354">
        <f t="shared" si="139"/>
        <v>0</v>
      </c>
      <c r="M185" s="354">
        <f t="shared" si="139"/>
        <v>0</v>
      </c>
      <c r="N185" s="354">
        <f t="shared" si="139"/>
        <v>0</v>
      </c>
      <c r="O185" s="354">
        <f t="shared" si="139"/>
        <v>0</v>
      </c>
      <c r="P185" s="354">
        <f t="shared" si="139"/>
        <v>0</v>
      </c>
      <c r="Q185" s="354">
        <f t="shared" si="139"/>
        <v>0</v>
      </c>
      <c r="R185" s="354">
        <f t="shared" si="139"/>
        <v>0</v>
      </c>
      <c r="S185" s="354">
        <f t="shared" si="139"/>
        <v>0</v>
      </c>
      <c r="T185" s="354">
        <f t="shared" si="139"/>
        <v>0</v>
      </c>
      <c r="U185" s="354">
        <f t="shared" si="139"/>
        <v>0</v>
      </c>
      <c r="V185" s="354">
        <f t="shared" si="139"/>
        <v>0</v>
      </c>
      <c r="W185" s="354">
        <f t="shared" si="139"/>
        <v>0</v>
      </c>
      <c r="X185" s="354">
        <f t="shared" si="139"/>
        <v>0</v>
      </c>
      <c r="Y185" s="354">
        <f t="shared" si="139"/>
        <v>0</v>
      </c>
      <c r="Z185" s="354">
        <f t="shared" si="139"/>
        <v>0</v>
      </c>
      <c r="AA185" s="354">
        <f t="shared" si="139"/>
        <v>0</v>
      </c>
      <c r="AB185" s="354">
        <f t="shared" si="139"/>
        <v>0</v>
      </c>
      <c r="AC185" s="354">
        <f t="shared" si="139"/>
        <v>0</v>
      </c>
      <c r="AD185" s="354">
        <f t="shared" si="139"/>
        <v>0</v>
      </c>
      <c r="AE185" s="354">
        <f t="shared" si="139"/>
        <v>0</v>
      </c>
      <c r="AF185" s="354">
        <f t="shared" si="139"/>
        <v>0</v>
      </c>
      <c r="AG185" s="354">
        <f t="shared" si="139"/>
        <v>0</v>
      </c>
      <c r="AH185" s="354">
        <f t="shared" si="139"/>
        <v>0</v>
      </c>
      <c r="AI185" s="354">
        <f t="shared" si="139"/>
        <v>0</v>
      </c>
      <c r="AJ185" s="354">
        <f t="shared" si="139"/>
        <v>0</v>
      </c>
      <c r="AK185" s="354">
        <f t="shared" si="139"/>
        <v>0</v>
      </c>
      <c r="AL185" s="354">
        <f t="shared" si="139"/>
        <v>0</v>
      </c>
      <c r="AM185" s="354">
        <f t="shared" si="139"/>
        <v>0</v>
      </c>
      <c r="AN185" s="354">
        <f t="shared" si="139"/>
        <v>0</v>
      </c>
      <c r="AO185" s="354">
        <f t="shared" si="139"/>
        <v>0</v>
      </c>
      <c r="AP185" s="354">
        <f t="shared" si="139"/>
        <v>0</v>
      </c>
      <c r="AQ185" s="354">
        <f t="shared" si="139"/>
        <v>0</v>
      </c>
      <c r="AR185" s="354">
        <f t="shared" si="139"/>
        <v>0</v>
      </c>
      <c r="AS185" s="354">
        <f t="shared" si="139"/>
        <v>0</v>
      </c>
      <c r="AT185" s="354">
        <f t="shared" si="139"/>
        <v>0</v>
      </c>
      <c r="AU185" s="354">
        <f t="shared" si="139"/>
        <v>0</v>
      </c>
      <c r="AV185" s="354">
        <f t="shared" si="139"/>
        <v>0</v>
      </c>
      <c r="AW185" s="354">
        <f t="shared" si="139"/>
        <v>0</v>
      </c>
      <c r="AX185" s="354">
        <f t="shared" si="139"/>
        <v>0</v>
      </c>
      <c r="AY185" s="354">
        <f t="shared" si="139"/>
        <v>0</v>
      </c>
      <c r="AZ185" s="354">
        <f t="shared" si="139"/>
        <v>0</v>
      </c>
      <c r="BA185" s="354">
        <f t="shared" si="139"/>
        <v>0</v>
      </c>
      <c r="BB185" s="354">
        <f t="shared" si="139"/>
        <v>0</v>
      </c>
      <c r="BC185" s="354">
        <f t="shared" si="139"/>
        <v>0</v>
      </c>
      <c r="BD185" s="354">
        <f t="shared" si="139"/>
        <v>0</v>
      </c>
      <c r="BE185" s="354">
        <f t="shared" si="139"/>
        <v>0</v>
      </c>
      <c r="BF185" s="354">
        <f t="shared" si="139"/>
        <v>0</v>
      </c>
      <c r="BG185" s="354">
        <f t="shared" si="139"/>
        <v>0</v>
      </c>
      <c r="BH185" s="354">
        <f t="shared" si="139"/>
        <v>0</v>
      </c>
      <c r="BI185" s="354">
        <f t="shared" si="139"/>
        <v>0</v>
      </c>
      <c r="BJ185" s="354">
        <f t="shared" si="139"/>
        <v>0</v>
      </c>
      <c r="BK185" s="354">
        <f t="shared" si="139"/>
        <v>0</v>
      </c>
      <c r="BL185" s="354">
        <f t="shared" si="139"/>
        <v>0</v>
      </c>
      <c r="BM185" s="354">
        <f t="shared" si="139"/>
        <v>0</v>
      </c>
      <c r="BN185" s="354">
        <f t="shared" si="139"/>
        <v>0</v>
      </c>
      <c r="BO185" s="354">
        <f t="shared" si="139"/>
        <v>0</v>
      </c>
      <c r="BP185" s="354">
        <f t="shared" ref="BP185:DI185" si="140">BP$120*BP68</f>
        <v>0</v>
      </c>
      <c r="BQ185" s="354">
        <f t="shared" si="140"/>
        <v>0</v>
      </c>
      <c r="BR185" s="354">
        <f t="shared" si="140"/>
        <v>0</v>
      </c>
      <c r="BS185" s="354">
        <f t="shared" si="140"/>
        <v>0</v>
      </c>
      <c r="BT185" s="354">
        <f t="shared" si="140"/>
        <v>0</v>
      </c>
      <c r="BU185" s="354">
        <f t="shared" si="140"/>
        <v>0</v>
      </c>
      <c r="BV185" s="354">
        <f t="shared" si="140"/>
        <v>0</v>
      </c>
      <c r="BW185" s="354">
        <f t="shared" si="140"/>
        <v>0</v>
      </c>
      <c r="BX185" s="354">
        <f t="shared" si="140"/>
        <v>0</v>
      </c>
      <c r="BY185" s="354">
        <f t="shared" si="140"/>
        <v>0</v>
      </c>
      <c r="BZ185" s="354">
        <f t="shared" si="140"/>
        <v>0</v>
      </c>
      <c r="CA185" s="354">
        <f t="shared" si="140"/>
        <v>0</v>
      </c>
      <c r="CB185" s="354">
        <f t="shared" si="140"/>
        <v>0</v>
      </c>
      <c r="CC185" s="354">
        <f t="shared" si="140"/>
        <v>0</v>
      </c>
      <c r="CD185" s="354">
        <f t="shared" si="140"/>
        <v>0</v>
      </c>
      <c r="CE185" s="354">
        <f t="shared" si="140"/>
        <v>0</v>
      </c>
      <c r="CF185" s="354">
        <f t="shared" si="140"/>
        <v>0</v>
      </c>
      <c r="CG185" s="354">
        <f t="shared" si="140"/>
        <v>0</v>
      </c>
      <c r="CH185" s="354">
        <f t="shared" si="140"/>
        <v>0</v>
      </c>
      <c r="CI185" s="354">
        <f t="shared" si="140"/>
        <v>0</v>
      </c>
      <c r="CJ185" s="354">
        <f t="shared" si="140"/>
        <v>0</v>
      </c>
      <c r="CK185" s="354">
        <f t="shared" si="140"/>
        <v>0</v>
      </c>
      <c r="CL185" s="354">
        <f t="shared" si="140"/>
        <v>0</v>
      </c>
      <c r="CM185" s="354">
        <f t="shared" si="140"/>
        <v>0</v>
      </c>
      <c r="CN185" s="354">
        <f t="shared" si="140"/>
        <v>0</v>
      </c>
      <c r="CO185" s="354">
        <f t="shared" si="140"/>
        <v>0</v>
      </c>
      <c r="CP185" s="354">
        <f t="shared" si="140"/>
        <v>0</v>
      </c>
      <c r="CQ185" s="354">
        <f t="shared" si="140"/>
        <v>0</v>
      </c>
      <c r="CR185" s="354">
        <f t="shared" si="140"/>
        <v>0</v>
      </c>
      <c r="CS185" s="354">
        <f t="shared" si="140"/>
        <v>0</v>
      </c>
      <c r="CT185" s="354">
        <f t="shared" si="140"/>
        <v>0</v>
      </c>
      <c r="CU185" s="354">
        <f t="shared" si="140"/>
        <v>0</v>
      </c>
      <c r="CV185" s="354">
        <f t="shared" si="140"/>
        <v>0</v>
      </c>
      <c r="CW185" s="354">
        <f t="shared" si="140"/>
        <v>0</v>
      </c>
      <c r="CX185" s="354">
        <f t="shared" si="140"/>
        <v>0</v>
      </c>
      <c r="CY185" s="354">
        <f t="shared" si="140"/>
        <v>0</v>
      </c>
      <c r="CZ185" s="354">
        <f t="shared" si="140"/>
        <v>0</v>
      </c>
      <c r="DA185" s="354">
        <f t="shared" si="140"/>
        <v>0</v>
      </c>
      <c r="DB185" s="354">
        <f t="shared" si="140"/>
        <v>0</v>
      </c>
      <c r="DC185" s="354">
        <f t="shared" si="140"/>
        <v>0</v>
      </c>
      <c r="DD185" s="354">
        <f t="shared" si="140"/>
        <v>0</v>
      </c>
      <c r="DE185" s="354">
        <f t="shared" si="140"/>
        <v>0</v>
      </c>
      <c r="DF185" s="354">
        <f t="shared" si="140"/>
        <v>0</v>
      </c>
      <c r="DG185" s="354">
        <f t="shared" si="140"/>
        <v>0</v>
      </c>
      <c r="DH185" s="354">
        <f t="shared" si="140"/>
        <v>0</v>
      </c>
      <c r="DI185" s="354">
        <f t="shared" si="140"/>
        <v>0</v>
      </c>
      <c r="DJ185" s="354">
        <f t="shared" si="14"/>
        <v>0</v>
      </c>
      <c r="DK185" s="96"/>
    </row>
    <row r="186" spans="2:115" x14ac:dyDescent="0.15">
      <c r="B186" s="29" t="s">
        <v>296</v>
      </c>
      <c r="C186" s="271" t="s">
        <v>213</v>
      </c>
      <c r="D186" s="353">
        <f t="shared" ref="D186:BO186" si="141">D$120*D69</f>
        <v>0</v>
      </c>
      <c r="E186" s="353">
        <f t="shared" si="141"/>
        <v>0</v>
      </c>
      <c r="F186" s="353">
        <f t="shared" si="141"/>
        <v>0</v>
      </c>
      <c r="G186" s="353">
        <f t="shared" si="141"/>
        <v>0</v>
      </c>
      <c r="H186" s="353">
        <f t="shared" si="141"/>
        <v>0</v>
      </c>
      <c r="I186" s="353">
        <f t="shared" si="141"/>
        <v>0</v>
      </c>
      <c r="J186" s="353">
        <f t="shared" si="141"/>
        <v>0</v>
      </c>
      <c r="K186" s="353">
        <f t="shared" si="141"/>
        <v>0</v>
      </c>
      <c r="L186" s="353">
        <f t="shared" si="141"/>
        <v>0</v>
      </c>
      <c r="M186" s="353">
        <f t="shared" si="141"/>
        <v>0</v>
      </c>
      <c r="N186" s="353">
        <f t="shared" si="141"/>
        <v>0</v>
      </c>
      <c r="O186" s="353">
        <f t="shared" si="141"/>
        <v>0</v>
      </c>
      <c r="P186" s="353">
        <f t="shared" si="141"/>
        <v>0</v>
      </c>
      <c r="Q186" s="353">
        <f t="shared" si="141"/>
        <v>0</v>
      </c>
      <c r="R186" s="353">
        <f t="shared" si="141"/>
        <v>0</v>
      </c>
      <c r="S186" s="353">
        <f t="shared" si="141"/>
        <v>0</v>
      </c>
      <c r="T186" s="353">
        <f t="shared" si="141"/>
        <v>0</v>
      </c>
      <c r="U186" s="353">
        <f t="shared" si="141"/>
        <v>0</v>
      </c>
      <c r="V186" s="353">
        <f t="shared" si="141"/>
        <v>0</v>
      </c>
      <c r="W186" s="353">
        <f t="shared" si="141"/>
        <v>0</v>
      </c>
      <c r="X186" s="353">
        <f t="shared" si="141"/>
        <v>0</v>
      </c>
      <c r="Y186" s="353">
        <f t="shared" si="141"/>
        <v>0</v>
      </c>
      <c r="Z186" s="353">
        <f t="shared" si="141"/>
        <v>0</v>
      </c>
      <c r="AA186" s="353">
        <f t="shared" si="141"/>
        <v>0</v>
      </c>
      <c r="AB186" s="353">
        <f t="shared" si="141"/>
        <v>0</v>
      </c>
      <c r="AC186" s="353">
        <f t="shared" si="141"/>
        <v>0</v>
      </c>
      <c r="AD186" s="353">
        <f t="shared" si="141"/>
        <v>0</v>
      </c>
      <c r="AE186" s="353">
        <f t="shared" si="141"/>
        <v>0</v>
      </c>
      <c r="AF186" s="353">
        <f t="shared" si="141"/>
        <v>0</v>
      </c>
      <c r="AG186" s="353">
        <f t="shared" si="141"/>
        <v>0</v>
      </c>
      <c r="AH186" s="353">
        <f t="shared" si="141"/>
        <v>0</v>
      </c>
      <c r="AI186" s="353">
        <f t="shared" si="141"/>
        <v>0</v>
      </c>
      <c r="AJ186" s="353">
        <f t="shared" si="141"/>
        <v>0</v>
      </c>
      <c r="AK186" s="353">
        <f t="shared" si="141"/>
        <v>0</v>
      </c>
      <c r="AL186" s="353">
        <f t="shared" si="141"/>
        <v>0</v>
      </c>
      <c r="AM186" s="353">
        <f t="shared" si="141"/>
        <v>0</v>
      </c>
      <c r="AN186" s="353">
        <f t="shared" si="141"/>
        <v>0</v>
      </c>
      <c r="AO186" s="353">
        <f t="shared" si="141"/>
        <v>0</v>
      </c>
      <c r="AP186" s="353">
        <f t="shared" si="141"/>
        <v>0</v>
      </c>
      <c r="AQ186" s="353">
        <f t="shared" si="141"/>
        <v>0</v>
      </c>
      <c r="AR186" s="353">
        <f t="shared" si="141"/>
        <v>0</v>
      </c>
      <c r="AS186" s="353">
        <f t="shared" si="141"/>
        <v>0</v>
      </c>
      <c r="AT186" s="353">
        <f t="shared" si="141"/>
        <v>0</v>
      </c>
      <c r="AU186" s="353">
        <f t="shared" si="141"/>
        <v>0</v>
      </c>
      <c r="AV186" s="353">
        <f t="shared" si="141"/>
        <v>0</v>
      </c>
      <c r="AW186" s="353">
        <f t="shared" si="141"/>
        <v>0</v>
      </c>
      <c r="AX186" s="353">
        <f t="shared" si="141"/>
        <v>0</v>
      </c>
      <c r="AY186" s="353">
        <f t="shared" si="141"/>
        <v>0</v>
      </c>
      <c r="AZ186" s="353">
        <f t="shared" si="141"/>
        <v>0</v>
      </c>
      <c r="BA186" s="353">
        <f t="shared" si="141"/>
        <v>0</v>
      </c>
      <c r="BB186" s="353">
        <f t="shared" si="141"/>
        <v>0</v>
      </c>
      <c r="BC186" s="353">
        <f t="shared" si="141"/>
        <v>0</v>
      </c>
      <c r="BD186" s="353">
        <f t="shared" si="141"/>
        <v>0</v>
      </c>
      <c r="BE186" s="353">
        <f t="shared" si="141"/>
        <v>0</v>
      </c>
      <c r="BF186" s="353">
        <f t="shared" si="141"/>
        <v>0</v>
      </c>
      <c r="BG186" s="353">
        <f t="shared" si="141"/>
        <v>0</v>
      </c>
      <c r="BH186" s="353">
        <f t="shared" si="141"/>
        <v>0</v>
      </c>
      <c r="BI186" s="353">
        <f t="shared" si="141"/>
        <v>0</v>
      </c>
      <c r="BJ186" s="353">
        <f t="shared" si="141"/>
        <v>0</v>
      </c>
      <c r="BK186" s="353">
        <f t="shared" si="141"/>
        <v>0</v>
      </c>
      <c r="BL186" s="353">
        <f t="shared" si="141"/>
        <v>0</v>
      </c>
      <c r="BM186" s="353">
        <f t="shared" si="141"/>
        <v>0</v>
      </c>
      <c r="BN186" s="353">
        <f t="shared" si="141"/>
        <v>0</v>
      </c>
      <c r="BO186" s="353">
        <f t="shared" si="141"/>
        <v>0</v>
      </c>
      <c r="BP186" s="353">
        <f t="shared" ref="BP186:DI186" si="142">BP$120*BP69</f>
        <v>0</v>
      </c>
      <c r="BQ186" s="353">
        <f t="shared" si="142"/>
        <v>0</v>
      </c>
      <c r="BR186" s="353">
        <f t="shared" si="142"/>
        <v>0</v>
      </c>
      <c r="BS186" s="353">
        <f t="shared" si="142"/>
        <v>0</v>
      </c>
      <c r="BT186" s="353">
        <f t="shared" si="142"/>
        <v>0</v>
      </c>
      <c r="BU186" s="353">
        <f t="shared" si="142"/>
        <v>0</v>
      </c>
      <c r="BV186" s="353">
        <f t="shared" si="142"/>
        <v>0</v>
      </c>
      <c r="BW186" s="353">
        <f t="shared" si="142"/>
        <v>0</v>
      </c>
      <c r="BX186" s="353">
        <f t="shared" si="142"/>
        <v>0</v>
      </c>
      <c r="BY186" s="353">
        <f t="shared" si="142"/>
        <v>0</v>
      </c>
      <c r="BZ186" s="353">
        <f t="shared" si="142"/>
        <v>0</v>
      </c>
      <c r="CA186" s="353">
        <f t="shared" si="142"/>
        <v>0</v>
      </c>
      <c r="CB186" s="353">
        <f t="shared" si="142"/>
        <v>0</v>
      </c>
      <c r="CC186" s="353">
        <f t="shared" si="142"/>
        <v>0</v>
      </c>
      <c r="CD186" s="353">
        <f t="shared" si="142"/>
        <v>0</v>
      </c>
      <c r="CE186" s="353">
        <f t="shared" si="142"/>
        <v>0</v>
      </c>
      <c r="CF186" s="353">
        <f t="shared" si="142"/>
        <v>0</v>
      </c>
      <c r="CG186" s="353">
        <f t="shared" si="142"/>
        <v>0</v>
      </c>
      <c r="CH186" s="353">
        <f t="shared" si="142"/>
        <v>0</v>
      </c>
      <c r="CI186" s="353">
        <f t="shared" si="142"/>
        <v>0</v>
      </c>
      <c r="CJ186" s="353">
        <f t="shared" si="142"/>
        <v>0</v>
      </c>
      <c r="CK186" s="353">
        <f t="shared" si="142"/>
        <v>0</v>
      </c>
      <c r="CL186" s="353">
        <f t="shared" si="142"/>
        <v>0</v>
      </c>
      <c r="CM186" s="353">
        <f t="shared" si="142"/>
        <v>0</v>
      </c>
      <c r="CN186" s="353">
        <f t="shared" si="142"/>
        <v>0</v>
      </c>
      <c r="CO186" s="353">
        <f t="shared" si="142"/>
        <v>0</v>
      </c>
      <c r="CP186" s="353">
        <f t="shared" si="142"/>
        <v>0</v>
      </c>
      <c r="CQ186" s="353">
        <f t="shared" si="142"/>
        <v>0</v>
      </c>
      <c r="CR186" s="353">
        <f t="shared" si="142"/>
        <v>0</v>
      </c>
      <c r="CS186" s="353">
        <f t="shared" si="142"/>
        <v>0</v>
      </c>
      <c r="CT186" s="353">
        <f t="shared" si="142"/>
        <v>0</v>
      </c>
      <c r="CU186" s="353">
        <f t="shared" si="142"/>
        <v>0</v>
      </c>
      <c r="CV186" s="353">
        <f t="shared" si="142"/>
        <v>0</v>
      </c>
      <c r="CW186" s="353">
        <f t="shared" si="142"/>
        <v>0</v>
      </c>
      <c r="CX186" s="353">
        <f t="shared" si="142"/>
        <v>0</v>
      </c>
      <c r="CY186" s="353">
        <f t="shared" si="142"/>
        <v>0</v>
      </c>
      <c r="CZ186" s="353">
        <f t="shared" si="142"/>
        <v>0</v>
      </c>
      <c r="DA186" s="353">
        <f t="shared" si="142"/>
        <v>0</v>
      </c>
      <c r="DB186" s="353">
        <f t="shared" si="142"/>
        <v>0</v>
      </c>
      <c r="DC186" s="353">
        <f t="shared" si="142"/>
        <v>0</v>
      </c>
      <c r="DD186" s="353">
        <f t="shared" si="142"/>
        <v>0</v>
      </c>
      <c r="DE186" s="353">
        <f t="shared" si="142"/>
        <v>0</v>
      </c>
      <c r="DF186" s="353">
        <f t="shared" si="142"/>
        <v>0</v>
      </c>
      <c r="DG186" s="353">
        <f t="shared" si="142"/>
        <v>0</v>
      </c>
      <c r="DH186" s="353">
        <f t="shared" si="142"/>
        <v>0</v>
      </c>
      <c r="DI186" s="353">
        <f t="shared" si="142"/>
        <v>0</v>
      </c>
      <c r="DJ186" s="353">
        <f t="shared" ref="DJ186:DJ230" si="143">SUM(D186:DI186)</f>
        <v>0</v>
      </c>
      <c r="DK186" s="96"/>
    </row>
    <row r="187" spans="2:115" x14ac:dyDescent="0.15">
      <c r="B187" s="29" t="s">
        <v>297</v>
      </c>
      <c r="C187" s="271" t="s">
        <v>214</v>
      </c>
      <c r="D187" s="353">
        <f t="shared" ref="D187:BO187" si="144">D$120*D70</f>
        <v>0</v>
      </c>
      <c r="E187" s="353">
        <f t="shared" si="144"/>
        <v>0</v>
      </c>
      <c r="F187" s="353">
        <f t="shared" si="144"/>
        <v>0</v>
      </c>
      <c r="G187" s="353">
        <f t="shared" si="144"/>
        <v>0</v>
      </c>
      <c r="H187" s="353">
        <f t="shared" si="144"/>
        <v>0</v>
      </c>
      <c r="I187" s="353">
        <f t="shared" si="144"/>
        <v>0</v>
      </c>
      <c r="J187" s="353">
        <f t="shared" si="144"/>
        <v>0</v>
      </c>
      <c r="K187" s="353">
        <f t="shared" si="144"/>
        <v>0</v>
      </c>
      <c r="L187" s="353">
        <f t="shared" si="144"/>
        <v>0</v>
      </c>
      <c r="M187" s="353">
        <f t="shared" si="144"/>
        <v>0</v>
      </c>
      <c r="N187" s="353">
        <f t="shared" si="144"/>
        <v>0</v>
      </c>
      <c r="O187" s="353">
        <f t="shared" si="144"/>
        <v>0</v>
      </c>
      <c r="P187" s="353">
        <f t="shared" si="144"/>
        <v>0</v>
      </c>
      <c r="Q187" s="353">
        <f t="shared" si="144"/>
        <v>0</v>
      </c>
      <c r="R187" s="353">
        <f t="shared" si="144"/>
        <v>0</v>
      </c>
      <c r="S187" s="353">
        <f t="shared" si="144"/>
        <v>0</v>
      </c>
      <c r="T187" s="353">
        <f t="shared" si="144"/>
        <v>0</v>
      </c>
      <c r="U187" s="353">
        <f t="shared" si="144"/>
        <v>0</v>
      </c>
      <c r="V187" s="353">
        <f t="shared" si="144"/>
        <v>0</v>
      </c>
      <c r="W187" s="353">
        <f t="shared" si="144"/>
        <v>0</v>
      </c>
      <c r="X187" s="353">
        <f t="shared" si="144"/>
        <v>0</v>
      </c>
      <c r="Y187" s="353">
        <f t="shared" si="144"/>
        <v>0</v>
      </c>
      <c r="Z187" s="353">
        <f t="shared" si="144"/>
        <v>0</v>
      </c>
      <c r="AA187" s="353">
        <f t="shared" si="144"/>
        <v>0</v>
      </c>
      <c r="AB187" s="353">
        <f t="shared" si="144"/>
        <v>0</v>
      </c>
      <c r="AC187" s="353">
        <f t="shared" si="144"/>
        <v>0</v>
      </c>
      <c r="AD187" s="353">
        <f t="shared" si="144"/>
        <v>0</v>
      </c>
      <c r="AE187" s="353">
        <f t="shared" si="144"/>
        <v>0</v>
      </c>
      <c r="AF187" s="353">
        <f t="shared" si="144"/>
        <v>0</v>
      </c>
      <c r="AG187" s="353">
        <f t="shared" si="144"/>
        <v>0</v>
      </c>
      <c r="AH187" s="353">
        <f t="shared" si="144"/>
        <v>0</v>
      </c>
      <c r="AI187" s="353">
        <f t="shared" si="144"/>
        <v>0</v>
      </c>
      <c r="AJ187" s="353">
        <f t="shared" si="144"/>
        <v>0</v>
      </c>
      <c r="AK187" s="353">
        <f t="shared" si="144"/>
        <v>0</v>
      </c>
      <c r="AL187" s="353">
        <f t="shared" si="144"/>
        <v>0</v>
      </c>
      <c r="AM187" s="353">
        <f t="shared" si="144"/>
        <v>0</v>
      </c>
      <c r="AN187" s="353">
        <f t="shared" si="144"/>
        <v>0</v>
      </c>
      <c r="AO187" s="353">
        <f t="shared" si="144"/>
        <v>0</v>
      </c>
      <c r="AP187" s="353">
        <f t="shared" si="144"/>
        <v>0</v>
      </c>
      <c r="AQ187" s="353">
        <f t="shared" si="144"/>
        <v>0</v>
      </c>
      <c r="AR187" s="353">
        <f t="shared" si="144"/>
        <v>0</v>
      </c>
      <c r="AS187" s="353">
        <f t="shared" si="144"/>
        <v>0</v>
      </c>
      <c r="AT187" s="353">
        <f t="shared" si="144"/>
        <v>0</v>
      </c>
      <c r="AU187" s="353">
        <f t="shared" si="144"/>
        <v>0</v>
      </c>
      <c r="AV187" s="353">
        <f t="shared" si="144"/>
        <v>0</v>
      </c>
      <c r="AW187" s="353">
        <f t="shared" si="144"/>
        <v>0</v>
      </c>
      <c r="AX187" s="353">
        <f t="shared" si="144"/>
        <v>0</v>
      </c>
      <c r="AY187" s="353">
        <f t="shared" si="144"/>
        <v>0</v>
      </c>
      <c r="AZ187" s="353">
        <f t="shared" si="144"/>
        <v>0</v>
      </c>
      <c r="BA187" s="353">
        <f t="shared" si="144"/>
        <v>0</v>
      </c>
      <c r="BB187" s="353">
        <f t="shared" si="144"/>
        <v>0</v>
      </c>
      <c r="BC187" s="353">
        <f t="shared" si="144"/>
        <v>0</v>
      </c>
      <c r="BD187" s="353">
        <f t="shared" si="144"/>
        <v>0</v>
      </c>
      <c r="BE187" s="353">
        <f t="shared" si="144"/>
        <v>0</v>
      </c>
      <c r="BF187" s="353">
        <f t="shared" si="144"/>
        <v>0</v>
      </c>
      <c r="BG187" s="353">
        <f t="shared" si="144"/>
        <v>0</v>
      </c>
      <c r="BH187" s="353">
        <f t="shared" si="144"/>
        <v>0</v>
      </c>
      <c r="BI187" s="353">
        <f t="shared" si="144"/>
        <v>0</v>
      </c>
      <c r="BJ187" s="353">
        <f t="shared" si="144"/>
        <v>0</v>
      </c>
      <c r="BK187" s="353">
        <f t="shared" si="144"/>
        <v>0</v>
      </c>
      <c r="BL187" s="353">
        <f t="shared" si="144"/>
        <v>0</v>
      </c>
      <c r="BM187" s="353">
        <f t="shared" si="144"/>
        <v>0</v>
      </c>
      <c r="BN187" s="353">
        <f t="shared" si="144"/>
        <v>0</v>
      </c>
      <c r="BO187" s="353">
        <f t="shared" si="144"/>
        <v>0</v>
      </c>
      <c r="BP187" s="353">
        <f t="shared" ref="BP187:DI187" si="145">BP$120*BP70</f>
        <v>0</v>
      </c>
      <c r="BQ187" s="353">
        <f t="shared" si="145"/>
        <v>0</v>
      </c>
      <c r="BR187" s="353">
        <f t="shared" si="145"/>
        <v>0</v>
      </c>
      <c r="BS187" s="353">
        <f t="shared" si="145"/>
        <v>0</v>
      </c>
      <c r="BT187" s="353">
        <f t="shared" si="145"/>
        <v>0</v>
      </c>
      <c r="BU187" s="353">
        <f t="shared" si="145"/>
        <v>0</v>
      </c>
      <c r="BV187" s="353">
        <f t="shared" si="145"/>
        <v>0</v>
      </c>
      <c r="BW187" s="353">
        <f t="shared" si="145"/>
        <v>0</v>
      </c>
      <c r="BX187" s="353">
        <f t="shared" si="145"/>
        <v>0</v>
      </c>
      <c r="BY187" s="353">
        <f t="shared" si="145"/>
        <v>0</v>
      </c>
      <c r="BZ187" s="353">
        <f t="shared" si="145"/>
        <v>0</v>
      </c>
      <c r="CA187" s="353">
        <f t="shared" si="145"/>
        <v>0</v>
      </c>
      <c r="CB187" s="353">
        <f t="shared" si="145"/>
        <v>0</v>
      </c>
      <c r="CC187" s="353">
        <f t="shared" si="145"/>
        <v>0</v>
      </c>
      <c r="CD187" s="353">
        <f t="shared" si="145"/>
        <v>0</v>
      </c>
      <c r="CE187" s="353">
        <f t="shared" si="145"/>
        <v>0</v>
      </c>
      <c r="CF187" s="353">
        <f t="shared" si="145"/>
        <v>0</v>
      </c>
      <c r="CG187" s="353">
        <f t="shared" si="145"/>
        <v>0</v>
      </c>
      <c r="CH187" s="353">
        <f t="shared" si="145"/>
        <v>0</v>
      </c>
      <c r="CI187" s="353">
        <f t="shared" si="145"/>
        <v>0</v>
      </c>
      <c r="CJ187" s="353">
        <f t="shared" si="145"/>
        <v>0</v>
      </c>
      <c r="CK187" s="353">
        <f t="shared" si="145"/>
        <v>0</v>
      </c>
      <c r="CL187" s="353">
        <f t="shared" si="145"/>
        <v>0</v>
      </c>
      <c r="CM187" s="353">
        <f t="shared" si="145"/>
        <v>0</v>
      </c>
      <c r="CN187" s="353">
        <f t="shared" si="145"/>
        <v>0</v>
      </c>
      <c r="CO187" s="353">
        <f t="shared" si="145"/>
        <v>0</v>
      </c>
      <c r="CP187" s="353">
        <f t="shared" si="145"/>
        <v>0</v>
      </c>
      <c r="CQ187" s="353">
        <f t="shared" si="145"/>
        <v>0</v>
      </c>
      <c r="CR187" s="353">
        <f t="shared" si="145"/>
        <v>0</v>
      </c>
      <c r="CS187" s="353">
        <f t="shared" si="145"/>
        <v>0</v>
      </c>
      <c r="CT187" s="353">
        <f t="shared" si="145"/>
        <v>0</v>
      </c>
      <c r="CU187" s="353">
        <f t="shared" si="145"/>
        <v>0</v>
      </c>
      <c r="CV187" s="353">
        <f t="shared" si="145"/>
        <v>0</v>
      </c>
      <c r="CW187" s="353">
        <f t="shared" si="145"/>
        <v>0</v>
      </c>
      <c r="CX187" s="353">
        <f t="shared" si="145"/>
        <v>0</v>
      </c>
      <c r="CY187" s="353">
        <f t="shared" si="145"/>
        <v>0</v>
      </c>
      <c r="CZ187" s="353">
        <f t="shared" si="145"/>
        <v>0</v>
      </c>
      <c r="DA187" s="353">
        <f t="shared" si="145"/>
        <v>0</v>
      </c>
      <c r="DB187" s="353">
        <f t="shared" si="145"/>
        <v>0</v>
      </c>
      <c r="DC187" s="353">
        <f t="shared" si="145"/>
        <v>0</v>
      </c>
      <c r="DD187" s="353">
        <f t="shared" si="145"/>
        <v>0</v>
      </c>
      <c r="DE187" s="353">
        <f t="shared" si="145"/>
        <v>0</v>
      </c>
      <c r="DF187" s="353">
        <f t="shared" si="145"/>
        <v>0</v>
      </c>
      <c r="DG187" s="353">
        <f t="shared" si="145"/>
        <v>0</v>
      </c>
      <c r="DH187" s="353">
        <f t="shared" si="145"/>
        <v>0</v>
      </c>
      <c r="DI187" s="353">
        <f t="shared" si="145"/>
        <v>0</v>
      </c>
      <c r="DJ187" s="353">
        <f t="shared" si="143"/>
        <v>0</v>
      </c>
      <c r="DK187" s="96"/>
    </row>
    <row r="188" spans="2:115" x14ac:dyDescent="0.15">
      <c r="B188" s="29" t="s">
        <v>298</v>
      </c>
      <c r="C188" s="271" t="s">
        <v>215</v>
      </c>
      <c r="D188" s="353">
        <f t="shared" ref="D188:BO188" si="146">D$120*D71</f>
        <v>0</v>
      </c>
      <c r="E188" s="353">
        <f t="shared" si="146"/>
        <v>0</v>
      </c>
      <c r="F188" s="353">
        <f t="shared" si="146"/>
        <v>0</v>
      </c>
      <c r="G188" s="353">
        <f t="shared" si="146"/>
        <v>0</v>
      </c>
      <c r="H188" s="353">
        <f t="shared" si="146"/>
        <v>0</v>
      </c>
      <c r="I188" s="353">
        <f t="shared" si="146"/>
        <v>0</v>
      </c>
      <c r="J188" s="353">
        <f t="shared" si="146"/>
        <v>0</v>
      </c>
      <c r="K188" s="353">
        <f t="shared" si="146"/>
        <v>0</v>
      </c>
      <c r="L188" s="353">
        <f t="shared" si="146"/>
        <v>0</v>
      </c>
      <c r="M188" s="353">
        <f t="shared" si="146"/>
        <v>0</v>
      </c>
      <c r="N188" s="353">
        <f t="shared" si="146"/>
        <v>0</v>
      </c>
      <c r="O188" s="353">
        <f t="shared" si="146"/>
        <v>0</v>
      </c>
      <c r="P188" s="353">
        <f t="shared" si="146"/>
        <v>0</v>
      </c>
      <c r="Q188" s="353">
        <f t="shared" si="146"/>
        <v>0</v>
      </c>
      <c r="R188" s="353">
        <f t="shared" si="146"/>
        <v>0</v>
      </c>
      <c r="S188" s="353">
        <f t="shared" si="146"/>
        <v>0</v>
      </c>
      <c r="T188" s="353">
        <f t="shared" si="146"/>
        <v>0</v>
      </c>
      <c r="U188" s="353">
        <f t="shared" si="146"/>
        <v>0</v>
      </c>
      <c r="V188" s="353">
        <f t="shared" si="146"/>
        <v>0</v>
      </c>
      <c r="W188" s="353">
        <f t="shared" si="146"/>
        <v>0</v>
      </c>
      <c r="X188" s="353">
        <f t="shared" si="146"/>
        <v>0</v>
      </c>
      <c r="Y188" s="353">
        <f t="shared" si="146"/>
        <v>0</v>
      </c>
      <c r="Z188" s="353">
        <f t="shared" si="146"/>
        <v>0</v>
      </c>
      <c r="AA188" s="353">
        <f t="shared" si="146"/>
        <v>0</v>
      </c>
      <c r="AB188" s="353">
        <f t="shared" si="146"/>
        <v>0</v>
      </c>
      <c r="AC188" s="353">
        <f t="shared" si="146"/>
        <v>0</v>
      </c>
      <c r="AD188" s="353">
        <f t="shared" si="146"/>
        <v>0</v>
      </c>
      <c r="AE188" s="353">
        <f t="shared" si="146"/>
        <v>0</v>
      </c>
      <c r="AF188" s="353">
        <f t="shared" si="146"/>
        <v>0</v>
      </c>
      <c r="AG188" s="353">
        <f t="shared" si="146"/>
        <v>0</v>
      </c>
      <c r="AH188" s="353">
        <f t="shared" si="146"/>
        <v>0</v>
      </c>
      <c r="AI188" s="353">
        <f t="shared" si="146"/>
        <v>0</v>
      </c>
      <c r="AJ188" s="353">
        <f t="shared" si="146"/>
        <v>0</v>
      </c>
      <c r="AK188" s="353">
        <f t="shared" si="146"/>
        <v>0</v>
      </c>
      <c r="AL188" s="353">
        <f t="shared" si="146"/>
        <v>0</v>
      </c>
      <c r="AM188" s="353">
        <f t="shared" si="146"/>
        <v>0</v>
      </c>
      <c r="AN188" s="353">
        <f t="shared" si="146"/>
        <v>0</v>
      </c>
      <c r="AO188" s="353">
        <f t="shared" si="146"/>
        <v>0</v>
      </c>
      <c r="AP188" s="353">
        <f t="shared" si="146"/>
        <v>0</v>
      </c>
      <c r="AQ188" s="353">
        <f t="shared" si="146"/>
        <v>0</v>
      </c>
      <c r="AR188" s="353">
        <f t="shared" si="146"/>
        <v>0</v>
      </c>
      <c r="AS188" s="353">
        <f t="shared" si="146"/>
        <v>0</v>
      </c>
      <c r="AT188" s="353">
        <f t="shared" si="146"/>
        <v>0</v>
      </c>
      <c r="AU188" s="353">
        <f t="shared" si="146"/>
        <v>0</v>
      </c>
      <c r="AV188" s="353">
        <f t="shared" si="146"/>
        <v>0</v>
      </c>
      <c r="AW188" s="353">
        <f t="shared" si="146"/>
        <v>0</v>
      </c>
      <c r="AX188" s="353">
        <f t="shared" si="146"/>
        <v>0</v>
      </c>
      <c r="AY188" s="353">
        <f t="shared" si="146"/>
        <v>0</v>
      </c>
      <c r="AZ188" s="353">
        <f t="shared" si="146"/>
        <v>0</v>
      </c>
      <c r="BA188" s="353">
        <f t="shared" si="146"/>
        <v>0</v>
      </c>
      <c r="BB188" s="353">
        <f t="shared" si="146"/>
        <v>0</v>
      </c>
      <c r="BC188" s="353">
        <f t="shared" si="146"/>
        <v>0</v>
      </c>
      <c r="BD188" s="353">
        <f t="shared" si="146"/>
        <v>0</v>
      </c>
      <c r="BE188" s="353">
        <f t="shared" si="146"/>
        <v>0</v>
      </c>
      <c r="BF188" s="353">
        <f t="shared" si="146"/>
        <v>0</v>
      </c>
      <c r="BG188" s="353">
        <f t="shared" si="146"/>
        <v>0</v>
      </c>
      <c r="BH188" s="353">
        <f t="shared" si="146"/>
        <v>0</v>
      </c>
      <c r="BI188" s="353">
        <f t="shared" si="146"/>
        <v>0</v>
      </c>
      <c r="BJ188" s="353">
        <f t="shared" si="146"/>
        <v>0</v>
      </c>
      <c r="BK188" s="353">
        <f t="shared" si="146"/>
        <v>0</v>
      </c>
      <c r="BL188" s="353">
        <f t="shared" si="146"/>
        <v>0</v>
      </c>
      <c r="BM188" s="353">
        <f t="shared" si="146"/>
        <v>0</v>
      </c>
      <c r="BN188" s="353">
        <f t="shared" si="146"/>
        <v>0</v>
      </c>
      <c r="BO188" s="353">
        <f t="shared" si="146"/>
        <v>0</v>
      </c>
      <c r="BP188" s="353">
        <f t="shared" ref="BP188:DI188" si="147">BP$120*BP71</f>
        <v>0</v>
      </c>
      <c r="BQ188" s="353">
        <f t="shared" si="147"/>
        <v>0</v>
      </c>
      <c r="BR188" s="353">
        <f t="shared" si="147"/>
        <v>0</v>
      </c>
      <c r="BS188" s="353">
        <f t="shared" si="147"/>
        <v>0</v>
      </c>
      <c r="BT188" s="353">
        <f t="shared" si="147"/>
        <v>0</v>
      </c>
      <c r="BU188" s="353">
        <f t="shared" si="147"/>
        <v>0</v>
      </c>
      <c r="BV188" s="353">
        <f t="shared" si="147"/>
        <v>0</v>
      </c>
      <c r="BW188" s="353">
        <f t="shared" si="147"/>
        <v>0</v>
      </c>
      <c r="BX188" s="353">
        <f t="shared" si="147"/>
        <v>0</v>
      </c>
      <c r="BY188" s="353">
        <f t="shared" si="147"/>
        <v>0</v>
      </c>
      <c r="BZ188" s="353">
        <f t="shared" si="147"/>
        <v>0</v>
      </c>
      <c r="CA188" s="353">
        <f t="shared" si="147"/>
        <v>0</v>
      </c>
      <c r="CB188" s="353">
        <f t="shared" si="147"/>
        <v>0</v>
      </c>
      <c r="CC188" s="353">
        <f t="shared" si="147"/>
        <v>0</v>
      </c>
      <c r="CD188" s="353">
        <f t="shared" si="147"/>
        <v>0</v>
      </c>
      <c r="CE188" s="353">
        <f t="shared" si="147"/>
        <v>0</v>
      </c>
      <c r="CF188" s="353">
        <f t="shared" si="147"/>
        <v>0</v>
      </c>
      <c r="CG188" s="353">
        <f t="shared" si="147"/>
        <v>0</v>
      </c>
      <c r="CH188" s="353">
        <f t="shared" si="147"/>
        <v>0</v>
      </c>
      <c r="CI188" s="353">
        <f t="shared" si="147"/>
        <v>0</v>
      </c>
      <c r="CJ188" s="353">
        <f t="shared" si="147"/>
        <v>0</v>
      </c>
      <c r="CK188" s="353">
        <f t="shared" si="147"/>
        <v>0</v>
      </c>
      <c r="CL188" s="353">
        <f t="shared" si="147"/>
        <v>0</v>
      </c>
      <c r="CM188" s="353">
        <f t="shared" si="147"/>
        <v>0</v>
      </c>
      <c r="CN188" s="353">
        <f t="shared" si="147"/>
        <v>0</v>
      </c>
      <c r="CO188" s="353">
        <f t="shared" si="147"/>
        <v>0</v>
      </c>
      <c r="CP188" s="353">
        <f t="shared" si="147"/>
        <v>0</v>
      </c>
      <c r="CQ188" s="353">
        <f t="shared" si="147"/>
        <v>0</v>
      </c>
      <c r="CR188" s="353">
        <f t="shared" si="147"/>
        <v>0</v>
      </c>
      <c r="CS188" s="353">
        <f t="shared" si="147"/>
        <v>0</v>
      </c>
      <c r="CT188" s="353">
        <f t="shared" si="147"/>
        <v>0</v>
      </c>
      <c r="CU188" s="353">
        <f t="shared" si="147"/>
        <v>0</v>
      </c>
      <c r="CV188" s="353">
        <f t="shared" si="147"/>
        <v>0</v>
      </c>
      <c r="CW188" s="353">
        <f t="shared" si="147"/>
        <v>0</v>
      </c>
      <c r="CX188" s="353">
        <f t="shared" si="147"/>
        <v>0</v>
      </c>
      <c r="CY188" s="353">
        <f t="shared" si="147"/>
        <v>0</v>
      </c>
      <c r="CZ188" s="353">
        <f t="shared" si="147"/>
        <v>0</v>
      </c>
      <c r="DA188" s="353">
        <f t="shared" si="147"/>
        <v>0</v>
      </c>
      <c r="DB188" s="353">
        <f t="shared" si="147"/>
        <v>0</v>
      </c>
      <c r="DC188" s="353">
        <f t="shared" si="147"/>
        <v>0</v>
      </c>
      <c r="DD188" s="353">
        <f t="shared" si="147"/>
        <v>0</v>
      </c>
      <c r="DE188" s="353">
        <f t="shared" si="147"/>
        <v>0</v>
      </c>
      <c r="DF188" s="353">
        <f t="shared" si="147"/>
        <v>0</v>
      </c>
      <c r="DG188" s="353">
        <f t="shared" si="147"/>
        <v>0</v>
      </c>
      <c r="DH188" s="353">
        <f t="shared" si="147"/>
        <v>0</v>
      </c>
      <c r="DI188" s="353">
        <f t="shared" si="147"/>
        <v>0</v>
      </c>
      <c r="DJ188" s="353">
        <f t="shared" si="143"/>
        <v>0</v>
      </c>
      <c r="DK188" s="96"/>
    </row>
    <row r="189" spans="2:115" x14ac:dyDescent="0.15">
      <c r="B189" s="29" t="s">
        <v>299</v>
      </c>
      <c r="C189" s="271" t="s">
        <v>216</v>
      </c>
      <c r="D189" s="353">
        <f t="shared" ref="D189:BO189" si="148">D$120*D72</f>
        <v>0</v>
      </c>
      <c r="E189" s="353">
        <f t="shared" si="148"/>
        <v>0</v>
      </c>
      <c r="F189" s="353">
        <f t="shared" si="148"/>
        <v>0</v>
      </c>
      <c r="G189" s="353">
        <f t="shared" si="148"/>
        <v>0</v>
      </c>
      <c r="H189" s="353">
        <f t="shared" si="148"/>
        <v>0</v>
      </c>
      <c r="I189" s="353">
        <f t="shared" si="148"/>
        <v>0</v>
      </c>
      <c r="J189" s="353">
        <f t="shared" si="148"/>
        <v>0</v>
      </c>
      <c r="K189" s="353">
        <f t="shared" si="148"/>
        <v>0</v>
      </c>
      <c r="L189" s="353">
        <f t="shared" si="148"/>
        <v>0</v>
      </c>
      <c r="M189" s="353">
        <f t="shared" si="148"/>
        <v>0</v>
      </c>
      <c r="N189" s="353">
        <f t="shared" si="148"/>
        <v>0</v>
      </c>
      <c r="O189" s="353">
        <f t="shared" si="148"/>
        <v>0</v>
      </c>
      <c r="P189" s="353">
        <f t="shared" si="148"/>
        <v>0</v>
      </c>
      <c r="Q189" s="353">
        <f t="shared" si="148"/>
        <v>0</v>
      </c>
      <c r="R189" s="353">
        <f t="shared" si="148"/>
        <v>0</v>
      </c>
      <c r="S189" s="353">
        <f t="shared" si="148"/>
        <v>0</v>
      </c>
      <c r="T189" s="353">
        <f t="shared" si="148"/>
        <v>0</v>
      </c>
      <c r="U189" s="353">
        <f t="shared" si="148"/>
        <v>0</v>
      </c>
      <c r="V189" s="353">
        <f t="shared" si="148"/>
        <v>0</v>
      </c>
      <c r="W189" s="353">
        <f t="shared" si="148"/>
        <v>0</v>
      </c>
      <c r="X189" s="353">
        <f t="shared" si="148"/>
        <v>0</v>
      </c>
      <c r="Y189" s="353">
        <f t="shared" si="148"/>
        <v>0</v>
      </c>
      <c r="Z189" s="353">
        <f t="shared" si="148"/>
        <v>0</v>
      </c>
      <c r="AA189" s="353">
        <f t="shared" si="148"/>
        <v>0</v>
      </c>
      <c r="AB189" s="353">
        <f t="shared" si="148"/>
        <v>0</v>
      </c>
      <c r="AC189" s="353">
        <f t="shared" si="148"/>
        <v>0</v>
      </c>
      <c r="AD189" s="353">
        <f t="shared" si="148"/>
        <v>0</v>
      </c>
      <c r="AE189" s="353">
        <f t="shared" si="148"/>
        <v>0</v>
      </c>
      <c r="AF189" s="353">
        <f t="shared" si="148"/>
        <v>0</v>
      </c>
      <c r="AG189" s="353">
        <f t="shared" si="148"/>
        <v>0</v>
      </c>
      <c r="AH189" s="353">
        <f t="shared" si="148"/>
        <v>0</v>
      </c>
      <c r="AI189" s="353">
        <f t="shared" si="148"/>
        <v>0</v>
      </c>
      <c r="AJ189" s="353">
        <f t="shared" si="148"/>
        <v>0</v>
      </c>
      <c r="AK189" s="353">
        <f t="shared" si="148"/>
        <v>0</v>
      </c>
      <c r="AL189" s="353">
        <f t="shared" si="148"/>
        <v>0</v>
      </c>
      <c r="AM189" s="353">
        <f t="shared" si="148"/>
        <v>0</v>
      </c>
      <c r="AN189" s="353">
        <f t="shared" si="148"/>
        <v>0</v>
      </c>
      <c r="AO189" s="353">
        <f t="shared" si="148"/>
        <v>0</v>
      </c>
      <c r="AP189" s="353">
        <f t="shared" si="148"/>
        <v>0</v>
      </c>
      <c r="AQ189" s="353">
        <f t="shared" si="148"/>
        <v>0</v>
      </c>
      <c r="AR189" s="353">
        <f t="shared" si="148"/>
        <v>0</v>
      </c>
      <c r="AS189" s="353">
        <f t="shared" si="148"/>
        <v>0</v>
      </c>
      <c r="AT189" s="353">
        <f t="shared" si="148"/>
        <v>0</v>
      </c>
      <c r="AU189" s="353">
        <f t="shared" si="148"/>
        <v>0</v>
      </c>
      <c r="AV189" s="353">
        <f t="shared" si="148"/>
        <v>0</v>
      </c>
      <c r="AW189" s="353">
        <f t="shared" si="148"/>
        <v>0</v>
      </c>
      <c r="AX189" s="353">
        <f t="shared" si="148"/>
        <v>0</v>
      </c>
      <c r="AY189" s="353">
        <f t="shared" si="148"/>
        <v>0</v>
      </c>
      <c r="AZ189" s="353">
        <f t="shared" si="148"/>
        <v>0</v>
      </c>
      <c r="BA189" s="353">
        <f t="shared" si="148"/>
        <v>0</v>
      </c>
      <c r="BB189" s="353">
        <f t="shared" si="148"/>
        <v>0</v>
      </c>
      <c r="BC189" s="353">
        <f t="shared" si="148"/>
        <v>0</v>
      </c>
      <c r="BD189" s="353">
        <f t="shared" si="148"/>
        <v>0</v>
      </c>
      <c r="BE189" s="353">
        <f t="shared" si="148"/>
        <v>0</v>
      </c>
      <c r="BF189" s="353">
        <f t="shared" si="148"/>
        <v>0</v>
      </c>
      <c r="BG189" s="353">
        <f t="shared" si="148"/>
        <v>0</v>
      </c>
      <c r="BH189" s="353">
        <f t="shared" si="148"/>
        <v>0</v>
      </c>
      <c r="BI189" s="353">
        <f t="shared" si="148"/>
        <v>0</v>
      </c>
      <c r="BJ189" s="353">
        <f t="shared" si="148"/>
        <v>0</v>
      </c>
      <c r="BK189" s="353">
        <f t="shared" si="148"/>
        <v>0</v>
      </c>
      <c r="BL189" s="353">
        <f t="shared" si="148"/>
        <v>0</v>
      </c>
      <c r="BM189" s="353">
        <f t="shared" si="148"/>
        <v>0</v>
      </c>
      <c r="BN189" s="353">
        <f t="shared" si="148"/>
        <v>0</v>
      </c>
      <c r="BO189" s="353">
        <f t="shared" si="148"/>
        <v>0</v>
      </c>
      <c r="BP189" s="353">
        <f t="shared" ref="BP189:DI189" si="149">BP$120*BP72</f>
        <v>0</v>
      </c>
      <c r="BQ189" s="353">
        <f t="shared" si="149"/>
        <v>0</v>
      </c>
      <c r="BR189" s="353">
        <f t="shared" si="149"/>
        <v>0</v>
      </c>
      <c r="BS189" s="353">
        <f t="shared" si="149"/>
        <v>0</v>
      </c>
      <c r="BT189" s="353">
        <f t="shared" si="149"/>
        <v>0</v>
      </c>
      <c r="BU189" s="353">
        <f t="shared" si="149"/>
        <v>0</v>
      </c>
      <c r="BV189" s="353">
        <f t="shared" si="149"/>
        <v>0</v>
      </c>
      <c r="BW189" s="353">
        <f t="shared" si="149"/>
        <v>0</v>
      </c>
      <c r="BX189" s="353">
        <f t="shared" si="149"/>
        <v>0</v>
      </c>
      <c r="BY189" s="353">
        <f t="shared" si="149"/>
        <v>0</v>
      </c>
      <c r="BZ189" s="353">
        <f t="shared" si="149"/>
        <v>0</v>
      </c>
      <c r="CA189" s="353">
        <f t="shared" si="149"/>
        <v>0</v>
      </c>
      <c r="CB189" s="353">
        <f t="shared" si="149"/>
        <v>0</v>
      </c>
      <c r="CC189" s="353">
        <f t="shared" si="149"/>
        <v>0</v>
      </c>
      <c r="CD189" s="353">
        <f t="shared" si="149"/>
        <v>0</v>
      </c>
      <c r="CE189" s="353">
        <f t="shared" si="149"/>
        <v>0</v>
      </c>
      <c r="CF189" s="353">
        <f t="shared" si="149"/>
        <v>0</v>
      </c>
      <c r="CG189" s="353">
        <f t="shared" si="149"/>
        <v>0</v>
      </c>
      <c r="CH189" s="353">
        <f t="shared" si="149"/>
        <v>0</v>
      </c>
      <c r="CI189" s="353">
        <f t="shared" si="149"/>
        <v>0</v>
      </c>
      <c r="CJ189" s="353">
        <f t="shared" si="149"/>
        <v>0</v>
      </c>
      <c r="CK189" s="353">
        <f t="shared" si="149"/>
        <v>0</v>
      </c>
      <c r="CL189" s="353">
        <f t="shared" si="149"/>
        <v>0</v>
      </c>
      <c r="CM189" s="353">
        <f t="shared" si="149"/>
        <v>0</v>
      </c>
      <c r="CN189" s="353">
        <f t="shared" si="149"/>
        <v>0</v>
      </c>
      <c r="CO189" s="353">
        <f t="shared" si="149"/>
        <v>0</v>
      </c>
      <c r="CP189" s="353">
        <f t="shared" si="149"/>
        <v>0</v>
      </c>
      <c r="CQ189" s="353">
        <f t="shared" si="149"/>
        <v>0</v>
      </c>
      <c r="CR189" s="353">
        <f t="shared" si="149"/>
        <v>0</v>
      </c>
      <c r="CS189" s="353">
        <f t="shared" si="149"/>
        <v>0</v>
      </c>
      <c r="CT189" s="353">
        <f t="shared" si="149"/>
        <v>0</v>
      </c>
      <c r="CU189" s="353">
        <f t="shared" si="149"/>
        <v>0</v>
      </c>
      <c r="CV189" s="353">
        <f t="shared" si="149"/>
        <v>0</v>
      </c>
      <c r="CW189" s="353">
        <f t="shared" si="149"/>
        <v>0</v>
      </c>
      <c r="CX189" s="353">
        <f t="shared" si="149"/>
        <v>0</v>
      </c>
      <c r="CY189" s="353">
        <f t="shared" si="149"/>
        <v>0</v>
      </c>
      <c r="CZ189" s="353">
        <f t="shared" si="149"/>
        <v>0</v>
      </c>
      <c r="DA189" s="353">
        <f t="shared" si="149"/>
        <v>0</v>
      </c>
      <c r="DB189" s="353">
        <f t="shared" si="149"/>
        <v>0</v>
      </c>
      <c r="DC189" s="353">
        <f t="shared" si="149"/>
        <v>0</v>
      </c>
      <c r="DD189" s="353">
        <f t="shared" si="149"/>
        <v>0</v>
      </c>
      <c r="DE189" s="353">
        <f t="shared" si="149"/>
        <v>0</v>
      </c>
      <c r="DF189" s="353">
        <f t="shared" si="149"/>
        <v>0</v>
      </c>
      <c r="DG189" s="353">
        <f t="shared" si="149"/>
        <v>0</v>
      </c>
      <c r="DH189" s="353">
        <f t="shared" si="149"/>
        <v>0</v>
      </c>
      <c r="DI189" s="353">
        <f t="shared" si="149"/>
        <v>0</v>
      </c>
      <c r="DJ189" s="353">
        <f t="shared" si="143"/>
        <v>0</v>
      </c>
      <c r="DK189" s="96"/>
    </row>
    <row r="190" spans="2:115" x14ac:dyDescent="0.15">
      <c r="B190" s="33" t="s">
        <v>300</v>
      </c>
      <c r="C190" s="272" t="s">
        <v>217</v>
      </c>
      <c r="D190" s="354">
        <f t="shared" ref="D190:BO190" si="150">D$120*D73</f>
        <v>0</v>
      </c>
      <c r="E190" s="354">
        <f t="shared" si="150"/>
        <v>0</v>
      </c>
      <c r="F190" s="354">
        <f t="shared" si="150"/>
        <v>0</v>
      </c>
      <c r="G190" s="354">
        <f t="shared" si="150"/>
        <v>0</v>
      </c>
      <c r="H190" s="354">
        <f t="shared" si="150"/>
        <v>0</v>
      </c>
      <c r="I190" s="354">
        <f t="shared" si="150"/>
        <v>0</v>
      </c>
      <c r="J190" s="354">
        <f t="shared" si="150"/>
        <v>0</v>
      </c>
      <c r="K190" s="354">
        <f t="shared" si="150"/>
        <v>0</v>
      </c>
      <c r="L190" s="354">
        <f t="shared" si="150"/>
        <v>0</v>
      </c>
      <c r="M190" s="354">
        <f t="shared" si="150"/>
        <v>0</v>
      </c>
      <c r="N190" s="354">
        <f t="shared" si="150"/>
        <v>0</v>
      </c>
      <c r="O190" s="354">
        <f t="shared" si="150"/>
        <v>0</v>
      </c>
      <c r="P190" s="354">
        <f t="shared" si="150"/>
        <v>0</v>
      </c>
      <c r="Q190" s="354">
        <f t="shared" si="150"/>
        <v>0</v>
      </c>
      <c r="R190" s="354">
        <f t="shared" si="150"/>
        <v>0</v>
      </c>
      <c r="S190" s="354">
        <f t="shared" si="150"/>
        <v>0</v>
      </c>
      <c r="T190" s="354">
        <f t="shared" si="150"/>
        <v>0</v>
      </c>
      <c r="U190" s="354">
        <f t="shared" si="150"/>
        <v>0</v>
      </c>
      <c r="V190" s="354">
        <f t="shared" si="150"/>
        <v>0</v>
      </c>
      <c r="W190" s="354">
        <f t="shared" si="150"/>
        <v>0</v>
      </c>
      <c r="X190" s="354">
        <f t="shared" si="150"/>
        <v>0</v>
      </c>
      <c r="Y190" s="354">
        <f t="shared" si="150"/>
        <v>0</v>
      </c>
      <c r="Z190" s="354">
        <f t="shared" si="150"/>
        <v>0</v>
      </c>
      <c r="AA190" s="354">
        <f t="shared" si="150"/>
        <v>0</v>
      </c>
      <c r="AB190" s="354">
        <f t="shared" si="150"/>
        <v>0</v>
      </c>
      <c r="AC190" s="354">
        <f t="shared" si="150"/>
        <v>0</v>
      </c>
      <c r="AD190" s="354">
        <f t="shared" si="150"/>
        <v>0</v>
      </c>
      <c r="AE190" s="354">
        <f t="shared" si="150"/>
        <v>0</v>
      </c>
      <c r="AF190" s="354">
        <f t="shared" si="150"/>
        <v>0</v>
      </c>
      <c r="AG190" s="354">
        <f t="shared" si="150"/>
        <v>0</v>
      </c>
      <c r="AH190" s="354">
        <f t="shared" si="150"/>
        <v>0</v>
      </c>
      <c r="AI190" s="354">
        <f t="shared" si="150"/>
        <v>0</v>
      </c>
      <c r="AJ190" s="354">
        <f t="shared" si="150"/>
        <v>0</v>
      </c>
      <c r="AK190" s="354">
        <f t="shared" si="150"/>
        <v>0</v>
      </c>
      <c r="AL190" s="354">
        <f t="shared" si="150"/>
        <v>0</v>
      </c>
      <c r="AM190" s="354">
        <f t="shared" si="150"/>
        <v>0</v>
      </c>
      <c r="AN190" s="354">
        <f t="shared" si="150"/>
        <v>0</v>
      </c>
      <c r="AO190" s="354">
        <f t="shared" si="150"/>
        <v>0</v>
      </c>
      <c r="AP190" s="354">
        <f t="shared" si="150"/>
        <v>0</v>
      </c>
      <c r="AQ190" s="354">
        <f t="shared" si="150"/>
        <v>0</v>
      </c>
      <c r="AR190" s="354">
        <f t="shared" si="150"/>
        <v>0</v>
      </c>
      <c r="AS190" s="354">
        <f t="shared" si="150"/>
        <v>0</v>
      </c>
      <c r="AT190" s="354">
        <f t="shared" si="150"/>
        <v>0</v>
      </c>
      <c r="AU190" s="354">
        <f t="shared" si="150"/>
        <v>0</v>
      </c>
      <c r="AV190" s="354">
        <f t="shared" si="150"/>
        <v>0</v>
      </c>
      <c r="AW190" s="354">
        <f t="shared" si="150"/>
        <v>0</v>
      </c>
      <c r="AX190" s="354">
        <f t="shared" si="150"/>
        <v>0</v>
      </c>
      <c r="AY190" s="354">
        <f t="shared" si="150"/>
        <v>0</v>
      </c>
      <c r="AZ190" s="354">
        <f t="shared" si="150"/>
        <v>0</v>
      </c>
      <c r="BA190" s="354">
        <f t="shared" si="150"/>
        <v>0</v>
      </c>
      <c r="BB190" s="354">
        <f t="shared" si="150"/>
        <v>0</v>
      </c>
      <c r="BC190" s="354">
        <f t="shared" si="150"/>
        <v>0</v>
      </c>
      <c r="BD190" s="354">
        <f t="shared" si="150"/>
        <v>0</v>
      </c>
      <c r="BE190" s="354">
        <f t="shared" si="150"/>
        <v>0</v>
      </c>
      <c r="BF190" s="354">
        <f t="shared" si="150"/>
        <v>0</v>
      </c>
      <c r="BG190" s="354">
        <f t="shared" si="150"/>
        <v>0</v>
      </c>
      <c r="BH190" s="354">
        <f t="shared" si="150"/>
        <v>0</v>
      </c>
      <c r="BI190" s="354">
        <f t="shared" si="150"/>
        <v>0</v>
      </c>
      <c r="BJ190" s="354">
        <f t="shared" si="150"/>
        <v>0</v>
      </c>
      <c r="BK190" s="354">
        <f t="shared" si="150"/>
        <v>0</v>
      </c>
      <c r="BL190" s="354">
        <f t="shared" si="150"/>
        <v>0</v>
      </c>
      <c r="BM190" s="354">
        <f t="shared" si="150"/>
        <v>0</v>
      </c>
      <c r="BN190" s="354">
        <f t="shared" si="150"/>
        <v>0</v>
      </c>
      <c r="BO190" s="354">
        <f t="shared" si="150"/>
        <v>0</v>
      </c>
      <c r="BP190" s="354">
        <f t="shared" ref="BP190:DI190" si="151">BP$120*BP73</f>
        <v>0</v>
      </c>
      <c r="BQ190" s="354">
        <f t="shared" si="151"/>
        <v>0</v>
      </c>
      <c r="BR190" s="354">
        <f t="shared" si="151"/>
        <v>0</v>
      </c>
      <c r="BS190" s="354">
        <f t="shared" si="151"/>
        <v>0</v>
      </c>
      <c r="BT190" s="354">
        <f t="shared" si="151"/>
        <v>0</v>
      </c>
      <c r="BU190" s="354">
        <f t="shared" si="151"/>
        <v>0</v>
      </c>
      <c r="BV190" s="354">
        <f t="shared" si="151"/>
        <v>0</v>
      </c>
      <c r="BW190" s="354">
        <f t="shared" si="151"/>
        <v>0</v>
      </c>
      <c r="BX190" s="354">
        <f t="shared" si="151"/>
        <v>0</v>
      </c>
      <c r="BY190" s="354">
        <f t="shared" si="151"/>
        <v>0</v>
      </c>
      <c r="BZ190" s="354">
        <f t="shared" si="151"/>
        <v>0</v>
      </c>
      <c r="CA190" s="354">
        <f t="shared" si="151"/>
        <v>0</v>
      </c>
      <c r="CB190" s="354">
        <f t="shared" si="151"/>
        <v>0</v>
      </c>
      <c r="CC190" s="354">
        <f t="shared" si="151"/>
        <v>0</v>
      </c>
      <c r="CD190" s="354">
        <f t="shared" si="151"/>
        <v>0</v>
      </c>
      <c r="CE190" s="354">
        <f t="shared" si="151"/>
        <v>0</v>
      </c>
      <c r="CF190" s="354">
        <f t="shared" si="151"/>
        <v>0</v>
      </c>
      <c r="CG190" s="354">
        <f t="shared" si="151"/>
        <v>0</v>
      </c>
      <c r="CH190" s="354">
        <f t="shared" si="151"/>
        <v>0</v>
      </c>
      <c r="CI190" s="354">
        <f t="shared" si="151"/>
        <v>0</v>
      </c>
      <c r="CJ190" s="354">
        <f t="shared" si="151"/>
        <v>0</v>
      </c>
      <c r="CK190" s="354">
        <f t="shared" si="151"/>
        <v>0</v>
      </c>
      <c r="CL190" s="354">
        <f t="shared" si="151"/>
        <v>0</v>
      </c>
      <c r="CM190" s="354">
        <f t="shared" si="151"/>
        <v>0</v>
      </c>
      <c r="CN190" s="354">
        <f t="shared" si="151"/>
        <v>0</v>
      </c>
      <c r="CO190" s="354">
        <f t="shared" si="151"/>
        <v>0</v>
      </c>
      <c r="CP190" s="354">
        <f t="shared" si="151"/>
        <v>0</v>
      </c>
      <c r="CQ190" s="354">
        <f t="shared" si="151"/>
        <v>0</v>
      </c>
      <c r="CR190" s="354">
        <f t="shared" si="151"/>
        <v>0</v>
      </c>
      <c r="CS190" s="354">
        <f t="shared" si="151"/>
        <v>0</v>
      </c>
      <c r="CT190" s="354">
        <f t="shared" si="151"/>
        <v>0</v>
      </c>
      <c r="CU190" s="354">
        <f t="shared" si="151"/>
        <v>0</v>
      </c>
      <c r="CV190" s="354">
        <f t="shared" si="151"/>
        <v>0</v>
      </c>
      <c r="CW190" s="354">
        <f t="shared" si="151"/>
        <v>0</v>
      </c>
      <c r="CX190" s="354">
        <f t="shared" si="151"/>
        <v>0</v>
      </c>
      <c r="CY190" s="354">
        <f t="shared" si="151"/>
        <v>0</v>
      </c>
      <c r="CZ190" s="354">
        <f t="shared" si="151"/>
        <v>0</v>
      </c>
      <c r="DA190" s="354">
        <f t="shared" si="151"/>
        <v>0</v>
      </c>
      <c r="DB190" s="354">
        <f t="shared" si="151"/>
        <v>0</v>
      </c>
      <c r="DC190" s="354">
        <f t="shared" si="151"/>
        <v>0</v>
      </c>
      <c r="DD190" s="354">
        <f t="shared" si="151"/>
        <v>0</v>
      </c>
      <c r="DE190" s="354">
        <f t="shared" si="151"/>
        <v>0</v>
      </c>
      <c r="DF190" s="354">
        <f t="shared" si="151"/>
        <v>0</v>
      </c>
      <c r="DG190" s="354">
        <f t="shared" si="151"/>
        <v>0</v>
      </c>
      <c r="DH190" s="354">
        <f t="shared" si="151"/>
        <v>0</v>
      </c>
      <c r="DI190" s="354">
        <f t="shared" si="151"/>
        <v>0</v>
      </c>
      <c r="DJ190" s="354">
        <f t="shared" si="143"/>
        <v>0</v>
      </c>
      <c r="DK190" s="96"/>
    </row>
    <row r="191" spans="2:115" x14ac:dyDescent="0.15">
      <c r="B191" s="29" t="s">
        <v>301</v>
      </c>
      <c r="C191" s="271" t="s">
        <v>9</v>
      </c>
      <c r="D191" s="353">
        <f t="shared" ref="D191:BO191" si="152">D$120*D74</f>
        <v>0</v>
      </c>
      <c r="E191" s="353">
        <f t="shared" si="152"/>
        <v>0</v>
      </c>
      <c r="F191" s="353">
        <f t="shared" si="152"/>
        <v>0</v>
      </c>
      <c r="G191" s="353">
        <f t="shared" si="152"/>
        <v>0</v>
      </c>
      <c r="H191" s="353">
        <f t="shared" si="152"/>
        <v>0</v>
      </c>
      <c r="I191" s="353">
        <f t="shared" si="152"/>
        <v>0</v>
      </c>
      <c r="J191" s="353">
        <f t="shared" si="152"/>
        <v>0</v>
      </c>
      <c r="K191" s="353">
        <f t="shared" si="152"/>
        <v>0</v>
      </c>
      <c r="L191" s="353">
        <f t="shared" si="152"/>
        <v>0</v>
      </c>
      <c r="M191" s="353">
        <f t="shared" si="152"/>
        <v>0</v>
      </c>
      <c r="N191" s="353">
        <f t="shared" si="152"/>
        <v>0</v>
      </c>
      <c r="O191" s="353">
        <f t="shared" si="152"/>
        <v>0</v>
      </c>
      <c r="P191" s="353">
        <f t="shared" si="152"/>
        <v>0</v>
      </c>
      <c r="Q191" s="353">
        <f t="shared" si="152"/>
        <v>0</v>
      </c>
      <c r="R191" s="353">
        <f t="shared" si="152"/>
        <v>0</v>
      </c>
      <c r="S191" s="353">
        <f t="shared" si="152"/>
        <v>0</v>
      </c>
      <c r="T191" s="353">
        <f t="shared" si="152"/>
        <v>0</v>
      </c>
      <c r="U191" s="353">
        <f t="shared" si="152"/>
        <v>0</v>
      </c>
      <c r="V191" s="353">
        <f t="shared" si="152"/>
        <v>0</v>
      </c>
      <c r="W191" s="353">
        <f t="shared" si="152"/>
        <v>0</v>
      </c>
      <c r="X191" s="353">
        <f t="shared" si="152"/>
        <v>0</v>
      </c>
      <c r="Y191" s="353">
        <f t="shared" si="152"/>
        <v>0</v>
      </c>
      <c r="Z191" s="353">
        <f t="shared" si="152"/>
        <v>0</v>
      </c>
      <c r="AA191" s="353">
        <f t="shared" si="152"/>
        <v>0</v>
      </c>
      <c r="AB191" s="353">
        <f t="shared" si="152"/>
        <v>0</v>
      </c>
      <c r="AC191" s="353">
        <f t="shared" si="152"/>
        <v>0</v>
      </c>
      <c r="AD191" s="353">
        <f t="shared" si="152"/>
        <v>0</v>
      </c>
      <c r="AE191" s="353">
        <f t="shared" si="152"/>
        <v>0</v>
      </c>
      <c r="AF191" s="353">
        <f t="shared" si="152"/>
        <v>0</v>
      </c>
      <c r="AG191" s="353">
        <f t="shared" si="152"/>
        <v>0</v>
      </c>
      <c r="AH191" s="353">
        <f t="shared" si="152"/>
        <v>0</v>
      </c>
      <c r="AI191" s="353">
        <f t="shared" si="152"/>
        <v>0</v>
      </c>
      <c r="AJ191" s="353">
        <f t="shared" si="152"/>
        <v>0</v>
      </c>
      <c r="AK191" s="353">
        <f t="shared" si="152"/>
        <v>0</v>
      </c>
      <c r="AL191" s="353">
        <f t="shared" si="152"/>
        <v>0</v>
      </c>
      <c r="AM191" s="353">
        <f t="shared" si="152"/>
        <v>0</v>
      </c>
      <c r="AN191" s="353">
        <f t="shared" si="152"/>
        <v>0</v>
      </c>
      <c r="AO191" s="353">
        <f t="shared" si="152"/>
        <v>0</v>
      </c>
      <c r="AP191" s="353">
        <f t="shared" si="152"/>
        <v>0</v>
      </c>
      <c r="AQ191" s="353">
        <f t="shared" si="152"/>
        <v>0</v>
      </c>
      <c r="AR191" s="353">
        <f t="shared" si="152"/>
        <v>0</v>
      </c>
      <c r="AS191" s="353">
        <f t="shared" si="152"/>
        <v>0</v>
      </c>
      <c r="AT191" s="353">
        <f t="shared" si="152"/>
        <v>0</v>
      </c>
      <c r="AU191" s="353">
        <f t="shared" si="152"/>
        <v>0</v>
      </c>
      <c r="AV191" s="353">
        <f t="shared" si="152"/>
        <v>0</v>
      </c>
      <c r="AW191" s="353">
        <f t="shared" si="152"/>
        <v>0</v>
      </c>
      <c r="AX191" s="353">
        <f t="shared" si="152"/>
        <v>0</v>
      </c>
      <c r="AY191" s="353">
        <f t="shared" si="152"/>
        <v>0</v>
      </c>
      <c r="AZ191" s="353">
        <f t="shared" si="152"/>
        <v>0</v>
      </c>
      <c r="BA191" s="353">
        <f t="shared" si="152"/>
        <v>0</v>
      </c>
      <c r="BB191" s="353">
        <f t="shared" si="152"/>
        <v>0</v>
      </c>
      <c r="BC191" s="353">
        <f t="shared" si="152"/>
        <v>0</v>
      </c>
      <c r="BD191" s="353">
        <f t="shared" si="152"/>
        <v>0</v>
      </c>
      <c r="BE191" s="353">
        <f t="shared" si="152"/>
        <v>0</v>
      </c>
      <c r="BF191" s="353">
        <f t="shared" si="152"/>
        <v>0</v>
      </c>
      <c r="BG191" s="353">
        <f t="shared" si="152"/>
        <v>0</v>
      </c>
      <c r="BH191" s="353">
        <f t="shared" si="152"/>
        <v>0</v>
      </c>
      <c r="BI191" s="353">
        <f t="shared" si="152"/>
        <v>0</v>
      </c>
      <c r="BJ191" s="353">
        <f t="shared" si="152"/>
        <v>0</v>
      </c>
      <c r="BK191" s="353">
        <f t="shared" si="152"/>
        <v>0</v>
      </c>
      <c r="BL191" s="353">
        <f t="shared" si="152"/>
        <v>0</v>
      </c>
      <c r="BM191" s="353">
        <f t="shared" si="152"/>
        <v>0</v>
      </c>
      <c r="BN191" s="353">
        <f t="shared" si="152"/>
        <v>0</v>
      </c>
      <c r="BO191" s="353">
        <f t="shared" si="152"/>
        <v>0</v>
      </c>
      <c r="BP191" s="353">
        <f t="shared" ref="BP191:DI191" si="153">BP$120*BP74</f>
        <v>0</v>
      </c>
      <c r="BQ191" s="353">
        <f t="shared" si="153"/>
        <v>0</v>
      </c>
      <c r="BR191" s="353">
        <f t="shared" si="153"/>
        <v>0</v>
      </c>
      <c r="BS191" s="353">
        <f t="shared" si="153"/>
        <v>0</v>
      </c>
      <c r="BT191" s="353">
        <f t="shared" si="153"/>
        <v>0</v>
      </c>
      <c r="BU191" s="353">
        <f t="shared" si="153"/>
        <v>0</v>
      </c>
      <c r="BV191" s="353">
        <f t="shared" si="153"/>
        <v>0</v>
      </c>
      <c r="BW191" s="353">
        <f t="shared" si="153"/>
        <v>0</v>
      </c>
      <c r="BX191" s="353">
        <f t="shared" si="153"/>
        <v>0</v>
      </c>
      <c r="BY191" s="353">
        <f t="shared" si="153"/>
        <v>0</v>
      </c>
      <c r="BZ191" s="353">
        <f t="shared" si="153"/>
        <v>0</v>
      </c>
      <c r="CA191" s="353">
        <f t="shared" si="153"/>
        <v>0</v>
      </c>
      <c r="CB191" s="353">
        <f t="shared" si="153"/>
        <v>0</v>
      </c>
      <c r="CC191" s="353">
        <f t="shared" si="153"/>
        <v>0</v>
      </c>
      <c r="CD191" s="353">
        <f t="shared" si="153"/>
        <v>0</v>
      </c>
      <c r="CE191" s="353">
        <f t="shared" si="153"/>
        <v>0</v>
      </c>
      <c r="CF191" s="353">
        <f t="shared" si="153"/>
        <v>0</v>
      </c>
      <c r="CG191" s="353">
        <f t="shared" si="153"/>
        <v>0</v>
      </c>
      <c r="CH191" s="353">
        <f t="shared" si="153"/>
        <v>0</v>
      </c>
      <c r="CI191" s="353">
        <f t="shared" si="153"/>
        <v>0</v>
      </c>
      <c r="CJ191" s="353">
        <f t="shared" si="153"/>
        <v>0</v>
      </c>
      <c r="CK191" s="353">
        <f t="shared" si="153"/>
        <v>0</v>
      </c>
      <c r="CL191" s="353">
        <f t="shared" si="153"/>
        <v>0</v>
      </c>
      <c r="CM191" s="353">
        <f t="shared" si="153"/>
        <v>0</v>
      </c>
      <c r="CN191" s="353">
        <f t="shared" si="153"/>
        <v>0</v>
      </c>
      <c r="CO191" s="353">
        <f t="shared" si="153"/>
        <v>0</v>
      </c>
      <c r="CP191" s="353">
        <f t="shared" si="153"/>
        <v>0</v>
      </c>
      <c r="CQ191" s="353">
        <f t="shared" si="153"/>
        <v>0</v>
      </c>
      <c r="CR191" s="353">
        <f t="shared" si="153"/>
        <v>0</v>
      </c>
      <c r="CS191" s="353">
        <f t="shared" si="153"/>
        <v>0</v>
      </c>
      <c r="CT191" s="353">
        <f t="shared" si="153"/>
        <v>0</v>
      </c>
      <c r="CU191" s="353">
        <f t="shared" si="153"/>
        <v>0</v>
      </c>
      <c r="CV191" s="353">
        <f t="shared" si="153"/>
        <v>0</v>
      </c>
      <c r="CW191" s="353">
        <f t="shared" si="153"/>
        <v>0</v>
      </c>
      <c r="CX191" s="353">
        <f t="shared" si="153"/>
        <v>0</v>
      </c>
      <c r="CY191" s="353">
        <f t="shared" si="153"/>
        <v>0</v>
      </c>
      <c r="CZ191" s="353">
        <f t="shared" si="153"/>
        <v>0</v>
      </c>
      <c r="DA191" s="353">
        <f t="shared" si="153"/>
        <v>0</v>
      </c>
      <c r="DB191" s="353">
        <f t="shared" si="153"/>
        <v>0</v>
      </c>
      <c r="DC191" s="353">
        <f t="shared" si="153"/>
        <v>0</v>
      </c>
      <c r="DD191" s="353">
        <f t="shared" si="153"/>
        <v>0</v>
      </c>
      <c r="DE191" s="353">
        <f t="shared" si="153"/>
        <v>0</v>
      </c>
      <c r="DF191" s="353">
        <f t="shared" si="153"/>
        <v>0</v>
      </c>
      <c r="DG191" s="353">
        <f t="shared" si="153"/>
        <v>0</v>
      </c>
      <c r="DH191" s="353">
        <f t="shared" si="153"/>
        <v>0</v>
      </c>
      <c r="DI191" s="353">
        <f t="shared" si="153"/>
        <v>0</v>
      </c>
      <c r="DJ191" s="353">
        <f t="shared" si="143"/>
        <v>0</v>
      </c>
      <c r="DK191" s="96"/>
    </row>
    <row r="192" spans="2:115" x14ac:dyDescent="0.15">
      <c r="B192" s="29" t="s">
        <v>302</v>
      </c>
      <c r="C192" s="271" t="s">
        <v>10</v>
      </c>
      <c r="D192" s="353">
        <f t="shared" ref="D192:BO192" si="154">D$120*D75</f>
        <v>0</v>
      </c>
      <c r="E192" s="353">
        <f t="shared" si="154"/>
        <v>0</v>
      </c>
      <c r="F192" s="353">
        <f t="shared" si="154"/>
        <v>0</v>
      </c>
      <c r="G192" s="353">
        <f t="shared" si="154"/>
        <v>0</v>
      </c>
      <c r="H192" s="353">
        <f t="shared" si="154"/>
        <v>0</v>
      </c>
      <c r="I192" s="353">
        <f t="shared" si="154"/>
        <v>0</v>
      </c>
      <c r="J192" s="353">
        <f t="shared" si="154"/>
        <v>0</v>
      </c>
      <c r="K192" s="353">
        <f t="shared" si="154"/>
        <v>0</v>
      </c>
      <c r="L192" s="353">
        <f t="shared" si="154"/>
        <v>0</v>
      </c>
      <c r="M192" s="353">
        <f t="shared" si="154"/>
        <v>0</v>
      </c>
      <c r="N192" s="353">
        <f t="shared" si="154"/>
        <v>0</v>
      </c>
      <c r="O192" s="353">
        <f t="shared" si="154"/>
        <v>0</v>
      </c>
      <c r="P192" s="353">
        <f t="shared" si="154"/>
        <v>0</v>
      </c>
      <c r="Q192" s="353">
        <f t="shared" si="154"/>
        <v>0</v>
      </c>
      <c r="R192" s="353">
        <f t="shared" si="154"/>
        <v>0</v>
      </c>
      <c r="S192" s="353">
        <f t="shared" si="154"/>
        <v>0</v>
      </c>
      <c r="T192" s="353">
        <f t="shared" si="154"/>
        <v>0</v>
      </c>
      <c r="U192" s="353">
        <f t="shared" si="154"/>
        <v>0</v>
      </c>
      <c r="V192" s="353">
        <f t="shared" si="154"/>
        <v>0</v>
      </c>
      <c r="W192" s="353">
        <f t="shared" si="154"/>
        <v>0</v>
      </c>
      <c r="X192" s="353">
        <f t="shared" si="154"/>
        <v>0</v>
      </c>
      <c r="Y192" s="353">
        <f t="shared" si="154"/>
        <v>0</v>
      </c>
      <c r="Z192" s="353">
        <f t="shared" si="154"/>
        <v>0</v>
      </c>
      <c r="AA192" s="353">
        <f t="shared" si="154"/>
        <v>0</v>
      </c>
      <c r="AB192" s="353">
        <f t="shared" si="154"/>
        <v>0</v>
      </c>
      <c r="AC192" s="353">
        <f t="shared" si="154"/>
        <v>0</v>
      </c>
      <c r="AD192" s="353">
        <f t="shared" si="154"/>
        <v>0</v>
      </c>
      <c r="AE192" s="353">
        <f t="shared" si="154"/>
        <v>0</v>
      </c>
      <c r="AF192" s="353">
        <f t="shared" si="154"/>
        <v>0</v>
      </c>
      <c r="AG192" s="353">
        <f t="shared" si="154"/>
        <v>0</v>
      </c>
      <c r="AH192" s="353">
        <f t="shared" si="154"/>
        <v>0</v>
      </c>
      <c r="AI192" s="353">
        <f t="shared" si="154"/>
        <v>0</v>
      </c>
      <c r="AJ192" s="353">
        <f t="shared" si="154"/>
        <v>0</v>
      </c>
      <c r="AK192" s="353">
        <f t="shared" si="154"/>
        <v>0</v>
      </c>
      <c r="AL192" s="353">
        <f t="shared" si="154"/>
        <v>0</v>
      </c>
      <c r="AM192" s="353">
        <f t="shared" si="154"/>
        <v>0</v>
      </c>
      <c r="AN192" s="353">
        <f t="shared" si="154"/>
        <v>0</v>
      </c>
      <c r="AO192" s="353">
        <f t="shared" si="154"/>
        <v>0</v>
      </c>
      <c r="AP192" s="353">
        <f t="shared" si="154"/>
        <v>0</v>
      </c>
      <c r="AQ192" s="353">
        <f t="shared" si="154"/>
        <v>0</v>
      </c>
      <c r="AR192" s="353">
        <f t="shared" si="154"/>
        <v>0</v>
      </c>
      <c r="AS192" s="353">
        <f t="shared" si="154"/>
        <v>0</v>
      </c>
      <c r="AT192" s="353">
        <f t="shared" si="154"/>
        <v>0</v>
      </c>
      <c r="AU192" s="353">
        <f t="shared" si="154"/>
        <v>0</v>
      </c>
      <c r="AV192" s="353">
        <f t="shared" si="154"/>
        <v>0</v>
      </c>
      <c r="AW192" s="353">
        <f t="shared" si="154"/>
        <v>0</v>
      </c>
      <c r="AX192" s="353">
        <f t="shared" si="154"/>
        <v>0</v>
      </c>
      <c r="AY192" s="353">
        <f t="shared" si="154"/>
        <v>0</v>
      </c>
      <c r="AZ192" s="353">
        <f t="shared" si="154"/>
        <v>0</v>
      </c>
      <c r="BA192" s="353">
        <f t="shared" si="154"/>
        <v>0</v>
      </c>
      <c r="BB192" s="353">
        <f t="shared" si="154"/>
        <v>0</v>
      </c>
      <c r="BC192" s="353">
        <f t="shared" si="154"/>
        <v>0</v>
      </c>
      <c r="BD192" s="353">
        <f t="shared" si="154"/>
        <v>0</v>
      </c>
      <c r="BE192" s="353">
        <f t="shared" si="154"/>
        <v>0</v>
      </c>
      <c r="BF192" s="353">
        <f t="shared" si="154"/>
        <v>0</v>
      </c>
      <c r="BG192" s="353">
        <f t="shared" si="154"/>
        <v>0</v>
      </c>
      <c r="BH192" s="353">
        <f t="shared" si="154"/>
        <v>0</v>
      </c>
      <c r="BI192" s="353">
        <f t="shared" si="154"/>
        <v>0</v>
      </c>
      <c r="BJ192" s="353">
        <f t="shared" si="154"/>
        <v>0</v>
      </c>
      <c r="BK192" s="353">
        <f t="shared" si="154"/>
        <v>0</v>
      </c>
      <c r="BL192" s="353">
        <f t="shared" si="154"/>
        <v>0</v>
      </c>
      <c r="BM192" s="353">
        <f t="shared" si="154"/>
        <v>0</v>
      </c>
      <c r="BN192" s="353">
        <f t="shared" si="154"/>
        <v>0</v>
      </c>
      <c r="BO192" s="353">
        <f t="shared" si="154"/>
        <v>0</v>
      </c>
      <c r="BP192" s="353">
        <f t="shared" ref="BP192:DI192" si="155">BP$120*BP75</f>
        <v>0</v>
      </c>
      <c r="BQ192" s="353">
        <f t="shared" si="155"/>
        <v>0</v>
      </c>
      <c r="BR192" s="353">
        <f t="shared" si="155"/>
        <v>0</v>
      </c>
      <c r="BS192" s="353">
        <f t="shared" si="155"/>
        <v>0</v>
      </c>
      <c r="BT192" s="353">
        <f t="shared" si="155"/>
        <v>0</v>
      </c>
      <c r="BU192" s="353">
        <f t="shared" si="155"/>
        <v>0</v>
      </c>
      <c r="BV192" s="353">
        <f t="shared" si="155"/>
        <v>0</v>
      </c>
      <c r="BW192" s="353">
        <f t="shared" si="155"/>
        <v>0</v>
      </c>
      <c r="BX192" s="353">
        <f t="shared" si="155"/>
        <v>0</v>
      </c>
      <c r="BY192" s="353">
        <f t="shared" si="155"/>
        <v>0</v>
      </c>
      <c r="BZ192" s="353">
        <f t="shared" si="155"/>
        <v>0</v>
      </c>
      <c r="CA192" s="353">
        <f t="shared" si="155"/>
        <v>0</v>
      </c>
      <c r="CB192" s="353">
        <f t="shared" si="155"/>
        <v>0</v>
      </c>
      <c r="CC192" s="353">
        <f t="shared" si="155"/>
        <v>0</v>
      </c>
      <c r="CD192" s="353">
        <f t="shared" si="155"/>
        <v>0</v>
      </c>
      <c r="CE192" s="353">
        <f t="shared" si="155"/>
        <v>0</v>
      </c>
      <c r="CF192" s="353">
        <f t="shared" si="155"/>
        <v>0</v>
      </c>
      <c r="CG192" s="353">
        <f t="shared" si="155"/>
        <v>0</v>
      </c>
      <c r="CH192" s="353">
        <f t="shared" si="155"/>
        <v>0</v>
      </c>
      <c r="CI192" s="353">
        <f t="shared" si="155"/>
        <v>0</v>
      </c>
      <c r="CJ192" s="353">
        <f t="shared" si="155"/>
        <v>0</v>
      </c>
      <c r="CK192" s="353">
        <f t="shared" si="155"/>
        <v>0</v>
      </c>
      <c r="CL192" s="353">
        <f t="shared" si="155"/>
        <v>0</v>
      </c>
      <c r="CM192" s="353">
        <f t="shared" si="155"/>
        <v>0</v>
      </c>
      <c r="CN192" s="353">
        <f t="shared" si="155"/>
        <v>0</v>
      </c>
      <c r="CO192" s="353">
        <f t="shared" si="155"/>
        <v>0</v>
      </c>
      <c r="CP192" s="353">
        <f t="shared" si="155"/>
        <v>0</v>
      </c>
      <c r="CQ192" s="353">
        <f t="shared" si="155"/>
        <v>0</v>
      </c>
      <c r="CR192" s="353">
        <f t="shared" si="155"/>
        <v>0</v>
      </c>
      <c r="CS192" s="353">
        <f t="shared" si="155"/>
        <v>0</v>
      </c>
      <c r="CT192" s="353">
        <f t="shared" si="155"/>
        <v>0</v>
      </c>
      <c r="CU192" s="353">
        <f t="shared" si="155"/>
        <v>0</v>
      </c>
      <c r="CV192" s="353">
        <f t="shared" si="155"/>
        <v>0</v>
      </c>
      <c r="CW192" s="353">
        <f t="shared" si="155"/>
        <v>0</v>
      </c>
      <c r="CX192" s="353">
        <f t="shared" si="155"/>
        <v>0</v>
      </c>
      <c r="CY192" s="353">
        <f t="shared" si="155"/>
        <v>0</v>
      </c>
      <c r="CZ192" s="353">
        <f t="shared" si="155"/>
        <v>0</v>
      </c>
      <c r="DA192" s="353">
        <f t="shared" si="155"/>
        <v>0</v>
      </c>
      <c r="DB192" s="353">
        <f t="shared" si="155"/>
        <v>0</v>
      </c>
      <c r="DC192" s="353">
        <f t="shared" si="155"/>
        <v>0</v>
      </c>
      <c r="DD192" s="353">
        <f t="shared" si="155"/>
        <v>0</v>
      </c>
      <c r="DE192" s="353">
        <f t="shared" si="155"/>
        <v>0</v>
      </c>
      <c r="DF192" s="353">
        <f t="shared" si="155"/>
        <v>0</v>
      </c>
      <c r="DG192" s="353">
        <f t="shared" si="155"/>
        <v>0</v>
      </c>
      <c r="DH192" s="353">
        <f t="shared" si="155"/>
        <v>0</v>
      </c>
      <c r="DI192" s="353">
        <f t="shared" si="155"/>
        <v>0</v>
      </c>
      <c r="DJ192" s="353">
        <f t="shared" si="143"/>
        <v>0</v>
      </c>
      <c r="DK192" s="96"/>
    </row>
    <row r="193" spans="2:115" x14ac:dyDescent="0.15">
      <c r="B193" s="29" t="s">
        <v>303</v>
      </c>
      <c r="C193" s="271" t="s">
        <v>3</v>
      </c>
      <c r="D193" s="353">
        <f t="shared" ref="D193:BO193" si="156">D$120*D76</f>
        <v>0</v>
      </c>
      <c r="E193" s="353">
        <f t="shared" si="156"/>
        <v>0</v>
      </c>
      <c r="F193" s="353">
        <f t="shared" si="156"/>
        <v>0</v>
      </c>
      <c r="G193" s="353">
        <f t="shared" si="156"/>
        <v>0</v>
      </c>
      <c r="H193" s="353">
        <f t="shared" si="156"/>
        <v>0</v>
      </c>
      <c r="I193" s="353">
        <f t="shared" si="156"/>
        <v>0</v>
      </c>
      <c r="J193" s="353">
        <f t="shared" si="156"/>
        <v>0</v>
      </c>
      <c r="K193" s="353">
        <f t="shared" si="156"/>
        <v>0</v>
      </c>
      <c r="L193" s="353">
        <f t="shared" si="156"/>
        <v>0</v>
      </c>
      <c r="M193" s="353">
        <f t="shared" si="156"/>
        <v>0</v>
      </c>
      <c r="N193" s="353">
        <f t="shared" si="156"/>
        <v>0</v>
      </c>
      <c r="O193" s="353">
        <f t="shared" si="156"/>
        <v>0</v>
      </c>
      <c r="P193" s="353">
        <f t="shared" si="156"/>
        <v>0</v>
      </c>
      <c r="Q193" s="353">
        <f t="shared" si="156"/>
        <v>0</v>
      </c>
      <c r="R193" s="353">
        <f t="shared" si="156"/>
        <v>0</v>
      </c>
      <c r="S193" s="353">
        <f t="shared" si="156"/>
        <v>0</v>
      </c>
      <c r="T193" s="353">
        <f t="shared" si="156"/>
        <v>0</v>
      </c>
      <c r="U193" s="353">
        <f t="shared" si="156"/>
        <v>0</v>
      </c>
      <c r="V193" s="353">
        <f t="shared" si="156"/>
        <v>0</v>
      </c>
      <c r="W193" s="353">
        <f t="shared" si="156"/>
        <v>0</v>
      </c>
      <c r="X193" s="353">
        <f t="shared" si="156"/>
        <v>0</v>
      </c>
      <c r="Y193" s="353">
        <f t="shared" si="156"/>
        <v>0</v>
      </c>
      <c r="Z193" s="353">
        <f t="shared" si="156"/>
        <v>0</v>
      </c>
      <c r="AA193" s="353">
        <f t="shared" si="156"/>
        <v>0</v>
      </c>
      <c r="AB193" s="353">
        <f t="shared" si="156"/>
        <v>0</v>
      </c>
      <c r="AC193" s="353">
        <f t="shared" si="156"/>
        <v>0</v>
      </c>
      <c r="AD193" s="353">
        <f t="shared" si="156"/>
        <v>0</v>
      </c>
      <c r="AE193" s="353">
        <f t="shared" si="156"/>
        <v>0</v>
      </c>
      <c r="AF193" s="353">
        <f t="shared" si="156"/>
        <v>0</v>
      </c>
      <c r="AG193" s="353">
        <f t="shared" si="156"/>
        <v>0</v>
      </c>
      <c r="AH193" s="353">
        <f t="shared" si="156"/>
        <v>0</v>
      </c>
      <c r="AI193" s="353">
        <f t="shared" si="156"/>
        <v>0</v>
      </c>
      <c r="AJ193" s="353">
        <f t="shared" si="156"/>
        <v>0</v>
      </c>
      <c r="AK193" s="353">
        <f t="shared" si="156"/>
        <v>0</v>
      </c>
      <c r="AL193" s="353">
        <f t="shared" si="156"/>
        <v>0</v>
      </c>
      <c r="AM193" s="353">
        <f t="shared" si="156"/>
        <v>0</v>
      </c>
      <c r="AN193" s="353">
        <f t="shared" si="156"/>
        <v>0</v>
      </c>
      <c r="AO193" s="353">
        <f t="shared" si="156"/>
        <v>0</v>
      </c>
      <c r="AP193" s="353">
        <f t="shared" si="156"/>
        <v>0</v>
      </c>
      <c r="AQ193" s="353">
        <f t="shared" si="156"/>
        <v>0</v>
      </c>
      <c r="AR193" s="353">
        <f t="shared" si="156"/>
        <v>0</v>
      </c>
      <c r="AS193" s="353">
        <f t="shared" si="156"/>
        <v>0</v>
      </c>
      <c r="AT193" s="353">
        <f t="shared" si="156"/>
        <v>0</v>
      </c>
      <c r="AU193" s="353">
        <f t="shared" si="156"/>
        <v>0</v>
      </c>
      <c r="AV193" s="353">
        <f t="shared" si="156"/>
        <v>0</v>
      </c>
      <c r="AW193" s="353">
        <f t="shared" si="156"/>
        <v>0</v>
      </c>
      <c r="AX193" s="353">
        <f t="shared" si="156"/>
        <v>0</v>
      </c>
      <c r="AY193" s="353">
        <f t="shared" si="156"/>
        <v>0</v>
      </c>
      <c r="AZ193" s="353">
        <f t="shared" si="156"/>
        <v>0</v>
      </c>
      <c r="BA193" s="353">
        <f t="shared" si="156"/>
        <v>0</v>
      </c>
      <c r="BB193" s="353">
        <f t="shared" si="156"/>
        <v>0</v>
      </c>
      <c r="BC193" s="353">
        <f t="shared" si="156"/>
        <v>0</v>
      </c>
      <c r="BD193" s="353">
        <f t="shared" si="156"/>
        <v>0</v>
      </c>
      <c r="BE193" s="353">
        <f t="shared" si="156"/>
        <v>0</v>
      </c>
      <c r="BF193" s="353">
        <f t="shared" si="156"/>
        <v>0</v>
      </c>
      <c r="BG193" s="353">
        <f t="shared" si="156"/>
        <v>0</v>
      </c>
      <c r="BH193" s="353">
        <f t="shared" si="156"/>
        <v>0</v>
      </c>
      <c r="BI193" s="353">
        <f t="shared" si="156"/>
        <v>0</v>
      </c>
      <c r="BJ193" s="353">
        <f t="shared" si="156"/>
        <v>0</v>
      </c>
      <c r="BK193" s="353">
        <f t="shared" si="156"/>
        <v>0</v>
      </c>
      <c r="BL193" s="353">
        <f t="shared" si="156"/>
        <v>0</v>
      </c>
      <c r="BM193" s="353">
        <f t="shared" si="156"/>
        <v>0</v>
      </c>
      <c r="BN193" s="353">
        <f t="shared" si="156"/>
        <v>0</v>
      </c>
      <c r="BO193" s="353">
        <f t="shared" si="156"/>
        <v>0</v>
      </c>
      <c r="BP193" s="353">
        <f t="shared" ref="BP193:DI193" si="157">BP$120*BP76</f>
        <v>0</v>
      </c>
      <c r="BQ193" s="353">
        <f t="shared" si="157"/>
        <v>0</v>
      </c>
      <c r="BR193" s="353">
        <f t="shared" si="157"/>
        <v>0</v>
      </c>
      <c r="BS193" s="353">
        <f t="shared" si="157"/>
        <v>0</v>
      </c>
      <c r="BT193" s="353">
        <f t="shared" si="157"/>
        <v>0</v>
      </c>
      <c r="BU193" s="353">
        <f t="shared" si="157"/>
        <v>0</v>
      </c>
      <c r="BV193" s="353">
        <f t="shared" si="157"/>
        <v>0</v>
      </c>
      <c r="BW193" s="353">
        <f t="shared" si="157"/>
        <v>0</v>
      </c>
      <c r="BX193" s="353">
        <f t="shared" si="157"/>
        <v>0</v>
      </c>
      <c r="BY193" s="353">
        <f t="shared" si="157"/>
        <v>0</v>
      </c>
      <c r="BZ193" s="353">
        <f t="shared" si="157"/>
        <v>0</v>
      </c>
      <c r="CA193" s="353">
        <f t="shared" si="157"/>
        <v>0</v>
      </c>
      <c r="CB193" s="353">
        <f t="shared" si="157"/>
        <v>0</v>
      </c>
      <c r="CC193" s="353">
        <f t="shared" si="157"/>
        <v>0</v>
      </c>
      <c r="CD193" s="353">
        <f t="shared" si="157"/>
        <v>0</v>
      </c>
      <c r="CE193" s="353">
        <f t="shared" si="157"/>
        <v>0</v>
      </c>
      <c r="CF193" s="353">
        <f t="shared" si="157"/>
        <v>0</v>
      </c>
      <c r="CG193" s="353">
        <f t="shared" si="157"/>
        <v>0</v>
      </c>
      <c r="CH193" s="353">
        <f t="shared" si="157"/>
        <v>0</v>
      </c>
      <c r="CI193" s="353">
        <f t="shared" si="157"/>
        <v>0</v>
      </c>
      <c r="CJ193" s="353">
        <f t="shared" si="157"/>
        <v>0</v>
      </c>
      <c r="CK193" s="353">
        <f t="shared" si="157"/>
        <v>0</v>
      </c>
      <c r="CL193" s="353">
        <f t="shared" si="157"/>
        <v>0</v>
      </c>
      <c r="CM193" s="353">
        <f t="shared" si="157"/>
        <v>0</v>
      </c>
      <c r="CN193" s="353">
        <f t="shared" si="157"/>
        <v>0</v>
      </c>
      <c r="CO193" s="353">
        <f t="shared" si="157"/>
        <v>0</v>
      </c>
      <c r="CP193" s="353">
        <f t="shared" si="157"/>
        <v>0</v>
      </c>
      <c r="CQ193" s="353">
        <f t="shared" si="157"/>
        <v>0</v>
      </c>
      <c r="CR193" s="353">
        <f t="shared" si="157"/>
        <v>0</v>
      </c>
      <c r="CS193" s="353">
        <f t="shared" si="157"/>
        <v>0</v>
      </c>
      <c r="CT193" s="353">
        <f t="shared" si="157"/>
        <v>0</v>
      </c>
      <c r="CU193" s="353">
        <f t="shared" si="157"/>
        <v>0</v>
      </c>
      <c r="CV193" s="353">
        <f t="shared" si="157"/>
        <v>0</v>
      </c>
      <c r="CW193" s="353">
        <f t="shared" si="157"/>
        <v>0</v>
      </c>
      <c r="CX193" s="353">
        <f t="shared" si="157"/>
        <v>0</v>
      </c>
      <c r="CY193" s="353">
        <f t="shared" si="157"/>
        <v>0</v>
      </c>
      <c r="CZ193" s="353">
        <f t="shared" si="157"/>
        <v>0</v>
      </c>
      <c r="DA193" s="353">
        <f t="shared" si="157"/>
        <v>0</v>
      </c>
      <c r="DB193" s="353">
        <f t="shared" si="157"/>
        <v>0</v>
      </c>
      <c r="DC193" s="353">
        <f t="shared" si="157"/>
        <v>0</v>
      </c>
      <c r="DD193" s="353">
        <f t="shared" si="157"/>
        <v>0</v>
      </c>
      <c r="DE193" s="353">
        <f t="shared" si="157"/>
        <v>0</v>
      </c>
      <c r="DF193" s="353">
        <f t="shared" si="157"/>
        <v>0</v>
      </c>
      <c r="DG193" s="353">
        <f t="shared" si="157"/>
        <v>0</v>
      </c>
      <c r="DH193" s="353">
        <f t="shared" si="157"/>
        <v>0</v>
      </c>
      <c r="DI193" s="353">
        <f t="shared" si="157"/>
        <v>0</v>
      </c>
      <c r="DJ193" s="353">
        <f t="shared" si="143"/>
        <v>0</v>
      </c>
      <c r="DK193" s="96"/>
    </row>
    <row r="194" spans="2:115" x14ac:dyDescent="0.15">
      <c r="B194" s="29" t="s">
        <v>304</v>
      </c>
      <c r="C194" s="271" t="s">
        <v>218</v>
      </c>
      <c r="D194" s="353">
        <f t="shared" ref="D194:BO194" si="158">D$120*D77</f>
        <v>0</v>
      </c>
      <c r="E194" s="353">
        <f t="shared" si="158"/>
        <v>0</v>
      </c>
      <c r="F194" s="353">
        <f t="shared" si="158"/>
        <v>0</v>
      </c>
      <c r="G194" s="353">
        <f t="shared" si="158"/>
        <v>0</v>
      </c>
      <c r="H194" s="353">
        <f t="shared" si="158"/>
        <v>0</v>
      </c>
      <c r="I194" s="353">
        <f t="shared" si="158"/>
        <v>0</v>
      </c>
      <c r="J194" s="353">
        <f t="shared" si="158"/>
        <v>0</v>
      </c>
      <c r="K194" s="353">
        <f t="shared" si="158"/>
        <v>0</v>
      </c>
      <c r="L194" s="353">
        <f t="shared" si="158"/>
        <v>0</v>
      </c>
      <c r="M194" s="353">
        <f t="shared" si="158"/>
        <v>0</v>
      </c>
      <c r="N194" s="353">
        <f t="shared" si="158"/>
        <v>0</v>
      </c>
      <c r="O194" s="353">
        <f t="shared" si="158"/>
        <v>0</v>
      </c>
      <c r="P194" s="353">
        <f t="shared" si="158"/>
        <v>0</v>
      </c>
      <c r="Q194" s="353">
        <f t="shared" si="158"/>
        <v>0</v>
      </c>
      <c r="R194" s="353">
        <f t="shared" si="158"/>
        <v>0</v>
      </c>
      <c r="S194" s="353">
        <f t="shared" si="158"/>
        <v>0</v>
      </c>
      <c r="T194" s="353">
        <f t="shared" si="158"/>
        <v>0</v>
      </c>
      <c r="U194" s="353">
        <f t="shared" si="158"/>
        <v>0</v>
      </c>
      <c r="V194" s="353">
        <f t="shared" si="158"/>
        <v>0</v>
      </c>
      <c r="W194" s="353">
        <f t="shared" si="158"/>
        <v>0</v>
      </c>
      <c r="X194" s="353">
        <f t="shared" si="158"/>
        <v>0</v>
      </c>
      <c r="Y194" s="353">
        <f t="shared" si="158"/>
        <v>0</v>
      </c>
      <c r="Z194" s="353">
        <f t="shared" si="158"/>
        <v>0</v>
      </c>
      <c r="AA194" s="353">
        <f t="shared" si="158"/>
        <v>0</v>
      </c>
      <c r="AB194" s="353">
        <f t="shared" si="158"/>
        <v>0</v>
      </c>
      <c r="AC194" s="353">
        <f t="shared" si="158"/>
        <v>0</v>
      </c>
      <c r="AD194" s="353">
        <f t="shared" si="158"/>
        <v>0</v>
      </c>
      <c r="AE194" s="353">
        <f t="shared" si="158"/>
        <v>0</v>
      </c>
      <c r="AF194" s="353">
        <f t="shared" si="158"/>
        <v>0</v>
      </c>
      <c r="AG194" s="353">
        <f t="shared" si="158"/>
        <v>0</v>
      </c>
      <c r="AH194" s="353">
        <f t="shared" si="158"/>
        <v>0</v>
      </c>
      <c r="AI194" s="353">
        <f t="shared" si="158"/>
        <v>0</v>
      </c>
      <c r="AJ194" s="353">
        <f t="shared" si="158"/>
        <v>0</v>
      </c>
      <c r="AK194" s="353">
        <f t="shared" si="158"/>
        <v>0</v>
      </c>
      <c r="AL194" s="353">
        <f t="shared" si="158"/>
        <v>0</v>
      </c>
      <c r="AM194" s="353">
        <f t="shared" si="158"/>
        <v>0</v>
      </c>
      <c r="AN194" s="353">
        <f t="shared" si="158"/>
        <v>0</v>
      </c>
      <c r="AO194" s="353">
        <f t="shared" si="158"/>
        <v>0</v>
      </c>
      <c r="AP194" s="353">
        <f t="shared" si="158"/>
        <v>0</v>
      </c>
      <c r="AQ194" s="353">
        <f t="shared" si="158"/>
        <v>0</v>
      </c>
      <c r="AR194" s="353">
        <f t="shared" si="158"/>
        <v>0</v>
      </c>
      <c r="AS194" s="353">
        <f t="shared" si="158"/>
        <v>0</v>
      </c>
      <c r="AT194" s="353">
        <f t="shared" si="158"/>
        <v>0</v>
      </c>
      <c r="AU194" s="353">
        <f t="shared" si="158"/>
        <v>0</v>
      </c>
      <c r="AV194" s="353">
        <f t="shared" si="158"/>
        <v>0</v>
      </c>
      <c r="AW194" s="353">
        <f t="shared" si="158"/>
        <v>0</v>
      </c>
      <c r="AX194" s="353">
        <f t="shared" si="158"/>
        <v>0</v>
      </c>
      <c r="AY194" s="353">
        <f t="shared" si="158"/>
        <v>0</v>
      </c>
      <c r="AZ194" s="353">
        <f t="shared" si="158"/>
        <v>0</v>
      </c>
      <c r="BA194" s="353">
        <f t="shared" si="158"/>
        <v>0</v>
      </c>
      <c r="BB194" s="353">
        <f t="shared" si="158"/>
        <v>0</v>
      </c>
      <c r="BC194" s="353">
        <f t="shared" si="158"/>
        <v>0</v>
      </c>
      <c r="BD194" s="353">
        <f t="shared" si="158"/>
        <v>0</v>
      </c>
      <c r="BE194" s="353">
        <f t="shared" si="158"/>
        <v>0</v>
      </c>
      <c r="BF194" s="353">
        <f t="shared" si="158"/>
        <v>0</v>
      </c>
      <c r="BG194" s="353">
        <f t="shared" si="158"/>
        <v>0</v>
      </c>
      <c r="BH194" s="353">
        <f t="shared" si="158"/>
        <v>0</v>
      </c>
      <c r="BI194" s="353">
        <f t="shared" si="158"/>
        <v>0</v>
      </c>
      <c r="BJ194" s="353">
        <f t="shared" si="158"/>
        <v>0</v>
      </c>
      <c r="BK194" s="353">
        <f t="shared" si="158"/>
        <v>0</v>
      </c>
      <c r="BL194" s="353">
        <f t="shared" si="158"/>
        <v>0</v>
      </c>
      <c r="BM194" s="353">
        <f t="shared" si="158"/>
        <v>0</v>
      </c>
      <c r="BN194" s="353">
        <f t="shared" si="158"/>
        <v>0</v>
      </c>
      <c r="BO194" s="353">
        <f t="shared" si="158"/>
        <v>0</v>
      </c>
      <c r="BP194" s="353">
        <f t="shared" ref="BP194:DI194" si="159">BP$120*BP77</f>
        <v>0</v>
      </c>
      <c r="BQ194" s="353">
        <f t="shared" si="159"/>
        <v>0</v>
      </c>
      <c r="BR194" s="353">
        <f t="shared" si="159"/>
        <v>0</v>
      </c>
      <c r="BS194" s="353">
        <f t="shared" si="159"/>
        <v>0</v>
      </c>
      <c r="BT194" s="353">
        <f t="shared" si="159"/>
        <v>0</v>
      </c>
      <c r="BU194" s="353">
        <f t="shared" si="159"/>
        <v>0</v>
      </c>
      <c r="BV194" s="353">
        <f t="shared" si="159"/>
        <v>0</v>
      </c>
      <c r="BW194" s="353">
        <f t="shared" si="159"/>
        <v>0</v>
      </c>
      <c r="BX194" s="353">
        <f t="shared" si="159"/>
        <v>0</v>
      </c>
      <c r="BY194" s="353">
        <f t="shared" si="159"/>
        <v>0</v>
      </c>
      <c r="BZ194" s="353">
        <f t="shared" si="159"/>
        <v>0</v>
      </c>
      <c r="CA194" s="353">
        <f t="shared" si="159"/>
        <v>0</v>
      </c>
      <c r="CB194" s="353">
        <f t="shared" si="159"/>
        <v>0</v>
      </c>
      <c r="CC194" s="353">
        <f t="shared" si="159"/>
        <v>0</v>
      </c>
      <c r="CD194" s="353">
        <f t="shared" si="159"/>
        <v>0</v>
      </c>
      <c r="CE194" s="353">
        <f t="shared" si="159"/>
        <v>0</v>
      </c>
      <c r="CF194" s="353">
        <f t="shared" si="159"/>
        <v>0</v>
      </c>
      <c r="CG194" s="353">
        <f t="shared" si="159"/>
        <v>0</v>
      </c>
      <c r="CH194" s="353">
        <f t="shared" si="159"/>
        <v>0</v>
      </c>
      <c r="CI194" s="353">
        <f t="shared" si="159"/>
        <v>0</v>
      </c>
      <c r="CJ194" s="353">
        <f t="shared" si="159"/>
        <v>0</v>
      </c>
      <c r="CK194" s="353">
        <f t="shared" si="159"/>
        <v>0</v>
      </c>
      <c r="CL194" s="353">
        <f t="shared" si="159"/>
        <v>0</v>
      </c>
      <c r="CM194" s="353">
        <f t="shared" si="159"/>
        <v>0</v>
      </c>
      <c r="CN194" s="353">
        <f t="shared" si="159"/>
        <v>0</v>
      </c>
      <c r="CO194" s="353">
        <f t="shared" si="159"/>
        <v>0</v>
      </c>
      <c r="CP194" s="353">
        <f t="shared" si="159"/>
        <v>0</v>
      </c>
      <c r="CQ194" s="353">
        <f t="shared" si="159"/>
        <v>0</v>
      </c>
      <c r="CR194" s="353">
        <f t="shared" si="159"/>
        <v>0</v>
      </c>
      <c r="CS194" s="353">
        <f t="shared" si="159"/>
        <v>0</v>
      </c>
      <c r="CT194" s="353">
        <f t="shared" si="159"/>
        <v>0</v>
      </c>
      <c r="CU194" s="353">
        <f t="shared" si="159"/>
        <v>0</v>
      </c>
      <c r="CV194" s="353">
        <f t="shared" si="159"/>
        <v>0</v>
      </c>
      <c r="CW194" s="353">
        <f t="shared" si="159"/>
        <v>0</v>
      </c>
      <c r="CX194" s="353">
        <f t="shared" si="159"/>
        <v>0</v>
      </c>
      <c r="CY194" s="353">
        <f t="shared" si="159"/>
        <v>0</v>
      </c>
      <c r="CZ194" s="353">
        <f t="shared" si="159"/>
        <v>0</v>
      </c>
      <c r="DA194" s="353">
        <f t="shared" si="159"/>
        <v>0</v>
      </c>
      <c r="DB194" s="353">
        <f t="shared" si="159"/>
        <v>0</v>
      </c>
      <c r="DC194" s="353">
        <f t="shared" si="159"/>
        <v>0</v>
      </c>
      <c r="DD194" s="353">
        <f t="shared" si="159"/>
        <v>0</v>
      </c>
      <c r="DE194" s="353">
        <f t="shared" si="159"/>
        <v>0</v>
      </c>
      <c r="DF194" s="353">
        <f t="shared" si="159"/>
        <v>0</v>
      </c>
      <c r="DG194" s="353">
        <f t="shared" si="159"/>
        <v>0</v>
      </c>
      <c r="DH194" s="353">
        <f t="shared" si="159"/>
        <v>0</v>
      </c>
      <c r="DI194" s="353">
        <f t="shared" si="159"/>
        <v>0</v>
      </c>
      <c r="DJ194" s="353">
        <f t="shared" si="143"/>
        <v>0</v>
      </c>
      <c r="DK194" s="96"/>
    </row>
    <row r="195" spans="2:115" x14ac:dyDescent="0.15">
      <c r="B195" s="33" t="s">
        <v>305</v>
      </c>
      <c r="C195" s="272" t="s">
        <v>219</v>
      </c>
      <c r="D195" s="354">
        <f t="shared" ref="D195:BO195" si="160">D$120*D78</f>
        <v>0</v>
      </c>
      <c r="E195" s="354">
        <f t="shared" si="160"/>
        <v>0</v>
      </c>
      <c r="F195" s="354">
        <f t="shared" si="160"/>
        <v>0</v>
      </c>
      <c r="G195" s="354">
        <f t="shared" si="160"/>
        <v>0</v>
      </c>
      <c r="H195" s="354">
        <f t="shared" si="160"/>
        <v>0</v>
      </c>
      <c r="I195" s="354">
        <f t="shared" si="160"/>
        <v>0</v>
      </c>
      <c r="J195" s="354">
        <f t="shared" si="160"/>
        <v>0</v>
      </c>
      <c r="K195" s="354">
        <f t="shared" si="160"/>
        <v>0</v>
      </c>
      <c r="L195" s="354">
        <f t="shared" si="160"/>
        <v>0</v>
      </c>
      <c r="M195" s="354">
        <f t="shared" si="160"/>
        <v>0</v>
      </c>
      <c r="N195" s="354">
        <f t="shared" si="160"/>
        <v>0</v>
      </c>
      <c r="O195" s="354">
        <f t="shared" si="160"/>
        <v>0</v>
      </c>
      <c r="P195" s="354">
        <f t="shared" si="160"/>
        <v>0</v>
      </c>
      <c r="Q195" s="354">
        <f t="shared" si="160"/>
        <v>0</v>
      </c>
      <c r="R195" s="354">
        <f t="shared" si="160"/>
        <v>0</v>
      </c>
      <c r="S195" s="354">
        <f t="shared" si="160"/>
        <v>0</v>
      </c>
      <c r="T195" s="354">
        <f t="shared" si="160"/>
        <v>0</v>
      </c>
      <c r="U195" s="354">
        <f t="shared" si="160"/>
        <v>0</v>
      </c>
      <c r="V195" s="354">
        <f t="shared" si="160"/>
        <v>0</v>
      </c>
      <c r="W195" s="354">
        <f t="shared" si="160"/>
        <v>0</v>
      </c>
      <c r="X195" s="354">
        <f t="shared" si="160"/>
        <v>0</v>
      </c>
      <c r="Y195" s="354">
        <f t="shared" si="160"/>
        <v>0</v>
      </c>
      <c r="Z195" s="354">
        <f t="shared" si="160"/>
        <v>0</v>
      </c>
      <c r="AA195" s="354">
        <f t="shared" si="160"/>
        <v>0</v>
      </c>
      <c r="AB195" s="354">
        <f t="shared" si="160"/>
        <v>0</v>
      </c>
      <c r="AC195" s="354">
        <f t="shared" si="160"/>
        <v>0</v>
      </c>
      <c r="AD195" s="354">
        <f t="shared" si="160"/>
        <v>0</v>
      </c>
      <c r="AE195" s="354">
        <f t="shared" si="160"/>
        <v>0</v>
      </c>
      <c r="AF195" s="354">
        <f t="shared" si="160"/>
        <v>0</v>
      </c>
      <c r="AG195" s="354">
        <f t="shared" si="160"/>
        <v>0</v>
      </c>
      <c r="AH195" s="354">
        <f t="shared" si="160"/>
        <v>0</v>
      </c>
      <c r="AI195" s="354">
        <f t="shared" si="160"/>
        <v>0</v>
      </c>
      <c r="AJ195" s="354">
        <f t="shared" si="160"/>
        <v>0</v>
      </c>
      <c r="AK195" s="354">
        <f t="shared" si="160"/>
        <v>0</v>
      </c>
      <c r="AL195" s="354">
        <f t="shared" si="160"/>
        <v>0</v>
      </c>
      <c r="AM195" s="354">
        <f t="shared" si="160"/>
        <v>0</v>
      </c>
      <c r="AN195" s="354">
        <f t="shared" si="160"/>
        <v>0</v>
      </c>
      <c r="AO195" s="354">
        <f t="shared" si="160"/>
        <v>0</v>
      </c>
      <c r="AP195" s="354">
        <f t="shared" si="160"/>
        <v>0</v>
      </c>
      <c r="AQ195" s="354">
        <f t="shared" si="160"/>
        <v>0</v>
      </c>
      <c r="AR195" s="354">
        <f t="shared" si="160"/>
        <v>0</v>
      </c>
      <c r="AS195" s="354">
        <f t="shared" si="160"/>
        <v>0</v>
      </c>
      <c r="AT195" s="354">
        <f t="shared" si="160"/>
        <v>0</v>
      </c>
      <c r="AU195" s="354">
        <f t="shared" si="160"/>
        <v>0</v>
      </c>
      <c r="AV195" s="354">
        <f t="shared" si="160"/>
        <v>0</v>
      </c>
      <c r="AW195" s="354">
        <f t="shared" si="160"/>
        <v>0</v>
      </c>
      <c r="AX195" s="354">
        <f t="shared" si="160"/>
        <v>0</v>
      </c>
      <c r="AY195" s="354">
        <f t="shared" si="160"/>
        <v>0</v>
      </c>
      <c r="AZ195" s="354">
        <f t="shared" si="160"/>
        <v>0</v>
      </c>
      <c r="BA195" s="354">
        <f t="shared" si="160"/>
        <v>0</v>
      </c>
      <c r="BB195" s="354">
        <f t="shared" si="160"/>
        <v>0</v>
      </c>
      <c r="BC195" s="354">
        <f t="shared" si="160"/>
        <v>0</v>
      </c>
      <c r="BD195" s="354">
        <f t="shared" si="160"/>
        <v>0</v>
      </c>
      <c r="BE195" s="354">
        <f t="shared" si="160"/>
        <v>0</v>
      </c>
      <c r="BF195" s="354">
        <f t="shared" si="160"/>
        <v>0</v>
      </c>
      <c r="BG195" s="354">
        <f t="shared" si="160"/>
        <v>0</v>
      </c>
      <c r="BH195" s="354">
        <f t="shared" si="160"/>
        <v>0</v>
      </c>
      <c r="BI195" s="354">
        <f t="shared" si="160"/>
        <v>0</v>
      </c>
      <c r="BJ195" s="354">
        <f t="shared" si="160"/>
        <v>0</v>
      </c>
      <c r="BK195" s="354">
        <f t="shared" si="160"/>
        <v>0</v>
      </c>
      <c r="BL195" s="354">
        <f t="shared" si="160"/>
        <v>0</v>
      </c>
      <c r="BM195" s="354">
        <f t="shared" si="160"/>
        <v>0</v>
      </c>
      <c r="BN195" s="354">
        <f t="shared" si="160"/>
        <v>0</v>
      </c>
      <c r="BO195" s="354">
        <f t="shared" si="160"/>
        <v>0</v>
      </c>
      <c r="BP195" s="354">
        <f t="shared" ref="BP195:DI195" si="161">BP$120*BP78</f>
        <v>0</v>
      </c>
      <c r="BQ195" s="354">
        <f t="shared" si="161"/>
        <v>0</v>
      </c>
      <c r="BR195" s="354">
        <f t="shared" si="161"/>
        <v>0</v>
      </c>
      <c r="BS195" s="354">
        <f t="shared" si="161"/>
        <v>0</v>
      </c>
      <c r="BT195" s="354">
        <f t="shared" si="161"/>
        <v>0</v>
      </c>
      <c r="BU195" s="354">
        <f t="shared" si="161"/>
        <v>0</v>
      </c>
      <c r="BV195" s="354">
        <f t="shared" si="161"/>
        <v>0</v>
      </c>
      <c r="BW195" s="354">
        <f t="shared" si="161"/>
        <v>0</v>
      </c>
      <c r="BX195" s="354">
        <f t="shared" si="161"/>
        <v>0</v>
      </c>
      <c r="BY195" s="354">
        <f t="shared" si="161"/>
        <v>0</v>
      </c>
      <c r="BZ195" s="354">
        <f t="shared" si="161"/>
        <v>0</v>
      </c>
      <c r="CA195" s="354">
        <f t="shared" si="161"/>
        <v>0</v>
      </c>
      <c r="CB195" s="354">
        <f t="shared" si="161"/>
        <v>0</v>
      </c>
      <c r="CC195" s="354">
        <f t="shared" si="161"/>
        <v>0</v>
      </c>
      <c r="CD195" s="354">
        <f t="shared" si="161"/>
        <v>0</v>
      </c>
      <c r="CE195" s="354">
        <f t="shared" si="161"/>
        <v>0</v>
      </c>
      <c r="CF195" s="354">
        <f t="shared" si="161"/>
        <v>0</v>
      </c>
      <c r="CG195" s="354">
        <f t="shared" si="161"/>
        <v>0</v>
      </c>
      <c r="CH195" s="354">
        <f t="shared" si="161"/>
        <v>0</v>
      </c>
      <c r="CI195" s="354">
        <f t="shared" si="161"/>
        <v>0</v>
      </c>
      <c r="CJ195" s="354">
        <f t="shared" si="161"/>
        <v>0</v>
      </c>
      <c r="CK195" s="354">
        <f t="shared" si="161"/>
        <v>0</v>
      </c>
      <c r="CL195" s="354">
        <f t="shared" si="161"/>
        <v>0</v>
      </c>
      <c r="CM195" s="354">
        <f t="shared" si="161"/>
        <v>0</v>
      </c>
      <c r="CN195" s="354">
        <f t="shared" si="161"/>
        <v>0</v>
      </c>
      <c r="CO195" s="354">
        <f t="shared" si="161"/>
        <v>0</v>
      </c>
      <c r="CP195" s="354">
        <f t="shared" si="161"/>
        <v>0</v>
      </c>
      <c r="CQ195" s="354">
        <f t="shared" si="161"/>
        <v>0</v>
      </c>
      <c r="CR195" s="354">
        <f t="shared" si="161"/>
        <v>0</v>
      </c>
      <c r="CS195" s="354">
        <f t="shared" si="161"/>
        <v>0</v>
      </c>
      <c r="CT195" s="354">
        <f t="shared" si="161"/>
        <v>0</v>
      </c>
      <c r="CU195" s="354">
        <f t="shared" si="161"/>
        <v>0</v>
      </c>
      <c r="CV195" s="354">
        <f t="shared" si="161"/>
        <v>0</v>
      </c>
      <c r="CW195" s="354">
        <f t="shared" si="161"/>
        <v>0</v>
      </c>
      <c r="CX195" s="354">
        <f t="shared" si="161"/>
        <v>0</v>
      </c>
      <c r="CY195" s="354">
        <f t="shared" si="161"/>
        <v>0</v>
      </c>
      <c r="CZ195" s="354">
        <f t="shared" si="161"/>
        <v>0</v>
      </c>
      <c r="DA195" s="354">
        <f t="shared" si="161"/>
        <v>0</v>
      </c>
      <c r="DB195" s="354">
        <f t="shared" si="161"/>
        <v>0</v>
      </c>
      <c r="DC195" s="354">
        <f t="shared" si="161"/>
        <v>0</v>
      </c>
      <c r="DD195" s="354">
        <f t="shared" si="161"/>
        <v>0</v>
      </c>
      <c r="DE195" s="354">
        <f t="shared" si="161"/>
        <v>0</v>
      </c>
      <c r="DF195" s="354">
        <f t="shared" si="161"/>
        <v>0</v>
      </c>
      <c r="DG195" s="354">
        <f t="shared" si="161"/>
        <v>0</v>
      </c>
      <c r="DH195" s="354">
        <f t="shared" si="161"/>
        <v>0</v>
      </c>
      <c r="DI195" s="354">
        <f t="shared" si="161"/>
        <v>0</v>
      </c>
      <c r="DJ195" s="354">
        <f t="shared" si="143"/>
        <v>0</v>
      </c>
      <c r="DK195" s="96"/>
    </row>
    <row r="196" spans="2:115" x14ac:dyDescent="0.15">
      <c r="B196" s="29" t="s">
        <v>306</v>
      </c>
      <c r="C196" s="271" t="s">
        <v>220</v>
      </c>
      <c r="D196" s="353">
        <f t="shared" ref="D196:BO196" si="162">D$120*D79</f>
        <v>0</v>
      </c>
      <c r="E196" s="353">
        <f t="shared" si="162"/>
        <v>0</v>
      </c>
      <c r="F196" s="353">
        <f t="shared" si="162"/>
        <v>0</v>
      </c>
      <c r="G196" s="353">
        <f t="shared" si="162"/>
        <v>0</v>
      </c>
      <c r="H196" s="353">
        <f t="shared" si="162"/>
        <v>0</v>
      </c>
      <c r="I196" s="353">
        <f t="shared" si="162"/>
        <v>0</v>
      </c>
      <c r="J196" s="353">
        <f t="shared" si="162"/>
        <v>0</v>
      </c>
      <c r="K196" s="353">
        <f t="shared" si="162"/>
        <v>0</v>
      </c>
      <c r="L196" s="353">
        <f t="shared" si="162"/>
        <v>0</v>
      </c>
      <c r="M196" s="353">
        <f t="shared" si="162"/>
        <v>0</v>
      </c>
      <c r="N196" s="353">
        <f t="shared" si="162"/>
        <v>0</v>
      </c>
      <c r="O196" s="353">
        <f t="shared" si="162"/>
        <v>0</v>
      </c>
      <c r="P196" s="353">
        <f t="shared" si="162"/>
        <v>0</v>
      </c>
      <c r="Q196" s="353">
        <f t="shared" si="162"/>
        <v>0</v>
      </c>
      <c r="R196" s="353">
        <f t="shared" si="162"/>
        <v>0</v>
      </c>
      <c r="S196" s="353">
        <f t="shared" si="162"/>
        <v>0</v>
      </c>
      <c r="T196" s="353">
        <f t="shared" si="162"/>
        <v>0</v>
      </c>
      <c r="U196" s="353">
        <f t="shared" si="162"/>
        <v>0</v>
      </c>
      <c r="V196" s="353">
        <f t="shared" si="162"/>
        <v>0</v>
      </c>
      <c r="W196" s="353">
        <f t="shared" si="162"/>
        <v>0</v>
      </c>
      <c r="X196" s="353">
        <f t="shared" si="162"/>
        <v>0</v>
      </c>
      <c r="Y196" s="353">
        <f t="shared" si="162"/>
        <v>0</v>
      </c>
      <c r="Z196" s="353">
        <f t="shared" si="162"/>
        <v>0</v>
      </c>
      <c r="AA196" s="353">
        <f t="shared" si="162"/>
        <v>0</v>
      </c>
      <c r="AB196" s="353">
        <f t="shared" si="162"/>
        <v>0</v>
      </c>
      <c r="AC196" s="353">
        <f t="shared" si="162"/>
        <v>0</v>
      </c>
      <c r="AD196" s="353">
        <f t="shared" si="162"/>
        <v>0</v>
      </c>
      <c r="AE196" s="353">
        <f t="shared" si="162"/>
        <v>0</v>
      </c>
      <c r="AF196" s="353">
        <f t="shared" si="162"/>
        <v>0</v>
      </c>
      <c r="AG196" s="353">
        <f t="shared" si="162"/>
        <v>0</v>
      </c>
      <c r="AH196" s="353">
        <f t="shared" si="162"/>
        <v>0</v>
      </c>
      <c r="AI196" s="353">
        <f t="shared" si="162"/>
        <v>0</v>
      </c>
      <c r="AJ196" s="353">
        <f t="shared" si="162"/>
        <v>0</v>
      </c>
      <c r="AK196" s="353">
        <f t="shared" si="162"/>
        <v>0</v>
      </c>
      <c r="AL196" s="353">
        <f t="shared" si="162"/>
        <v>0</v>
      </c>
      <c r="AM196" s="353">
        <f t="shared" si="162"/>
        <v>0</v>
      </c>
      <c r="AN196" s="353">
        <f t="shared" si="162"/>
        <v>0</v>
      </c>
      <c r="AO196" s="353">
        <f t="shared" si="162"/>
        <v>0</v>
      </c>
      <c r="AP196" s="353">
        <f t="shared" si="162"/>
        <v>0</v>
      </c>
      <c r="AQ196" s="353">
        <f t="shared" si="162"/>
        <v>0</v>
      </c>
      <c r="AR196" s="353">
        <f t="shared" si="162"/>
        <v>0</v>
      </c>
      <c r="AS196" s="353">
        <f t="shared" si="162"/>
        <v>0</v>
      </c>
      <c r="AT196" s="353">
        <f t="shared" si="162"/>
        <v>0</v>
      </c>
      <c r="AU196" s="353">
        <f t="shared" si="162"/>
        <v>0</v>
      </c>
      <c r="AV196" s="353">
        <f t="shared" si="162"/>
        <v>0</v>
      </c>
      <c r="AW196" s="353">
        <f t="shared" si="162"/>
        <v>0</v>
      </c>
      <c r="AX196" s="353">
        <f t="shared" si="162"/>
        <v>0</v>
      </c>
      <c r="AY196" s="353">
        <f t="shared" si="162"/>
        <v>0</v>
      </c>
      <c r="AZ196" s="353">
        <f t="shared" si="162"/>
        <v>0</v>
      </c>
      <c r="BA196" s="353">
        <f t="shared" si="162"/>
        <v>0</v>
      </c>
      <c r="BB196" s="353">
        <f t="shared" si="162"/>
        <v>0</v>
      </c>
      <c r="BC196" s="353">
        <f t="shared" si="162"/>
        <v>0</v>
      </c>
      <c r="BD196" s="353">
        <f t="shared" si="162"/>
        <v>0</v>
      </c>
      <c r="BE196" s="353">
        <f t="shared" si="162"/>
        <v>0</v>
      </c>
      <c r="BF196" s="353">
        <f t="shared" si="162"/>
        <v>0</v>
      </c>
      <c r="BG196" s="353">
        <f t="shared" si="162"/>
        <v>0</v>
      </c>
      <c r="BH196" s="353">
        <f t="shared" si="162"/>
        <v>0</v>
      </c>
      <c r="BI196" s="353">
        <f t="shared" si="162"/>
        <v>0</v>
      </c>
      <c r="BJ196" s="353">
        <f t="shared" si="162"/>
        <v>0</v>
      </c>
      <c r="BK196" s="353">
        <f t="shared" si="162"/>
        <v>0</v>
      </c>
      <c r="BL196" s="353">
        <f t="shared" si="162"/>
        <v>0</v>
      </c>
      <c r="BM196" s="353">
        <f t="shared" si="162"/>
        <v>0</v>
      </c>
      <c r="BN196" s="353">
        <f t="shared" si="162"/>
        <v>0</v>
      </c>
      <c r="BO196" s="353">
        <f t="shared" si="162"/>
        <v>0</v>
      </c>
      <c r="BP196" s="353">
        <f t="shared" ref="BP196:DI196" si="163">BP$120*BP79</f>
        <v>0</v>
      </c>
      <c r="BQ196" s="353">
        <f t="shared" si="163"/>
        <v>0</v>
      </c>
      <c r="BR196" s="353">
        <f t="shared" si="163"/>
        <v>0</v>
      </c>
      <c r="BS196" s="353">
        <f t="shared" si="163"/>
        <v>0</v>
      </c>
      <c r="BT196" s="353">
        <f t="shared" si="163"/>
        <v>0</v>
      </c>
      <c r="BU196" s="353">
        <f t="shared" si="163"/>
        <v>0</v>
      </c>
      <c r="BV196" s="353">
        <f t="shared" si="163"/>
        <v>0</v>
      </c>
      <c r="BW196" s="353">
        <f t="shared" si="163"/>
        <v>0</v>
      </c>
      <c r="BX196" s="353">
        <f t="shared" si="163"/>
        <v>0</v>
      </c>
      <c r="BY196" s="353">
        <f t="shared" si="163"/>
        <v>0</v>
      </c>
      <c r="BZ196" s="353">
        <f t="shared" si="163"/>
        <v>0</v>
      </c>
      <c r="CA196" s="353">
        <f t="shared" si="163"/>
        <v>0</v>
      </c>
      <c r="CB196" s="353">
        <f t="shared" si="163"/>
        <v>0</v>
      </c>
      <c r="CC196" s="353">
        <f t="shared" si="163"/>
        <v>0</v>
      </c>
      <c r="CD196" s="353">
        <f t="shared" si="163"/>
        <v>0</v>
      </c>
      <c r="CE196" s="353">
        <f t="shared" si="163"/>
        <v>0</v>
      </c>
      <c r="CF196" s="353">
        <f t="shared" si="163"/>
        <v>0</v>
      </c>
      <c r="CG196" s="353">
        <f t="shared" si="163"/>
        <v>0</v>
      </c>
      <c r="CH196" s="353">
        <f t="shared" si="163"/>
        <v>0</v>
      </c>
      <c r="CI196" s="353">
        <f t="shared" si="163"/>
        <v>0</v>
      </c>
      <c r="CJ196" s="353">
        <f t="shared" si="163"/>
        <v>0</v>
      </c>
      <c r="CK196" s="353">
        <f t="shared" si="163"/>
        <v>0</v>
      </c>
      <c r="CL196" s="353">
        <f t="shared" si="163"/>
        <v>0</v>
      </c>
      <c r="CM196" s="353">
        <f t="shared" si="163"/>
        <v>0</v>
      </c>
      <c r="CN196" s="353">
        <f t="shared" si="163"/>
        <v>0</v>
      </c>
      <c r="CO196" s="353">
        <f t="shared" si="163"/>
        <v>0</v>
      </c>
      <c r="CP196" s="353">
        <f t="shared" si="163"/>
        <v>0</v>
      </c>
      <c r="CQ196" s="353">
        <f t="shared" si="163"/>
        <v>0</v>
      </c>
      <c r="CR196" s="353">
        <f t="shared" si="163"/>
        <v>0</v>
      </c>
      <c r="CS196" s="353">
        <f t="shared" si="163"/>
        <v>0</v>
      </c>
      <c r="CT196" s="353">
        <f t="shared" si="163"/>
        <v>0</v>
      </c>
      <c r="CU196" s="353">
        <f t="shared" si="163"/>
        <v>0</v>
      </c>
      <c r="CV196" s="353">
        <f t="shared" si="163"/>
        <v>0</v>
      </c>
      <c r="CW196" s="353">
        <f t="shared" si="163"/>
        <v>0</v>
      </c>
      <c r="CX196" s="353">
        <f t="shared" si="163"/>
        <v>0</v>
      </c>
      <c r="CY196" s="353">
        <f t="shared" si="163"/>
        <v>0</v>
      </c>
      <c r="CZ196" s="353">
        <f t="shared" si="163"/>
        <v>0</v>
      </c>
      <c r="DA196" s="353">
        <f t="shared" si="163"/>
        <v>0</v>
      </c>
      <c r="DB196" s="353">
        <f t="shared" si="163"/>
        <v>0</v>
      </c>
      <c r="DC196" s="353">
        <f t="shared" si="163"/>
        <v>0</v>
      </c>
      <c r="DD196" s="353">
        <f t="shared" si="163"/>
        <v>0</v>
      </c>
      <c r="DE196" s="353">
        <f t="shared" si="163"/>
        <v>0</v>
      </c>
      <c r="DF196" s="353">
        <f t="shared" si="163"/>
        <v>0</v>
      </c>
      <c r="DG196" s="353">
        <f t="shared" si="163"/>
        <v>0</v>
      </c>
      <c r="DH196" s="353">
        <f t="shared" si="163"/>
        <v>0</v>
      </c>
      <c r="DI196" s="353">
        <f t="shared" si="163"/>
        <v>0</v>
      </c>
      <c r="DJ196" s="353">
        <f t="shared" si="143"/>
        <v>0</v>
      </c>
      <c r="DK196" s="96"/>
    </row>
    <row r="197" spans="2:115" x14ac:dyDescent="0.15">
      <c r="B197" s="29" t="s">
        <v>307</v>
      </c>
      <c r="C197" s="271" t="s">
        <v>11</v>
      </c>
      <c r="D197" s="353">
        <f t="shared" ref="D197:BO197" si="164">D$120*D80</f>
        <v>0</v>
      </c>
      <c r="E197" s="353">
        <f t="shared" si="164"/>
        <v>0</v>
      </c>
      <c r="F197" s="353">
        <f t="shared" si="164"/>
        <v>0</v>
      </c>
      <c r="G197" s="353">
        <f t="shared" si="164"/>
        <v>0</v>
      </c>
      <c r="H197" s="353">
        <f t="shared" si="164"/>
        <v>0</v>
      </c>
      <c r="I197" s="353">
        <f t="shared" si="164"/>
        <v>0</v>
      </c>
      <c r="J197" s="353">
        <f t="shared" si="164"/>
        <v>0</v>
      </c>
      <c r="K197" s="353">
        <f t="shared" si="164"/>
        <v>0</v>
      </c>
      <c r="L197" s="353">
        <f t="shared" si="164"/>
        <v>0</v>
      </c>
      <c r="M197" s="353">
        <f t="shared" si="164"/>
        <v>0</v>
      </c>
      <c r="N197" s="353">
        <f t="shared" si="164"/>
        <v>0</v>
      </c>
      <c r="O197" s="353">
        <f t="shared" si="164"/>
        <v>0</v>
      </c>
      <c r="P197" s="353">
        <f t="shared" si="164"/>
        <v>0</v>
      </c>
      <c r="Q197" s="353">
        <f t="shared" si="164"/>
        <v>0</v>
      </c>
      <c r="R197" s="353">
        <f t="shared" si="164"/>
        <v>0</v>
      </c>
      <c r="S197" s="353">
        <f t="shared" si="164"/>
        <v>0</v>
      </c>
      <c r="T197" s="353">
        <f t="shared" si="164"/>
        <v>0</v>
      </c>
      <c r="U197" s="353">
        <f t="shared" si="164"/>
        <v>0</v>
      </c>
      <c r="V197" s="353">
        <f t="shared" si="164"/>
        <v>0</v>
      </c>
      <c r="W197" s="353">
        <f t="shared" si="164"/>
        <v>0</v>
      </c>
      <c r="X197" s="353">
        <f t="shared" si="164"/>
        <v>0</v>
      </c>
      <c r="Y197" s="353">
        <f t="shared" si="164"/>
        <v>0</v>
      </c>
      <c r="Z197" s="353">
        <f t="shared" si="164"/>
        <v>0</v>
      </c>
      <c r="AA197" s="353">
        <f t="shared" si="164"/>
        <v>0</v>
      </c>
      <c r="AB197" s="353">
        <f t="shared" si="164"/>
        <v>0</v>
      </c>
      <c r="AC197" s="353">
        <f t="shared" si="164"/>
        <v>0</v>
      </c>
      <c r="AD197" s="353">
        <f t="shared" si="164"/>
        <v>0</v>
      </c>
      <c r="AE197" s="353">
        <f t="shared" si="164"/>
        <v>0</v>
      </c>
      <c r="AF197" s="353">
        <f t="shared" si="164"/>
        <v>0</v>
      </c>
      <c r="AG197" s="353">
        <f t="shared" si="164"/>
        <v>0</v>
      </c>
      <c r="AH197" s="353">
        <f t="shared" si="164"/>
        <v>0</v>
      </c>
      <c r="AI197" s="353">
        <f t="shared" si="164"/>
        <v>0</v>
      </c>
      <c r="AJ197" s="353">
        <f t="shared" si="164"/>
        <v>0</v>
      </c>
      <c r="AK197" s="353">
        <f t="shared" si="164"/>
        <v>0</v>
      </c>
      <c r="AL197" s="353">
        <f t="shared" si="164"/>
        <v>0</v>
      </c>
      <c r="AM197" s="353">
        <f t="shared" si="164"/>
        <v>0</v>
      </c>
      <c r="AN197" s="353">
        <f t="shared" si="164"/>
        <v>0</v>
      </c>
      <c r="AO197" s="353">
        <f t="shared" si="164"/>
        <v>0</v>
      </c>
      <c r="AP197" s="353">
        <f t="shared" si="164"/>
        <v>0</v>
      </c>
      <c r="AQ197" s="353">
        <f t="shared" si="164"/>
        <v>0</v>
      </c>
      <c r="AR197" s="353">
        <f t="shared" si="164"/>
        <v>0</v>
      </c>
      <c r="AS197" s="353">
        <f t="shared" si="164"/>
        <v>0</v>
      </c>
      <c r="AT197" s="353">
        <f t="shared" si="164"/>
        <v>0</v>
      </c>
      <c r="AU197" s="353">
        <f t="shared" si="164"/>
        <v>0</v>
      </c>
      <c r="AV197" s="353">
        <f t="shared" si="164"/>
        <v>0</v>
      </c>
      <c r="AW197" s="353">
        <f t="shared" si="164"/>
        <v>0</v>
      </c>
      <c r="AX197" s="353">
        <f t="shared" si="164"/>
        <v>0</v>
      </c>
      <c r="AY197" s="353">
        <f t="shared" si="164"/>
        <v>0</v>
      </c>
      <c r="AZ197" s="353">
        <f t="shared" si="164"/>
        <v>0</v>
      </c>
      <c r="BA197" s="353">
        <f t="shared" si="164"/>
        <v>0</v>
      </c>
      <c r="BB197" s="353">
        <f t="shared" si="164"/>
        <v>0</v>
      </c>
      <c r="BC197" s="353">
        <f t="shared" si="164"/>
        <v>0</v>
      </c>
      <c r="BD197" s="353">
        <f t="shared" si="164"/>
        <v>0</v>
      </c>
      <c r="BE197" s="353">
        <f t="shared" si="164"/>
        <v>0</v>
      </c>
      <c r="BF197" s="353">
        <f t="shared" si="164"/>
        <v>0</v>
      </c>
      <c r="BG197" s="353">
        <f t="shared" si="164"/>
        <v>0</v>
      </c>
      <c r="BH197" s="353">
        <f t="shared" si="164"/>
        <v>0</v>
      </c>
      <c r="BI197" s="353">
        <f t="shared" si="164"/>
        <v>0</v>
      </c>
      <c r="BJ197" s="353">
        <f t="shared" si="164"/>
        <v>0</v>
      </c>
      <c r="BK197" s="353">
        <f t="shared" si="164"/>
        <v>0</v>
      </c>
      <c r="BL197" s="353">
        <f t="shared" si="164"/>
        <v>0</v>
      </c>
      <c r="BM197" s="353">
        <f t="shared" si="164"/>
        <v>0</v>
      </c>
      <c r="BN197" s="353">
        <f t="shared" si="164"/>
        <v>0</v>
      </c>
      <c r="BO197" s="353">
        <f t="shared" si="164"/>
        <v>0</v>
      </c>
      <c r="BP197" s="353">
        <f t="shared" ref="BP197:DI197" si="165">BP$120*BP80</f>
        <v>0</v>
      </c>
      <c r="BQ197" s="353">
        <f t="shared" si="165"/>
        <v>0</v>
      </c>
      <c r="BR197" s="353">
        <f t="shared" si="165"/>
        <v>0</v>
      </c>
      <c r="BS197" s="353">
        <f t="shared" si="165"/>
        <v>0</v>
      </c>
      <c r="BT197" s="353">
        <f t="shared" si="165"/>
        <v>0</v>
      </c>
      <c r="BU197" s="353">
        <f t="shared" si="165"/>
        <v>0</v>
      </c>
      <c r="BV197" s="353">
        <f t="shared" si="165"/>
        <v>0</v>
      </c>
      <c r="BW197" s="353">
        <f t="shared" si="165"/>
        <v>0</v>
      </c>
      <c r="BX197" s="353">
        <f t="shared" si="165"/>
        <v>0</v>
      </c>
      <c r="BY197" s="353">
        <f t="shared" si="165"/>
        <v>0</v>
      </c>
      <c r="BZ197" s="353">
        <f t="shared" si="165"/>
        <v>0</v>
      </c>
      <c r="CA197" s="353">
        <f t="shared" si="165"/>
        <v>0</v>
      </c>
      <c r="CB197" s="353">
        <f t="shared" si="165"/>
        <v>0</v>
      </c>
      <c r="CC197" s="353">
        <f t="shared" si="165"/>
        <v>0</v>
      </c>
      <c r="CD197" s="353">
        <f t="shared" si="165"/>
        <v>0</v>
      </c>
      <c r="CE197" s="353">
        <f t="shared" si="165"/>
        <v>0</v>
      </c>
      <c r="CF197" s="353">
        <f t="shared" si="165"/>
        <v>0</v>
      </c>
      <c r="CG197" s="353">
        <f t="shared" si="165"/>
        <v>0</v>
      </c>
      <c r="CH197" s="353">
        <f t="shared" si="165"/>
        <v>0</v>
      </c>
      <c r="CI197" s="353">
        <f t="shared" si="165"/>
        <v>0</v>
      </c>
      <c r="CJ197" s="353">
        <f t="shared" si="165"/>
        <v>0</v>
      </c>
      <c r="CK197" s="353">
        <f t="shared" si="165"/>
        <v>0</v>
      </c>
      <c r="CL197" s="353">
        <f t="shared" si="165"/>
        <v>0</v>
      </c>
      <c r="CM197" s="353">
        <f t="shared" si="165"/>
        <v>0</v>
      </c>
      <c r="CN197" s="353">
        <f t="shared" si="165"/>
        <v>0</v>
      </c>
      <c r="CO197" s="353">
        <f t="shared" si="165"/>
        <v>0</v>
      </c>
      <c r="CP197" s="353">
        <f t="shared" si="165"/>
        <v>0</v>
      </c>
      <c r="CQ197" s="353">
        <f t="shared" si="165"/>
        <v>0</v>
      </c>
      <c r="CR197" s="353">
        <f t="shared" si="165"/>
        <v>0</v>
      </c>
      <c r="CS197" s="353">
        <f t="shared" si="165"/>
        <v>0</v>
      </c>
      <c r="CT197" s="353">
        <f t="shared" si="165"/>
        <v>0</v>
      </c>
      <c r="CU197" s="353">
        <f t="shared" si="165"/>
        <v>0</v>
      </c>
      <c r="CV197" s="353">
        <f t="shared" si="165"/>
        <v>0</v>
      </c>
      <c r="CW197" s="353">
        <f t="shared" si="165"/>
        <v>0</v>
      </c>
      <c r="CX197" s="353">
        <f t="shared" si="165"/>
        <v>0</v>
      </c>
      <c r="CY197" s="353">
        <f t="shared" si="165"/>
        <v>0</v>
      </c>
      <c r="CZ197" s="353">
        <f t="shared" si="165"/>
        <v>0</v>
      </c>
      <c r="DA197" s="353">
        <f t="shared" si="165"/>
        <v>0</v>
      </c>
      <c r="DB197" s="353">
        <f t="shared" si="165"/>
        <v>0</v>
      </c>
      <c r="DC197" s="353">
        <f t="shared" si="165"/>
        <v>0</v>
      </c>
      <c r="DD197" s="353">
        <f t="shared" si="165"/>
        <v>0</v>
      </c>
      <c r="DE197" s="353">
        <f t="shared" si="165"/>
        <v>0</v>
      </c>
      <c r="DF197" s="353">
        <f t="shared" si="165"/>
        <v>0</v>
      </c>
      <c r="DG197" s="353">
        <f t="shared" si="165"/>
        <v>0</v>
      </c>
      <c r="DH197" s="353">
        <f t="shared" si="165"/>
        <v>0</v>
      </c>
      <c r="DI197" s="353">
        <f t="shared" si="165"/>
        <v>0</v>
      </c>
      <c r="DJ197" s="353">
        <f t="shared" si="143"/>
        <v>0</v>
      </c>
      <c r="DK197" s="96"/>
    </row>
    <row r="198" spans="2:115" x14ac:dyDescent="0.15">
      <c r="B198" s="29" t="s">
        <v>308</v>
      </c>
      <c r="C198" s="271" t="s">
        <v>763</v>
      </c>
      <c r="D198" s="353">
        <f t="shared" ref="D198:BO198" si="166">D$120*D81</f>
        <v>0</v>
      </c>
      <c r="E198" s="353">
        <f t="shared" si="166"/>
        <v>0</v>
      </c>
      <c r="F198" s="353">
        <f t="shared" si="166"/>
        <v>0</v>
      </c>
      <c r="G198" s="353">
        <f t="shared" si="166"/>
        <v>0</v>
      </c>
      <c r="H198" s="353">
        <f t="shared" si="166"/>
        <v>0</v>
      </c>
      <c r="I198" s="353">
        <f t="shared" si="166"/>
        <v>0</v>
      </c>
      <c r="J198" s="353">
        <f t="shared" si="166"/>
        <v>0</v>
      </c>
      <c r="K198" s="353">
        <f t="shared" si="166"/>
        <v>0</v>
      </c>
      <c r="L198" s="353">
        <f t="shared" si="166"/>
        <v>0</v>
      </c>
      <c r="M198" s="353">
        <f t="shared" si="166"/>
        <v>0</v>
      </c>
      <c r="N198" s="353">
        <f t="shared" si="166"/>
        <v>0</v>
      </c>
      <c r="O198" s="353">
        <f t="shared" si="166"/>
        <v>0</v>
      </c>
      <c r="P198" s="353">
        <f t="shared" si="166"/>
        <v>0</v>
      </c>
      <c r="Q198" s="353">
        <f t="shared" si="166"/>
        <v>0</v>
      </c>
      <c r="R198" s="353">
        <f t="shared" si="166"/>
        <v>0</v>
      </c>
      <c r="S198" s="353">
        <f t="shared" si="166"/>
        <v>0</v>
      </c>
      <c r="T198" s="353">
        <f t="shared" si="166"/>
        <v>0</v>
      </c>
      <c r="U198" s="353">
        <f t="shared" si="166"/>
        <v>0</v>
      </c>
      <c r="V198" s="353">
        <f t="shared" si="166"/>
        <v>0</v>
      </c>
      <c r="W198" s="353">
        <f t="shared" si="166"/>
        <v>0</v>
      </c>
      <c r="X198" s="353">
        <f t="shared" si="166"/>
        <v>0</v>
      </c>
      <c r="Y198" s="353">
        <f t="shared" si="166"/>
        <v>0</v>
      </c>
      <c r="Z198" s="353">
        <f t="shared" si="166"/>
        <v>0</v>
      </c>
      <c r="AA198" s="353">
        <f t="shared" si="166"/>
        <v>0</v>
      </c>
      <c r="AB198" s="353">
        <f t="shared" si="166"/>
        <v>0</v>
      </c>
      <c r="AC198" s="353">
        <f t="shared" si="166"/>
        <v>0</v>
      </c>
      <c r="AD198" s="353">
        <f t="shared" si="166"/>
        <v>0</v>
      </c>
      <c r="AE198" s="353">
        <f t="shared" si="166"/>
        <v>0</v>
      </c>
      <c r="AF198" s="353">
        <f t="shared" si="166"/>
        <v>0</v>
      </c>
      <c r="AG198" s="353">
        <f t="shared" si="166"/>
        <v>0</v>
      </c>
      <c r="AH198" s="353">
        <f t="shared" si="166"/>
        <v>0</v>
      </c>
      <c r="AI198" s="353">
        <f t="shared" si="166"/>
        <v>0</v>
      </c>
      <c r="AJ198" s="353">
        <f t="shared" si="166"/>
        <v>0</v>
      </c>
      <c r="AK198" s="353">
        <f t="shared" si="166"/>
        <v>0</v>
      </c>
      <c r="AL198" s="353">
        <f t="shared" si="166"/>
        <v>0</v>
      </c>
      <c r="AM198" s="353">
        <f t="shared" si="166"/>
        <v>0</v>
      </c>
      <c r="AN198" s="353">
        <f t="shared" si="166"/>
        <v>0</v>
      </c>
      <c r="AO198" s="353">
        <f t="shared" si="166"/>
        <v>0</v>
      </c>
      <c r="AP198" s="353">
        <f t="shared" si="166"/>
        <v>0</v>
      </c>
      <c r="AQ198" s="353">
        <f t="shared" si="166"/>
        <v>0</v>
      </c>
      <c r="AR198" s="353">
        <f t="shared" si="166"/>
        <v>0</v>
      </c>
      <c r="AS198" s="353">
        <f t="shared" si="166"/>
        <v>0</v>
      </c>
      <c r="AT198" s="353">
        <f t="shared" si="166"/>
        <v>0</v>
      </c>
      <c r="AU198" s="353">
        <f t="shared" si="166"/>
        <v>0</v>
      </c>
      <c r="AV198" s="353">
        <f t="shared" si="166"/>
        <v>0</v>
      </c>
      <c r="AW198" s="353">
        <f t="shared" si="166"/>
        <v>0</v>
      </c>
      <c r="AX198" s="353">
        <f t="shared" si="166"/>
        <v>0</v>
      </c>
      <c r="AY198" s="353">
        <f t="shared" si="166"/>
        <v>0</v>
      </c>
      <c r="AZ198" s="353">
        <f t="shared" si="166"/>
        <v>0</v>
      </c>
      <c r="BA198" s="353">
        <f t="shared" si="166"/>
        <v>0</v>
      </c>
      <c r="BB198" s="353">
        <f t="shared" si="166"/>
        <v>0</v>
      </c>
      <c r="BC198" s="353">
        <f t="shared" si="166"/>
        <v>0</v>
      </c>
      <c r="BD198" s="353">
        <f t="shared" si="166"/>
        <v>0</v>
      </c>
      <c r="BE198" s="353">
        <f t="shared" si="166"/>
        <v>0</v>
      </c>
      <c r="BF198" s="353">
        <f t="shared" si="166"/>
        <v>0</v>
      </c>
      <c r="BG198" s="353">
        <f t="shared" si="166"/>
        <v>0</v>
      </c>
      <c r="BH198" s="353">
        <f t="shared" si="166"/>
        <v>0</v>
      </c>
      <c r="BI198" s="353">
        <f t="shared" si="166"/>
        <v>0</v>
      </c>
      <c r="BJ198" s="353">
        <f t="shared" si="166"/>
        <v>0</v>
      </c>
      <c r="BK198" s="353">
        <f t="shared" si="166"/>
        <v>0</v>
      </c>
      <c r="BL198" s="353">
        <f t="shared" si="166"/>
        <v>0</v>
      </c>
      <c r="BM198" s="353">
        <f t="shared" si="166"/>
        <v>0</v>
      </c>
      <c r="BN198" s="353">
        <f t="shared" si="166"/>
        <v>0</v>
      </c>
      <c r="BO198" s="353">
        <f t="shared" si="166"/>
        <v>0</v>
      </c>
      <c r="BP198" s="353">
        <f t="shared" ref="BP198:DI198" si="167">BP$120*BP81</f>
        <v>0</v>
      </c>
      <c r="BQ198" s="353">
        <f t="shared" si="167"/>
        <v>0</v>
      </c>
      <c r="BR198" s="353">
        <f t="shared" si="167"/>
        <v>0</v>
      </c>
      <c r="BS198" s="353">
        <f t="shared" si="167"/>
        <v>0</v>
      </c>
      <c r="BT198" s="353">
        <f t="shared" si="167"/>
        <v>0</v>
      </c>
      <c r="BU198" s="353">
        <f t="shared" si="167"/>
        <v>0</v>
      </c>
      <c r="BV198" s="353">
        <f t="shared" si="167"/>
        <v>0</v>
      </c>
      <c r="BW198" s="353">
        <f t="shared" si="167"/>
        <v>0</v>
      </c>
      <c r="BX198" s="353">
        <f t="shared" si="167"/>
        <v>0</v>
      </c>
      <c r="BY198" s="353">
        <f t="shared" si="167"/>
        <v>0</v>
      </c>
      <c r="BZ198" s="353">
        <f t="shared" si="167"/>
        <v>0</v>
      </c>
      <c r="CA198" s="353">
        <f t="shared" si="167"/>
        <v>0</v>
      </c>
      <c r="CB198" s="353">
        <f t="shared" si="167"/>
        <v>0</v>
      </c>
      <c r="CC198" s="353">
        <f t="shared" si="167"/>
        <v>0</v>
      </c>
      <c r="CD198" s="353">
        <f t="shared" si="167"/>
        <v>0</v>
      </c>
      <c r="CE198" s="353">
        <f t="shared" si="167"/>
        <v>0</v>
      </c>
      <c r="CF198" s="353">
        <f t="shared" si="167"/>
        <v>0</v>
      </c>
      <c r="CG198" s="353">
        <f t="shared" si="167"/>
        <v>0</v>
      </c>
      <c r="CH198" s="353">
        <f t="shared" si="167"/>
        <v>0</v>
      </c>
      <c r="CI198" s="353">
        <f t="shared" si="167"/>
        <v>0</v>
      </c>
      <c r="CJ198" s="353">
        <f t="shared" si="167"/>
        <v>0</v>
      </c>
      <c r="CK198" s="353">
        <f t="shared" si="167"/>
        <v>0</v>
      </c>
      <c r="CL198" s="353">
        <f t="shared" si="167"/>
        <v>0</v>
      </c>
      <c r="CM198" s="353">
        <f t="shared" si="167"/>
        <v>0</v>
      </c>
      <c r="CN198" s="353">
        <f t="shared" si="167"/>
        <v>0</v>
      </c>
      <c r="CO198" s="353">
        <f t="shared" si="167"/>
        <v>0</v>
      </c>
      <c r="CP198" s="353">
        <f t="shared" si="167"/>
        <v>0</v>
      </c>
      <c r="CQ198" s="353">
        <f t="shared" si="167"/>
        <v>0</v>
      </c>
      <c r="CR198" s="353">
        <f t="shared" si="167"/>
        <v>0</v>
      </c>
      <c r="CS198" s="353">
        <f t="shared" si="167"/>
        <v>0</v>
      </c>
      <c r="CT198" s="353">
        <f t="shared" si="167"/>
        <v>0</v>
      </c>
      <c r="CU198" s="353">
        <f t="shared" si="167"/>
        <v>0</v>
      </c>
      <c r="CV198" s="353">
        <f t="shared" si="167"/>
        <v>0</v>
      </c>
      <c r="CW198" s="353">
        <f t="shared" si="167"/>
        <v>0</v>
      </c>
      <c r="CX198" s="353">
        <f t="shared" si="167"/>
        <v>0</v>
      </c>
      <c r="CY198" s="353">
        <f t="shared" si="167"/>
        <v>0</v>
      </c>
      <c r="CZ198" s="353">
        <f t="shared" si="167"/>
        <v>0</v>
      </c>
      <c r="DA198" s="353">
        <f t="shared" si="167"/>
        <v>0</v>
      </c>
      <c r="DB198" s="353">
        <f t="shared" si="167"/>
        <v>0</v>
      </c>
      <c r="DC198" s="353">
        <f t="shared" si="167"/>
        <v>0</v>
      </c>
      <c r="DD198" s="353">
        <f t="shared" si="167"/>
        <v>0</v>
      </c>
      <c r="DE198" s="353">
        <f t="shared" si="167"/>
        <v>0</v>
      </c>
      <c r="DF198" s="353">
        <f t="shared" si="167"/>
        <v>0</v>
      </c>
      <c r="DG198" s="353">
        <f t="shared" si="167"/>
        <v>0</v>
      </c>
      <c r="DH198" s="353">
        <f t="shared" si="167"/>
        <v>0</v>
      </c>
      <c r="DI198" s="353">
        <f t="shared" si="167"/>
        <v>0</v>
      </c>
      <c r="DJ198" s="353">
        <f t="shared" si="143"/>
        <v>0</v>
      </c>
      <c r="DK198" s="96"/>
    </row>
    <row r="199" spans="2:115" x14ac:dyDescent="0.15">
      <c r="B199" s="29" t="s">
        <v>309</v>
      </c>
      <c r="C199" s="271" t="s">
        <v>30</v>
      </c>
      <c r="D199" s="353">
        <f t="shared" ref="D199:BO199" si="168">D$120*D82</f>
        <v>0</v>
      </c>
      <c r="E199" s="353">
        <f t="shared" si="168"/>
        <v>0</v>
      </c>
      <c r="F199" s="353">
        <f t="shared" si="168"/>
        <v>0</v>
      </c>
      <c r="G199" s="353">
        <f t="shared" si="168"/>
        <v>0</v>
      </c>
      <c r="H199" s="353">
        <f t="shared" si="168"/>
        <v>0</v>
      </c>
      <c r="I199" s="353">
        <f t="shared" si="168"/>
        <v>0</v>
      </c>
      <c r="J199" s="353">
        <f t="shared" si="168"/>
        <v>0</v>
      </c>
      <c r="K199" s="353">
        <f t="shared" si="168"/>
        <v>0</v>
      </c>
      <c r="L199" s="353">
        <f t="shared" si="168"/>
        <v>0</v>
      </c>
      <c r="M199" s="353">
        <f t="shared" si="168"/>
        <v>0</v>
      </c>
      <c r="N199" s="353">
        <f t="shared" si="168"/>
        <v>0</v>
      </c>
      <c r="O199" s="353">
        <f t="shared" si="168"/>
        <v>0</v>
      </c>
      <c r="P199" s="353">
        <f t="shared" si="168"/>
        <v>0</v>
      </c>
      <c r="Q199" s="353">
        <f t="shared" si="168"/>
        <v>0</v>
      </c>
      <c r="R199" s="353">
        <f t="shared" si="168"/>
        <v>0</v>
      </c>
      <c r="S199" s="353">
        <f t="shared" si="168"/>
        <v>0</v>
      </c>
      <c r="T199" s="353">
        <f t="shared" si="168"/>
        <v>0</v>
      </c>
      <c r="U199" s="353">
        <f t="shared" si="168"/>
        <v>0</v>
      </c>
      <c r="V199" s="353">
        <f t="shared" si="168"/>
        <v>0</v>
      </c>
      <c r="W199" s="353">
        <f t="shared" si="168"/>
        <v>0</v>
      </c>
      <c r="X199" s="353">
        <f t="shared" si="168"/>
        <v>0</v>
      </c>
      <c r="Y199" s="353">
        <f t="shared" si="168"/>
        <v>0</v>
      </c>
      <c r="Z199" s="353">
        <f t="shared" si="168"/>
        <v>0</v>
      </c>
      <c r="AA199" s="353">
        <f t="shared" si="168"/>
        <v>0</v>
      </c>
      <c r="AB199" s="353">
        <f t="shared" si="168"/>
        <v>0</v>
      </c>
      <c r="AC199" s="353">
        <f t="shared" si="168"/>
        <v>0</v>
      </c>
      <c r="AD199" s="353">
        <f t="shared" si="168"/>
        <v>0</v>
      </c>
      <c r="AE199" s="353">
        <f t="shared" si="168"/>
        <v>0</v>
      </c>
      <c r="AF199" s="353">
        <f t="shared" si="168"/>
        <v>0</v>
      </c>
      <c r="AG199" s="353">
        <f t="shared" si="168"/>
        <v>0</v>
      </c>
      <c r="AH199" s="353">
        <f t="shared" si="168"/>
        <v>0</v>
      </c>
      <c r="AI199" s="353">
        <f t="shared" si="168"/>
        <v>0</v>
      </c>
      <c r="AJ199" s="353">
        <f t="shared" si="168"/>
        <v>0</v>
      </c>
      <c r="AK199" s="353">
        <f t="shared" si="168"/>
        <v>0</v>
      </c>
      <c r="AL199" s="353">
        <f t="shared" si="168"/>
        <v>0</v>
      </c>
      <c r="AM199" s="353">
        <f t="shared" si="168"/>
        <v>0</v>
      </c>
      <c r="AN199" s="353">
        <f t="shared" si="168"/>
        <v>0</v>
      </c>
      <c r="AO199" s="353">
        <f t="shared" si="168"/>
        <v>0</v>
      </c>
      <c r="AP199" s="353">
        <f t="shared" si="168"/>
        <v>0</v>
      </c>
      <c r="AQ199" s="353">
        <f t="shared" si="168"/>
        <v>0</v>
      </c>
      <c r="AR199" s="353">
        <f t="shared" si="168"/>
        <v>0</v>
      </c>
      <c r="AS199" s="353">
        <f t="shared" si="168"/>
        <v>0</v>
      </c>
      <c r="AT199" s="353">
        <f t="shared" si="168"/>
        <v>0</v>
      </c>
      <c r="AU199" s="353">
        <f t="shared" si="168"/>
        <v>0</v>
      </c>
      <c r="AV199" s="353">
        <f t="shared" si="168"/>
        <v>0</v>
      </c>
      <c r="AW199" s="353">
        <f t="shared" si="168"/>
        <v>0</v>
      </c>
      <c r="AX199" s="353">
        <f t="shared" si="168"/>
        <v>0</v>
      </c>
      <c r="AY199" s="353">
        <f t="shared" si="168"/>
        <v>0</v>
      </c>
      <c r="AZ199" s="353">
        <f t="shared" si="168"/>
        <v>0</v>
      </c>
      <c r="BA199" s="353">
        <f t="shared" si="168"/>
        <v>0</v>
      </c>
      <c r="BB199" s="353">
        <f t="shared" si="168"/>
        <v>0</v>
      </c>
      <c r="BC199" s="353">
        <f t="shared" si="168"/>
        <v>0</v>
      </c>
      <c r="BD199" s="353">
        <f t="shared" si="168"/>
        <v>0</v>
      </c>
      <c r="BE199" s="353">
        <f t="shared" si="168"/>
        <v>0</v>
      </c>
      <c r="BF199" s="353">
        <f t="shared" si="168"/>
        <v>0</v>
      </c>
      <c r="BG199" s="353">
        <f t="shared" si="168"/>
        <v>0</v>
      </c>
      <c r="BH199" s="353">
        <f t="shared" si="168"/>
        <v>0</v>
      </c>
      <c r="BI199" s="353">
        <f t="shared" si="168"/>
        <v>0</v>
      </c>
      <c r="BJ199" s="353">
        <f t="shared" si="168"/>
        <v>0</v>
      </c>
      <c r="BK199" s="353">
        <f t="shared" si="168"/>
        <v>0</v>
      </c>
      <c r="BL199" s="353">
        <f t="shared" si="168"/>
        <v>0</v>
      </c>
      <c r="BM199" s="353">
        <f t="shared" si="168"/>
        <v>0</v>
      </c>
      <c r="BN199" s="353">
        <f t="shared" si="168"/>
        <v>0</v>
      </c>
      <c r="BO199" s="353">
        <f t="shared" si="168"/>
        <v>0</v>
      </c>
      <c r="BP199" s="353">
        <f t="shared" ref="BP199:DI199" si="169">BP$120*BP82</f>
        <v>0</v>
      </c>
      <c r="BQ199" s="353">
        <f t="shared" si="169"/>
        <v>0</v>
      </c>
      <c r="BR199" s="353">
        <f t="shared" si="169"/>
        <v>0</v>
      </c>
      <c r="BS199" s="353">
        <f t="shared" si="169"/>
        <v>0</v>
      </c>
      <c r="BT199" s="353">
        <f t="shared" si="169"/>
        <v>0</v>
      </c>
      <c r="BU199" s="353">
        <f t="shared" si="169"/>
        <v>0</v>
      </c>
      <c r="BV199" s="353">
        <f t="shared" si="169"/>
        <v>0</v>
      </c>
      <c r="BW199" s="353">
        <f t="shared" si="169"/>
        <v>0</v>
      </c>
      <c r="BX199" s="353">
        <f t="shared" si="169"/>
        <v>0</v>
      </c>
      <c r="BY199" s="353">
        <f t="shared" si="169"/>
        <v>0</v>
      </c>
      <c r="BZ199" s="353">
        <f t="shared" si="169"/>
        <v>0</v>
      </c>
      <c r="CA199" s="353">
        <f t="shared" si="169"/>
        <v>0</v>
      </c>
      <c r="CB199" s="353">
        <f t="shared" si="169"/>
        <v>0</v>
      </c>
      <c r="CC199" s="353">
        <f t="shared" si="169"/>
        <v>0</v>
      </c>
      <c r="CD199" s="353">
        <f t="shared" si="169"/>
        <v>0</v>
      </c>
      <c r="CE199" s="353">
        <f t="shared" si="169"/>
        <v>0</v>
      </c>
      <c r="CF199" s="353">
        <f t="shared" si="169"/>
        <v>0</v>
      </c>
      <c r="CG199" s="353">
        <f t="shared" si="169"/>
        <v>0</v>
      </c>
      <c r="CH199" s="353">
        <f t="shared" si="169"/>
        <v>0</v>
      </c>
      <c r="CI199" s="353">
        <f t="shared" si="169"/>
        <v>0</v>
      </c>
      <c r="CJ199" s="353">
        <f t="shared" si="169"/>
        <v>0</v>
      </c>
      <c r="CK199" s="353">
        <f t="shared" si="169"/>
        <v>0</v>
      </c>
      <c r="CL199" s="353">
        <f t="shared" si="169"/>
        <v>0</v>
      </c>
      <c r="CM199" s="353">
        <f t="shared" si="169"/>
        <v>0</v>
      </c>
      <c r="CN199" s="353">
        <f t="shared" si="169"/>
        <v>0</v>
      </c>
      <c r="CO199" s="353">
        <f t="shared" si="169"/>
        <v>0</v>
      </c>
      <c r="CP199" s="353">
        <f t="shared" si="169"/>
        <v>0</v>
      </c>
      <c r="CQ199" s="353">
        <f t="shared" si="169"/>
        <v>0</v>
      </c>
      <c r="CR199" s="353">
        <f t="shared" si="169"/>
        <v>0</v>
      </c>
      <c r="CS199" s="353">
        <f t="shared" si="169"/>
        <v>0</v>
      </c>
      <c r="CT199" s="353">
        <f t="shared" si="169"/>
        <v>0</v>
      </c>
      <c r="CU199" s="353">
        <f t="shared" si="169"/>
        <v>0</v>
      </c>
      <c r="CV199" s="353">
        <f t="shared" si="169"/>
        <v>0</v>
      </c>
      <c r="CW199" s="353">
        <f t="shared" si="169"/>
        <v>0</v>
      </c>
      <c r="CX199" s="353">
        <f t="shared" si="169"/>
        <v>0</v>
      </c>
      <c r="CY199" s="353">
        <f t="shared" si="169"/>
        <v>0</v>
      </c>
      <c r="CZ199" s="353">
        <f t="shared" si="169"/>
        <v>0</v>
      </c>
      <c r="DA199" s="353">
        <f t="shared" si="169"/>
        <v>0</v>
      </c>
      <c r="DB199" s="353">
        <f t="shared" si="169"/>
        <v>0</v>
      </c>
      <c r="DC199" s="353">
        <f t="shared" si="169"/>
        <v>0</v>
      </c>
      <c r="DD199" s="353">
        <f t="shared" si="169"/>
        <v>0</v>
      </c>
      <c r="DE199" s="353">
        <f t="shared" si="169"/>
        <v>0</v>
      </c>
      <c r="DF199" s="353">
        <f t="shared" si="169"/>
        <v>0</v>
      </c>
      <c r="DG199" s="353">
        <f t="shared" si="169"/>
        <v>0</v>
      </c>
      <c r="DH199" s="353">
        <f t="shared" si="169"/>
        <v>0</v>
      </c>
      <c r="DI199" s="353">
        <f t="shared" si="169"/>
        <v>0</v>
      </c>
      <c r="DJ199" s="353">
        <f t="shared" si="143"/>
        <v>0</v>
      </c>
      <c r="DK199" s="96"/>
    </row>
    <row r="200" spans="2:115" x14ac:dyDescent="0.15">
      <c r="B200" s="33" t="s">
        <v>310</v>
      </c>
      <c r="C200" s="272" t="s">
        <v>13</v>
      </c>
      <c r="D200" s="354">
        <f t="shared" ref="D200:BO200" si="170">D$120*D83</f>
        <v>0</v>
      </c>
      <c r="E200" s="354">
        <f t="shared" si="170"/>
        <v>0</v>
      </c>
      <c r="F200" s="354">
        <f t="shared" si="170"/>
        <v>0</v>
      </c>
      <c r="G200" s="354">
        <f t="shared" si="170"/>
        <v>0</v>
      </c>
      <c r="H200" s="354">
        <f t="shared" si="170"/>
        <v>0</v>
      </c>
      <c r="I200" s="354">
        <f t="shared" si="170"/>
        <v>0</v>
      </c>
      <c r="J200" s="354">
        <f t="shared" si="170"/>
        <v>0</v>
      </c>
      <c r="K200" s="354">
        <f t="shared" si="170"/>
        <v>0</v>
      </c>
      <c r="L200" s="354">
        <f t="shared" si="170"/>
        <v>0</v>
      </c>
      <c r="M200" s="354">
        <f t="shared" si="170"/>
        <v>0</v>
      </c>
      <c r="N200" s="354">
        <f t="shared" si="170"/>
        <v>0</v>
      </c>
      <c r="O200" s="354">
        <f t="shared" si="170"/>
        <v>0</v>
      </c>
      <c r="P200" s="354">
        <f t="shared" si="170"/>
        <v>0</v>
      </c>
      <c r="Q200" s="354">
        <f t="shared" si="170"/>
        <v>0</v>
      </c>
      <c r="R200" s="354">
        <f t="shared" si="170"/>
        <v>0</v>
      </c>
      <c r="S200" s="354">
        <f t="shared" si="170"/>
        <v>0</v>
      </c>
      <c r="T200" s="354">
        <f t="shared" si="170"/>
        <v>0</v>
      </c>
      <c r="U200" s="354">
        <f t="shared" si="170"/>
        <v>0</v>
      </c>
      <c r="V200" s="354">
        <f t="shared" si="170"/>
        <v>0</v>
      </c>
      <c r="W200" s="354">
        <f t="shared" si="170"/>
        <v>0</v>
      </c>
      <c r="X200" s="354">
        <f t="shared" si="170"/>
        <v>0</v>
      </c>
      <c r="Y200" s="354">
        <f t="shared" si="170"/>
        <v>0</v>
      </c>
      <c r="Z200" s="354">
        <f t="shared" si="170"/>
        <v>0</v>
      </c>
      <c r="AA200" s="354">
        <f t="shared" si="170"/>
        <v>0</v>
      </c>
      <c r="AB200" s="354">
        <f t="shared" si="170"/>
        <v>0</v>
      </c>
      <c r="AC200" s="354">
        <f t="shared" si="170"/>
        <v>0</v>
      </c>
      <c r="AD200" s="354">
        <f t="shared" si="170"/>
        <v>0</v>
      </c>
      <c r="AE200" s="354">
        <f t="shared" si="170"/>
        <v>0</v>
      </c>
      <c r="AF200" s="354">
        <f t="shared" si="170"/>
        <v>0</v>
      </c>
      <c r="AG200" s="354">
        <f t="shared" si="170"/>
        <v>0</v>
      </c>
      <c r="AH200" s="354">
        <f t="shared" si="170"/>
        <v>0</v>
      </c>
      <c r="AI200" s="354">
        <f t="shared" si="170"/>
        <v>0</v>
      </c>
      <c r="AJ200" s="354">
        <f t="shared" si="170"/>
        <v>0</v>
      </c>
      <c r="AK200" s="354">
        <f t="shared" si="170"/>
        <v>0</v>
      </c>
      <c r="AL200" s="354">
        <f t="shared" si="170"/>
        <v>0</v>
      </c>
      <c r="AM200" s="354">
        <f t="shared" si="170"/>
        <v>0</v>
      </c>
      <c r="AN200" s="354">
        <f t="shared" si="170"/>
        <v>0</v>
      </c>
      <c r="AO200" s="354">
        <f t="shared" si="170"/>
        <v>0</v>
      </c>
      <c r="AP200" s="354">
        <f t="shared" si="170"/>
        <v>0</v>
      </c>
      <c r="AQ200" s="354">
        <f t="shared" si="170"/>
        <v>0</v>
      </c>
      <c r="AR200" s="354">
        <f t="shared" si="170"/>
        <v>0</v>
      </c>
      <c r="AS200" s="354">
        <f t="shared" si="170"/>
        <v>0</v>
      </c>
      <c r="AT200" s="354">
        <f t="shared" si="170"/>
        <v>0</v>
      </c>
      <c r="AU200" s="354">
        <f t="shared" si="170"/>
        <v>0</v>
      </c>
      <c r="AV200" s="354">
        <f t="shared" si="170"/>
        <v>0</v>
      </c>
      <c r="AW200" s="354">
        <f t="shared" si="170"/>
        <v>0</v>
      </c>
      <c r="AX200" s="354">
        <f t="shared" si="170"/>
        <v>0</v>
      </c>
      <c r="AY200" s="354">
        <f t="shared" si="170"/>
        <v>0</v>
      </c>
      <c r="AZ200" s="354">
        <f t="shared" si="170"/>
        <v>0</v>
      </c>
      <c r="BA200" s="354">
        <f t="shared" si="170"/>
        <v>0</v>
      </c>
      <c r="BB200" s="354">
        <f t="shared" si="170"/>
        <v>0</v>
      </c>
      <c r="BC200" s="354">
        <f t="shared" si="170"/>
        <v>0</v>
      </c>
      <c r="BD200" s="354">
        <f t="shared" si="170"/>
        <v>0</v>
      </c>
      <c r="BE200" s="354">
        <f t="shared" si="170"/>
        <v>0</v>
      </c>
      <c r="BF200" s="354">
        <f t="shared" si="170"/>
        <v>0</v>
      </c>
      <c r="BG200" s="354">
        <f t="shared" si="170"/>
        <v>0</v>
      </c>
      <c r="BH200" s="354">
        <f t="shared" si="170"/>
        <v>0</v>
      </c>
      <c r="BI200" s="354">
        <f t="shared" si="170"/>
        <v>0</v>
      </c>
      <c r="BJ200" s="354">
        <f t="shared" si="170"/>
        <v>0</v>
      </c>
      <c r="BK200" s="354">
        <f t="shared" si="170"/>
        <v>0</v>
      </c>
      <c r="BL200" s="354">
        <f t="shared" si="170"/>
        <v>0</v>
      </c>
      <c r="BM200" s="354">
        <f t="shared" si="170"/>
        <v>0</v>
      </c>
      <c r="BN200" s="354">
        <f t="shared" si="170"/>
        <v>0</v>
      </c>
      <c r="BO200" s="354">
        <f t="shared" si="170"/>
        <v>0</v>
      </c>
      <c r="BP200" s="354">
        <f t="shared" ref="BP200:DI200" si="171">BP$120*BP83</f>
        <v>0</v>
      </c>
      <c r="BQ200" s="354">
        <f t="shared" si="171"/>
        <v>0</v>
      </c>
      <c r="BR200" s="354">
        <f t="shared" si="171"/>
        <v>0</v>
      </c>
      <c r="BS200" s="354">
        <f t="shared" si="171"/>
        <v>0</v>
      </c>
      <c r="BT200" s="354">
        <f t="shared" si="171"/>
        <v>0</v>
      </c>
      <c r="BU200" s="354">
        <f t="shared" si="171"/>
        <v>0</v>
      </c>
      <c r="BV200" s="354">
        <f t="shared" si="171"/>
        <v>0</v>
      </c>
      <c r="BW200" s="354">
        <f t="shared" si="171"/>
        <v>0</v>
      </c>
      <c r="BX200" s="354">
        <f t="shared" si="171"/>
        <v>0</v>
      </c>
      <c r="BY200" s="354">
        <f t="shared" si="171"/>
        <v>0</v>
      </c>
      <c r="BZ200" s="354">
        <f t="shared" si="171"/>
        <v>0</v>
      </c>
      <c r="CA200" s="354">
        <f t="shared" si="171"/>
        <v>0</v>
      </c>
      <c r="CB200" s="354">
        <f t="shared" si="171"/>
        <v>0</v>
      </c>
      <c r="CC200" s="354">
        <f t="shared" si="171"/>
        <v>0</v>
      </c>
      <c r="CD200" s="354">
        <f t="shared" si="171"/>
        <v>0</v>
      </c>
      <c r="CE200" s="354">
        <f t="shared" si="171"/>
        <v>0</v>
      </c>
      <c r="CF200" s="354">
        <f t="shared" si="171"/>
        <v>0</v>
      </c>
      <c r="CG200" s="354">
        <f t="shared" si="171"/>
        <v>0</v>
      </c>
      <c r="CH200" s="354">
        <f t="shared" si="171"/>
        <v>0</v>
      </c>
      <c r="CI200" s="354">
        <f t="shared" si="171"/>
        <v>0</v>
      </c>
      <c r="CJ200" s="354">
        <f t="shared" si="171"/>
        <v>0</v>
      </c>
      <c r="CK200" s="354">
        <f t="shared" si="171"/>
        <v>0</v>
      </c>
      <c r="CL200" s="354">
        <f t="shared" si="171"/>
        <v>0</v>
      </c>
      <c r="CM200" s="354">
        <f t="shared" si="171"/>
        <v>0</v>
      </c>
      <c r="CN200" s="354">
        <f t="shared" si="171"/>
        <v>0</v>
      </c>
      <c r="CO200" s="354">
        <f t="shared" si="171"/>
        <v>0</v>
      </c>
      <c r="CP200" s="354">
        <f t="shared" si="171"/>
        <v>0</v>
      </c>
      <c r="CQ200" s="354">
        <f t="shared" si="171"/>
        <v>0</v>
      </c>
      <c r="CR200" s="354">
        <f t="shared" si="171"/>
        <v>0</v>
      </c>
      <c r="CS200" s="354">
        <f t="shared" si="171"/>
        <v>0</v>
      </c>
      <c r="CT200" s="354">
        <f t="shared" si="171"/>
        <v>0</v>
      </c>
      <c r="CU200" s="354">
        <f t="shared" si="171"/>
        <v>0</v>
      </c>
      <c r="CV200" s="354">
        <f t="shared" si="171"/>
        <v>0</v>
      </c>
      <c r="CW200" s="354">
        <f t="shared" si="171"/>
        <v>0</v>
      </c>
      <c r="CX200" s="354">
        <f t="shared" si="171"/>
        <v>0</v>
      </c>
      <c r="CY200" s="354">
        <f t="shared" si="171"/>
        <v>0</v>
      </c>
      <c r="CZ200" s="354">
        <f t="shared" si="171"/>
        <v>0</v>
      </c>
      <c r="DA200" s="354">
        <f t="shared" si="171"/>
        <v>0</v>
      </c>
      <c r="DB200" s="354">
        <f t="shared" si="171"/>
        <v>0</v>
      </c>
      <c r="DC200" s="354">
        <f t="shared" si="171"/>
        <v>0</v>
      </c>
      <c r="DD200" s="354">
        <f t="shared" si="171"/>
        <v>0</v>
      </c>
      <c r="DE200" s="354">
        <f t="shared" si="171"/>
        <v>0</v>
      </c>
      <c r="DF200" s="354">
        <f t="shared" si="171"/>
        <v>0</v>
      </c>
      <c r="DG200" s="354">
        <f t="shared" si="171"/>
        <v>0</v>
      </c>
      <c r="DH200" s="354">
        <f t="shared" si="171"/>
        <v>0</v>
      </c>
      <c r="DI200" s="354">
        <f t="shared" si="171"/>
        <v>0</v>
      </c>
      <c r="DJ200" s="354">
        <f t="shared" si="143"/>
        <v>0</v>
      </c>
      <c r="DK200" s="96"/>
    </row>
    <row r="201" spans="2:115" x14ac:dyDescent="0.15">
      <c r="B201" s="29" t="s">
        <v>311</v>
      </c>
      <c r="C201" s="271" t="s">
        <v>14</v>
      </c>
      <c r="D201" s="353">
        <f t="shared" ref="D201:BO201" si="172">D$120*D84</f>
        <v>0</v>
      </c>
      <c r="E201" s="353">
        <f t="shared" si="172"/>
        <v>0</v>
      </c>
      <c r="F201" s="353">
        <f t="shared" si="172"/>
        <v>0</v>
      </c>
      <c r="G201" s="353">
        <f t="shared" si="172"/>
        <v>0</v>
      </c>
      <c r="H201" s="353">
        <f t="shared" si="172"/>
        <v>0</v>
      </c>
      <c r="I201" s="353">
        <f t="shared" si="172"/>
        <v>0</v>
      </c>
      <c r="J201" s="353">
        <f t="shared" si="172"/>
        <v>0</v>
      </c>
      <c r="K201" s="353">
        <f t="shared" si="172"/>
        <v>0</v>
      </c>
      <c r="L201" s="353">
        <f t="shared" si="172"/>
        <v>0</v>
      </c>
      <c r="M201" s="353">
        <f t="shared" si="172"/>
        <v>0</v>
      </c>
      <c r="N201" s="353">
        <f t="shared" si="172"/>
        <v>0</v>
      </c>
      <c r="O201" s="353">
        <f t="shared" si="172"/>
        <v>0</v>
      </c>
      <c r="P201" s="353">
        <f t="shared" si="172"/>
        <v>0</v>
      </c>
      <c r="Q201" s="353">
        <f t="shared" si="172"/>
        <v>0</v>
      </c>
      <c r="R201" s="353">
        <f t="shared" si="172"/>
        <v>0</v>
      </c>
      <c r="S201" s="353">
        <f t="shared" si="172"/>
        <v>0</v>
      </c>
      <c r="T201" s="353">
        <f t="shared" si="172"/>
        <v>0</v>
      </c>
      <c r="U201" s="353">
        <f t="shared" si="172"/>
        <v>0</v>
      </c>
      <c r="V201" s="353">
        <f t="shared" si="172"/>
        <v>0</v>
      </c>
      <c r="W201" s="353">
        <f t="shared" si="172"/>
        <v>0</v>
      </c>
      <c r="X201" s="353">
        <f t="shared" si="172"/>
        <v>0</v>
      </c>
      <c r="Y201" s="353">
        <f t="shared" si="172"/>
        <v>0</v>
      </c>
      <c r="Z201" s="353">
        <f t="shared" si="172"/>
        <v>0</v>
      </c>
      <c r="AA201" s="353">
        <f t="shared" si="172"/>
        <v>0</v>
      </c>
      <c r="AB201" s="353">
        <f t="shared" si="172"/>
        <v>0</v>
      </c>
      <c r="AC201" s="353">
        <f t="shared" si="172"/>
        <v>0</v>
      </c>
      <c r="AD201" s="353">
        <f t="shared" si="172"/>
        <v>0</v>
      </c>
      <c r="AE201" s="353">
        <f t="shared" si="172"/>
        <v>0</v>
      </c>
      <c r="AF201" s="353">
        <f t="shared" si="172"/>
        <v>0</v>
      </c>
      <c r="AG201" s="353">
        <f t="shared" si="172"/>
        <v>0</v>
      </c>
      <c r="AH201" s="353">
        <f t="shared" si="172"/>
        <v>0</v>
      </c>
      <c r="AI201" s="353">
        <f t="shared" si="172"/>
        <v>0</v>
      </c>
      <c r="AJ201" s="353">
        <f t="shared" si="172"/>
        <v>0</v>
      </c>
      <c r="AK201" s="353">
        <f t="shared" si="172"/>
        <v>0</v>
      </c>
      <c r="AL201" s="353">
        <f t="shared" si="172"/>
        <v>0</v>
      </c>
      <c r="AM201" s="353">
        <f t="shared" si="172"/>
        <v>0</v>
      </c>
      <c r="AN201" s="353">
        <f t="shared" si="172"/>
        <v>0</v>
      </c>
      <c r="AO201" s="353">
        <f t="shared" si="172"/>
        <v>0</v>
      </c>
      <c r="AP201" s="353">
        <f t="shared" si="172"/>
        <v>0</v>
      </c>
      <c r="AQ201" s="353">
        <f t="shared" si="172"/>
        <v>0</v>
      </c>
      <c r="AR201" s="353">
        <f t="shared" si="172"/>
        <v>0</v>
      </c>
      <c r="AS201" s="353">
        <f t="shared" si="172"/>
        <v>0</v>
      </c>
      <c r="AT201" s="353">
        <f t="shared" si="172"/>
        <v>0</v>
      </c>
      <c r="AU201" s="353">
        <f t="shared" si="172"/>
        <v>0</v>
      </c>
      <c r="AV201" s="353">
        <f t="shared" si="172"/>
        <v>0</v>
      </c>
      <c r="AW201" s="353">
        <f t="shared" si="172"/>
        <v>0</v>
      </c>
      <c r="AX201" s="353">
        <f t="shared" si="172"/>
        <v>0</v>
      </c>
      <c r="AY201" s="353">
        <f t="shared" si="172"/>
        <v>0</v>
      </c>
      <c r="AZ201" s="353">
        <f t="shared" si="172"/>
        <v>0</v>
      </c>
      <c r="BA201" s="353">
        <f t="shared" si="172"/>
        <v>0</v>
      </c>
      <c r="BB201" s="353">
        <f t="shared" si="172"/>
        <v>0</v>
      </c>
      <c r="BC201" s="353">
        <f t="shared" si="172"/>
        <v>0</v>
      </c>
      <c r="BD201" s="353">
        <f t="shared" si="172"/>
        <v>0</v>
      </c>
      <c r="BE201" s="353">
        <f t="shared" si="172"/>
        <v>0</v>
      </c>
      <c r="BF201" s="353">
        <f t="shared" si="172"/>
        <v>0</v>
      </c>
      <c r="BG201" s="353">
        <f t="shared" si="172"/>
        <v>0</v>
      </c>
      <c r="BH201" s="353">
        <f t="shared" si="172"/>
        <v>0</v>
      </c>
      <c r="BI201" s="353">
        <f t="shared" si="172"/>
        <v>0</v>
      </c>
      <c r="BJ201" s="353">
        <f t="shared" si="172"/>
        <v>0</v>
      </c>
      <c r="BK201" s="353">
        <f t="shared" si="172"/>
        <v>0</v>
      </c>
      <c r="BL201" s="353">
        <f t="shared" si="172"/>
        <v>0</v>
      </c>
      <c r="BM201" s="353">
        <f t="shared" si="172"/>
        <v>0</v>
      </c>
      <c r="BN201" s="353">
        <f t="shared" si="172"/>
        <v>0</v>
      </c>
      <c r="BO201" s="353">
        <f t="shared" si="172"/>
        <v>0</v>
      </c>
      <c r="BP201" s="353">
        <f t="shared" ref="BP201:DI201" si="173">BP$120*BP84</f>
        <v>0</v>
      </c>
      <c r="BQ201" s="353">
        <f t="shared" si="173"/>
        <v>0</v>
      </c>
      <c r="BR201" s="353">
        <f t="shared" si="173"/>
        <v>0</v>
      </c>
      <c r="BS201" s="353">
        <f t="shared" si="173"/>
        <v>0</v>
      </c>
      <c r="BT201" s="353">
        <f t="shared" si="173"/>
        <v>0</v>
      </c>
      <c r="BU201" s="353">
        <f t="shared" si="173"/>
        <v>0</v>
      </c>
      <c r="BV201" s="353">
        <f t="shared" si="173"/>
        <v>0</v>
      </c>
      <c r="BW201" s="353">
        <f t="shared" si="173"/>
        <v>0</v>
      </c>
      <c r="BX201" s="353">
        <f t="shared" si="173"/>
        <v>0</v>
      </c>
      <c r="BY201" s="353">
        <f t="shared" si="173"/>
        <v>0</v>
      </c>
      <c r="BZ201" s="353">
        <f t="shared" si="173"/>
        <v>0</v>
      </c>
      <c r="CA201" s="353">
        <f t="shared" si="173"/>
        <v>0</v>
      </c>
      <c r="CB201" s="353">
        <f t="shared" si="173"/>
        <v>0</v>
      </c>
      <c r="CC201" s="353">
        <f t="shared" si="173"/>
        <v>0</v>
      </c>
      <c r="CD201" s="353">
        <f t="shared" si="173"/>
        <v>0</v>
      </c>
      <c r="CE201" s="353">
        <f t="shared" si="173"/>
        <v>0</v>
      </c>
      <c r="CF201" s="353">
        <f t="shared" si="173"/>
        <v>0</v>
      </c>
      <c r="CG201" s="353">
        <f t="shared" si="173"/>
        <v>0</v>
      </c>
      <c r="CH201" s="353">
        <f t="shared" si="173"/>
        <v>0</v>
      </c>
      <c r="CI201" s="353">
        <f t="shared" si="173"/>
        <v>0</v>
      </c>
      <c r="CJ201" s="353">
        <f t="shared" si="173"/>
        <v>0</v>
      </c>
      <c r="CK201" s="353">
        <f t="shared" si="173"/>
        <v>0</v>
      </c>
      <c r="CL201" s="353">
        <f t="shared" si="173"/>
        <v>0</v>
      </c>
      <c r="CM201" s="353">
        <f t="shared" si="173"/>
        <v>0</v>
      </c>
      <c r="CN201" s="353">
        <f t="shared" si="173"/>
        <v>0</v>
      </c>
      <c r="CO201" s="353">
        <f t="shared" si="173"/>
        <v>0</v>
      </c>
      <c r="CP201" s="353">
        <f t="shared" si="173"/>
        <v>0</v>
      </c>
      <c r="CQ201" s="353">
        <f t="shared" si="173"/>
        <v>0</v>
      </c>
      <c r="CR201" s="353">
        <f t="shared" si="173"/>
        <v>0</v>
      </c>
      <c r="CS201" s="353">
        <f t="shared" si="173"/>
        <v>0</v>
      </c>
      <c r="CT201" s="353">
        <f t="shared" si="173"/>
        <v>0</v>
      </c>
      <c r="CU201" s="353">
        <f t="shared" si="173"/>
        <v>0</v>
      </c>
      <c r="CV201" s="353">
        <f t="shared" si="173"/>
        <v>0</v>
      </c>
      <c r="CW201" s="353">
        <f t="shared" si="173"/>
        <v>0</v>
      </c>
      <c r="CX201" s="353">
        <f t="shared" si="173"/>
        <v>0</v>
      </c>
      <c r="CY201" s="353">
        <f t="shared" si="173"/>
        <v>0</v>
      </c>
      <c r="CZ201" s="353">
        <f t="shared" si="173"/>
        <v>0</v>
      </c>
      <c r="DA201" s="353">
        <f t="shared" si="173"/>
        <v>0</v>
      </c>
      <c r="DB201" s="353">
        <f t="shared" si="173"/>
        <v>0</v>
      </c>
      <c r="DC201" s="353">
        <f t="shared" si="173"/>
        <v>0</v>
      </c>
      <c r="DD201" s="353">
        <f t="shared" si="173"/>
        <v>0</v>
      </c>
      <c r="DE201" s="353">
        <f t="shared" si="173"/>
        <v>0</v>
      </c>
      <c r="DF201" s="353">
        <f t="shared" si="173"/>
        <v>0</v>
      </c>
      <c r="DG201" s="353">
        <f t="shared" si="173"/>
        <v>0</v>
      </c>
      <c r="DH201" s="353">
        <f t="shared" si="173"/>
        <v>0</v>
      </c>
      <c r="DI201" s="353">
        <f t="shared" si="173"/>
        <v>0</v>
      </c>
      <c r="DJ201" s="353">
        <f t="shared" si="143"/>
        <v>0</v>
      </c>
      <c r="DK201" s="96"/>
    </row>
    <row r="202" spans="2:115" x14ac:dyDescent="0.15">
      <c r="B202" s="29" t="s">
        <v>312</v>
      </c>
      <c r="C202" s="271" t="s">
        <v>221</v>
      </c>
      <c r="D202" s="353">
        <f t="shared" ref="D202:BO202" si="174">D$120*D85</f>
        <v>0</v>
      </c>
      <c r="E202" s="353">
        <f t="shared" si="174"/>
        <v>0</v>
      </c>
      <c r="F202" s="353">
        <f t="shared" si="174"/>
        <v>0</v>
      </c>
      <c r="G202" s="353">
        <f t="shared" si="174"/>
        <v>0</v>
      </c>
      <c r="H202" s="353">
        <f t="shared" si="174"/>
        <v>0</v>
      </c>
      <c r="I202" s="353">
        <f t="shared" si="174"/>
        <v>0</v>
      </c>
      <c r="J202" s="353">
        <f t="shared" si="174"/>
        <v>0</v>
      </c>
      <c r="K202" s="353">
        <f t="shared" si="174"/>
        <v>0</v>
      </c>
      <c r="L202" s="353">
        <f t="shared" si="174"/>
        <v>0</v>
      </c>
      <c r="M202" s="353">
        <f t="shared" si="174"/>
        <v>0</v>
      </c>
      <c r="N202" s="353">
        <f t="shared" si="174"/>
        <v>0</v>
      </c>
      <c r="O202" s="353">
        <f t="shared" si="174"/>
        <v>0</v>
      </c>
      <c r="P202" s="353">
        <f t="shared" si="174"/>
        <v>0</v>
      </c>
      <c r="Q202" s="353">
        <f t="shared" si="174"/>
        <v>0</v>
      </c>
      <c r="R202" s="353">
        <f t="shared" si="174"/>
        <v>0</v>
      </c>
      <c r="S202" s="353">
        <f t="shared" si="174"/>
        <v>0</v>
      </c>
      <c r="T202" s="353">
        <f t="shared" si="174"/>
        <v>0</v>
      </c>
      <c r="U202" s="353">
        <f t="shared" si="174"/>
        <v>0</v>
      </c>
      <c r="V202" s="353">
        <f t="shared" si="174"/>
        <v>0</v>
      </c>
      <c r="W202" s="353">
        <f t="shared" si="174"/>
        <v>0</v>
      </c>
      <c r="X202" s="353">
        <f t="shared" si="174"/>
        <v>0</v>
      </c>
      <c r="Y202" s="353">
        <f t="shared" si="174"/>
        <v>0</v>
      </c>
      <c r="Z202" s="353">
        <f t="shared" si="174"/>
        <v>0</v>
      </c>
      <c r="AA202" s="353">
        <f t="shared" si="174"/>
        <v>0</v>
      </c>
      <c r="AB202" s="353">
        <f t="shared" si="174"/>
        <v>0</v>
      </c>
      <c r="AC202" s="353">
        <f t="shared" si="174"/>
        <v>0</v>
      </c>
      <c r="AD202" s="353">
        <f t="shared" si="174"/>
        <v>0</v>
      </c>
      <c r="AE202" s="353">
        <f t="shared" si="174"/>
        <v>0</v>
      </c>
      <c r="AF202" s="353">
        <f t="shared" si="174"/>
        <v>0</v>
      </c>
      <c r="AG202" s="353">
        <f t="shared" si="174"/>
        <v>0</v>
      </c>
      <c r="AH202" s="353">
        <f t="shared" si="174"/>
        <v>0</v>
      </c>
      <c r="AI202" s="353">
        <f t="shared" si="174"/>
        <v>0</v>
      </c>
      <c r="AJ202" s="353">
        <f t="shared" si="174"/>
        <v>0</v>
      </c>
      <c r="AK202" s="353">
        <f t="shared" si="174"/>
        <v>0</v>
      </c>
      <c r="AL202" s="353">
        <f t="shared" si="174"/>
        <v>0</v>
      </c>
      <c r="AM202" s="353">
        <f t="shared" si="174"/>
        <v>0</v>
      </c>
      <c r="AN202" s="353">
        <f t="shared" si="174"/>
        <v>0</v>
      </c>
      <c r="AO202" s="353">
        <f t="shared" si="174"/>
        <v>0</v>
      </c>
      <c r="AP202" s="353">
        <f t="shared" si="174"/>
        <v>0</v>
      </c>
      <c r="AQ202" s="353">
        <f t="shared" si="174"/>
        <v>0</v>
      </c>
      <c r="AR202" s="353">
        <f t="shared" si="174"/>
        <v>0</v>
      </c>
      <c r="AS202" s="353">
        <f t="shared" si="174"/>
        <v>0</v>
      </c>
      <c r="AT202" s="353">
        <f t="shared" si="174"/>
        <v>0</v>
      </c>
      <c r="AU202" s="353">
        <f t="shared" si="174"/>
        <v>0</v>
      </c>
      <c r="AV202" s="353">
        <f t="shared" si="174"/>
        <v>0</v>
      </c>
      <c r="AW202" s="353">
        <f t="shared" si="174"/>
        <v>0</v>
      </c>
      <c r="AX202" s="353">
        <f t="shared" si="174"/>
        <v>0</v>
      </c>
      <c r="AY202" s="353">
        <f t="shared" si="174"/>
        <v>0</v>
      </c>
      <c r="AZ202" s="353">
        <f t="shared" si="174"/>
        <v>0</v>
      </c>
      <c r="BA202" s="353">
        <f t="shared" si="174"/>
        <v>0</v>
      </c>
      <c r="BB202" s="353">
        <f t="shared" si="174"/>
        <v>0</v>
      </c>
      <c r="BC202" s="353">
        <f t="shared" si="174"/>
        <v>0</v>
      </c>
      <c r="BD202" s="353">
        <f t="shared" si="174"/>
        <v>0</v>
      </c>
      <c r="BE202" s="353">
        <f t="shared" si="174"/>
        <v>0</v>
      </c>
      <c r="BF202" s="353">
        <f t="shared" si="174"/>
        <v>0</v>
      </c>
      <c r="BG202" s="353">
        <f t="shared" si="174"/>
        <v>0</v>
      </c>
      <c r="BH202" s="353">
        <f t="shared" si="174"/>
        <v>0</v>
      </c>
      <c r="BI202" s="353">
        <f t="shared" si="174"/>
        <v>0</v>
      </c>
      <c r="BJ202" s="353">
        <f t="shared" si="174"/>
        <v>0</v>
      </c>
      <c r="BK202" s="353">
        <f t="shared" si="174"/>
        <v>0</v>
      </c>
      <c r="BL202" s="353">
        <f t="shared" si="174"/>
        <v>0</v>
      </c>
      <c r="BM202" s="353">
        <f t="shared" si="174"/>
        <v>0</v>
      </c>
      <c r="BN202" s="353">
        <f t="shared" si="174"/>
        <v>0</v>
      </c>
      <c r="BO202" s="353">
        <f t="shared" si="174"/>
        <v>0</v>
      </c>
      <c r="BP202" s="353">
        <f t="shared" ref="BP202:DI202" si="175">BP$120*BP85</f>
        <v>0</v>
      </c>
      <c r="BQ202" s="353">
        <f t="shared" si="175"/>
        <v>0</v>
      </c>
      <c r="BR202" s="353">
        <f t="shared" si="175"/>
        <v>0</v>
      </c>
      <c r="BS202" s="353">
        <f t="shared" si="175"/>
        <v>0</v>
      </c>
      <c r="BT202" s="353">
        <f t="shared" si="175"/>
        <v>0</v>
      </c>
      <c r="BU202" s="353">
        <f t="shared" si="175"/>
        <v>0</v>
      </c>
      <c r="BV202" s="353">
        <f t="shared" si="175"/>
        <v>0</v>
      </c>
      <c r="BW202" s="353">
        <f t="shared" si="175"/>
        <v>0</v>
      </c>
      <c r="BX202" s="353">
        <f t="shared" si="175"/>
        <v>0</v>
      </c>
      <c r="BY202" s="353">
        <f t="shared" si="175"/>
        <v>0</v>
      </c>
      <c r="BZ202" s="353">
        <f t="shared" si="175"/>
        <v>0</v>
      </c>
      <c r="CA202" s="353">
        <f t="shared" si="175"/>
        <v>0</v>
      </c>
      <c r="CB202" s="353">
        <f t="shared" si="175"/>
        <v>0</v>
      </c>
      <c r="CC202" s="353">
        <f t="shared" si="175"/>
        <v>0</v>
      </c>
      <c r="CD202" s="353">
        <f t="shared" si="175"/>
        <v>0</v>
      </c>
      <c r="CE202" s="353">
        <f t="shared" si="175"/>
        <v>0</v>
      </c>
      <c r="CF202" s="353">
        <f t="shared" si="175"/>
        <v>0</v>
      </c>
      <c r="CG202" s="353">
        <f t="shared" si="175"/>
        <v>0</v>
      </c>
      <c r="CH202" s="353">
        <f t="shared" si="175"/>
        <v>0</v>
      </c>
      <c r="CI202" s="353">
        <f t="shared" si="175"/>
        <v>0</v>
      </c>
      <c r="CJ202" s="353">
        <f t="shared" si="175"/>
        <v>0</v>
      </c>
      <c r="CK202" s="353">
        <f t="shared" si="175"/>
        <v>0</v>
      </c>
      <c r="CL202" s="353">
        <f t="shared" si="175"/>
        <v>0</v>
      </c>
      <c r="CM202" s="353">
        <f t="shared" si="175"/>
        <v>0</v>
      </c>
      <c r="CN202" s="353">
        <f t="shared" si="175"/>
        <v>0</v>
      </c>
      <c r="CO202" s="353">
        <f t="shared" si="175"/>
        <v>0</v>
      </c>
      <c r="CP202" s="353">
        <f t="shared" si="175"/>
        <v>0</v>
      </c>
      <c r="CQ202" s="353">
        <f t="shared" si="175"/>
        <v>0</v>
      </c>
      <c r="CR202" s="353">
        <f t="shared" si="175"/>
        <v>0</v>
      </c>
      <c r="CS202" s="353">
        <f t="shared" si="175"/>
        <v>0</v>
      </c>
      <c r="CT202" s="353">
        <f t="shared" si="175"/>
        <v>0</v>
      </c>
      <c r="CU202" s="353">
        <f t="shared" si="175"/>
        <v>0</v>
      </c>
      <c r="CV202" s="353">
        <f t="shared" si="175"/>
        <v>0</v>
      </c>
      <c r="CW202" s="353">
        <f t="shared" si="175"/>
        <v>0</v>
      </c>
      <c r="CX202" s="353">
        <f t="shared" si="175"/>
        <v>0</v>
      </c>
      <c r="CY202" s="353">
        <f t="shared" si="175"/>
        <v>0</v>
      </c>
      <c r="CZ202" s="353">
        <f t="shared" si="175"/>
        <v>0</v>
      </c>
      <c r="DA202" s="353">
        <f t="shared" si="175"/>
        <v>0</v>
      </c>
      <c r="DB202" s="353">
        <f t="shared" si="175"/>
        <v>0</v>
      </c>
      <c r="DC202" s="353">
        <f t="shared" si="175"/>
        <v>0</v>
      </c>
      <c r="DD202" s="353">
        <f t="shared" si="175"/>
        <v>0</v>
      </c>
      <c r="DE202" s="353">
        <f t="shared" si="175"/>
        <v>0</v>
      </c>
      <c r="DF202" s="353">
        <f t="shared" si="175"/>
        <v>0</v>
      </c>
      <c r="DG202" s="353">
        <f t="shared" si="175"/>
        <v>0</v>
      </c>
      <c r="DH202" s="353">
        <f t="shared" si="175"/>
        <v>0</v>
      </c>
      <c r="DI202" s="353">
        <f t="shared" si="175"/>
        <v>0</v>
      </c>
      <c r="DJ202" s="353">
        <f t="shared" si="143"/>
        <v>0</v>
      </c>
      <c r="DK202" s="96"/>
    </row>
    <row r="203" spans="2:115" x14ac:dyDescent="0.15">
      <c r="B203" s="29" t="s">
        <v>313</v>
      </c>
      <c r="C203" s="271" t="s">
        <v>15</v>
      </c>
      <c r="D203" s="353">
        <f t="shared" ref="D203:BO203" si="176">D$120*D86</f>
        <v>0</v>
      </c>
      <c r="E203" s="353">
        <f t="shared" si="176"/>
        <v>0</v>
      </c>
      <c r="F203" s="353">
        <f t="shared" si="176"/>
        <v>0</v>
      </c>
      <c r="G203" s="353">
        <f t="shared" si="176"/>
        <v>0</v>
      </c>
      <c r="H203" s="353">
        <f t="shared" si="176"/>
        <v>0</v>
      </c>
      <c r="I203" s="353">
        <f t="shared" si="176"/>
        <v>0</v>
      </c>
      <c r="J203" s="353">
        <f t="shared" si="176"/>
        <v>0</v>
      </c>
      <c r="K203" s="353">
        <f t="shared" si="176"/>
        <v>0</v>
      </c>
      <c r="L203" s="353">
        <f t="shared" si="176"/>
        <v>0</v>
      </c>
      <c r="M203" s="353">
        <f t="shared" si="176"/>
        <v>0</v>
      </c>
      <c r="N203" s="353">
        <f t="shared" si="176"/>
        <v>0</v>
      </c>
      <c r="O203" s="353">
        <f t="shared" si="176"/>
        <v>0</v>
      </c>
      <c r="P203" s="353">
        <f t="shared" si="176"/>
        <v>0</v>
      </c>
      <c r="Q203" s="353">
        <f t="shared" si="176"/>
        <v>0</v>
      </c>
      <c r="R203" s="353">
        <f t="shared" si="176"/>
        <v>0</v>
      </c>
      <c r="S203" s="353">
        <f t="shared" si="176"/>
        <v>0</v>
      </c>
      <c r="T203" s="353">
        <f t="shared" si="176"/>
        <v>0</v>
      </c>
      <c r="U203" s="353">
        <f t="shared" si="176"/>
        <v>0</v>
      </c>
      <c r="V203" s="353">
        <f t="shared" si="176"/>
        <v>0</v>
      </c>
      <c r="W203" s="353">
        <f t="shared" si="176"/>
        <v>0</v>
      </c>
      <c r="X203" s="353">
        <f t="shared" si="176"/>
        <v>0</v>
      </c>
      <c r="Y203" s="353">
        <f t="shared" si="176"/>
        <v>0</v>
      </c>
      <c r="Z203" s="353">
        <f t="shared" si="176"/>
        <v>0</v>
      </c>
      <c r="AA203" s="353">
        <f t="shared" si="176"/>
        <v>0</v>
      </c>
      <c r="AB203" s="353">
        <f t="shared" si="176"/>
        <v>0</v>
      </c>
      <c r="AC203" s="353">
        <f t="shared" si="176"/>
        <v>0</v>
      </c>
      <c r="AD203" s="353">
        <f t="shared" si="176"/>
        <v>0</v>
      </c>
      <c r="AE203" s="353">
        <f t="shared" si="176"/>
        <v>0</v>
      </c>
      <c r="AF203" s="353">
        <f t="shared" si="176"/>
        <v>0</v>
      </c>
      <c r="AG203" s="353">
        <f t="shared" si="176"/>
        <v>0</v>
      </c>
      <c r="AH203" s="353">
        <f t="shared" si="176"/>
        <v>0</v>
      </c>
      <c r="AI203" s="353">
        <f t="shared" si="176"/>
        <v>0</v>
      </c>
      <c r="AJ203" s="353">
        <f t="shared" si="176"/>
        <v>0</v>
      </c>
      <c r="AK203" s="353">
        <f t="shared" si="176"/>
        <v>0</v>
      </c>
      <c r="AL203" s="353">
        <f t="shared" si="176"/>
        <v>0</v>
      </c>
      <c r="AM203" s="353">
        <f t="shared" si="176"/>
        <v>0</v>
      </c>
      <c r="AN203" s="353">
        <f t="shared" si="176"/>
        <v>0</v>
      </c>
      <c r="AO203" s="353">
        <f t="shared" si="176"/>
        <v>0</v>
      </c>
      <c r="AP203" s="353">
        <f t="shared" si="176"/>
        <v>0</v>
      </c>
      <c r="AQ203" s="353">
        <f t="shared" si="176"/>
        <v>0</v>
      </c>
      <c r="AR203" s="353">
        <f t="shared" si="176"/>
        <v>0</v>
      </c>
      <c r="AS203" s="353">
        <f t="shared" si="176"/>
        <v>0</v>
      </c>
      <c r="AT203" s="353">
        <f t="shared" si="176"/>
        <v>0</v>
      </c>
      <c r="AU203" s="353">
        <f t="shared" si="176"/>
        <v>0</v>
      </c>
      <c r="AV203" s="353">
        <f t="shared" si="176"/>
        <v>0</v>
      </c>
      <c r="AW203" s="353">
        <f t="shared" si="176"/>
        <v>0</v>
      </c>
      <c r="AX203" s="353">
        <f t="shared" si="176"/>
        <v>0</v>
      </c>
      <c r="AY203" s="353">
        <f t="shared" si="176"/>
        <v>0</v>
      </c>
      <c r="AZ203" s="353">
        <f t="shared" si="176"/>
        <v>0</v>
      </c>
      <c r="BA203" s="353">
        <f t="shared" si="176"/>
        <v>0</v>
      </c>
      <c r="BB203" s="353">
        <f t="shared" si="176"/>
        <v>0</v>
      </c>
      <c r="BC203" s="353">
        <f t="shared" si="176"/>
        <v>0</v>
      </c>
      <c r="BD203" s="353">
        <f t="shared" si="176"/>
        <v>0</v>
      </c>
      <c r="BE203" s="353">
        <f t="shared" si="176"/>
        <v>0</v>
      </c>
      <c r="BF203" s="353">
        <f t="shared" si="176"/>
        <v>0</v>
      </c>
      <c r="BG203" s="353">
        <f t="shared" si="176"/>
        <v>0</v>
      </c>
      <c r="BH203" s="353">
        <f t="shared" si="176"/>
        <v>0</v>
      </c>
      <c r="BI203" s="353">
        <f t="shared" si="176"/>
        <v>0</v>
      </c>
      <c r="BJ203" s="353">
        <f t="shared" si="176"/>
        <v>0</v>
      </c>
      <c r="BK203" s="353">
        <f t="shared" si="176"/>
        <v>0</v>
      </c>
      <c r="BL203" s="353">
        <f t="shared" si="176"/>
        <v>0</v>
      </c>
      <c r="BM203" s="353">
        <f t="shared" si="176"/>
        <v>0</v>
      </c>
      <c r="BN203" s="353">
        <f t="shared" si="176"/>
        <v>0</v>
      </c>
      <c r="BO203" s="353">
        <f t="shared" si="176"/>
        <v>0</v>
      </c>
      <c r="BP203" s="353">
        <f t="shared" ref="BP203:DI203" si="177">BP$120*BP86</f>
        <v>0</v>
      </c>
      <c r="BQ203" s="353">
        <f t="shared" si="177"/>
        <v>0</v>
      </c>
      <c r="BR203" s="353">
        <f t="shared" si="177"/>
        <v>0</v>
      </c>
      <c r="BS203" s="353">
        <f t="shared" si="177"/>
        <v>0</v>
      </c>
      <c r="BT203" s="353">
        <f t="shared" si="177"/>
        <v>0</v>
      </c>
      <c r="BU203" s="353">
        <f t="shared" si="177"/>
        <v>0</v>
      </c>
      <c r="BV203" s="353">
        <f t="shared" si="177"/>
        <v>0</v>
      </c>
      <c r="BW203" s="353">
        <f t="shared" si="177"/>
        <v>0</v>
      </c>
      <c r="BX203" s="353">
        <f t="shared" si="177"/>
        <v>0</v>
      </c>
      <c r="BY203" s="353">
        <f t="shared" si="177"/>
        <v>0</v>
      </c>
      <c r="BZ203" s="353">
        <f t="shared" si="177"/>
        <v>0</v>
      </c>
      <c r="CA203" s="353">
        <f t="shared" si="177"/>
        <v>0</v>
      </c>
      <c r="CB203" s="353">
        <f t="shared" si="177"/>
        <v>0</v>
      </c>
      <c r="CC203" s="353">
        <f t="shared" si="177"/>
        <v>0</v>
      </c>
      <c r="CD203" s="353">
        <f t="shared" si="177"/>
        <v>0</v>
      </c>
      <c r="CE203" s="353">
        <f t="shared" si="177"/>
        <v>0</v>
      </c>
      <c r="CF203" s="353">
        <f t="shared" si="177"/>
        <v>0</v>
      </c>
      <c r="CG203" s="353">
        <f t="shared" si="177"/>
        <v>0</v>
      </c>
      <c r="CH203" s="353">
        <f t="shared" si="177"/>
        <v>0</v>
      </c>
      <c r="CI203" s="353">
        <f t="shared" si="177"/>
        <v>0</v>
      </c>
      <c r="CJ203" s="353">
        <f t="shared" si="177"/>
        <v>0</v>
      </c>
      <c r="CK203" s="353">
        <f t="shared" si="177"/>
        <v>0</v>
      </c>
      <c r="CL203" s="353">
        <f t="shared" si="177"/>
        <v>0</v>
      </c>
      <c r="CM203" s="353">
        <f t="shared" si="177"/>
        <v>0</v>
      </c>
      <c r="CN203" s="353">
        <f t="shared" si="177"/>
        <v>0</v>
      </c>
      <c r="CO203" s="353">
        <f t="shared" si="177"/>
        <v>0</v>
      </c>
      <c r="CP203" s="353">
        <f t="shared" si="177"/>
        <v>0</v>
      </c>
      <c r="CQ203" s="353">
        <f t="shared" si="177"/>
        <v>0</v>
      </c>
      <c r="CR203" s="353">
        <f t="shared" si="177"/>
        <v>0</v>
      </c>
      <c r="CS203" s="353">
        <f t="shared" si="177"/>
        <v>0</v>
      </c>
      <c r="CT203" s="353">
        <f t="shared" si="177"/>
        <v>0</v>
      </c>
      <c r="CU203" s="353">
        <f t="shared" si="177"/>
        <v>0</v>
      </c>
      <c r="CV203" s="353">
        <f t="shared" si="177"/>
        <v>0</v>
      </c>
      <c r="CW203" s="353">
        <f t="shared" si="177"/>
        <v>0</v>
      </c>
      <c r="CX203" s="353">
        <f t="shared" si="177"/>
        <v>0</v>
      </c>
      <c r="CY203" s="353">
        <f t="shared" si="177"/>
        <v>0</v>
      </c>
      <c r="CZ203" s="353">
        <f t="shared" si="177"/>
        <v>0</v>
      </c>
      <c r="DA203" s="353">
        <f t="shared" si="177"/>
        <v>0</v>
      </c>
      <c r="DB203" s="353">
        <f t="shared" si="177"/>
        <v>0</v>
      </c>
      <c r="DC203" s="353">
        <f t="shared" si="177"/>
        <v>0</v>
      </c>
      <c r="DD203" s="353">
        <f t="shared" si="177"/>
        <v>0</v>
      </c>
      <c r="DE203" s="353">
        <f t="shared" si="177"/>
        <v>0</v>
      </c>
      <c r="DF203" s="353">
        <f t="shared" si="177"/>
        <v>0</v>
      </c>
      <c r="DG203" s="353">
        <f t="shared" si="177"/>
        <v>0</v>
      </c>
      <c r="DH203" s="353">
        <f t="shared" si="177"/>
        <v>0</v>
      </c>
      <c r="DI203" s="353">
        <f t="shared" si="177"/>
        <v>0</v>
      </c>
      <c r="DJ203" s="353">
        <f t="shared" si="143"/>
        <v>0</v>
      </c>
      <c r="DK203" s="96"/>
    </row>
    <row r="204" spans="2:115" x14ac:dyDescent="0.15">
      <c r="B204" s="29" t="s">
        <v>314</v>
      </c>
      <c r="C204" s="271" t="s">
        <v>764</v>
      </c>
      <c r="D204" s="353">
        <f t="shared" ref="D204:BO204" si="178">D$120*D87</f>
        <v>0</v>
      </c>
      <c r="E204" s="353">
        <f t="shared" si="178"/>
        <v>0</v>
      </c>
      <c r="F204" s="353">
        <f t="shared" si="178"/>
        <v>0</v>
      </c>
      <c r="G204" s="353">
        <f t="shared" si="178"/>
        <v>0</v>
      </c>
      <c r="H204" s="353">
        <f t="shared" si="178"/>
        <v>0</v>
      </c>
      <c r="I204" s="353">
        <f t="shared" si="178"/>
        <v>0</v>
      </c>
      <c r="J204" s="353">
        <f t="shared" si="178"/>
        <v>0</v>
      </c>
      <c r="K204" s="353">
        <f t="shared" si="178"/>
        <v>0</v>
      </c>
      <c r="L204" s="353">
        <f t="shared" si="178"/>
        <v>0</v>
      </c>
      <c r="M204" s="353">
        <f t="shared" si="178"/>
        <v>0</v>
      </c>
      <c r="N204" s="353">
        <f t="shared" si="178"/>
        <v>0</v>
      </c>
      <c r="O204" s="353">
        <f t="shared" si="178"/>
        <v>0</v>
      </c>
      <c r="P204" s="353">
        <f t="shared" si="178"/>
        <v>0</v>
      </c>
      <c r="Q204" s="353">
        <f t="shared" si="178"/>
        <v>0</v>
      </c>
      <c r="R204" s="353">
        <f t="shared" si="178"/>
        <v>0</v>
      </c>
      <c r="S204" s="353">
        <f t="shared" si="178"/>
        <v>0</v>
      </c>
      <c r="T204" s="353">
        <f t="shared" si="178"/>
        <v>0</v>
      </c>
      <c r="U204" s="353">
        <f t="shared" si="178"/>
        <v>0</v>
      </c>
      <c r="V204" s="353">
        <f t="shared" si="178"/>
        <v>0</v>
      </c>
      <c r="W204" s="353">
        <f t="shared" si="178"/>
        <v>0</v>
      </c>
      <c r="X204" s="353">
        <f t="shared" si="178"/>
        <v>0</v>
      </c>
      <c r="Y204" s="353">
        <f t="shared" si="178"/>
        <v>0</v>
      </c>
      <c r="Z204" s="353">
        <f t="shared" si="178"/>
        <v>0</v>
      </c>
      <c r="AA204" s="353">
        <f t="shared" si="178"/>
        <v>0</v>
      </c>
      <c r="AB204" s="353">
        <f t="shared" si="178"/>
        <v>0</v>
      </c>
      <c r="AC204" s="353">
        <f t="shared" si="178"/>
        <v>0</v>
      </c>
      <c r="AD204" s="353">
        <f t="shared" si="178"/>
        <v>0</v>
      </c>
      <c r="AE204" s="353">
        <f t="shared" si="178"/>
        <v>0</v>
      </c>
      <c r="AF204" s="353">
        <f t="shared" si="178"/>
        <v>0</v>
      </c>
      <c r="AG204" s="353">
        <f t="shared" si="178"/>
        <v>0</v>
      </c>
      <c r="AH204" s="353">
        <f t="shared" si="178"/>
        <v>0</v>
      </c>
      <c r="AI204" s="353">
        <f t="shared" si="178"/>
        <v>0</v>
      </c>
      <c r="AJ204" s="353">
        <f t="shared" si="178"/>
        <v>0</v>
      </c>
      <c r="AK204" s="353">
        <f t="shared" si="178"/>
        <v>0</v>
      </c>
      <c r="AL204" s="353">
        <f t="shared" si="178"/>
        <v>0</v>
      </c>
      <c r="AM204" s="353">
        <f t="shared" si="178"/>
        <v>0</v>
      </c>
      <c r="AN204" s="353">
        <f t="shared" si="178"/>
        <v>0</v>
      </c>
      <c r="AO204" s="353">
        <f t="shared" si="178"/>
        <v>0</v>
      </c>
      <c r="AP204" s="353">
        <f t="shared" si="178"/>
        <v>0</v>
      </c>
      <c r="AQ204" s="353">
        <f t="shared" si="178"/>
        <v>0</v>
      </c>
      <c r="AR204" s="353">
        <f t="shared" si="178"/>
        <v>0</v>
      </c>
      <c r="AS204" s="353">
        <f t="shared" si="178"/>
        <v>0</v>
      </c>
      <c r="AT204" s="353">
        <f t="shared" si="178"/>
        <v>0</v>
      </c>
      <c r="AU204" s="353">
        <f t="shared" si="178"/>
        <v>0</v>
      </c>
      <c r="AV204" s="353">
        <f t="shared" si="178"/>
        <v>0</v>
      </c>
      <c r="AW204" s="353">
        <f t="shared" si="178"/>
        <v>0</v>
      </c>
      <c r="AX204" s="353">
        <f t="shared" si="178"/>
        <v>0</v>
      </c>
      <c r="AY204" s="353">
        <f t="shared" si="178"/>
        <v>0</v>
      </c>
      <c r="AZ204" s="353">
        <f t="shared" si="178"/>
        <v>0</v>
      </c>
      <c r="BA204" s="353">
        <f t="shared" si="178"/>
        <v>0</v>
      </c>
      <c r="BB204" s="353">
        <f t="shared" si="178"/>
        <v>0</v>
      </c>
      <c r="BC204" s="353">
        <f t="shared" si="178"/>
        <v>0</v>
      </c>
      <c r="BD204" s="353">
        <f t="shared" si="178"/>
        <v>0</v>
      </c>
      <c r="BE204" s="353">
        <f t="shared" si="178"/>
        <v>0</v>
      </c>
      <c r="BF204" s="353">
        <f t="shared" si="178"/>
        <v>0</v>
      </c>
      <c r="BG204" s="353">
        <f t="shared" si="178"/>
        <v>0</v>
      </c>
      <c r="BH204" s="353">
        <f t="shared" si="178"/>
        <v>0</v>
      </c>
      <c r="BI204" s="353">
        <f t="shared" si="178"/>
        <v>0</v>
      </c>
      <c r="BJ204" s="353">
        <f t="shared" si="178"/>
        <v>0</v>
      </c>
      <c r="BK204" s="353">
        <f t="shared" si="178"/>
        <v>0</v>
      </c>
      <c r="BL204" s="353">
        <f t="shared" si="178"/>
        <v>0</v>
      </c>
      <c r="BM204" s="353">
        <f t="shared" si="178"/>
        <v>0</v>
      </c>
      <c r="BN204" s="353">
        <f t="shared" si="178"/>
        <v>0</v>
      </c>
      <c r="BO204" s="353">
        <f t="shared" si="178"/>
        <v>0</v>
      </c>
      <c r="BP204" s="353">
        <f t="shared" ref="BP204:DI204" si="179">BP$120*BP87</f>
        <v>0</v>
      </c>
      <c r="BQ204" s="353">
        <f t="shared" si="179"/>
        <v>0</v>
      </c>
      <c r="BR204" s="353">
        <f t="shared" si="179"/>
        <v>0</v>
      </c>
      <c r="BS204" s="353">
        <f t="shared" si="179"/>
        <v>0</v>
      </c>
      <c r="BT204" s="353">
        <f t="shared" si="179"/>
        <v>0</v>
      </c>
      <c r="BU204" s="353">
        <f t="shared" si="179"/>
        <v>0</v>
      </c>
      <c r="BV204" s="353">
        <f t="shared" si="179"/>
        <v>0</v>
      </c>
      <c r="BW204" s="353">
        <f t="shared" si="179"/>
        <v>0</v>
      </c>
      <c r="BX204" s="353">
        <f t="shared" si="179"/>
        <v>0</v>
      </c>
      <c r="BY204" s="353">
        <f t="shared" si="179"/>
        <v>0</v>
      </c>
      <c r="BZ204" s="353">
        <f t="shared" si="179"/>
        <v>0</v>
      </c>
      <c r="CA204" s="353">
        <f t="shared" si="179"/>
        <v>0</v>
      </c>
      <c r="CB204" s="353">
        <f t="shared" si="179"/>
        <v>0</v>
      </c>
      <c r="CC204" s="353">
        <f t="shared" si="179"/>
        <v>0</v>
      </c>
      <c r="CD204" s="353">
        <f t="shared" si="179"/>
        <v>0</v>
      </c>
      <c r="CE204" s="353">
        <f t="shared" si="179"/>
        <v>0</v>
      </c>
      <c r="CF204" s="353">
        <f t="shared" si="179"/>
        <v>0</v>
      </c>
      <c r="CG204" s="353">
        <f t="shared" si="179"/>
        <v>0</v>
      </c>
      <c r="CH204" s="353">
        <f t="shared" si="179"/>
        <v>0</v>
      </c>
      <c r="CI204" s="353">
        <f t="shared" si="179"/>
        <v>0</v>
      </c>
      <c r="CJ204" s="353">
        <f t="shared" si="179"/>
        <v>0</v>
      </c>
      <c r="CK204" s="353">
        <f t="shared" si="179"/>
        <v>0</v>
      </c>
      <c r="CL204" s="353">
        <f t="shared" si="179"/>
        <v>0</v>
      </c>
      <c r="CM204" s="353">
        <f t="shared" si="179"/>
        <v>0</v>
      </c>
      <c r="CN204" s="353">
        <f t="shared" si="179"/>
        <v>0</v>
      </c>
      <c r="CO204" s="353">
        <f t="shared" si="179"/>
        <v>0</v>
      </c>
      <c r="CP204" s="353">
        <f t="shared" si="179"/>
        <v>0</v>
      </c>
      <c r="CQ204" s="353">
        <f t="shared" si="179"/>
        <v>0</v>
      </c>
      <c r="CR204" s="353">
        <f t="shared" si="179"/>
        <v>0</v>
      </c>
      <c r="CS204" s="353">
        <f t="shared" si="179"/>
        <v>0</v>
      </c>
      <c r="CT204" s="353">
        <f t="shared" si="179"/>
        <v>0</v>
      </c>
      <c r="CU204" s="353">
        <f t="shared" si="179"/>
        <v>0</v>
      </c>
      <c r="CV204" s="353">
        <f t="shared" si="179"/>
        <v>0</v>
      </c>
      <c r="CW204" s="353">
        <f t="shared" si="179"/>
        <v>0</v>
      </c>
      <c r="CX204" s="353">
        <f t="shared" si="179"/>
        <v>0</v>
      </c>
      <c r="CY204" s="353">
        <f t="shared" si="179"/>
        <v>0</v>
      </c>
      <c r="CZ204" s="353">
        <f t="shared" si="179"/>
        <v>0</v>
      </c>
      <c r="DA204" s="353">
        <f t="shared" si="179"/>
        <v>0</v>
      </c>
      <c r="DB204" s="353">
        <f t="shared" si="179"/>
        <v>0</v>
      </c>
      <c r="DC204" s="353">
        <f t="shared" si="179"/>
        <v>0</v>
      </c>
      <c r="DD204" s="353">
        <f t="shared" si="179"/>
        <v>0</v>
      </c>
      <c r="DE204" s="353">
        <f t="shared" si="179"/>
        <v>0</v>
      </c>
      <c r="DF204" s="353">
        <f t="shared" si="179"/>
        <v>0</v>
      </c>
      <c r="DG204" s="353">
        <f t="shared" si="179"/>
        <v>0</v>
      </c>
      <c r="DH204" s="353">
        <f t="shared" si="179"/>
        <v>0</v>
      </c>
      <c r="DI204" s="353">
        <f t="shared" si="179"/>
        <v>0</v>
      </c>
      <c r="DJ204" s="353">
        <f t="shared" si="143"/>
        <v>0</v>
      </c>
      <c r="DK204" s="96"/>
    </row>
    <row r="205" spans="2:115" x14ac:dyDescent="0.15">
      <c r="B205" s="33" t="s">
        <v>315</v>
      </c>
      <c r="C205" s="272" t="s">
        <v>765</v>
      </c>
      <c r="D205" s="354">
        <f t="shared" ref="D205:BO205" si="180">D$120*D88</f>
        <v>0</v>
      </c>
      <c r="E205" s="354">
        <f t="shared" si="180"/>
        <v>0</v>
      </c>
      <c r="F205" s="354">
        <f t="shared" si="180"/>
        <v>0</v>
      </c>
      <c r="G205" s="354">
        <f t="shared" si="180"/>
        <v>0</v>
      </c>
      <c r="H205" s="354">
        <f t="shared" si="180"/>
        <v>0</v>
      </c>
      <c r="I205" s="354">
        <f t="shared" si="180"/>
        <v>0</v>
      </c>
      <c r="J205" s="354">
        <f t="shared" si="180"/>
        <v>0</v>
      </c>
      <c r="K205" s="354">
        <f t="shared" si="180"/>
        <v>0</v>
      </c>
      <c r="L205" s="354">
        <f t="shared" si="180"/>
        <v>0</v>
      </c>
      <c r="M205" s="354">
        <f t="shared" si="180"/>
        <v>0</v>
      </c>
      <c r="N205" s="354">
        <f t="shared" si="180"/>
        <v>0</v>
      </c>
      <c r="O205" s="354">
        <f t="shared" si="180"/>
        <v>0</v>
      </c>
      <c r="P205" s="354">
        <f t="shared" si="180"/>
        <v>0</v>
      </c>
      <c r="Q205" s="354">
        <f t="shared" si="180"/>
        <v>0</v>
      </c>
      <c r="R205" s="354">
        <f t="shared" si="180"/>
        <v>0</v>
      </c>
      <c r="S205" s="354">
        <f t="shared" si="180"/>
        <v>0</v>
      </c>
      <c r="T205" s="354">
        <f t="shared" si="180"/>
        <v>0</v>
      </c>
      <c r="U205" s="354">
        <f t="shared" si="180"/>
        <v>0</v>
      </c>
      <c r="V205" s="354">
        <f t="shared" si="180"/>
        <v>0</v>
      </c>
      <c r="W205" s="354">
        <f t="shared" si="180"/>
        <v>0</v>
      </c>
      <c r="X205" s="354">
        <f t="shared" si="180"/>
        <v>0</v>
      </c>
      <c r="Y205" s="354">
        <f t="shared" si="180"/>
        <v>0</v>
      </c>
      <c r="Z205" s="354">
        <f t="shared" si="180"/>
        <v>0</v>
      </c>
      <c r="AA205" s="354">
        <f t="shared" si="180"/>
        <v>0</v>
      </c>
      <c r="AB205" s="354">
        <f t="shared" si="180"/>
        <v>0</v>
      </c>
      <c r="AC205" s="354">
        <f t="shared" si="180"/>
        <v>0</v>
      </c>
      <c r="AD205" s="354">
        <f t="shared" si="180"/>
        <v>0</v>
      </c>
      <c r="AE205" s="354">
        <f t="shared" si="180"/>
        <v>0</v>
      </c>
      <c r="AF205" s="354">
        <f t="shared" si="180"/>
        <v>0</v>
      </c>
      <c r="AG205" s="354">
        <f t="shared" si="180"/>
        <v>0</v>
      </c>
      <c r="AH205" s="354">
        <f t="shared" si="180"/>
        <v>0</v>
      </c>
      <c r="AI205" s="354">
        <f t="shared" si="180"/>
        <v>0</v>
      </c>
      <c r="AJ205" s="354">
        <f t="shared" si="180"/>
        <v>0</v>
      </c>
      <c r="AK205" s="354">
        <f t="shared" si="180"/>
        <v>0</v>
      </c>
      <c r="AL205" s="354">
        <f t="shared" si="180"/>
        <v>0</v>
      </c>
      <c r="AM205" s="354">
        <f t="shared" si="180"/>
        <v>0</v>
      </c>
      <c r="AN205" s="354">
        <f t="shared" si="180"/>
        <v>0</v>
      </c>
      <c r="AO205" s="354">
        <f t="shared" si="180"/>
        <v>0</v>
      </c>
      <c r="AP205" s="354">
        <f t="shared" si="180"/>
        <v>0</v>
      </c>
      <c r="AQ205" s="354">
        <f t="shared" si="180"/>
        <v>0</v>
      </c>
      <c r="AR205" s="354">
        <f t="shared" si="180"/>
        <v>0</v>
      </c>
      <c r="AS205" s="354">
        <f t="shared" si="180"/>
        <v>0</v>
      </c>
      <c r="AT205" s="354">
        <f t="shared" si="180"/>
        <v>0</v>
      </c>
      <c r="AU205" s="354">
        <f t="shared" si="180"/>
        <v>0</v>
      </c>
      <c r="AV205" s="354">
        <f t="shared" si="180"/>
        <v>0</v>
      </c>
      <c r="AW205" s="354">
        <f t="shared" si="180"/>
        <v>0</v>
      </c>
      <c r="AX205" s="354">
        <f t="shared" si="180"/>
        <v>0</v>
      </c>
      <c r="AY205" s="354">
        <f t="shared" si="180"/>
        <v>0</v>
      </c>
      <c r="AZ205" s="354">
        <f t="shared" si="180"/>
        <v>0</v>
      </c>
      <c r="BA205" s="354">
        <f t="shared" si="180"/>
        <v>0</v>
      </c>
      <c r="BB205" s="354">
        <f t="shared" si="180"/>
        <v>0</v>
      </c>
      <c r="BC205" s="354">
        <f t="shared" si="180"/>
        <v>0</v>
      </c>
      <c r="BD205" s="354">
        <f t="shared" si="180"/>
        <v>0</v>
      </c>
      <c r="BE205" s="354">
        <f t="shared" si="180"/>
        <v>0</v>
      </c>
      <c r="BF205" s="354">
        <f t="shared" si="180"/>
        <v>0</v>
      </c>
      <c r="BG205" s="354">
        <f t="shared" si="180"/>
        <v>0</v>
      </c>
      <c r="BH205" s="354">
        <f t="shared" si="180"/>
        <v>0</v>
      </c>
      <c r="BI205" s="354">
        <f t="shared" si="180"/>
        <v>0</v>
      </c>
      <c r="BJ205" s="354">
        <f t="shared" si="180"/>
        <v>0</v>
      </c>
      <c r="BK205" s="354">
        <f t="shared" si="180"/>
        <v>0</v>
      </c>
      <c r="BL205" s="354">
        <f t="shared" si="180"/>
        <v>0</v>
      </c>
      <c r="BM205" s="354">
        <f t="shared" si="180"/>
        <v>0</v>
      </c>
      <c r="BN205" s="354">
        <f t="shared" si="180"/>
        <v>0</v>
      </c>
      <c r="BO205" s="354">
        <f t="shared" si="180"/>
        <v>0</v>
      </c>
      <c r="BP205" s="354">
        <f t="shared" ref="BP205:DI205" si="181">BP$120*BP88</f>
        <v>0</v>
      </c>
      <c r="BQ205" s="354">
        <f t="shared" si="181"/>
        <v>0</v>
      </c>
      <c r="BR205" s="354">
        <f t="shared" si="181"/>
        <v>0</v>
      </c>
      <c r="BS205" s="354">
        <f t="shared" si="181"/>
        <v>0</v>
      </c>
      <c r="BT205" s="354">
        <f t="shared" si="181"/>
        <v>0</v>
      </c>
      <c r="BU205" s="354">
        <f t="shared" si="181"/>
        <v>0</v>
      </c>
      <c r="BV205" s="354">
        <f t="shared" si="181"/>
        <v>0</v>
      </c>
      <c r="BW205" s="354">
        <f t="shared" si="181"/>
        <v>0</v>
      </c>
      <c r="BX205" s="354">
        <f t="shared" si="181"/>
        <v>0</v>
      </c>
      <c r="BY205" s="354">
        <f t="shared" si="181"/>
        <v>0</v>
      </c>
      <c r="BZ205" s="354">
        <f t="shared" si="181"/>
        <v>0</v>
      </c>
      <c r="CA205" s="354">
        <f t="shared" si="181"/>
        <v>0</v>
      </c>
      <c r="CB205" s="354">
        <f t="shared" si="181"/>
        <v>0</v>
      </c>
      <c r="CC205" s="354">
        <f t="shared" si="181"/>
        <v>0</v>
      </c>
      <c r="CD205" s="354">
        <f t="shared" si="181"/>
        <v>0</v>
      </c>
      <c r="CE205" s="354">
        <f t="shared" si="181"/>
        <v>0</v>
      </c>
      <c r="CF205" s="354">
        <f t="shared" si="181"/>
        <v>0</v>
      </c>
      <c r="CG205" s="354">
        <f t="shared" si="181"/>
        <v>0</v>
      </c>
      <c r="CH205" s="354">
        <f t="shared" si="181"/>
        <v>0</v>
      </c>
      <c r="CI205" s="354">
        <f t="shared" si="181"/>
        <v>0</v>
      </c>
      <c r="CJ205" s="354">
        <f t="shared" si="181"/>
        <v>0</v>
      </c>
      <c r="CK205" s="354">
        <f t="shared" si="181"/>
        <v>0</v>
      </c>
      <c r="CL205" s="354">
        <f t="shared" si="181"/>
        <v>0</v>
      </c>
      <c r="CM205" s="354">
        <f t="shared" si="181"/>
        <v>0</v>
      </c>
      <c r="CN205" s="354">
        <f t="shared" si="181"/>
        <v>0</v>
      </c>
      <c r="CO205" s="354">
        <f t="shared" si="181"/>
        <v>0</v>
      </c>
      <c r="CP205" s="354">
        <f t="shared" si="181"/>
        <v>0</v>
      </c>
      <c r="CQ205" s="354">
        <f t="shared" si="181"/>
        <v>0</v>
      </c>
      <c r="CR205" s="354">
        <f t="shared" si="181"/>
        <v>0</v>
      </c>
      <c r="CS205" s="354">
        <f t="shared" si="181"/>
        <v>0</v>
      </c>
      <c r="CT205" s="354">
        <f t="shared" si="181"/>
        <v>0</v>
      </c>
      <c r="CU205" s="354">
        <f t="shared" si="181"/>
        <v>0</v>
      </c>
      <c r="CV205" s="354">
        <f t="shared" si="181"/>
        <v>0</v>
      </c>
      <c r="CW205" s="354">
        <f t="shared" si="181"/>
        <v>0</v>
      </c>
      <c r="CX205" s="354">
        <f t="shared" si="181"/>
        <v>0</v>
      </c>
      <c r="CY205" s="354">
        <f t="shared" si="181"/>
        <v>0</v>
      </c>
      <c r="CZ205" s="354">
        <f t="shared" si="181"/>
        <v>0</v>
      </c>
      <c r="DA205" s="354">
        <f t="shared" si="181"/>
        <v>0</v>
      </c>
      <c r="DB205" s="354">
        <f t="shared" si="181"/>
        <v>0</v>
      </c>
      <c r="DC205" s="354">
        <f t="shared" si="181"/>
        <v>0</v>
      </c>
      <c r="DD205" s="354">
        <f t="shared" si="181"/>
        <v>0</v>
      </c>
      <c r="DE205" s="354">
        <f t="shared" si="181"/>
        <v>0</v>
      </c>
      <c r="DF205" s="354">
        <f t="shared" si="181"/>
        <v>0</v>
      </c>
      <c r="DG205" s="354">
        <f t="shared" si="181"/>
        <v>0</v>
      </c>
      <c r="DH205" s="354">
        <f t="shared" si="181"/>
        <v>0</v>
      </c>
      <c r="DI205" s="354">
        <f t="shared" si="181"/>
        <v>0</v>
      </c>
      <c r="DJ205" s="354">
        <f t="shared" si="143"/>
        <v>0</v>
      </c>
      <c r="DK205" s="96"/>
    </row>
    <row r="206" spans="2:115" x14ac:dyDescent="0.15">
      <c r="B206" s="29" t="s">
        <v>316</v>
      </c>
      <c r="C206" s="271" t="s">
        <v>222</v>
      </c>
      <c r="D206" s="353">
        <f t="shared" ref="D206:BO206" si="182">D$120*D89</f>
        <v>0</v>
      </c>
      <c r="E206" s="353">
        <f t="shared" si="182"/>
        <v>0</v>
      </c>
      <c r="F206" s="353">
        <f t="shared" si="182"/>
        <v>0</v>
      </c>
      <c r="G206" s="353">
        <f t="shared" si="182"/>
        <v>0</v>
      </c>
      <c r="H206" s="353">
        <f t="shared" si="182"/>
        <v>0</v>
      </c>
      <c r="I206" s="353">
        <f t="shared" si="182"/>
        <v>0</v>
      </c>
      <c r="J206" s="353">
        <f t="shared" si="182"/>
        <v>0</v>
      </c>
      <c r="K206" s="353">
        <f t="shared" si="182"/>
        <v>0</v>
      </c>
      <c r="L206" s="353">
        <f t="shared" si="182"/>
        <v>0</v>
      </c>
      <c r="M206" s="353">
        <f t="shared" si="182"/>
        <v>0</v>
      </c>
      <c r="N206" s="353">
        <f t="shared" si="182"/>
        <v>0</v>
      </c>
      <c r="O206" s="353">
        <f t="shared" si="182"/>
        <v>0</v>
      </c>
      <c r="P206" s="353">
        <f t="shared" si="182"/>
        <v>0</v>
      </c>
      <c r="Q206" s="353">
        <f t="shared" si="182"/>
        <v>0</v>
      </c>
      <c r="R206" s="353">
        <f t="shared" si="182"/>
        <v>0</v>
      </c>
      <c r="S206" s="353">
        <f t="shared" si="182"/>
        <v>0</v>
      </c>
      <c r="T206" s="353">
        <f t="shared" si="182"/>
        <v>0</v>
      </c>
      <c r="U206" s="353">
        <f t="shared" si="182"/>
        <v>0</v>
      </c>
      <c r="V206" s="353">
        <f t="shared" si="182"/>
        <v>0</v>
      </c>
      <c r="W206" s="353">
        <f t="shared" si="182"/>
        <v>0</v>
      </c>
      <c r="X206" s="353">
        <f t="shared" si="182"/>
        <v>0</v>
      </c>
      <c r="Y206" s="353">
        <f t="shared" si="182"/>
        <v>0</v>
      </c>
      <c r="Z206" s="353">
        <f t="shared" si="182"/>
        <v>0</v>
      </c>
      <c r="AA206" s="353">
        <f t="shared" si="182"/>
        <v>0</v>
      </c>
      <c r="AB206" s="353">
        <f t="shared" si="182"/>
        <v>0</v>
      </c>
      <c r="AC206" s="353">
        <f t="shared" si="182"/>
        <v>0</v>
      </c>
      <c r="AD206" s="353">
        <f t="shared" si="182"/>
        <v>0</v>
      </c>
      <c r="AE206" s="353">
        <f t="shared" si="182"/>
        <v>0</v>
      </c>
      <c r="AF206" s="353">
        <f t="shared" si="182"/>
        <v>0</v>
      </c>
      <c r="AG206" s="353">
        <f t="shared" si="182"/>
        <v>0</v>
      </c>
      <c r="AH206" s="353">
        <f t="shared" si="182"/>
        <v>0</v>
      </c>
      <c r="AI206" s="353">
        <f t="shared" si="182"/>
        <v>0</v>
      </c>
      <c r="AJ206" s="353">
        <f t="shared" si="182"/>
        <v>0</v>
      </c>
      <c r="AK206" s="353">
        <f t="shared" si="182"/>
        <v>0</v>
      </c>
      <c r="AL206" s="353">
        <f t="shared" si="182"/>
        <v>0</v>
      </c>
      <c r="AM206" s="353">
        <f t="shared" si="182"/>
        <v>0</v>
      </c>
      <c r="AN206" s="353">
        <f t="shared" si="182"/>
        <v>0</v>
      </c>
      <c r="AO206" s="353">
        <f t="shared" si="182"/>
        <v>0</v>
      </c>
      <c r="AP206" s="353">
        <f t="shared" si="182"/>
        <v>0</v>
      </c>
      <c r="AQ206" s="353">
        <f t="shared" si="182"/>
        <v>0</v>
      </c>
      <c r="AR206" s="353">
        <f t="shared" si="182"/>
        <v>0</v>
      </c>
      <c r="AS206" s="353">
        <f t="shared" si="182"/>
        <v>0</v>
      </c>
      <c r="AT206" s="353">
        <f t="shared" si="182"/>
        <v>0</v>
      </c>
      <c r="AU206" s="353">
        <f t="shared" si="182"/>
        <v>0</v>
      </c>
      <c r="AV206" s="353">
        <f t="shared" si="182"/>
        <v>0</v>
      </c>
      <c r="AW206" s="353">
        <f t="shared" si="182"/>
        <v>0</v>
      </c>
      <c r="AX206" s="353">
        <f t="shared" si="182"/>
        <v>0</v>
      </c>
      <c r="AY206" s="353">
        <f t="shared" si="182"/>
        <v>0</v>
      </c>
      <c r="AZ206" s="353">
        <f t="shared" si="182"/>
        <v>0</v>
      </c>
      <c r="BA206" s="353">
        <f t="shared" si="182"/>
        <v>0</v>
      </c>
      <c r="BB206" s="353">
        <f t="shared" si="182"/>
        <v>0</v>
      </c>
      <c r="BC206" s="353">
        <f t="shared" si="182"/>
        <v>0</v>
      </c>
      <c r="BD206" s="353">
        <f t="shared" si="182"/>
        <v>0</v>
      </c>
      <c r="BE206" s="353">
        <f t="shared" si="182"/>
        <v>0</v>
      </c>
      <c r="BF206" s="353">
        <f t="shared" si="182"/>
        <v>0</v>
      </c>
      <c r="BG206" s="353">
        <f t="shared" si="182"/>
        <v>0</v>
      </c>
      <c r="BH206" s="353">
        <f t="shared" si="182"/>
        <v>0</v>
      </c>
      <c r="BI206" s="353">
        <f t="shared" si="182"/>
        <v>0</v>
      </c>
      <c r="BJ206" s="353">
        <f t="shared" si="182"/>
        <v>0</v>
      </c>
      <c r="BK206" s="353">
        <f t="shared" si="182"/>
        <v>0</v>
      </c>
      <c r="BL206" s="353">
        <f t="shared" si="182"/>
        <v>0</v>
      </c>
      <c r="BM206" s="353">
        <f t="shared" si="182"/>
        <v>0</v>
      </c>
      <c r="BN206" s="353">
        <f t="shared" si="182"/>
        <v>0</v>
      </c>
      <c r="BO206" s="353">
        <f t="shared" si="182"/>
        <v>0</v>
      </c>
      <c r="BP206" s="353">
        <f t="shared" ref="BP206:DI206" si="183">BP$120*BP89</f>
        <v>0</v>
      </c>
      <c r="BQ206" s="353">
        <f t="shared" si="183"/>
        <v>0</v>
      </c>
      <c r="BR206" s="353">
        <f t="shared" si="183"/>
        <v>0</v>
      </c>
      <c r="BS206" s="353">
        <f t="shared" si="183"/>
        <v>0</v>
      </c>
      <c r="BT206" s="353">
        <f t="shared" si="183"/>
        <v>0</v>
      </c>
      <c r="BU206" s="353">
        <f t="shared" si="183"/>
        <v>0</v>
      </c>
      <c r="BV206" s="353">
        <f t="shared" si="183"/>
        <v>0</v>
      </c>
      <c r="BW206" s="353">
        <f t="shared" si="183"/>
        <v>0</v>
      </c>
      <c r="BX206" s="353">
        <f t="shared" si="183"/>
        <v>0</v>
      </c>
      <c r="BY206" s="353">
        <f t="shared" si="183"/>
        <v>0</v>
      </c>
      <c r="BZ206" s="353">
        <f t="shared" si="183"/>
        <v>0</v>
      </c>
      <c r="CA206" s="353">
        <f t="shared" si="183"/>
        <v>0</v>
      </c>
      <c r="CB206" s="353">
        <f t="shared" si="183"/>
        <v>0</v>
      </c>
      <c r="CC206" s="353">
        <f t="shared" si="183"/>
        <v>0</v>
      </c>
      <c r="CD206" s="353">
        <f t="shared" si="183"/>
        <v>0</v>
      </c>
      <c r="CE206" s="353">
        <f t="shared" si="183"/>
        <v>0</v>
      </c>
      <c r="CF206" s="353">
        <f t="shared" si="183"/>
        <v>0</v>
      </c>
      <c r="CG206" s="353">
        <f t="shared" si="183"/>
        <v>0</v>
      </c>
      <c r="CH206" s="353">
        <f t="shared" si="183"/>
        <v>0</v>
      </c>
      <c r="CI206" s="353">
        <f t="shared" si="183"/>
        <v>0</v>
      </c>
      <c r="CJ206" s="353">
        <f t="shared" si="183"/>
        <v>0</v>
      </c>
      <c r="CK206" s="353">
        <f t="shared" si="183"/>
        <v>0</v>
      </c>
      <c r="CL206" s="353">
        <f t="shared" si="183"/>
        <v>0</v>
      </c>
      <c r="CM206" s="353">
        <f t="shared" si="183"/>
        <v>0</v>
      </c>
      <c r="CN206" s="353">
        <f t="shared" si="183"/>
        <v>0</v>
      </c>
      <c r="CO206" s="353">
        <f t="shared" si="183"/>
        <v>0</v>
      </c>
      <c r="CP206" s="353">
        <f t="shared" si="183"/>
        <v>0</v>
      </c>
      <c r="CQ206" s="353">
        <f t="shared" si="183"/>
        <v>0</v>
      </c>
      <c r="CR206" s="353">
        <f t="shared" si="183"/>
        <v>0</v>
      </c>
      <c r="CS206" s="353">
        <f t="shared" si="183"/>
        <v>0</v>
      </c>
      <c r="CT206" s="353">
        <f t="shared" si="183"/>
        <v>0</v>
      </c>
      <c r="CU206" s="353">
        <f t="shared" si="183"/>
        <v>0</v>
      </c>
      <c r="CV206" s="353">
        <f t="shared" si="183"/>
        <v>0</v>
      </c>
      <c r="CW206" s="353">
        <f t="shared" si="183"/>
        <v>0</v>
      </c>
      <c r="CX206" s="353">
        <f t="shared" si="183"/>
        <v>0</v>
      </c>
      <c r="CY206" s="353">
        <f t="shared" si="183"/>
        <v>0</v>
      </c>
      <c r="CZ206" s="353">
        <f t="shared" si="183"/>
        <v>0</v>
      </c>
      <c r="DA206" s="353">
        <f t="shared" si="183"/>
        <v>0</v>
      </c>
      <c r="DB206" s="353">
        <f t="shared" si="183"/>
        <v>0</v>
      </c>
      <c r="DC206" s="353">
        <f t="shared" si="183"/>
        <v>0</v>
      </c>
      <c r="DD206" s="353">
        <f t="shared" si="183"/>
        <v>0</v>
      </c>
      <c r="DE206" s="353">
        <f t="shared" si="183"/>
        <v>0</v>
      </c>
      <c r="DF206" s="353">
        <f t="shared" si="183"/>
        <v>0</v>
      </c>
      <c r="DG206" s="353">
        <f t="shared" si="183"/>
        <v>0</v>
      </c>
      <c r="DH206" s="353">
        <f t="shared" si="183"/>
        <v>0</v>
      </c>
      <c r="DI206" s="353">
        <f t="shared" si="183"/>
        <v>0</v>
      </c>
      <c r="DJ206" s="353">
        <f t="shared" si="143"/>
        <v>0</v>
      </c>
      <c r="DK206" s="96"/>
    </row>
    <row r="207" spans="2:115" x14ac:dyDescent="0.15">
      <c r="B207" s="29" t="s">
        <v>317</v>
      </c>
      <c r="C207" s="271" t="s">
        <v>223</v>
      </c>
      <c r="D207" s="353">
        <f t="shared" ref="D207:BO207" si="184">D$120*D90</f>
        <v>0</v>
      </c>
      <c r="E207" s="353">
        <f t="shared" si="184"/>
        <v>0</v>
      </c>
      <c r="F207" s="353">
        <f t="shared" si="184"/>
        <v>0</v>
      </c>
      <c r="G207" s="353">
        <f t="shared" si="184"/>
        <v>0</v>
      </c>
      <c r="H207" s="353">
        <f t="shared" si="184"/>
        <v>0</v>
      </c>
      <c r="I207" s="353">
        <f t="shared" si="184"/>
        <v>0</v>
      </c>
      <c r="J207" s="353">
        <f t="shared" si="184"/>
        <v>0</v>
      </c>
      <c r="K207" s="353">
        <f t="shared" si="184"/>
        <v>0</v>
      </c>
      <c r="L207" s="353">
        <f t="shared" si="184"/>
        <v>0</v>
      </c>
      <c r="M207" s="353">
        <f t="shared" si="184"/>
        <v>0</v>
      </c>
      <c r="N207" s="353">
        <f t="shared" si="184"/>
        <v>0</v>
      </c>
      <c r="O207" s="353">
        <f t="shared" si="184"/>
        <v>0</v>
      </c>
      <c r="P207" s="353">
        <f t="shared" si="184"/>
        <v>0</v>
      </c>
      <c r="Q207" s="353">
        <f t="shared" si="184"/>
        <v>0</v>
      </c>
      <c r="R207" s="353">
        <f t="shared" si="184"/>
        <v>0</v>
      </c>
      <c r="S207" s="353">
        <f t="shared" si="184"/>
        <v>0</v>
      </c>
      <c r="T207" s="353">
        <f t="shared" si="184"/>
        <v>0</v>
      </c>
      <c r="U207" s="353">
        <f t="shared" si="184"/>
        <v>0</v>
      </c>
      <c r="V207" s="353">
        <f t="shared" si="184"/>
        <v>0</v>
      </c>
      <c r="W207" s="353">
        <f t="shared" si="184"/>
        <v>0</v>
      </c>
      <c r="X207" s="353">
        <f t="shared" si="184"/>
        <v>0</v>
      </c>
      <c r="Y207" s="353">
        <f t="shared" si="184"/>
        <v>0</v>
      </c>
      <c r="Z207" s="353">
        <f t="shared" si="184"/>
        <v>0</v>
      </c>
      <c r="AA207" s="353">
        <f t="shared" si="184"/>
        <v>0</v>
      </c>
      <c r="AB207" s="353">
        <f t="shared" si="184"/>
        <v>0</v>
      </c>
      <c r="AC207" s="353">
        <f t="shared" si="184"/>
        <v>0</v>
      </c>
      <c r="AD207" s="353">
        <f t="shared" si="184"/>
        <v>0</v>
      </c>
      <c r="AE207" s="353">
        <f t="shared" si="184"/>
        <v>0</v>
      </c>
      <c r="AF207" s="353">
        <f t="shared" si="184"/>
        <v>0</v>
      </c>
      <c r="AG207" s="353">
        <f t="shared" si="184"/>
        <v>0</v>
      </c>
      <c r="AH207" s="353">
        <f t="shared" si="184"/>
        <v>0</v>
      </c>
      <c r="AI207" s="353">
        <f t="shared" si="184"/>
        <v>0</v>
      </c>
      <c r="AJ207" s="353">
        <f t="shared" si="184"/>
        <v>0</v>
      </c>
      <c r="AK207" s="353">
        <f t="shared" si="184"/>
        <v>0</v>
      </c>
      <c r="AL207" s="353">
        <f t="shared" si="184"/>
        <v>0</v>
      </c>
      <c r="AM207" s="353">
        <f t="shared" si="184"/>
        <v>0</v>
      </c>
      <c r="AN207" s="353">
        <f t="shared" si="184"/>
        <v>0</v>
      </c>
      <c r="AO207" s="353">
        <f t="shared" si="184"/>
        <v>0</v>
      </c>
      <c r="AP207" s="353">
        <f t="shared" si="184"/>
        <v>0</v>
      </c>
      <c r="AQ207" s="353">
        <f t="shared" si="184"/>
        <v>0</v>
      </c>
      <c r="AR207" s="353">
        <f t="shared" si="184"/>
        <v>0</v>
      </c>
      <c r="AS207" s="353">
        <f t="shared" si="184"/>
        <v>0</v>
      </c>
      <c r="AT207" s="353">
        <f t="shared" si="184"/>
        <v>0</v>
      </c>
      <c r="AU207" s="353">
        <f t="shared" si="184"/>
        <v>0</v>
      </c>
      <c r="AV207" s="353">
        <f t="shared" si="184"/>
        <v>0</v>
      </c>
      <c r="AW207" s="353">
        <f t="shared" si="184"/>
        <v>0</v>
      </c>
      <c r="AX207" s="353">
        <f t="shared" si="184"/>
        <v>0</v>
      </c>
      <c r="AY207" s="353">
        <f t="shared" si="184"/>
        <v>0</v>
      </c>
      <c r="AZ207" s="353">
        <f t="shared" si="184"/>
        <v>0</v>
      </c>
      <c r="BA207" s="353">
        <f t="shared" si="184"/>
        <v>0</v>
      </c>
      <c r="BB207" s="353">
        <f t="shared" si="184"/>
        <v>0</v>
      </c>
      <c r="BC207" s="353">
        <f t="shared" si="184"/>
        <v>0</v>
      </c>
      <c r="BD207" s="353">
        <f t="shared" si="184"/>
        <v>0</v>
      </c>
      <c r="BE207" s="353">
        <f t="shared" si="184"/>
        <v>0</v>
      </c>
      <c r="BF207" s="353">
        <f t="shared" si="184"/>
        <v>0</v>
      </c>
      <c r="BG207" s="353">
        <f t="shared" si="184"/>
        <v>0</v>
      </c>
      <c r="BH207" s="353">
        <f t="shared" si="184"/>
        <v>0</v>
      </c>
      <c r="BI207" s="353">
        <f t="shared" si="184"/>
        <v>0</v>
      </c>
      <c r="BJ207" s="353">
        <f t="shared" si="184"/>
        <v>0</v>
      </c>
      <c r="BK207" s="353">
        <f t="shared" si="184"/>
        <v>0</v>
      </c>
      <c r="BL207" s="353">
        <f t="shared" si="184"/>
        <v>0</v>
      </c>
      <c r="BM207" s="353">
        <f t="shared" si="184"/>
        <v>0</v>
      </c>
      <c r="BN207" s="353">
        <f t="shared" si="184"/>
        <v>0</v>
      </c>
      <c r="BO207" s="353">
        <f t="shared" si="184"/>
        <v>0</v>
      </c>
      <c r="BP207" s="353">
        <f t="shared" ref="BP207:DI207" si="185">BP$120*BP90</f>
        <v>0</v>
      </c>
      <c r="BQ207" s="353">
        <f t="shared" si="185"/>
        <v>0</v>
      </c>
      <c r="BR207" s="353">
        <f t="shared" si="185"/>
        <v>0</v>
      </c>
      <c r="BS207" s="353">
        <f t="shared" si="185"/>
        <v>0</v>
      </c>
      <c r="BT207" s="353">
        <f t="shared" si="185"/>
        <v>0</v>
      </c>
      <c r="BU207" s="353">
        <f t="shared" si="185"/>
        <v>0</v>
      </c>
      <c r="BV207" s="353">
        <f t="shared" si="185"/>
        <v>0</v>
      </c>
      <c r="BW207" s="353">
        <f t="shared" si="185"/>
        <v>0</v>
      </c>
      <c r="BX207" s="353">
        <f t="shared" si="185"/>
        <v>0</v>
      </c>
      <c r="BY207" s="353">
        <f t="shared" si="185"/>
        <v>0</v>
      </c>
      <c r="BZ207" s="353">
        <f t="shared" si="185"/>
        <v>0</v>
      </c>
      <c r="CA207" s="353">
        <f t="shared" si="185"/>
        <v>0</v>
      </c>
      <c r="CB207" s="353">
        <f t="shared" si="185"/>
        <v>0</v>
      </c>
      <c r="CC207" s="353">
        <f t="shared" si="185"/>
        <v>0</v>
      </c>
      <c r="CD207" s="353">
        <f t="shared" si="185"/>
        <v>0</v>
      </c>
      <c r="CE207" s="353">
        <f t="shared" si="185"/>
        <v>0</v>
      </c>
      <c r="CF207" s="353">
        <f t="shared" si="185"/>
        <v>0</v>
      </c>
      <c r="CG207" s="353">
        <f t="shared" si="185"/>
        <v>0</v>
      </c>
      <c r="CH207" s="353">
        <f t="shared" si="185"/>
        <v>0</v>
      </c>
      <c r="CI207" s="353">
        <f t="shared" si="185"/>
        <v>0</v>
      </c>
      <c r="CJ207" s="353">
        <f t="shared" si="185"/>
        <v>0</v>
      </c>
      <c r="CK207" s="353">
        <f t="shared" si="185"/>
        <v>0</v>
      </c>
      <c r="CL207" s="353">
        <f t="shared" si="185"/>
        <v>0</v>
      </c>
      <c r="CM207" s="353">
        <f t="shared" si="185"/>
        <v>0</v>
      </c>
      <c r="CN207" s="353">
        <f t="shared" si="185"/>
        <v>0</v>
      </c>
      <c r="CO207" s="353">
        <f t="shared" si="185"/>
        <v>0</v>
      </c>
      <c r="CP207" s="353">
        <f t="shared" si="185"/>
        <v>0</v>
      </c>
      <c r="CQ207" s="353">
        <f t="shared" si="185"/>
        <v>0</v>
      </c>
      <c r="CR207" s="353">
        <f t="shared" si="185"/>
        <v>0</v>
      </c>
      <c r="CS207" s="353">
        <f t="shared" si="185"/>
        <v>0</v>
      </c>
      <c r="CT207" s="353">
        <f t="shared" si="185"/>
        <v>0</v>
      </c>
      <c r="CU207" s="353">
        <f t="shared" si="185"/>
        <v>0</v>
      </c>
      <c r="CV207" s="353">
        <f t="shared" si="185"/>
        <v>0</v>
      </c>
      <c r="CW207" s="353">
        <f t="shared" si="185"/>
        <v>0</v>
      </c>
      <c r="CX207" s="353">
        <f t="shared" si="185"/>
        <v>0</v>
      </c>
      <c r="CY207" s="353">
        <f t="shared" si="185"/>
        <v>0</v>
      </c>
      <c r="CZ207" s="353">
        <f t="shared" si="185"/>
        <v>0</v>
      </c>
      <c r="DA207" s="353">
        <f t="shared" si="185"/>
        <v>0</v>
      </c>
      <c r="DB207" s="353">
        <f t="shared" si="185"/>
        <v>0</v>
      </c>
      <c r="DC207" s="353">
        <f t="shared" si="185"/>
        <v>0</v>
      </c>
      <c r="DD207" s="353">
        <f t="shared" si="185"/>
        <v>0</v>
      </c>
      <c r="DE207" s="353">
        <f t="shared" si="185"/>
        <v>0</v>
      </c>
      <c r="DF207" s="353">
        <f t="shared" si="185"/>
        <v>0</v>
      </c>
      <c r="DG207" s="353">
        <f t="shared" si="185"/>
        <v>0</v>
      </c>
      <c r="DH207" s="353">
        <f t="shared" si="185"/>
        <v>0</v>
      </c>
      <c r="DI207" s="353">
        <f t="shared" si="185"/>
        <v>0</v>
      </c>
      <c r="DJ207" s="353">
        <f t="shared" si="143"/>
        <v>0</v>
      </c>
      <c r="DK207" s="96"/>
    </row>
    <row r="208" spans="2:115" x14ac:dyDescent="0.15">
      <c r="B208" s="29" t="s">
        <v>318</v>
      </c>
      <c r="C208" s="271" t="s">
        <v>224</v>
      </c>
      <c r="D208" s="353">
        <f t="shared" ref="D208:BO208" si="186">D$120*D91</f>
        <v>0</v>
      </c>
      <c r="E208" s="353">
        <f t="shared" si="186"/>
        <v>0</v>
      </c>
      <c r="F208" s="353">
        <f t="shared" si="186"/>
        <v>0</v>
      </c>
      <c r="G208" s="353">
        <f t="shared" si="186"/>
        <v>0</v>
      </c>
      <c r="H208" s="353">
        <f t="shared" si="186"/>
        <v>0</v>
      </c>
      <c r="I208" s="353">
        <f t="shared" si="186"/>
        <v>0</v>
      </c>
      <c r="J208" s="353">
        <f t="shared" si="186"/>
        <v>0</v>
      </c>
      <c r="K208" s="353">
        <f t="shared" si="186"/>
        <v>0</v>
      </c>
      <c r="L208" s="353">
        <f t="shared" si="186"/>
        <v>0</v>
      </c>
      <c r="M208" s="353">
        <f t="shared" si="186"/>
        <v>0</v>
      </c>
      <c r="N208" s="353">
        <f t="shared" si="186"/>
        <v>0</v>
      </c>
      <c r="O208" s="353">
        <f t="shared" si="186"/>
        <v>0</v>
      </c>
      <c r="P208" s="353">
        <f t="shared" si="186"/>
        <v>0</v>
      </c>
      <c r="Q208" s="353">
        <f t="shared" si="186"/>
        <v>0</v>
      </c>
      <c r="R208" s="353">
        <f t="shared" si="186"/>
        <v>0</v>
      </c>
      <c r="S208" s="353">
        <f t="shared" si="186"/>
        <v>0</v>
      </c>
      <c r="T208" s="353">
        <f t="shared" si="186"/>
        <v>0</v>
      </c>
      <c r="U208" s="353">
        <f t="shared" si="186"/>
        <v>0</v>
      </c>
      <c r="V208" s="353">
        <f t="shared" si="186"/>
        <v>0</v>
      </c>
      <c r="W208" s="353">
        <f t="shared" si="186"/>
        <v>0</v>
      </c>
      <c r="X208" s="353">
        <f t="shared" si="186"/>
        <v>0</v>
      </c>
      <c r="Y208" s="353">
        <f t="shared" si="186"/>
        <v>0</v>
      </c>
      <c r="Z208" s="353">
        <f t="shared" si="186"/>
        <v>0</v>
      </c>
      <c r="AA208" s="353">
        <f t="shared" si="186"/>
        <v>0</v>
      </c>
      <c r="AB208" s="353">
        <f t="shared" si="186"/>
        <v>0</v>
      </c>
      <c r="AC208" s="353">
        <f t="shared" si="186"/>
        <v>0</v>
      </c>
      <c r="AD208" s="353">
        <f t="shared" si="186"/>
        <v>0</v>
      </c>
      <c r="AE208" s="353">
        <f t="shared" si="186"/>
        <v>0</v>
      </c>
      <c r="AF208" s="353">
        <f t="shared" si="186"/>
        <v>0</v>
      </c>
      <c r="AG208" s="353">
        <f t="shared" si="186"/>
        <v>0</v>
      </c>
      <c r="AH208" s="353">
        <f t="shared" si="186"/>
        <v>0</v>
      </c>
      <c r="AI208" s="353">
        <f t="shared" si="186"/>
        <v>0</v>
      </c>
      <c r="AJ208" s="353">
        <f t="shared" si="186"/>
        <v>0</v>
      </c>
      <c r="AK208" s="353">
        <f t="shared" si="186"/>
        <v>0</v>
      </c>
      <c r="AL208" s="353">
        <f t="shared" si="186"/>
        <v>0</v>
      </c>
      <c r="AM208" s="353">
        <f t="shared" si="186"/>
        <v>0</v>
      </c>
      <c r="AN208" s="353">
        <f t="shared" si="186"/>
        <v>0</v>
      </c>
      <c r="AO208" s="353">
        <f t="shared" si="186"/>
        <v>0</v>
      </c>
      <c r="AP208" s="353">
        <f t="shared" si="186"/>
        <v>0</v>
      </c>
      <c r="AQ208" s="353">
        <f t="shared" si="186"/>
        <v>0</v>
      </c>
      <c r="AR208" s="353">
        <f t="shared" si="186"/>
        <v>0</v>
      </c>
      <c r="AS208" s="353">
        <f t="shared" si="186"/>
        <v>0</v>
      </c>
      <c r="AT208" s="353">
        <f t="shared" si="186"/>
        <v>0</v>
      </c>
      <c r="AU208" s="353">
        <f t="shared" si="186"/>
        <v>0</v>
      </c>
      <c r="AV208" s="353">
        <f t="shared" si="186"/>
        <v>0</v>
      </c>
      <c r="AW208" s="353">
        <f t="shared" si="186"/>
        <v>0</v>
      </c>
      <c r="AX208" s="353">
        <f t="shared" si="186"/>
        <v>0</v>
      </c>
      <c r="AY208" s="353">
        <f t="shared" si="186"/>
        <v>0</v>
      </c>
      <c r="AZ208" s="353">
        <f t="shared" si="186"/>
        <v>0</v>
      </c>
      <c r="BA208" s="353">
        <f t="shared" si="186"/>
        <v>0</v>
      </c>
      <c r="BB208" s="353">
        <f t="shared" si="186"/>
        <v>0</v>
      </c>
      <c r="BC208" s="353">
        <f t="shared" si="186"/>
        <v>0</v>
      </c>
      <c r="BD208" s="353">
        <f t="shared" si="186"/>
        <v>0</v>
      </c>
      <c r="BE208" s="353">
        <f t="shared" si="186"/>
        <v>0</v>
      </c>
      <c r="BF208" s="353">
        <f t="shared" si="186"/>
        <v>0</v>
      </c>
      <c r="BG208" s="353">
        <f t="shared" si="186"/>
        <v>0</v>
      </c>
      <c r="BH208" s="353">
        <f t="shared" si="186"/>
        <v>0</v>
      </c>
      <c r="BI208" s="353">
        <f t="shared" si="186"/>
        <v>0</v>
      </c>
      <c r="BJ208" s="353">
        <f t="shared" si="186"/>
        <v>0</v>
      </c>
      <c r="BK208" s="353">
        <f t="shared" si="186"/>
        <v>0</v>
      </c>
      <c r="BL208" s="353">
        <f t="shared" si="186"/>
        <v>0</v>
      </c>
      <c r="BM208" s="353">
        <f t="shared" si="186"/>
        <v>0</v>
      </c>
      <c r="BN208" s="353">
        <f t="shared" si="186"/>
        <v>0</v>
      </c>
      <c r="BO208" s="353">
        <f t="shared" si="186"/>
        <v>0</v>
      </c>
      <c r="BP208" s="353">
        <f t="shared" ref="BP208:DI208" si="187">BP$120*BP91</f>
        <v>0</v>
      </c>
      <c r="BQ208" s="353">
        <f t="shared" si="187"/>
        <v>0</v>
      </c>
      <c r="BR208" s="353">
        <f t="shared" si="187"/>
        <v>0</v>
      </c>
      <c r="BS208" s="353">
        <f t="shared" si="187"/>
        <v>0</v>
      </c>
      <c r="BT208" s="353">
        <f t="shared" si="187"/>
        <v>0</v>
      </c>
      <c r="BU208" s="353">
        <f t="shared" si="187"/>
        <v>0</v>
      </c>
      <c r="BV208" s="353">
        <f t="shared" si="187"/>
        <v>0</v>
      </c>
      <c r="BW208" s="353">
        <f t="shared" si="187"/>
        <v>0</v>
      </c>
      <c r="BX208" s="353">
        <f t="shared" si="187"/>
        <v>0</v>
      </c>
      <c r="BY208" s="353">
        <f t="shared" si="187"/>
        <v>0</v>
      </c>
      <c r="BZ208" s="353">
        <f t="shared" si="187"/>
        <v>0</v>
      </c>
      <c r="CA208" s="353">
        <f t="shared" si="187"/>
        <v>0</v>
      </c>
      <c r="CB208" s="353">
        <f t="shared" si="187"/>
        <v>0</v>
      </c>
      <c r="CC208" s="353">
        <f t="shared" si="187"/>
        <v>0</v>
      </c>
      <c r="CD208" s="353">
        <f t="shared" si="187"/>
        <v>0</v>
      </c>
      <c r="CE208" s="353">
        <f t="shared" si="187"/>
        <v>0</v>
      </c>
      <c r="CF208" s="353">
        <f t="shared" si="187"/>
        <v>0</v>
      </c>
      <c r="CG208" s="353">
        <f t="shared" si="187"/>
        <v>0</v>
      </c>
      <c r="CH208" s="353">
        <f t="shared" si="187"/>
        <v>0</v>
      </c>
      <c r="CI208" s="353">
        <f t="shared" si="187"/>
        <v>0</v>
      </c>
      <c r="CJ208" s="353">
        <f t="shared" si="187"/>
        <v>0</v>
      </c>
      <c r="CK208" s="353">
        <f t="shared" si="187"/>
        <v>0</v>
      </c>
      <c r="CL208" s="353">
        <f t="shared" si="187"/>
        <v>0</v>
      </c>
      <c r="CM208" s="353">
        <f t="shared" si="187"/>
        <v>0</v>
      </c>
      <c r="CN208" s="353">
        <f t="shared" si="187"/>
        <v>0</v>
      </c>
      <c r="CO208" s="353">
        <f t="shared" si="187"/>
        <v>0</v>
      </c>
      <c r="CP208" s="353">
        <f t="shared" si="187"/>
        <v>0</v>
      </c>
      <c r="CQ208" s="353">
        <f t="shared" si="187"/>
        <v>0</v>
      </c>
      <c r="CR208" s="353">
        <f t="shared" si="187"/>
        <v>0</v>
      </c>
      <c r="CS208" s="353">
        <f t="shared" si="187"/>
        <v>0</v>
      </c>
      <c r="CT208" s="353">
        <f t="shared" si="187"/>
        <v>0</v>
      </c>
      <c r="CU208" s="353">
        <f t="shared" si="187"/>
        <v>0</v>
      </c>
      <c r="CV208" s="353">
        <f t="shared" si="187"/>
        <v>0</v>
      </c>
      <c r="CW208" s="353">
        <f t="shared" si="187"/>
        <v>0</v>
      </c>
      <c r="CX208" s="353">
        <f t="shared" si="187"/>
        <v>0</v>
      </c>
      <c r="CY208" s="353">
        <f t="shared" si="187"/>
        <v>0</v>
      </c>
      <c r="CZ208" s="353">
        <f t="shared" si="187"/>
        <v>0</v>
      </c>
      <c r="DA208" s="353">
        <f t="shared" si="187"/>
        <v>0</v>
      </c>
      <c r="DB208" s="353">
        <f t="shared" si="187"/>
        <v>0</v>
      </c>
      <c r="DC208" s="353">
        <f t="shared" si="187"/>
        <v>0</v>
      </c>
      <c r="DD208" s="353">
        <f t="shared" si="187"/>
        <v>0</v>
      </c>
      <c r="DE208" s="353">
        <f t="shared" si="187"/>
        <v>0</v>
      </c>
      <c r="DF208" s="353">
        <f t="shared" si="187"/>
        <v>0</v>
      </c>
      <c r="DG208" s="353">
        <f t="shared" si="187"/>
        <v>0</v>
      </c>
      <c r="DH208" s="353">
        <f t="shared" si="187"/>
        <v>0</v>
      </c>
      <c r="DI208" s="353">
        <f t="shared" si="187"/>
        <v>0</v>
      </c>
      <c r="DJ208" s="353">
        <f t="shared" si="143"/>
        <v>0</v>
      </c>
      <c r="DK208" s="96"/>
    </row>
    <row r="209" spans="2:115" x14ac:dyDescent="0.15">
      <c r="B209" s="29" t="s">
        <v>319</v>
      </c>
      <c r="C209" s="271" t="s">
        <v>225</v>
      </c>
      <c r="D209" s="353">
        <f t="shared" ref="D209:BO209" si="188">D$120*D92</f>
        <v>0</v>
      </c>
      <c r="E209" s="353">
        <f t="shared" si="188"/>
        <v>0</v>
      </c>
      <c r="F209" s="353">
        <f t="shared" si="188"/>
        <v>0</v>
      </c>
      <c r="G209" s="353">
        <f t="shared" si="188"/>
        <v>0</v>
      </c>
      <c r="H209" s="353">
        <f t="shared" si="188"/>
        <v>0</v>
      </c>
      <c r="I209" s="353">
        <f t="shared" si="188"/>
        <v>0</v>
      </c>
      <c r="J209" s="353">
        <f t="shared" si="188"/>
        <v>0</v>
      </c>
      <c r="K209" s="353">
        <f t="shared" si="188"/>
        <v>0</v>
      </c>
      <c r="L209" s="353">
        <f t="shared" si="188"/>
        <v>0</v>
      </c>
      <c r="M209" s="353">
        <f t="shared" si="188"/>
        <v>0</v>
      </c>
      <c r="N209" s="353">
        <f t="shared" si="188"/>
        <v>0</v>
      </c>
      <c r="O209" s="353">
        <f t="shared" si="188"/>
        <v>0</v>
      </c>
      <c r="P209" s="353">
        <f t="shared" si="188"/>
        <v>0</v>
      </c>
      <c r="Q209" s="353">
        <f t="shared" si="188"/>
        <v>0</v>
      </c>
      <c r="R209" s="353">
        <f t="shared" si="188"/>
        <v>0</v>
      </c>
      <c r="S209" s="353">
        <f t="shared" si="188"/>
        <v>0</v>
      </c>
      <c r="T209" s="353">
        <f t="shared" si="188"/>
        <v>0</v>
      </c>
      <c r="U209" s="353">
        <f t="shared" si="188"/>
        <v>0</v>
      </c>
      <c r="V209" s="353">
        <f t="shared" si="188"/>
        <v>0</v>
      </c>
      <c r="W209" s="353">
        <f t="shared" si="188"/>
        <v>0</v>
      </c>
      <c r="X209" s="353">
        <f t="shared" si="188"/>
        <v>0</v>
      </c>
      <c r="Y209" s="353">
        <f t="shared" si="188"/>
        <v>0</v>
      </c>
      <c r="Z209" s="353">
        <f t="shared" si="188"/>
        <v>0</v>
      </c>
      <c r="AA209" s="353">
        <f t="shared" si="188"/>
        <v>0</v>
      </c>
      <c r="AB209" s="353">
        <f t="shared" si="188"/>
        <v>0</v>
      </c>
      <c r="AC209" s="353">
        <f t="shared" si="188"/>
        <v>0</v>
      </c>
      <c r="AD209" s="353">
        <f t="shared" si="188"/>
        <v>0</v>
      </c>
      <c r="AE209" s="353">
        <f t="shared" si="188"/>
        <v>0</v>
      </c>
      <c r="AF209" s="353">
        <f t="shared" si="188"/>
        <v>0</v>
      </c>
      <c r="AG209" s="353">
        <f t="shared" si="188"/>
        <v>0</v>
      </c>
      <c r="AH209" s="353">
        <f t="shared" si="188"/>
        <v>0</v>
      </c>
      <c r="AI209" s="353">
        <f t="shared" si="188"/>
        <v>0</v>
      </c>
      <c r="AJ209" s="353">
        <f t="shared" si="188"/>
        <v>0</v>
      </c>
      <c r="AK209" s="353">
        <f t="shared" si="188"/>
        <v>0</v>
      </c>
      <c r="AL209" s="353">
        <f t="shared" si="188"/>
        <v>0</v>
      </c>
      <c r="AM209" s="353">
        <f t="shared" si="188"/>
        <v>0</v>
      </c>
      <c r="AN209" s="353">
        <f t="shared" si="188"/>
        <v>0</v>
      </c>
      <c r="AO209" s="353">
        <f t="shared" si="188"/>
        <v>0</v>
      </c>
      <c r="AP209" s="353">
        <f t="shared" si="188"/>
        <v>0</v>
      </c>
      <c r="AQ209" s="353">
        <f t="shared" si="188"/>
        <v>0</v>
      </c>
      <c r="AR209" s="353">
        <f t="shared" si="188"/>
        <v>0</v>
      </c>
      <c r="AS209" s="353">
        <f t="shared" si="188"/>
        <v>0</v>
      </c>
      <c r="AT209" s="353">
        <f t="shared" si="188"/>
        <v>0</v>
      </c>
      <c r="AU209" s="353">
        <f t="shared" si="188"/>
        <v>0</v>
      </c>
      <c r="AV209" s="353">
        <f t="shared" si="188"/>
        <v>0</v>
      </c>
      <c r="AW209" s="353">
        <f t="shared" si="188"/>
        <v>0</v>
      </c>
      <c r="AX209" s="353">
        <f t="shared" si="188"/>
        <v>0</v>
      </c>
      <c r="AY209" s="353">
        <f t="shared" si="188"/>
        <v>0</v>
      </c>
      <c r="AZ209" s="353">
        <f t="shared" si="188"/>
        <v>0</v>
      </c>
      <c r="BA209" s="353">
        <f t="shared" si="188"/>
        <v>0</v>
      </c>
      <c r="BB209" s="353">
        <f t="shared" si="188"/>
        <v>0</v>
      </c>
      <c r="BC209" s="353">
        <f t="shared" si="188"/>
        <v>0</v>
      </c>
      <c r="BD209" s="353">
        <f t="shared" si="188"/>
        <v>0</v>
      </c>
      <c r="BE209" s="353">
        <f t="shared" si="188"/>
        <v>0</v>
      </c>
      <c r="BF209" s="353">
        <f t="shared" si="188"/>
        <v>0</v>
      </c>
      <c r="BG209" s="353">
        <f t="shared" si="188"/>
        <v>0</v>
      </c>
      <c r="BH209" s="353">
        <f t="shared" si="188"/>
        <v>0</v>
      </c>
      <c r="BI209" s="353">
        <f t="shared" si="188"/>
        <v>0</v>
      </c>
      <c r="BJ209" s="353">
        <f t="shared" si="188"/>
        <v>0</v>
      </c>
      <c r="BK209" s="353">
        <f t="shared" si="188"/>
        <v>0</v>
      </c>
      <c r="BL209" s="353">
        <f t="shared" si="188"/>
        <v>0</v>
      </c>
      <c r="BM209" s="353">
        <f t="shared" si="188"/>
        <v>0</v>
      </c>
      <c r="BN209" s="353">
        <f t="shared" si="188"/>
        <v>0</v>
      </c>
      <c r="BO209" s="353">
        <f t="shared" si="188"/>
        <v>0</v>
      </c>
      <c r="BP209" s="353">
        <f t="shared" ref="BP209:DI209" si="189">BP$120*BP92</f>
        <v>0</v>
      </c>
      <c r="BQ209" s="353">
        <f t="shared" si="189"/>
        <v>0</v>
      </c>
      <c r="BR209" s="353">
        <f t="shared" si="189"/>
        <v>0</v>
      </c>
      <c r="BS209" s="353">
        <f t="shared" si="189"/>
        <v>0</v>
      </c>
      <c r="BT209" s="353">
        <f t="shared" si="189"/>
        <v>0</v>
      </c>
      <c r="BU209" s="353">
        <f t="shared" si="189"/>
        <v>0</v>
      </c>
      <c r="BV209" s="353">
        <f t="shared" si="189"/>
        <v>0</v>
      </c>
      <c r="BW209" s="353">
        <f t="shared" si="189"/>
        <v>0</v>
      </c>
      <c r="BX209" s="353">
        <f t="shared" si="189"/>
        <v>0</v>
      </c>
      <c r="BY209" s="353">
        <f t="shared" si="189"/>
        <v>0</v>
      </c>
      <c r="BZ209" s="353">
        <f t="shared" si="189"/>
        <v>0</v>
      </c>
      <c r="CA209" s="353">
        <f t="shared" si="189"/>
        <v>0</v>
      </c>
      <c r="CB209" s="353">
        <f t="shared" si="189"/>
        <v>0</v>
      </c>
      <c r="CC209" s="353">
        <f t="shared" si="189"/>
        <v>0</v>
      </c>
      <c r="CD209" s="353">
        <f t="shared" si="189"/>
        <v>0</v>
      </c>
      <c r="CE209" s="353">
        <f t="shared" si="189"/>
        <v>0</v>
      </c>
      <c r="CF209" s="353">
        <f t="shared" si="189"/>
        <v>0</v>
      </c>
      <c r="CG209" s="353">
        <f t="shared" si="189"/>
        <v>0</v>
      </c>
      <c r="CH209" s="353">
        <f t="shared" si="189"/>
        <v>0</v>
      </c>
      <c r="CI209" s="353">
        <f t="shared" si="189"/>
        <v>0</v>
      </c>
      <c r="CJ209" s="353">
        <f t="shared" si="189"/>
        <v>0</v>
      </c>
      <c r="CK209" s="353">
        <f t="shared" si="189"/>
        <v>0</v>
      </c>
      <c r="CL209" s="353">
        <f t="shared" si="189"/>
        <v>0</v>
      </c>
      <c r="CM209" s="353">
        <f t="shared" si="189"/>
        <v>0</v>
      </c>
      <c r="CN209" s="353">
        <f t="shared" si="189"/>
        <v>0</v>
      </c>
      <c r="CO209" s="353">
        <f t="shared" si="189"/>
        <v>0</v>
      </c>
      <c r="CP209" s="353">
        <f t="shared" si="189"/>
        <v>0</v>
      </c>
      <c r="CQ209" s="353">
        <f t="shared" si="189"/>
        <v>0</v>
      </c>
      <c r="CR209" s="353">
        <f t="shared" si="189"/>
        <v>0</v>
      </c>
      <c r="CS209" s="353">
        <f t="shared" si="189"/>
        <v>0</v>
      </c>
      <c r="CT209" s="353">
        <f t="shared" si="189"/>
        <v>0</v>
      </c>
      <c r="CU209" s="353">
        <f t="shared" si="189"/>
        <v>0</v>
      </c>
      <c r="CV209" s="353">
        <f t="shared" si="189"/>
        <v>0</v>
      </c>
      <c r="CW209" s="353">
        <f t="shared" si="189"/>
        <v>0</v>
      </c>
      <c r="CX209" s="353">
        <f t="shared" si="189"/>
        <v>0</v>
      </c>
      <c r="CY209" s="353">
        <f t="shared" si="189"/>
        <v>0</v>
      </c>
      <c r="CZ209" s="353">
        <f t="shared" si="189"/>
        <v>0</v>
      </c>
      <c r="DA209" s="353">
        <f t="shared" si="189"/>
        <v>0</v>
      </c>
      <c r="DB209" s="353">
        <f t="shared" si="189"/>
        <v>0</v>
      </c>
      <c r="DC209" s="353">
        <f t="shared" si="189"/>
        <v>0</v>
      </c>
      <c r="DD209" s="353">
        <f t="shared" si="189"/>
        <v>0</v>
      </c>
      <c r="DE209" s="353">
        <f t="shared" si="189"/>
        <v>0</v>
      </c>
      <c r="DF209" s="353">
        <f t="shared" si="189"/>
        <v>0</v>
      </c>
      <c r="DG209" s="353">
        <f t="shared" si="189"/>
        <v>0</v>
      </c>
      <c r="DH209" s="353">
        <f t="shared" si="189"/>
        <v>0</v>
      </c>
      <c r="DI209" s="353">
        <f t="shared" si="189"/>
        <v>0</v>
      </c>
      <c r="DJ209" s="353">
        <f t="shared" si="143"/>
        <v>0</v>
      </c>
      <c r="DK209" s="96"/>
    </row>
    <row r="210" spans="2:115" x14ac:dyDescent="0.15">
      <c r="B210" s="33" t="s">
        <v>320</v>
      </c>
      <c r="C210" s="272" t="s">
        <v>766</v>
      </c>
      <c r="D210" s="354">
        <f t="shared" ref="D210:BO210" si="190">D$120*D93</f>
        <v>0</v>
      </c>
      <c r="E210" s="354">
        <f t="shared" si="190"/>
        <v>0</v>
      </c>
      <c r="F210" s="354">
        <f t="shared" si="190"/>
        <v>0</v>
      </c>
      <c r="G210" s="354">
        <f t="shared" si="190"/>
        <v>0</v>
      </c>
      <c r="H210" s="354">
        <f t="shared" si="190"/>
        <v>0</v>
      </c>
      <c r="I210" s="354">
        <f t="shared" si="190"/>
        <v>0</v>
      </c>
      <c r="J210" s="354">
        <f t="shared" si="190"/>
        <v>0</v>
      </c>
      <c r="K210" s="354">
        <f t="shared" si="190"/>
        <v>0</v>
      </c>
      <c r="L210" s="354">
        <f t="shared" si="190"/>
        <v>0</v>
      </c>
      <c r="M210" s="354">
        <f t="shared" si="190"/>
        <v>0</v>
      </c>
      <c r="N210" s="354">
        <f t="shared" si="190"/>
        <v>0</v>
      </c>
      <c r="O210" s="354">
        <f t="shared" si="190"/>
        <v>0</v>
      </c>
      <c r="P210" s="354">
        <f t="shared" si="190"/>
        <v>0</v>
      </c>
      <c r="Q210" s="354">
        <f t="shared" si="190"/>
        <v>0</v>
      </c>
      <c r="R210" s="354">
        <f t="shared" si="190"/>
        <v>0</v>
      </c>
      <c r="S210" s="354">
        <f t="shared" si="190"/>
        <v>0</v>
      </c>
      <c r="T210" s="354">
        <f t="shared" si="190"/>
        <v>0</v>
      </c>
      <c r="U210" s="354">
        <f t="shared" si="190"/>
        <v>0</v>
      </c>
      <c r="V210" s="354">
        <f t="shared" si="190"/>
        <v>0</v>
      </c>
      <c r="W210" s="354">
        <f t="shared" si="190"/>
        <v>0</v>
      </c>
      <c r="X210" s="354">
        <f t="shared" si="190"/>
        <v>0</v>
      </c>
      <c r="Y210" s="354">
        <f t="shared" si="190"/>
        <v>0</v>
      </c>
      <c r="Z210" s="354">
        <f t="shared" si="190"/>
        <v>0</v>
      </c>
      <c r="AA210" s="354">
        <f t="shared" si="190"/>
        <v>0</v>
      </c>
      <c r="AB210" s="354">
        <f t="shared" si="190"/>
        <v>0</v>
      </c>
      <c r="AC210" s="354">
        <f t="shared" si="190"/>
        <v>0</v>
      </c>
      <c r="AD210" s="354">
        <f t="shared" si="190"/>
        <v>0</v>
      </c>
      <c r="AE210" s="354">
        <f t="shared" si="190"/>
        <v>0</v>
      </c>
      <c r="AF210" s="354">
        <f t="shared" si="190"/>
        <v>0</v>
      </c>
      <c r="AG210" s="354">
        <f t="shared" si="190"/>
        <v>0</v>
      </c>
      <c r="AH210" s="354">
        <f t="shared" si="190"/>
        <v>0</v>
      </c>
      <c r="AI210" s="354">
        <f t="shared" si="190"/>
        <v>0</v>
      </c>
      <c r="AJ210" s="354">
        <f t="shared" si="190"/>
        <v>0</v>
      </c>
      <c r="AK210" s="354">
        <f t="shared" si="190"/>
        <v>0</v>
      </c>
      <c r="AL210" s="354">
        <f t="shared" si="190"/>
        <v>0</v>
      </c>
      <c r="AM210" s="354">
        <f t="shared" si="190"/>
        <v>0</v>
      </c>
      <c r="AN210" s="354">
        <f t="shared" si="190"/>
        <v>0</v>
      </c>
      <c r="AO210" s="354">
        <f t="shared" si="190"/>
        <v>0</v>
      </c>
      <c r="AP210" s="354">
        <f t="shared" si="190"/>
        <v>0</v>
      </c>
      <c r="AQ210" s="354">
        <f t="shared" si="190"/>
        <v>0</v>
      </c>
      <c r="AR210" s="354">
        <f t="shared" si="190"/>
        <v>0</v>
      </c>
      <c r="AS210" s="354">
        <f t="shared" si="190"/>
        <v>0</v>
      </c>
      <c r="AT210" s="354">
        <f t="shared" si="190"/>
        <v>0</v>
      </c>
      <c r="AU210" s="354">
        <f t="shared" si="190"/>
        <v>0</v>
      </c>
      <c r="AV210" s="354">
        <f t="shared" si="190"/>
        <v>0</v>
      </c>
      <c r="AW210" s="354">
        <f t="shared" si="190"/>
        <v>0</v>
      </c>
      <c r="AX210" s="354">
        <f t="shared" si="190"/>
        <v>0</v>
      </c>
      <c r="AY210" s="354">
        <f t="shared" si="190"/>
        <v>0</v>
      </c>
      <c r="AZ210" s="354">
        <f t="shared" si="190"/>
        <v>0</v>
      </c>
      <c r="BA210" s="354">
        <f t="shared" si="190"/>
        <v>0</v>
      </c>
      <c r="BB210" s="354">
        <f t="shared" si="190"/>
        <v>0</v>
      </c>
      <c r="BC210" s="354">
        <f t="shared" si="190"/>
        <v>0</v>
      </c>
      <c r="BD210" s="354">
        <f t="shared" si="190"/>
        <v>0</v>
      </c>
      <c r="BE210" s="354">
        <f t="shared" si="190"/>
        <v>0</v>
      </c>
      <c r="BF210" s="354">
        <f t="shared" si="190"/>
        <v>0</v>
      </c>
      <c r="BG210" s="354">
        <f t="shared" si="190"/>
        <v>0</v>
      </c>
      <c r="BH210" s="354">
        <f t="shared" si="190"/>
        <v>0</v>
      </c>
      <c r="BI210" s="354">
        <f t="shared" si="190"/>
        <v>0</v>
      </c>
      <c r="BJ210" s="354">
        <f t="shared" si="190"/>
        <v>0</v>
      </c>
      <c r="BK210" s="354">
        <f t="shared" si="190"/>
        <v>0</v>
      </c>
      <c r="BL210" s="354">
        <f t="shared" si="190"/>
        <v>0</v>
      </c>
      <c r="BM210" s="354">
        <f t="shared" si="190"/>
        <v>0</v>
      </c>
      <c r="BN210" s="354">
        <f t="shared" si="190"/>
        <v>0</v>
      </c>
      <c r="BO210" s="354">
        <f t="shared" si="190"/>
        <v>0</v>
      </c>
      <c r="BP210" s="354">
        <f t="shared" ref="BP210:DI210" si="191">BP$120*BP93</f>
        <v>0</v>
      </c>
      <c r="BQ210" s="354">
        <f t="shared" si="191"/>
        <v>0</v>
      </c>
      <c r="BR210" s="354">
        <f t="shared" si="191"/>
        <v>0</v>
      </c>
      <c r="BS210" s="354">
        <f t="shared" si="191"/>
        <v>0</v>
      </c>
      <c r="BT210" s="354">
        <f t="shared" si="191"/>
        <v>0</v>
      </c>
      <c r="BU210" s="354">
        <f t="shared" si="191"/>
        <v>0</v>
      </c>
      <c r="BV210" s="354">
        <f t="shared" si="191"/>
        <v>0</v>
      </c>
      <c r="BW210" s="354">
        <f t="shared" si="191"/>
        <v>0</v>
      </c>
      <c r="BX210" s="354">
        <f t="shared" si="191"/>
        <v>0</v>
      </c>
      <c r="BY210" s="354">
        <f t="shared" si="191"/>
        <v>0</v>
      </c>
      <c r="BZ210" s="354">
        <f t="shared" si="191"/>
        <v>0</v>
      </c>
      <c r="CA210" s="354">
        <f t="shared" si="191"/>
        <v>0</v>
      </c>
      <c r="CB210" s="354">
        <f t="shared" si="191"/>
        <v>0</v>
      </c>
      <c r="CC210" s="354">
        <f t="shared" si="191"/>
        <v>0</v>
      </c>
      <c r="CD210" s="354">
        <f t="shared" si="191"/>
        <v>0</v>
      </c>
      <c r="CE210" s="354">
        <f t="shared" si="191"/>
        <v>0</v>
      </c>
      <c r="CF210" s="354">
        <f t="shared" si="191"/>
        <v>0</v>
      </c>
      <c r="CG210" s="354">
        <f t="shared" si="191"/>
        <v>0</v>
      </c>
      <c r="CH210" s="354">
        <f t="shared" si="191"/>
        <v>0</v>
      </c>
      <c r="CI210" s="354">
        <f t="shared" si="191"/>
        <v>0</v>
      </c>
      <c r="CJ210" s="354">
        <f t="shared" si="191"/>
        <v>0</v>
      </c>
      <c r="CK210" s="354">
        <f t="shared" si="191"/>
        <v>0</v>
      </c>
      <c r="CL210" s="354">
        <f t="shared" si="191"/>
        <v>0</v>
      </c>
      <c r="CM210" s="354">
        <f t="shared" si="191"/>
        <v>0</v>
      </c>
      <c r="CN210" s="354">
        <f t="shared" si="191"/>
        <v>0</v>
      </c>
      <c r="CO210" s="354">
        <f t="shared" si="191"/>
        <v>0</v>
      </c>
      <c r="CP210" s="354">
        <f t="shared" si="191"/>
        <v>0</v>
      </c>
      <c r="CQ210" s="354">
        <f t="shared" si="191"/>
        <v>0</v>
      </c>
      <c r="CR210" s="354">
        <f t="shared" si="191"/>
        <v>0</v>
      </c>
      <c r="CS210" s="354">
        <f t="shared" si="191"/>
        <v>0</v>
      </c>
      <c r="CT210" s="354">
        <f t="shared" si="191"/>
        <v>0</v>
      </c>
      <c r="CU210" s="354">
        <f t="shared" si="191"/>
        <v>0</v>
      </c>
      <c r="CV210" s="354">
        <f t="shared" si="191"/>
        <v>0</v>
      </c>
      <c r="CW210" s="354">
        <f t="shared" si="191"/>
        <v>0</v>
      </c>
      <c r="CX210" s="354">
        <f t="shared" si="191"/>
        <v>0</v>
      </c>
      <c r="CY210" s="354">
        <f t="shared" si="191"/>
        <v>0</v>
      </c>
      <c r="CZ210" s="354">
        <f t="shared" si="191"/>
        <v>0</v>
      </c>
      <c r="DA210" s="354">
        <f t="shared" si="191"/>
        <v>0</v>
      </c>
      <c r="DB210" s="354">
        <f t="shared" si="191"/>
        <v>0</v>
      </c>
      <c r="DC210" s="354">
        <f t="shared" si="191"/>
        <v>0</v>
      </c>
      <c r="DD210" s="354">
        <f t="shared" si="191"/>
        <v>0</v>
      </c>
      <c r="DE210" s="354">
        <f t="shared" si="191"/>
        <v>0</v>
      </c>
      <c r="DF210" s="354">
        <f t="shared" si="191"/>
        <v>0</v>
      </c>
      <c r="DG210" s="354">
        <f t="shared" si="191"/>
        <v>0</v>
      </c>
      <c r="DH210" s="354">
        <f t="shared" si="191"/>
        <v>0</v>
      </c>
      <c r="DI210" s="354">
        <f t="shared" si="191"/>
        <v>0</v>
      </c>
      <c r="DJ210" s="354">
        <f t="shared" si="143"/>
        <v>0</v>
      </c>
      <c r="DK210" s="96"/>
    </row>
    <row r="211" spans="2:115" x14ac:dyDescent="0.15">
      <c r="B211" s="29" t="s">
        <v>321</v>
      </c>
      <c r="C211" s="271" t="s">
        <v>16</v>
      </c>
      <c r="D211" s="353">
        <f t="shared" ref="D211:BO211" si="192">D$120*D94</f>
        <v>0</v>
      </c>
      <c r="E211" s="353">
        <f t="shared" si="192"/>
        <v>0</v>
      </c>
      <c r="F211" s="353">
        <f t="shared" si="192"/>
        <v>0</v>
      </c>
      <c r="G211" s="353">
        <f t="shared" si="192"/>
        <v>0</v>
      </c>
      <c r="H211" s="353">
        <f t="shared" si="192"/>
        <v>0</v>
      </c>
      <c r="I211" s="353">
        <f t="shared" si="192"/>
        <v>0</v>
      </c>
      <c r="J211" s="353">
        <f t="shared" si="192"/>
        <v>0</v>
      </c>
      <c r="K211" s="353">
        <f t="shared" si="192"/>
        <v>0</v>
      </c>
      <c r="L211" s="353">
        <f t="shared" si="192"/>
        <v>0</v>
      </c>
      <c r="M211" s="353">
        <f t="shared" si="192"/>
        <v>0</v>
      </c>
      <c r="N211" s="353">
        <f t="shared" si="192"/>
        <v>0</v>
      </c>
      <c r="O211" s="353">
        <f t="shared" si="192"/>
        <v>0</v>
      </c>
      <c r="P211" s="353">
        <f t="shared" si="192"/>
        <v>0</v>
      </c>
      <c r="Q211" s="353">
        <f t="shared" si="192"/>
        <v>0</v>
      </c>
      <c r="R211" s="353">
        <f t="shared" si="192"/>
        <v>0</v>
      </c>
      <c r="S211" s="353">
        <f t="shared" si="192"/>
        <v>0</v>
      </c>
      <c r="T211" s="353">
        <f t="shared" si="192"/>
        <v>0</v>
      </c>
      <c r="U211" s="353">
        <f t="shared" si="192"/>
        <v>0</v>
      </c>
      <c r="V211" s="353">
        <f t="shared" si="192"/>
        <v>0</v>
      </c>
      <c r="W211" s="353">
        <f t="shared" si="192"/>
        <v>0</v>
      </c>
      <c r="X211" s="353">
        <f t="shared" si="192"/>
        <v>0</v>
      </c>
      <c r="Y211" s="353">
        <f t="shared" si="192"/>
        <v>0</v>
      </c>
      <c r="Z211" s="353">
        <f t="shared" si="192"/>
        <v>0</v>
      </c>
      <c r="AA211" s="353">
        <f t="shared" si="192"/>
        <v>0</v>
      </c>
      <c r="AB211" s="353">
        <f t="shared" si="192"/>
        <v>0</v>
      </c>
      <c r="AC211" s="353">
        <f t="shared" si="192"/>
        <v>0</v>
      </c>
      <c r="AD211" s="353">
        <f t="shared" si="192"/>
        <v>0</v>
      </c>
      <c r="AE211" s="353">
        <f t="shared" si="192"/>
        <v>0</v>
      </c>
      <c r="AF211" s="353">
        <f t="shared" si="192"/>
        <v>0</v>
      </c>
      <c r="AG211" s="353">
        <f t="shared" si="192"/>
        <v>0</v>
      </c>
      <c r="AH211" s="353">
        <f t="shared" si="192"/>
        <v>0</v>
      </c>
      <c r="AI211" s="353">
        <f t="shared" si="192"/>
        <v>0</v>
      </c>
      <c r="AJ211" s="353">
        <f t="shared" si="192"/>
        <v>0</v>
      </c>
      <c r="AK211" s="353">
        <f t="shared" si="192"/>
        <v>0</v>
      </c>
      <c r="AL211" s="353">
        <f t="shared" si="192"/>
        <v>0</v>
      </c>
      <c r="AM211" s="353">
        <f t="shared" si="192"/>
        <v>0</v>
      </c>
      <c r="AN211" s="353">
        <f t="shared" si="192"/>
        <v>0</v>
      </c>
      <c r="AO211" s="353">
        <f t="shared" si="192"/>
        <v>0</v>
      </c>
      <c r="AP211" s="353">
        <f t="shared" si="192"/>
        <v>0</v>
      </c>
      <c r="AQ211" s="353">
        <f t="shared" si="192"/>
        <v>0</v>
      </c>
      <c r="AR211" s="353">
        <f t="shared" si="192"/>
        <v>0</v>
      </c>
      <c r="AS211" s="353">
        <f t="shared" si="192"/>
        <v>0</v>
      </c>
      <c r="AT211" s="353">
        <f t="shared" si="192"/>
        <v>0</v>
      </c>
      <c r="AU211" s="353">
        <f t="shared" si="192"/>
        <v>0</v>
      </c>
      <c r="AV211" s="353">
        <f t="shared" si="192"/>
        <v>0</v>
      </c>
      <c r="AW211" s="353">
        <f t="shared" si="192"/>
        <v>0</v>
      </c>
      <c r="AX211" s="353">
        <f t="shared" si="192"/>
        <v>0</v>
      </c>
      <c r="AY211" s="353">
        <f t="shared" si="192"/>
        <v>0</v>
      </c>
      <c r="AZ211" s="353">
        <f t="shared" si="192"/>
        <v>0</v>
      </c>
      <c r="BA211" s="353">
        <f t="shared" si="192"/>
        <v>0</v>
      </c>
      <c r="BB211" s="353">
        <f t="shared" si="192"/>
        <v>0</v>
      </c>
      <c r="BC211" s="353">
        <f t="shared" si="192"/>
        <v>0</v>
      </c>
      <c r="BD211" s="353">
        <f t="shared" si="192"/>
        <v>0</v>
      </c>
      <c r="BE211" s="353">
        <f t="shared" si="192"/>
        <v>0</v>
      </c>
      <c r="BF211" s="353">
        <f t="shared" si="192"/>
        <v>0</v>
      </c>
      <c r="BG211" s="353">
        <f t="shared" si="192"/>
        <v>0</v>
      </c>
      <c r="BH211" s="353">
        <f t="shared" si="192"/>
        <v>0</v>
      </c>
      <c r="BI211" s="353">
        <f t="shared" si="192"/>
        <v>0</v>
      </c>
      <c r="BJ211" s="353">
        <f t="shared" si="192"/>
        <v>0</v>
      </c>
      <c r="BK211" s="353">
        <f t="shared" si="192"/>
        <v>0</v>
      </c>
      <c r="BL211" s="353">
        <f t="shared" si="192"/>
        <v>0</v>
      </c>
      <c r="BM211" s="353">
        <f t="shared" si="192"/>
        <v>0</v>
      </c>
      <c r="BN211" s="353">
        <f t="shared" si="192"/>
        <v>0</v>
      </c>
      <c r="BO211" s="353">
        <f t="shared" si="192"/>
        <v>0</v>
      </c>
      <c r="BP211" s="353">
        <f t="shared" ref="BP211:DI211" si="193">BP$120*BP94</f>
        <v>0</v>
      </c>
      <c r="BQ211" s="353">
        <f t="shared" si="193"/>
        <v>0</v>
      </c>
      <c r="BR211" s="353">
        <f t="shared" si="193"/>
        <v>0</v>
      </c>
      <c r="BS211" s="353">
        <f t="shared" si="193"/>
        <v>0</v>
      </c>
      <c r="BT211" s="353">
        <f t="shared" si="193"/>
        <v>0</v>
      </c>
      <c r="BU211" s="353">
        <f t="shared" si="193"/>
        <v>0</v>
      </c>
      <c r="BV211" s="353">
        <f t="shared" si="193"/>
        <v>0</v>
      </c>
      <c r="BW211" s="353">
        <f t="shared" si="193"/>
        <v>0</v>
      </c>
      <c r="BX211" s="353">
        <f t="shared" si="193"/>
        <v>0</v>
      </c>
      <c r="BY211" s="353">
        <f t="shared" si="193"/>
        <v>0</v>
      </c>
      <c r="BZ211" s="353">
        <f t="shared" si="193"/>
        <v>0</v>
      </c>
      <c r="CA211" s="353">
        <f t="shared" si="193"/>
        <v>0</v>
      </c>
      <c r="CB211" s="353">
        <f t="shared" si="193"/>
        <v>0</v>
      </c>
      <c r="CC211" s="353">
        <f t="shared" si="193"/>
        <v>0</v>
      </c>
      <c r="CD211" s="353">
        <f t="shared" si="193"/>
        <v>0</v>
      </c>
      <c r="CE211" s="353">
        <f t="shared" si="193"/>
        <v>0</v>
      </c>
      <c r="CF211" s="353">
        <f t="shared" si="193"/>
        <v>0</v>
      </c>
      <c r="CG211" s="353">
        <f t="shared" si="193"/>
        <v>0</v>
      </c>
      <c r="CH211" s="353">
        <f t="shared" si="193"/>
        <v>0</v>
      </c>
      <c r="CI211" s="353">
        <f t="shared" si="193"/>
        <v>0</v>
      </c>
      <c r="CJ211" s="353">
        <f t="shared" si="193"/>
        <v>0</v>
      </c>
      <c r="CK211" s="353">
        <f t="shared" si="193"/>
        <v>0</v>
      </c>
      <c r="CL211" s="353">
        <f t="shared" si="193"/>
        <v>0</v>
      </c>
      <c r="CM211" s="353">
        <f t="shared" si="193"/>
        <v>0</v>
      </c>
      <c r="CN211" s="353">
        <f t="shared" si="193"/>
        <v>0</v>
      </c>
      <c r="CO211" s="353">
        <f t="shared" si="193"/>
        <v>0</v>
      </c>
      <c r="CP211" s="353">
        <f t="shared" si="193"/>
        <v>0</v>
      </c>
      <c r="CQ211" s="353">
        <f t="shared" si="193"/>
        <v>0</v>
      </c>
      <c r="CR211" s="353">
        <f t="shared" si="193"/>
        <v>0</v>
      </c>
      <c r="CS211" s="353">
        <f t="shared" si="193"/>
        <v>0</v>
      </c>
      <c r="CT211" s="353">
        <f t="shared" si="193"/>
        <v>0</v>
      </c>
      <c r="CU211" s="353">
        <f t="shared" si="193"/>
        <v>0</v>
      </c>
      <c r="CV211" s="353">
        <f t="shared" si="193"/>
        <v>0</v>
      </c>
      <c r="CW211" s="353">
        <f t="shared" si="193"/>
        <v>0</v>
      </c>
      <c r="CX211" s="353">
        <f t="shared" si="193"/>
        <v>0</v>
      </c>
      <c r="CY211" s="353">
        <f t="shared" si="193"/>
        <v>0</v>
      </c>
      <c r="CZ211" s="353">
        <f t="shared" si="193"/>
        <v>0</v>
      </c>
      <c r="DA211" s="353">
        <f t="shared" si="193"/>
        <v>0</v>
      </c>
      <c r="DB211" s="353">
        <f t="shared" si="193"/>
        <v>0</v>
      </c>
      <c r="DC211" s="353">
        <f t="shared" si="193"/>
        <v>0</v>
      </c>
      <c r="DD211" s="353">
        <f t="shared" si="193"/>
        <v>0</v>
      </c>
      <c r="DE211" s="353">
        <f t="shared" si="193"/>
        <v>0</v>
      </c>
      <c r="DF211" s="353">
        <f t="shared" si="193"/>
        <v>0</v>
      </c>
      <c r="DG211" s="353">
        <f t="shared" si="193"/>
        <v>0</v>
      </c>
      <c r="DH211" s="353">
        <f t="shared" si="193"/>
        <v>0</v>
      </c>
      <c r="DI211" s="353">
        <f t="shared" si="193"/>
        <v>0</v>
      </c>
      <c r="DJ211" s="353">
        <f t="shared" si="143"/>
        <v>0</v>
      </c>
      <c r="DK211" s="96"/>
    </row>
    <row r="212" spans="2:115" x14ac:dyDescent="0.15">
      <c r="B212" s="29" t="s">
        <v>322</v>
      </c>
      <c r="C212" s="271" t="s">
        <v>17</v>
      </c>
      <c r="D212" s="353">
        <f t="shared" ref="D212:BO212" si="194">D$120*D95</f>
        <v>0</v>
      </c>
      <c r="E212" s="353">
        <f t="shared" si="194"/>
        <v>0</v>
      </c>
      <c r="F212" s="353">
        <f t="shared" si="194"/>
        <v>0</v>
      </c>
      <c r="G212" s="353">
        <f t="shared" si="194"/>
        <v>0</v>
      </c>
      <c r="H212" s="353">
        <f t="shared" si="194"/>
        <v>0</v>
      </c>
      <c r="I212" s="353">
        <f t="shared" si="194"/>
        <v>0</v>
      </c>
      <c r="J212" s="353">
        <f t="shared" si="194"/>
        <v>0</v>
      </c>
      <c r="K212" s="353">
        <f t="shared" si="194"/>
        <v>0</v>
      </c>
      <c r="L212" s="353">
        <f t="shared" si="194"/>
        <v>0</v>
      </c>
      <c r="M212" s="353">
        <f t="shared" si="194"/>
        <v>0</v>
      </c>
      <c r="N212" s="353">
        <f t="shared" si="194"/>
        <v>0</v>
      </c>
      <c r="O212" s="353">
        <f t="shared" si="194"/>
        <v>0</v>
      </c>
      <c r="P212" s="353">
        <f t="shared" si="194"/>
        <v>0</v>
      </c>
      <c r="Q212" s="353">
        <f t="shared" si="194"/>
        <v>0</v>
      </c>
      <c r="R212" s="353">
        <f t="shared" si="194"/>
        <v>0</v>
      </c>
      <c r="S212" s="353">
        <f t="shared" si="194"/>
        <v>0</v>
      </c>
      <c r="T212" s="353">
        <f t="shared" si="194"/>
        <v>0</v>
      </c>
      <c r="U212" s="353">
        <f t="shared" si="194"/>
        <v>0</v>
      </c>
      <c r="V212" s="353">
        <f t="shared" si="194"/>
        <v>0</v>
      </c>
      <c r="W212" s="353">
        <f t="shared" si="194"/>
        <v>0</v>
      </c>
      <c r="X212" s="353">
        <f t="shared" si="194"/>
        <v>0</v>
      </c>
      <c r="Y212" s="353">
        <f t="shared" si="194"/>
        <v>0</v>
      </c>
      <c r="Z212" s="353">
        <f t="shared" si="194"/>
        <v>0</v>
      </c>
      <c r="AA212" s="353">
        <f t="shared" si="194"/>
        <v>0</v>
      </c>
      <c r="AB212" s="353">
        <f t="shared" si="194"/>
        <v>0</v>
      </c>
      <c r="AC212" s="353">
        <f t="shared" si="194"/>
        <v>0</v>
      </c>
      <c r="AD212" s="353">
        <f t="shared" si="194"/>
        <v>0</v>
      </c>
      <c r="AE212" s="353">
        <f t="shared" si="194"/>
        <v>0</v>
      </c>
      <c r="AF212" s="353">
        <f t="shared" si="194"/>
        <v>0</v>
      </c>
      <c r="AG212" s="353">
        <f t="shared" si="194"/>
        <v>0</v>
      </c>
      <c r="AH212" s="353">
        <f t="shared" si="194"/>
        <v>0</v>
      </c>
      <c r="AI212" s="353">
        <f t="shared" si="194"/>
        <v>0</v>
      </c>
      <c r="AJ212" s="353">
        <f t="shared" si="194"/>
        <v>0</v>
      </c>
      <c r="AK212" s="353">
        <f t="shared" si="194"/>
        <v>0</v>
      </c>
      <c r="AL212" s="353">
        <f t="shared" si="194"/>
        <v>0</v>
      </c>
      <c r="AM212" s="353">
        <f t="shared" si="194"/>
        <v>0</v>
      </c>
      <c r="AN212" s="353">
        <f t="shared" si="194"/>
        <v>0</v>
      </c>
      <c r="AO212" s="353">
        <f t="shared" si="194"/>
        <v>0</v>
      </c>
      <c r="AP212" s="353">
        <f t="shared" si="194"/>
        <v>0</v>
      </c>
      <c r="AQ212" s="353">
        <f t="shared" si="194"/>
        <v>0</v>
      </c>
      <c r="AR212" s="353">
        <f t="shared" si="194"/>
        <v>0</v>
      </c>
      <c r="AS212" s="353">
        <f t="shared" si="194"/>
        <v>0</v>
      </c>
      <c r="AT212" s="353">
        <f t="shared" si="194"/>
        <v>0</v>
      </c>
      <c r="AU212" s="353">
        <f t="shared" si="194"/>
        <v>0</v>
      </c>
      <c r="AV212" s="353">
        <f t="shared" si="194"/>
        <v>0</v>
      </c>
      <c r="AW212" s="353">
        <f t="shared" si="194"/>
        <v>0</v>
      </c>
      <c r="AX212" s="353">
        <f t="shared" si="194"/>
        <v>0</v>
      </c>
      <c r="AY212" s="353">
        <f t="shared" si="194"/>
        <v>0</v>
      </c>
      <c r="AZ212" s="353">
        <f t="shared" si="194"/>
        <v>0</v>
      </c>
      <c r="BA212" s="353">
        <f t="shared" si="194"/>
        <v>0</v>
      </c>
      <c r="BB212" s="353">
        <f t="shared" si="194"/>
        <v>0</v>
      </c>
      <c r="BC212" s="353">
        <f t="shared" si="194"/>
        <v>0</v>
      </c>
      <c r="BD212" s="353">
        <f t="shared" si="194"/>
        <v>0</v>
      </c>
      <c r="BE212" s="353">
        <f t="shared" si="194"/>
        <v>0</v>
      </c>
      <c r="BF212" s="353">
        <f t="shared" si="194"/>
        <v>0</v>
      </c>
      <c r="BG212" s="353">
        <f t="shared" si="194"/>
        <v>0</v>
      </c>
      <c r="BH212" s="353">
        <f t="shared" si="194"/>
        <v>0</v>
      </c>
      <c r="BI212" s="353">
        <f t="shared" si="194"/>
        <v>0</v>
      </c>
      <c r="BJ212" s="353">
        <f t="shared" si="194"/>
        <v>0</v>
      </c>
      <c r="BK212" s="353">
        <f t="shared" si="194"/>
        <v>0</v>
      </c>
      <c r="BL212" s="353">
        <f t="shared" si="194"/>
        <v>0</v>
      </c>
      <c r="BM212" s="353">
        <f t="shared" si="194"/>
        <v>0</v>
      </c>
      <c r="BN212" s="353">
        <f t="shared" si="194"/>
        <v>0</v>
      </c>
      <c r="BO212" s="353">
        <f t="shared" si="194"/>
        <v>0</v>
      </c>
      <c r="BP212" s="353">
        <f t="shared" ref="BP212:DI212" si="195">BP$120*BP95</f>
        <v>0</v>
      </c>
      <c r="BQ212" s="353">
        <f t="shared" si="195"/>
        <v>0</v>
      </c>
      <c r="BR212" s="353">
        <f t="shared" si="195"/>
        <v>0</v>
      </c>
      <c r="BS212" s="353">
        <f t="shared" si="195"/>
        <v>0</v>
      </c>
      <c r="BT212" s="353">
        <f t="shared" si="195"/>
        <v>0</v>
      </c>
      <c r="BU212" s="353">
        <f t="shared" si="195"/>
        <v>0</v>
      </c>
      <c r="BV212" s="353">
        <f t="shared" si="195"/>
        <v>0</v>
      </c>
      <c r="BW212" s="353">
        <f t="shared" si="195"/>
        <v>0</v>
      </c>
      <c r="BX212" s="353">
        <f t="shared" si="195"/>
        <v>0</v>
      </c>
      <c r="BY212" s="353">
        <f t="shared" si="195"/>
        <v>0</v>
      </c>
      <c r="BZ212" s="353">
        <f t="shared" si="195"/>
        <v>0</v>
      </c>
      <c r="CA212" s="353">
        <f t="shared" si="195"/>
        <v>0</v>
      </c>
      <c r="CB212" s="353">
        <f t="shared" si="195"/>
        <v>0</v>
      </c>
      <c r="CC212" s="353">
        <f t="shared" si="195"/>
        <v>0</v>
      </c>
      <c r="CD212" s="353">
        <f t="shared" si="195"/>
        <v>0</v>
      </c>
      <c r="CE212" s="353">
        <f t="shared" si="195"/>
        <v>0</v>
      </c>
      <c r="CF212" s="353">
        <f t="shared" si="195"/>
        <v>0</v>
      </c>
      <c r="CG212" s="353">
        <f t="shared" si="195"/>
        <v>0</v>
      </c>
      <c r="CH212" s="353">
        <f t="shared" si="195"/>
        <v>0</v>
      </c>
      <c r="CI212" s="353">
        <f t="shared" si="195"/>
        <v>0</v>
      </c>
      <c r="CJ212" s="353">
        <f t="shared" si="195"/>
        <v>0</v>
      </c>
      <c r="CK212" s="353">
        <f t="shared" si="195"/>
        <v>0</v>
      </c>
      <c r="CL212" s="353">
        <f t="shared" si="195"/>
        <v>0</v>
      </c>
      <c r="CM212" s="353">
        <f t="shared" si="195"/>
        <v>0</v>
      </c>
      <c r="CN212" s="353">
        <f t="shared" si="195"/>
        <v>0</v>
      </c>
      <c r="CO212" s="353">
        <f t="shared" si="195"/>
        <v>0</v>
      </c>
      <c r="CP212" s="353">
        <f t="shared" si="195"/>
        <v>0</v>
      </c>
      <c r="CQ212" s="353">
        <f t="shared" si="195"/>
        <v>0</v>
      </c>
      <c r="CR212" s="353">
        <f t="shared" si="195"/>
        <v>0</v>
      </c>
      <c r="CS212" s="353">
        <f t="shared" si="195"/>
        <v>0</v>
      </c>
      <c r="CT212" s="353">
        <f t="shared" si="195"/>
        <v>0</v>
      </c>
      <c r="CU212" s="353">
        <f t="shared" si="195"/>
        <v>0</v>
      </c>
      <c r="CV212" s="353">
        <f t="shared" si="195"/>
        <v>0</v>
      </c>
      <c r="CW212" s="353">
        <f t="shared" si="195"/>
        <v>0</v>
      </c>
      <c r="CX212" s="353">
        <f t="shared" si="195"/>
        <v>0</v>
      </c>
      <c r="CY212" s="353">
        <f t="shared" si="195"/>
        <v>0</v>
      </c>
      <c r="CZ212" s="353">
        <f t="shared" si="195"/>
        <v>0</v>
      </c>
      <c r="DA212" s="353">
        <f t="shared" si="195"/>
        <v>0</v>
      </c>
      <c r="DB212" s="353">
        <f t="shared" si="195"/>
        <v>0</v>
      </c>
      <c r="DC212" s="353">
        <f t="shared" si="195"/>
        <v>0</v>
      </c>
      <c r="DD212" s="353">
        <f t="shared" si="195"/>
        <v>0</v>
      </c>
      <c r="DE212" s="353">
        <f t="shared" si="195"/>
        <v>0</v>
      </c>
      <c r="DF212" s="353">
        <f t="shared" si="195"/>
        <v>0</v>
      </c>
      <c r="DG212" s="353">
        <f t="shared" si="195"/>
        <v>0</v>
      </c>
      <c r="DH212" s="353">
        <f t="shared" si="195"/>
        <v>0</v>
      </c>
      <c r="DI212" s="353">
        <f t="shared" si="195"/>
        <v>0</v>
      </c>
      <c r="DJ212" s="353">
        <f t="shared" si="143"/>
        <v>0</v>
      </c>
      <c r="DK212" s="96"/>
    </row>
    <row r="213" spans="2:115" x14ac:dyDescent="0.15">
      <c r="B213" s="29" t="s">
        <v>323</v>
      </c>
      <c r="C213" s="271" t="s">
        <v>226</v>
      </c>
      <c r="D213" s="353">
        <f t="shared" ref="D213:BO213" si="196">D$120*D96</f>
        <v>0</v>
      </c>
      <c r="E213" s="353">
        <f t="shared" si="196"/>
        <v>0</v>
      </c>
      <c r="F213" s="353">
        <f t="shared" si="196"/>
        <v>0</v>
      </c>
      <c r="G213" s="353">
        <f t="shared" si="196"/>
        <v>0</v>
      </c>
      <c r="H213" s="353">
        <f t="shared" si="196"/>
        <v>0</v>
      </c>
      <c r="I213" s="353">
        <f t="shared" si="196"/>
        <v>0</v>
      </c>
      <c r="J213" s="353">
        <f t="shared" si="196"/>
        <v>0</v>
      </c>
      <c r="K213" s="353">
        <f t="shared" si="196"/>
        <v>0</v>
      </c>
      <c r="L213" s="353">
        <f t="shared" si="196"/>
        <v>0</v>
      </c>
      <c r="M213" s="353">
        <f t="shared" si="196"/>
        <v>0</v>
      </c>
      <c r="N213" s="353">
        <f t="shared" si="196"/>
        <v>0</v>
      </c>
      <c r="O213" s="353">
        <f t="shared" si="196"/>
        <v>0</v>
      </c>
      <c r="P213" s="353">
        <f t="shared" si="196"/>
        <v>0</v>
      </c>
      <c r="Q213" s="353">
        <f t="shared" si="196"/>
        <v>0</v>
      </c>
      <c r="R213" s="353">
        <f t="shared" si="196"/>
        <v>0</v>
      </c>
      <c r="S213" s="353">
        <f t="shared" si="196"/>
        <v>0</v>
      </c>
      <c r="T213" s="353">
        <f t="shared" si="196"/>
        <v>0</v>
      </c>
      <c r="U213" s="353">
        <f t="shared" si="196"/>
        <v>0</v>
      </c>
      <c r="V213" s="353">
        <f t="shared" si="196"/>
        <v>0</v>
      </c>
      <c r="W213" s="353">
        <f t="shared" si="196"/>
        <v>0</v>
      </c>
      <c r="X213" s="353">
        <f t="shared" si="196"/>
        <v>0</v>
      </c>
      <c r="Y213" s="353">
        <f t="shared" si="196"/>
        <v>0</v>
      </c>
      <c r="Z213" s="353">
        <f t="shared" si="196"/>
        <v>0</v>
      </c>
      <c r="AA213" s="353">
        <f t="shared" si="196"/>
        <v>0</v>
      </c>
      <c r="AB213" s="353">
        <f t="shared" si="196"/>
        <v>0</v>
      </c>
      <c r="AC213" s="353">
        <f t="shared" si="196"/>
        <v>0</v>
      </c>
      <c r="AD213" s="353">
        <f t="shared" si="196"/>
        <v>0</v>
      </c>
      <c r="AE213" s="353">
        <f t="shared" si="196"/>
        <v>0</v>
      </c>
      <c r="AF213" s="353">
        <f t="shared" si="196"/>
        <v>0</v>
      </c>
      <c r="AG213" s="353">
        <f t="shared" si="196"/>
        <v>0</v>
      </c>
      <c r="AH213" s="353">
        <f t="shared" si="196"/>
        <v>0</v>
      </c>
      <c r="AI213" s="353">
        <f t="shared" si="196"/>
        <v>0</v>
      </c>
      <c r="AJ213" s="353">
        <f t="shared" si="196"/>
        <v>0</v>
      </c>
      <c r="AK213" s="353">
        <f t="shared" si="196"/>
        <v>0</v>
      </c>
      <c r="AL213" s="353">
        <f t="shared" si="196"/>
        <v>0</v>
      </c>
      <c r="AM213" s="353">
        <f t="shared" si="196"/>
        <v>0</v>
      </c>
      <c r="AN213" s="353">
        <f t="shared" si="196"/>
        <v>0</v>
      </c>
      <c r="AO213" s="353">
        <f t="shared" si="196"/>
        <v>0</v>
      </c>
      <c r="AP213" s="353">
        <f t="shared" si="196"/>
        <v>0</v>
      </c>
      <c r="AQ213" s="353">
        <f t="shared" si="196"/>
        <v>0</v>
      </c>
      <c r="AR213" s="353">
        <f t="shared" si="196"/>
        <v>0</v>
      </c>
      <c r="AS213" s="353">
        <f t="shared" si="196"/>
        <v>0</v>
      </c>
      <c r="AT213" s="353">
        <f t="shared" si="196"/>
        <v>0</v>
      </c>
      <c r="AU213" s="353">
        <f t="shared" si="196"/>
        <v>0</v>
      </c>
      <c r="AV213" s="353">
        <f t="shared" si="196"/>
        <v>0</v>
      </c>
      <c r="AW213" s="353">
        <f t="shared" si="196"/>
        <v>0</v>
      </c>
      <c r="AX213" s="353">
        <f t="shared" si="196"/>
        <v>0</v>
      </c>
      <c r="AY213" s="353">
        <f t="shared" si="196"/>
        <v>0</v>
      </c>
      <c r="AZ213" s="353">
        <f t="shared" si="196"/>
        <v>0</v>
      </c>
      <c r="BA213" s="353">
        <f t="shared" si="196"/>
        <v>0</v>
      </c>
      <c r="BB213" s="353">
        <f t="shared" si="196"/>
        <v>0</v>
      </c>
      <c r="BC213" s="353">
        <f t="shared" si="196"/>
        <v>0</v>
      </c>
      <c r="BD213" s="353">
        <f t="shared" si="196"/>
        <v>0</v>
      </c>
      <c r="BE213" s="353">
        <f t="shared" si="196"/>
        <v>0</v>
      </c>
      <c r="BF213" s="353">
        <f t="shared" si="196"/>
        <v>0</v>
      </c>
      <c r="BG213" s="353">
        <f t="shared" si="196"/>
        <v>0</v>
      </c>
      <c r="BH213" s="353">
        <f t="shared" si="196"/>
        <v>0</v>
      </c>
      <c r="BI213" s="353">
        <f t="shared" si="196"/>
        <v>0</v>
      </c>
      <c r="BJ213" s="353">
        <f t="shared" si="196"/>
        <v>0</v>
      </c>
      <c r="BK213" s="353">
        <f t="shared" si="196"/>
        <v>0</v>
      </c>
      <c r="BL213" s="353">
        <f t="shared" si="196"/>
        <v>0</v>
      </c>
      <c r="BM213" s="353">
        <f t="shared" si="196"/>
        <v>0</v>
      </c>
      <c r="BN213" s="353">
        <f t="shared" si="196"/>
        <v>0</v>
      </c>
      <c r="BO213" s="353">
        <f t="shared" si="196"/>
        <v>0</v>
      </c>
      <c r="BP213" s="353">
        <f t="shared" ref="BP213:DI213" si="197">BP$120*BP96</f>
        <v>0</v>
      </c>
      <c r="BQ213" s="353">
        <f t="shared" si="197"/>
        <v>0</v>
      </c>
      <c r="BR213" s="353">
        <f t="shared" si="197"/>
        <v>0</v>
      </c>
      <c r="BS213" s="353">
        <f t="shared" si="197"/>
        <v>0</v>
      </c>
      <c r="BT213" s="353">
        <f t="shared" si="197"/>
        <v>0</v>
      </c>
      <c r="BU213" s="353">
        <f t="shared" si="197"/>
        <v>0</v>
      </c>
      <c r="BV213" s="353">
        <f t="shared" si="197"/>
        <v>0</v>
      </c>
      <c r="BW213" s="353">
        <f t="shared" si="197"/>
        <v>0</v>
      </c>
      <c r="BX213" s="353">
        <f t="shared" si="197"/>
        <v>0</v>
      </c>
      <c r="BY213" s="353">
        <f t="shared" si="197"/>
        <v>0</v>
      </c>
      <c r="BZ213" s="353">
        <f t="shared" si="197"/>
        <v>0</v>
      </c>
      <c r="CA213" s="353">
        <f t="shared" si="197"/>
        <v>0</v>
      </c>
      <c r="CB213" s="353">
        <f t="shared" si="197"/>
        <v>0</v>
      </c>
      <c r="CC213" s="353">
        <f t="shared" si="197"/>
        <v>0</v>
      </c>
      <c r="CD213" s="353">
        <f t="shared" si="197"/>
        <v>0</v>
      </c>
      <c r="CE213" s="353">
        <f t="shared" si="197"/>
        <v>0</v>
      </c>
      <c r="CF213" s="353">
        <f t="shared" si="197"/>
        <v>0</v>
      </c>
      <c r="CG213" s="353">
        <f t="shared" si="197"/>
        <v>0</v>
      </c>
      <c r="CH213" s="353">
        <f t="shared" si="197"/>
        <v>0</v>
      </c>
      <c r="CI213" s="353">
        <f t="shared" si="197"/>
        <v>0</v>
      </c>
      <c r="CJ213" s="353">
        <f t="shared" si="197"/>
        <v>0</v>
      </c>
      <c r="CK213" s="353">
        <f t="shared" si="197"/>
        <v>0</v>
      </c>
      <c r="CL213" s="353">
        <f t="shared" si="197"/>
        <v>0</v>
      </c>
      <c r="CM213" s="353">
        <f t="shared" si="197"/>
        <v>0</v>
      </c>
      <c r="CN213" s="353">
        <f t="shared" si="197"/>
        <v>0</v>
      </c>
      <c r="CO213" s="353">
        <f t="shared" si="197"/>
        <v>0</v>
      </c>
      <c r="CP213" s="353">
        <f t="shared" si="197"/>
        <v>0</v>
      </c>
      <c r="CQ213" s="353">
        <f t="shared" si="197"/>
        <v>0</v>
      </c>
      <c r="CR213" s="353">
        <f t="shared" si="197"/>
        <v>0</v>
      </c>
      <c r="CS213" s="353">
        <f t="shared" si="197"/>
        <v>0</v>
      </c>
      <c r="CT213" s="353">
        <f t="shared" si="197"/>
        <v>0</v>
      </c>
      <c r="CU213" s="353">
        <f t="shared" si="197"/>
        <v>0</v>
      </c>
      <c r="CV213" s="353">
        <f t="shared" si="197"/>
        <v>0</v>
      </c>
      <c r="CW213" s="353">
        <f t="shared" si="197"/>
        <v>0</v>
      </c>
      <c r="CX213" s="353">
        <f t="shared" si="197"/>
        <v>0</v>
      </c>
      <c r="CY213" s="353">
        <f t="shared" si="197"/>
        <v>0</v>
      </c>
      <c r="CZ213" s="353">
        <f t="shared" si="197"/>
        <v>0</v>
      </c>
      <c r="DA213" s="353">
        <f t="shared" si="197"/>
        <v>0</v>
      </c>
      <c r="DB213" s="353">
        <f t="shared" si="197"/>
        <v>0</v>
      </c>
      <c r="DC213" s="353">
        <f t="shared" si="197"/>
        <v>0</v>
      </c>
      <c r="DD213" s="353">
        <f t="shared" si="197"/>
        <v>0</v>
      </c>
      <c r="DE213" s="353">
        <f t="shared" si="197"/>
        <v>0</v>
      </c>
      <c r="DF213" s="353">
        <f t="shared" si="197"/>
        <v>0</v>
      </c>
      <c r="DG213" s="353">
        <f t="shared" si="197"/>
        <v>0</v>
      </c>
      <c r="DH213" s="353">
        <f t="shared" si="197"/>
        <v>0</v>
      </c>
      <c r="DI213" s="353">
        <f t="shared" si="197"/>
        <v>0</v>
      </c>
      <c r="DJ213" s="353">
        <f t="shared" si="143"/>
        <v>0</v>
      </c>
      <c r="DK213" s="96"/>
    </row>
    <row r="214" spans="2:115" x14ac:dyDescent="0.15">
      <c r="B214" s="29" t="s">
        <v>324</v>
      </c>
      <c r="C214" s="271" t="s">
        <v>227</v>
      </c>
      <c r="D214" s="353">
        <f t="shared" ref="D214:BO214" si="198">D$120*D97</f>
        <v>0</v>
      </c>
      <c r="E214" s="353">
        <f t="shared" si="198"/>
        <v>0</v>
      </c>
      <c r="F214" s="353">
        <f t="shared" si="198"/>
        <v>0</v>
      </c>
      <c r="G214" s="353">
        <f t="shared" si="198"/>
        <v>0</v>
      </c>
      <c r="H214" s="353">
        <f t="shared" si="198"/>
        <v>0</v>
      </c>
      <c r="I214" s="353">
        <f t="shared" si="198"/>
        <v>0</v>
      </c>
      <c r="J214" s="353">
        <f t="shared" si="198"/>
        <v>0</v>
      </c>
      <c r="K214" s="353">
        <f t="shared" si="198"/>
        <v>0</v>
      </c>
      <c r="L214" s="353">
        <f t="shared" si="198"/>
        <v>0</v>
      </c>
      <c r="M214" s="353">
        <f t="shared" si="198"/>
        <v>0</v>
      </c>
      <c r="N214" s="353">
        <f t="shared" si="198"/>
        <v>0</v>
      </c>
      <c r="O214" s="353">
        <f t="shared" si="198"/>
        <v>0</v>
      </c>
      <c r="P214" s="353">
        <f t="shared" si="198"/>
        <v>0</v>
      </c>
      <c r="Q214" s="353">
        <f t="shared" si="198"/>
        <v>0</v>
      </c>
      <c r="R214" s="353">
        <f t="shared" si="198"/>
        <v>0</v>
      </c>
      <c r="S214" s="353">
        <f t="shared" si="198"/>
        <v>0</v>
      </c>
      <c r="T214" s="353">
        <f t="shared" si="198"/>
        <v>0</v>
      </c>
      <c r="U214" s="353">
        <f t="shared" si="198"/>
        <v>0</v>
      </c>
      <c r="V214" s="353">
        <f t="shared" si="198"/>
        <v>0</v>
      </c>
      <c r="W214" s="353">
        <f t="shared" si="198"/>
        <v>0</v>
      </c>
      <c r="X214" s="353">
        <f t="shared" si="198"/>
        <v>0</v>
      </c>
      <c r="Y214" s="353">
        <f t="shared" si="198"/>
        <v>0</v>
      </c>
      <c r="Z214" s="353">
        <f t="shared" si="198"/>
        <v>0</v>
      </c>
      <c r="AA214" s="353">
        <f t="shared" si="198"/>
        <v>0</v>
      </c>
      <c r="AB214" s="353">
        <f t="shared" si="198"/>
        <v>0</v>
      </c>
      <c r="AC214" s="353">
        <f t="shared" si="198"/>
        <v>0</v>
      </c>
      <c r="AD214" s="353">
        <f t="shared" si="198"/>
        <v>0</v>
      </c>
      <c r="AE214" s="353">
        <f t="shared" si="198"/>
        <v>0</v>
      </c>
      <c r="AF214" s="353">
        <f t="shared" si="198"/>
        <v>0</v>
      </c>
      <c r="AG214" s="353">
        <f t="shared" si="198"/>
        <v>0</v>
      </c>
      <c r="AH214" s="353">
        <f t="shared" si="198"/>
        <v>0</v>
      </c>
      <c r="AI214" s="353">
        <f t="shared" si="198"/>
        <v>0</v>
      </c>
      <c r="AJ214" s="353">
        <f t="shared" si="198"/>
        <v>0</v>
      </c>
      <c r="AK214" s="353">
        <f t="shared" si="198"/>
        <v>0</v>
      </c>
      <c r="AL214" s="353">
        <f t="shared" si="198"/>
        <v>0</v>
      </c>
      <c r="AM214" s="353">
        <f t="shared" si="198"/>
        <v>0</v>
      </c>
      <c r="AN214" s="353">
        <f t="shared" si="198"/>
        <v>0</v>
      </c>
      <c r="AO214" s="353">
        <f t="shared" si="198"/>
        <v>0</v>
      </c>
      <c r="AP214" s="353">
        <f t="shared" si="198"/>
        <v>0</v>
      </c>
      <c r="AQ214" s="353">
        <f t="shared" si="198"/>
        <v>0</v>
      </c>
      <c r="AR214" s="353">
        <f t="shared" si="198"/>
        <v>0</v>
      </c>
      <c r="AS214" s="353">
        <f t="shared" si="198"/>
        <v>0</v>
      </c>
      <c r="AT214" s="353">
        <f t="shared" si="198"/>
        <v>0</v>
      </c>
      <c r="AU214" s="353">
        <f t="shared" si="198"/>
        <v>0</v>
      </c>
      <c r="AV214" s="353">
        <f t="shared" si="198"/>
        <v>0</v>
      </c>
      <c r="AW214" s="353">
        <f t="shared" si="198"/>
        <v>0</v>
      </c>
      <c r="AX214" s="353">
        <f t="shared" si="198"/>
        <v>0</v>
      </c>
      <c r="AY214" s="353">
        <f t="shared" si="198"/>
        <v>0</v>
      </c>
      <c r="AZ214" s="353">
        <f t="shared" si="198"/>
        <v>0</v>
      </c>
      <c r="BA214" s="353">
        <f t="shared" si="198"/>
        <v>0</v>
      </c>
      <c r="BB214" s="353">
        <f t="shared" si="198"/>
        <v>0</v>
      </c>
      <c r="BC214" s="353">
        <f t="shared" si="198"/>
        <v>0</v>
      </c>
      <c r="BD214" s="353">
        <f t="shared" si="198"/>
        <v>0</v>
      </c>
      <c r="BE214" s="353">
        <f t="shared" si="198"/>
        <v>0</v>
      </c>
      <c r="BF214" s="353">
        <f t="shared" si="198"/>
        <v>0</v>
      </c>
      <c r="BG214" s="353">
        <f t="shared" si="198"/>
        <v>0</v>
      </c>
      <c r="BH214" s="353">
        <f t="shared" si="198"/>
        <v>0</v>
      </c>
      <c r="BI214" s="353">
        <f t="shared" si="198"/>
        <v>0</v>
      </c>
      <c r="BJ214" s="353">
        <f t="shared" si="198"/>
        <v>0</v>
      </c>
      <c r="BK214" s="353">
        <f t="shared" si="198"/>
        <v>0</v>
      </c>
      <c r="BL214" s="353">
        <f t="shared" si="198"/>
        <v>0</v>
      </c>
      <c r="BM214" s="353">
        <f t="shared" si="198"/>
        <v>0</v>
      </c>
      <c r="BN214" s="353">
        <f t="shared" si="198"/>
        <v>0</v>
      </c>
      <c r="BO214" s="353">
        <f t="shared" si="198"/>
        <v>0</v>
      </c>
      <c r="BP214" s="353">
        <f t="shared" ref="BP214:DI214" si="199">BP$120*BP97</f>
        <v>0</v>
      </c>
      <c r="BQ214" s="353">
        <f t="shared" si="199"/>
        <v>0</v>
      </c>
      <c r="BR214" s="353">
        <f t="shared" si="199"/>
        <v>0</v>
      </c>
      <c r="BS214" s="353">
        <f t="shared" si="199"/>
        <v>0</v>
      </c>
      <c r="BT214" s="353">
        <f t="shared" si="199"/>
        <v>0</v>
      </c>
      <c r="BU214" s="353">
        <f t="shared" si="199"/>
        <v>0</v>
      </c>
      <c r="BV214" s="353">
        <f t="shared" si="199"/>
        <v>0</v>
      </c>
      <c r="BW214" s="353">
        <f t="shared" si="199"/>
        <v>0</v>
      </c>
      <c r="BX214" s="353">
        <f t="shared" si="199"/>
        <v>0</v>
      </c>
      <c r="BY214" s="353">
        <f t="shared" si="199"/>
        <v>0</v>
      </c>
      <c r="BZ214" s="353">
        <f t="shared" si="199"/>
        <v>0</v>
      </c>
      <c r="CA214" s="353">
        <f t="shared" si="199"/>
        <v>0</v>
      </c>
      <c r="CB214" s="353">
        <f t="shared" si="199"/>
        <v>0</v>
      </c>
      <c r="CC214" s="353">
        <f t="shared" si="199"/>
        <v>0</v>
      </c>
      <c r="CD214" s="353">
        <f t="shared" si="199"/>
        <v>0</v>
      </c>
      <c r="CE214" s="353">
        <f t="shared" si="199"/>
        <v>0</v>
      </c>
      <c r="CF214" s="353">
        <f t="shared" si="199"/>
        <v>0</v>
      </c>
      <c r="CG214" s="353">
        <f t="shared" si="199"/>
        <v>0</v>
      </c>
      <c r="CH214" s="353">
        <f t="shared" si="199"/>
        <v>0</v>
      </c>
      <c r="CI214" s="353">
        <f t="shared" si="199"/>
        <v>0</v>
      </c>
      <c r="CJ214" s="353">
        <f t="shared" si="199"/>
        <v>0</v>
      </c>
      <c r="CK214" s="353">
        <f t="shared" si="199"/>
        <v>0</v>
      </c>
      <c r="CL214" s="353">
        <f t="shared" si="199"/>
        <v>0</v>
      </c>
      <c r="CM214" s="353">
        <f t="shared" si="199"/>
        <v>0</v>
      </c>
      <c r="CN214" s="353">
        <f t="shared" si="199"/>
        <v>0</v>
      </c>
      <c r="CO214" s="353">
        <f t="shared" si="199"/>
        <v>0</v>
      </c>
      <c r="CP214" s="353">
        <f t="shared" si="199"/>
        <v>0</v>
      </c>
      <c r="CQ214" s="353">
        <f t="shared" si="199"/>
        <v>0</v>
      </c>
      <c r="CR214" s="353">
        <f t="shared" si="199"/>
        <v>0</v>
      </c>
      <c r="CS214" s="353">
        <f t="shared" si="199"/>
        <v>0</v>
      </c>
      <c r="CT214" s="353">
        <f t="shared" si="199"/>
        <v>0</v>
      </c>
      <c r="CU214" s="353">
        <f t="shared" si="199"/>
        <v>0</v>
      </c>
      <c r="CV214" s="353">
        <f t="shared" si="199"/>
        <v>0</v>
      </c>
      <c r="CW214" s="353">
        <f t="shared" si="199"/>
        <v>0</v>
      </c>
      <c r="CX214" s="353">
        <f t="shared" si="199"/>
        <v>0</v>
      </c>
      <c r="CY214" s="353">
        <f t="shared" si="199"/>
        <v>0</v>
      </c>
      <c r="CZ214" s="353">
        <f t="shared" si="199"/>
        <v>0</v>
      </c>
      <c r="DA214" s="353">
        <f t="shared" si="199"/>
        <v>0</v>
      </c>
      <c r="DB214" s="353">
        <f t="shared" si="199"/>
        <v>0</v>
      </c>
      <c r="DC214" s="353">
        <f t="shared" si="199"/>
        <v>0</v>
      </c>
      <c r="DD214" s="353">
        <f t="shared" si="199"/>
        <v>0</v>
      </c>
      <c r="DE214" s="353">
        <f t="shared" si="199"/>
        <v>0</v>
      </c>
      <c r="DF214" s="353">
        <f t="shared" si="199"/>
        <v>0</v>
      </c>
      <c r="DG214" s="353">
        <f t="shared" si="199"/>
        <v>0</v>
      </c>
      <c r="DH214" s="353">
        <f t="shared" si="199"/>
        <v>0</v>
      </c>
      <c r="DI214" s="353">
        <f t="shared" si="199"/>
        <v>0</v>
      </c>
      <c r="DJ214" s="353">
        <f t="shared" si="143"/>
        <v>0</v>
      </c>
      <c r="DK214" s="96"/>
    </row>
    <row r="215" spans="2:115" x14ac:dyDescent="0.15">
      <c r="B215" s="33" t="s">
        <v>325</v>
      </c>
      <c r="C215" s="272" t="s">
        <v>18</v>
      </c>
      <c r="D215" s="354">
        <f t="shared" ref="D215:BO215" si="200">D$120*D98</f>
        <v>0</v>
      </c>
      <c r="E215" s="354">
        <f t="shared" si="200"/>
        <v>0</v>
      </c>
      <c r="F215" s="354">
        <f t="shared" si="200"/>
        <v>0</v>
      </c>
      <c r="G215" s="354">
        <f t="shared" si="200"/>
        <v>0</v>
      </c>
      <c r="H215" s="354">
        <f t="shared" si="200"/>
        <v>0</v>
      </c>
      <c r="I215" s="354">
        <f t="shared" si="200"/>
        <v>0</v>
      </c>
      <c r="J215" s="354">
        <f t="shared" si="200"/>
        <v>0</v>
      </c>
      <c r="K215" s="354">
        <f t="shared" si="200"/>
        <v>0</v>
      </c>
      <c r="L215" s="354">
        <f t="shared" si="200"/>
        <v>0</v>
      </c>
      <c r="M215" s="354">
        <f t="shared" si="200"/>
        <v>0</v>
      </c>
      <c r="N215" s="354">
        <f t="shared" si="200"/>
        <v>0</v>
      </c>
      <c r="O215" s="354">
        <f t="shared" si="200"/>
        <v>0</v>
      </c>
      <c r="P215" s="354">
        <f t="shared" si="200"/>
        <v>0</v>
      </c>
      <c r="Q215" s="354">
        <f t="shared" si="200"/>
        <v>0</v>
      </c>
      <c r="R215" s="354">
        <f t="shared" si="200"/>
        <v>0</v>
      </c>
      <c r="S215" s="354">
        <f t="shared" si="200"/>
        <v>0</v>
      </c>
      <c r="T215" s="354">
        <f t="shared" si="200"/>
        <v>0</v>
      </c>
      <c r="U215" s="354">
        <f t="shared" si="200"/>
        <v>0</v>
      </c>
      <c r="V215" s="354">
        <f t="shared" si="200"/>
        <v>0</v>
      </c>
      <c r="W215" s="354">
        <f t="shared" si="200"/>
        <v>0</v>
      </c>
      <c r="X215" s="354">
        <f t="shared" si="200"/>
        <v>0</v>
      </c>
      <c r="Y215" s="354">
        <f t="shared" si="200"/>
        <v>0</v>
      </c>
      <c r="Z215" s="354">
        <f t="shared" si="200"/>
        <v>0</v>
      </c>
      <c r="AA215" s="354">
        <f t="shared" si="200"/>
        <v>0</v>
      </c>
      <c r="AB215" s="354">
        <f t="shared" si="200"/>
        <v>0</v>
      </c>
      <c r="AC215" s="354">
        <f t="shared" si="200"/>
        <v>0</v>
      </c>
      <c r="AD215" s="354">
        <f t="shared" si="200"/>
        <v>0</v>
      </c>
      <c r="AE215" s="354">
        <f t="shared" si="200"/>
        <v>0</v>
      </c>
      <c r="AF215" s="354">
        <f t="shared" si="200"/>
        <v>0</v>
      </c>
      <c r="AG215" s="354">
        <f t="shared" si="200"/>
        <v>0</v>
      </c>
      <c r="AH215" s="354">
        <f t="shared" si="200"/>
        <v>0</v>
      </c>
      <c r="AI215" s="354">
        <f t="shared" si="200"/>
        <v>0</v>
      </c>
      <c r="AJ215" s="354">
        <f t="shared" si="200"/>
        <v>0</v>
      </c>
      <c r="AK215" s="354">
        <f t="shared" si="200"/>
        <v>0</v>
      </c>
      <c r="AL215" s="354">
        <f t="shared" si="200"/>
        <v>0</v>
      </c>
      <c r="AM215" s="354">
        <f t="shared" si="200"/>
        <v>0</v>
      </c>
      <c r="AN215" s="354">
        <f t="shared" si="200"/>
        <v>0</v>
      </c>
      <c r="AO215" s="354">
        <f t="shared" si="200"/>
        <v>0</v>
      </c>
      <c r="AP215" s="354">
        <f t="shared" si="200"/>
        <v>0</v>
      </c>
      <c r="AQ215" s="354">
        <f t="shared" si="200"/>
        <v>0</v>
      </c>
      <c r="AR215" s="354">
        <f t="shared" si="200"/>
        <v>0</v>
      </c>
      <c r="AS215" s="354">
        <f t="shared" si="200"/>
        <v>0</v>
      </c>
      <c r="AT215" s="354">
        <f t="shared" si="200"/>
        <v>0</v>
      </c>
      <c r="AU215" s="354">
        <f t="shared" si="200"/>
        <v>0</v>
      </c>
      <c r="AV215" s="354">
        <f t="shared" si="200"/>
        <v>0</v>
      </c>
      <c r="AW215" s="354">
        <f t="shared" si="200"/>
        <v>0</v>
      </c>
      <c r="AX215" s="354">
        <f t="shared" si="200"/>
        <v>0</v>
      </c>
      <c r="AY215" s="354">
        <f t="shared" si="200"/>
        <v>0</v>
      </c>
      <c r="AZ215" s="354">
        <f t="shared" si="200"/>
        <v>0</v>
      </c>
      <c r="BA215" s="354">
        <f t="shared" si="200"/>
        <v>0</v>
      </c>
      <c r="BB215" s="354">
        <f t="shared" si="200"/>
        <v>0</v>
      </c>
      <c r="BC215" s="354">
        <f t="shared" si="200"/>
        <v>0</v>
      </c>
      <c r="BD215" s="354">
        <f t="shared" si="200"/>
        <v>0</v>
      </c>
      <c r="BE215" s="354">
        <f t="shared" si="200"/>
        <v>0</v>
      </c>
      <c r="BF215" s="354">
        <f t="shared" si="200"/>
        <v>0</v>
      </c>
      <c r="BG215" s="354">
        <f t="shared" si="200"/>
        <v>0</v>
      </c>
      <c r="BH215" s="354">
        <f t="shared" si="200"/>
        <v>0</v>
      </c>
      <c r="BI215" s="354">
        <f t="shared" si="200"/>
        <v>0</v>
      </c>
      <c r="BJ215" s="354">
        <f t="shared" si="200"/>
        <v>0</v>
      </c>
      <c r="BK215" s="354">
        <f t="shared" si="200"/>
        <v>0</v>
      </c>
      <c r="BL215" s="354">
        <f t="shared" si="200"/>
        <v>0</v>
      </c>
      <c r="BM215" s="354">
        <f t="shared" si="200"/>
        <v>0</v>
      </c>
      <c r="BN215" s="354">
        <f t="shared" si="200"/>
        <v>0</v>
      </c>
      <c r="BO215" s="354">
        <f t="shared" si="200"/>
        <v>0</v>
      </c>
      <c r="BP215" s="354">
        <f t="shared" ref="BP215:DI215" si="201">BP$120*BP98</f>
        <v>0</v>
      </c>
      <c r="BQ215" s="354">
        <f t="shared" si="201"/>
        <v>0</v>
      </c>
      <c r="BR215" s="354">
        <f t="shared" si="201"/>
        <v>0</v>
      </c>
      <c r="BS215" s="354">
        <f t="shared" si="201"/>
        <v>0</v>
      </c>
      <c r="BT215" s="354">
        <f t="shared" si="201"/>
        <v>0</v>
      </c>
      <c r="BU215" s="354">
        <f t="shared" si="201"/>
        <v>0</v>
      </c>
      <c r="BV215" s="354">
        <f t="shared" si="201"/>
        <v>0</v>
      </c>
      <c r="BW215" s="354">
        <f t="shared" si="201"/>
        <v>0</v>
      </c>
      <c r="BX215" s="354">
        <f t="shared" si="201"/>
        <v>0</v>
      </c>
      <c r="BY215" s="354">
        <f t="shared" si="201"/>
        <v>0</v>
      </c>
      <c r="BZ215" s="354">
        <f t="shared" si="201"/>
        <v>0</v>
      </c>
      <c r="CA215" s="354">
        <f t="shared" si="201"/>
        <v>0</v>
      </c>
      <c r="CB215" s="354">
        <f t="shared" si="201"/>
        <v>0</v>
      </c>
      <c r="CC215" s="354">
        <f t="shared" si="201"/>
        <v>0</v>
      </c>
      <c r="CD215" s="354">
        <f t="shared" si="201"/>
        <v>0</v>
      </c>
      <c r="CE215" s="354">
        <f t="shared" si="201"/>
        <v>0</v>
      </c>
      <c r="CF215" s="354">
        <f t="shared" si="201"/>
        <v>0</v>
      </c>
      <c r="CG215" s="354">
        <f t="shared" si="201"/>
        <v>0</v>
      </c>
      <c r="CH215" s="354">
        <f t="shared" si="201"/>
        <v>0</v>
      </c>
      <c r="CI215" s="354">
        <f t="shared" si="201"/>
        <v>0</v>
      </c>
      <c r="CJ215" s="354">
        <f t="shared" si="201"/>
        <v>0</v>
      </c>
      <c r="CK215" s="354">
        <f t="shared" si="201"/>
        <v>0</v>
      </c>
      <c r="CL215" s="354">
        <f t="shared" si="201"/>
        <v>0</v>
      </c>
      <c r="CM215" s="354">
        <f t="shared" si="201"/>
        <v>0</v>
      </c>
      <c r="CN215" s="354">
        <f t="shared" si="201"/>
        <v>0</v>
      </c>
      <c r="CO215" s="354">
        <f t="shared" si="201"/>
        <v>0</v>
      </c>
      <c r="CP215" s="354">
        <f t="shared" si="201"/>
        <v>0</v>
      </c>
      <c r="CQ215" s="354">
        <f t="shared" si="201"/>
        <v>0</v>
      </c>
      <c r="CR215" s="354">
        <f t="shared" si="201"/>
        <v>0</v>
      </c>
      <c r="CS215" s="354">
        <f t="shared" si="201"/>
        <v>0</v>
      </c>
      <c r="CT215" s="354">
        <f t="shared" si="201"/>
        <v>0</v>
      </c>
      <c r="CU215" s="354">
        <f t="shared" si="201"/>
        <v>0</v>
      </c>
      <c r="CV215" s="354">
        <f t="shared" si="201"/>
        <v>0</v>
      </c>
      <c r="CW215" s="354">
        <f t="shared" si="201"/>
        <v>0</v>
      </c>
      <c r="CX215" s="354">
        <f t="shared" si="201"/>
        <v>0</v>
      </c>
      <c r="CY215" s="354">
        <f t="shared" si="201"/>
        <v>0</v>
      </c>
      <c r="CZ215" s="354">
        <f t="shared" si="201"/>
        <v>0</v>
      </c>
      <c r="DA215" s="354">
        <f t="shared" si="201"/>
        <v>0</v>
      </c>
      <c r="DB215" s="354">
        <f t="shared" si="201"/>
        <v>0</v>
      </c>
      <c r="DC215" s="354">
        <f t="shared" si="201"/>
        <v>0</v>
      </c>
      <c r="DD215" s="354">
        <f t="shared" si="201"/>
        <v>0</v>
      </c>
      <c r="DE215" s="354">
        <f t="shared" si="201"/>
        <v>0</v>
      </c>
      <c r="DF215" s="354">
        <f t="shared" si="201"/>
        <v>0</v>
      </c>
      <c r="DG215" s="354">
        <f t="shared" si="201"/>
        <v>0</v>
      </c>
      <c r="DH215" s="354">
        <f t="shared" si="201"/>
        <v>0</v>
      </c>
      <c r="DI215" s="354">
        <f t="shared" si="201"/>
        <v>0</v>
      </c>
      <c r="DJ215" s="354">
        <f t="shared" si="143"/>
        <v>0</v>
      </c>
      <c r="DK215" s="96"/>
    </row>
    <row r="216" spans="2:115" x14ac:dyDescent="0.15">
      <c r="B216" s="29" t="s">
        <v>326</v>
      </c>
      <c r="C216" s="271" t="s">
        <v>767</v>
      </c>
      <c r="D216" s="353">
        <f t="shared" ref="D216:BO216" si="202">D$120*D99</f>
        <v>0</v>
      </c>
      <c r="E216" s="353">
        <f t="shared" si="202"/>
        <v>0</v>
      </c>
      <c r="F216" s="353">
        <f t="shared" si="202"/>
        <v>0</v>
      </c>
      <c r="G216" s="353">
        <f t="shared" si="202"/>
        <v>0</v>
      </c>
      <c r="H216" s="353">
        <f t="shared" si="202"/>
        <v>0</v>
      </c>
      <c r="I216" s="353">
        <f t="shared" si="202"/>
        <v>0</v>
      </c>
      <c r="J216" s="353">
        <f t="shared" si="202"/>
        <v>0</v>
      </c>
      <c r="K216" s="353">
        <f t="shared" si="202"/>
        <v>0</v>
      </c>
      <c r="L216" s="353">
        <f t="shared" si="202"/>
        <v>0</v>
      </c>
      <c r="M216" s="353">
        <f t="shared" si="202"/>
        <v>0</v>
      </c>
      <c r="N216" s="353">
        <f t="shared" si="202"/>
        <v>0</v>
      </c>
      <c r="O216" s="353">
        <f t="shared" si="202"/>
        <v>0</v>
      </c>
      <c r="P216" s="353">
        <f t="shared" si="202"/>
        <v>0</v>
      </c>
      <c r="Q216" s="353">
        <f t="shared" si="202"/>
        <v>0</v>
      </c>
      <c r="R216" s="353">
        <f t="shared" si="202"/>
        <v>0</v>
      </c>
      <c r="S216" s="353">
        <f t="shared" si="202"/>
        <v>0</v>
      </c>
      <c r="T216" s="353">
        <f t="shared" si="202"/>
        <v>0</v>
      </c>
      <c r="U216" s="353">
        <f t="shared" si="202"/>
        <v>0</v>
      </c>
      <c r="V216" s="353">
        <f t="shared" si="202"/>
        <v>0</v>
      </c>
      <c r="W216" s="353">
        <f t="shared" si="202"/>
        <v>0</v>
      </c>
      <c r="X216" s="353">
        <f t="shared" si="202"/>
        <v>0</v>
      </c>
      <c r="Y216" s="353">
        <f t="shared" si="202"/>
        <v>0</v>
      </c>
      <c r="Z216" s="353">
        <f t="shared" si="202"/>
        <v>0</v>
      </c>
      <c r="AA216" s="353">
        <f t="shared" si="202"/>
        <v>0</v>
      </c>
      <c r="AB216" s="353">
        <f t="shared" si="202"/>
        <v>0</v>
      </c>
      <c r="AC216" s="353">
        <f t="shared" si="202"/>
        <v>0</v>
      </c>
      <c r="AD216" s="353">
        <f t="shared" si="202"/>
        <v>0</v>
      </c>
      <c r="AE216" s="353">
        <f t="shared" si="202"/>
        <v>0</v>
      </c>
      <c r="AF216" s="353">
        <f t="shared" si="202"/>
        <v>0</v>
      </c>
      <c r="AG216" s="353">
        <f t="shared" si="202"/>
        <v>0</v>
      </c>
      <c r="AH216" s="353">
        <f t="shared" si="202"/>
        <v>0</v>
      </c>
      <c r="AI216" s="353">
        <f t="shared" si="202"/>
        <v>0</v>
      </c>
      <c r="AJ216" s="353">
        <f t="shared" si="202"/>
        <v>0</v>
      </c>
      <c r="AK216" s="353">
        <f t="shared" si="202"/>
        <v>0</v>
      </c>
      <c r="AL216" s="353">
        <f t="shared" si="202"/>
        <v>0</v>
      </c>
      <c r="AM216" s="353">
        <f t="shared" si="202"/>
        <v>0</v>
      </c>
      <c r="AN216" s="353">
        <f t="shared" si="202"/>
        <v>0</v>
      </c>
      <c r="AO216" s="353">
        <f t="shared" si="202"/>
        <v>0</v>
      </c>
      <c r="AP216" s="353">
        <f t="shared" si="202"/>
        <v>0</v>
      </c>
      <c r="AQ216" s="353">
        <f t="shared" si="202"/>
        <v>0</v>
      </c>
      <c r="AR216" s="353">
        <f t="shared" si="202"/>
        <v>0</v>
      </c>
      <c r="AS216" s="353">
        <f t="shared" si="202"/>
        <v>0</v>
      </c>
      <c r="AT216" s="353">
        <f t="shared" si="202"/>
        <v>0</v>
      </c>
      <c r="AU216" s="353">
        <f t="shared" si="202"/>
        <v>0</v>
      </c>
      <c r="AV216" s="353">
        <f t="shared" si="202"/>
        <v>0</v>
      </c>
      <c r="AW216" s="353">
        <f t="shared" si="202"/>
        <v>0</v>
      </c>
      <c r="AX216" s="353">
        <f t="shared" si="202"/>
        <v>0</v>
      </c>
      <c r="AY216" s="353">
        <f t="shared" si="202"/>
        <v>0</v>
      </c>
      <c r="AZ216" s="353">
        <f t="shared" si="202"/>
        <v>0</v>
      </c>
      <c r="BA216" s="353">
        <f t="shared" si="202"/>
        <v>0</v>
      </c>
      <c r="BB216" s="353">
        <f t="shared" si="202"/>
        <v>0</v>
      </c>
      <c r="BC216" s="353">
        <f t="shared" si="202"/>
        <v>0</v>
      </c>
      <c r="BD216" s="353">
        <f t="shared" si="202"/>
        <v>0</v>
      </c>
      <c r="BE216" s="353">
        <f t="shared" si="202"/>
        <v>0</v>
      </c>
      <c r="BF216" s="353">
        <f t="shared" si="202"/>
        <v>0</v>
      </c>
      <c r="BG216" s="353">
        <f t="shared" si="202"/>
        <v>0</v>
      </c>
      <c r="BH216" s="353">
        <f t="shared" si="202"/>
        <v>0</v>
      </c>
      <c r="BI216" s="353">
        <f t="shared" si="202"/>
        <v>0</v>
      </c>
      <c r="BJ216" s="353">
        <f t="shared" si="202"/>
        <v>0</v>
      </c>
      <c r="BK216" s="353">
        <f t="shared" si="202"/>
        <v>0</v>
      </c>
      <c r="BL216" s="353">
        <f t="shared" si="202"/>
        <v>0</v>
      </c>
      <c r="BM216" s="353">
        <f t="shared" si="202"/>
        <v>0</v>
      </c>
      <c r="BN216" s="353">
        <f t="shared" si="202"/>
        <v>0</v>
      </c>
      <c r="BO216" s="353">
        <f t="shared" si="202"/>
        <v>0</v>
      </c>
      <c r="BP216" s="353">
        <f t="shared" ref="BP216:DI216" si="203">BP$120*BP99</f>
        <v>0</v>
      </c>
      <c r="BQ216" s="353">
        <f t="shared" si="203"/>
        <v>0</v>
      </c>
      <c r="BR216" s="353">
        <f t="shared" si="203"/>
        <v>0</v>
      </c>
      <c r="BS216" s="353">
        <f t="shared" si="203"/>
        <v>0</v>
      </c>
      <c r="BT216" s="353">
        <f t="shared" si="203"/>
        <v>0</v>
      </c>
      <c r="BU216" s="353">
        <f t="shared" si="203"/>
        <v>0</v>
      </c>
      <c r="BV216" s="353">
        <f t="shared" si="203"/>
        <v>0</v>
      </c>
      <c r="BW216" s="353">
        <f t="shared" si="203"/>
        <v>0</v>
      </c>
      <c r="BX216" s="353">
        <f t="shared" si="203"/>
        <v>0</v>
      </c>
      <c r="BY216" s="353">
        <f t="shared" si="203"/>
        <v>0</v>
      </c>
      <c r="BZ216" s="353">
        <f t="shared" si="203"/>
        <v>0</v>
      </c>
      <c r="CA216" s="353">
        <f t="shared" si="203"/>
        <v>0</v>
      </c>
      <c r="CB216" s="353">
        <f t="shared" si="203"/>
        <v>0</v>
      </c>
      <c r="CC216" s="353">
        <f t="shared" si="203"/>
        <v>0</v>
      </c>
      <c r="CD216" s="353">
        <f t="shared" si="203"/>
        <v>0</v>
      </c>
      <c r="CE216" s="353">
        <f t="shared" si="203"/>
        <v>0</v>
      </c>
      <c r="CF216" s="353">
        <f t="shared" si="203"/>
        <v>0</v>
      </c>
      <c r="CG216" s="353">
        <f t="shared" si="203"/>
        <v>0</v>
      </c>
      <c r="CH216" s="353">
        <f t="shared" si="203"/>
        <v>0</v>
      </c>
      <c r="CI216" s="353">
        <f t="shared" si="203"/>
        <v>0</v>
      </c>
      <c r="CJ216" s="353">
        <f t="shared" si="203"/>
        <v>0</v>
      </c>
      <c r="CK216" s="353">
        <f t="shared" si="203"/>
        <v>0</v>
      </c>
      <c r="CL216" s="353">
        <f t="shared" si="203"/>
        <v>0</v>
      </c>
      <c r="CM216" s="353">
        <f t="shared" si="203"/>
        <v>0</v>
      </c>
      <c r="CN216" s="353">
        <f t="shared" si="203"/>
        <v>0</v>
      </c>
      <c r="CO216" s="353">
        <f t="shared" si="203"/>
        <v>0</v>
      </c>
      <c r="CP216" s="353">
        <f t="shared" si="203"/>
        <v>0</v>
      </c>
      <c r="CQ216" s="353">
        <f t="shared" si="203"/>
        <v>0</v>
      </c>
      <c r="CR216" s="353">
        <f t="shared" si="203"/>
        <v>0</v>
      </c>
      <c r="CS216" s="353">
        <f t="shared" si="203"/>
        <v>0</v>
      </c>
      <c r="CT216" s="353">
        <f t="shared" si="203"/>
        <v>0</v>
      </c>
      <c r="CU216" s="353">
        <f t="shared" si="203"/>
        <v>0</v>
      </c>
      <c r="CV216" s="353">
        <f t="shared" si="203"/>
        <v>0</v>
      </c>
      <c r="CW216" s="353">
        <f t="shared" si="203"/>
        <v>0</v>
      </c>
      <c r="CX216" s="353">
        <f t="shared" si="203"/>
        <v>0</v>
      </c>
      <c r="CY216" s="353">
        <f t="shared" si="203"/>
        <v>0</v>
      </c>
      <c r="CZ216" s="353">
        <f t="shared" si="203"/>
        <v>0</v>
      </c>
      <c r="DA216" s="353">
        <f t="shared" si="203"/>
        <v>0</v>
      </c>
      <c r="DB216" s="353">
        <f t="shared" si="203"/>
        <v>0</v>
      </c>
      <c r="DC216" s="353">
        <f t="shared" si="203"/>
        <v>0</v>
      </c>
      <c r="DD216" s="353">
        <f t="shared" si="203"/>
        <v>0</v>
      </c>
      <c r="DE216" s="353">
        <f t="shared" si="203"/>
        <v>0</v>
      </c>
      <c r="DF216" s="353">
        <f t="shared" si="203"/>
        <v>0</v>
      </c>
      <c r="DG216" s="353">
        <f t="shared" si="203"/>
        <v>0</v>
      </c>
      <c r="DH216" s="353">
        <f t="shared" si="203"/>
        <v>0</v>
      </c>
      <c r="DI216" s="353">
        <f t="shared" si="203"/>
        <v>0</v>
      </c>
      <c r="DJ216" s="353">
        <f t="shared" si="143"/>
        <v>0</v>
      </c>
      <c r="DK216" s="96"/>
    </row>
    <row r="217" spans="2:115" x14ac:dyDescent="0.15">
      <c r="B217" s="29" t="s">
        <v>327</v>
      </c>
      <c r="C217" s="271" t="s">
        <v>768</v>
      </c>
      <c r="D217" s="353">
        <f t="shared" ref="D217:BO217" si="204">D$120*D100</f>
        <v>0</v>
      </c>
      <c r="E217" s="353">
        <f t="shared" si="204"/>
        <v>0</v>
      </c>
      <c r="F217" s="353">
        <f t="shared" si="204"/>
        <v>0</v>
      </c>
      <c r="G217" s="353">
        <f t="shared" si="204"/>
        <v>0</v>
      </c>
      <c r="H217" s="353">
        <f t="shared" si="204"/>
        <v>0</v>
      </c>
      <c r="I217" s="353">
        <f t="shared" si="204"/>
        <v>0</v>
      </c>
      <c r="J217" s="353">
        <f t="shared" si="204"/>
        <v>0</v>
      </c>
      <c r="K217" s="353">
        <f t="shared" si="204"/>
        <v>0</v>
      </c>
      <c r="L217" s="353">
        <f t="shared" si="204"/>
        <v>0</v>
      </c>
      <c r="M217" s="353">
        <f t="shared" si="204"/>
        <v>0</v>
      </c>
      <c r="N217" s="353">
        <f t="shared" si="204"/>
        <v>0</v>
      </c>
      <c r="O217" s="353">
        <f t="shared" si="204"/>
        <v>0</v>
      </c>
      <c r="P217" s="353">
        <f t="shared" si="204"/>
        <v>0</v>
      </c>
      <c r="Q217" s="353">
        <f t="shared" si="204"/>
        <v>0</v>
      </c>
      <c r="R217" s="353">
        <f t="shared" si="204"/>
        <v>0</v>
      </c>
      <c r="S217" s="353">
        <f t="shared" si="204"/>
        <v>0</v>
      </c>
      <c r="T217" s="353">
        <f t="shared" si="204"/>
        <v>0</v>
      </c>
      <c r="U217" s="353">
        <f t="shared" si="204"/>
        <v>0</v>
      </c>
      <c r="V217" s="353">
        <f t="shared" si="204"/>
        <v>0</v>
      </c>
      <c r="W217" s="353">
        <f t="shared" si="204"/>
        <v>0</v>
      </c>
      <c r="X217" s="353">
        <f t="shared" si="204"/>
        <v>0</v>
      </c>
      <c r="Y217" s="353">
        <f t="shared" si="204"/>
        <v>0</v>
      </c>
      <c r="Z217" s="353">
        <f t="shared" si="204"/>
        <v>0</v>
      </c>
      <c r="AA217" s="353">
        <f t="shared" si="204"/>
        <v>0</v>
      </c>
      <c r="AB217" s="353">
        <f t="shared" si="204"/>
        <v>0</v>
      </c>
      <c r="AC217" s="353">
        <f t="shared" si="204"/>
        <v>0</v>
      </c>
      <c r="AD217" s="353">
        <f t="shared" si="204"/>
        <v>0</v>
      </c>
      <c r="AE217" s="353">
        <f t="shared" si="204"/>
        <v>0</v>
      </c>
      <c r="AF217" s="353">
        <f t="shared" si="204"/>
        <v>0</v>
      </c>
      <c r="AG217" s="353">
        <f t="shared" si="204"/>
        <v>0</v>
      </c>
      <c r="AH217" s="353">
        <f t="shared" si="204"/>
        <v>0</v>
      </c>
      <c r="AI217" s="353">
        <f t="shared" si="204"/>
        <v>0</v>
      </c>
      <c r="AJ217" s="353">
        <f t="shared" si="204"/>
        <v>0</v>
      </c>
      <c r="AK217" s="353">
        <f t="shared" si="204"/>
        <v>0</v>
      </c>
      <c r="AL217" s="353">
        <f t="shared" si="204"/>
        <v>0</v>
      </c>
      <c r="AM217" s="353">
        <f t="shared" si="204"/>
        <v>0</v>
      </c>
      <c r="AN217" s="353">
        <f t="shared" si="204"/>
        <v>0</v>
      </c>
      <c r="AO217" s="353">
        <f t="shared" si="204"/>
        <v>0</v>
      </c>
      <c r="AP217" s="353">
        <f t="shared" si="204"/>
        <v>0</v>
      </c>
      <c r="AQ217" s="353">
        <f t="shared" si="204"/>
        <v>0</v>
      </c>
      <c r="AR217" s="353">
        <f t="shared" si="204"/>
        <v>0</v>
      </c>
      <c r="AS217" s="353">
        <f t="shared" si="204"/>
        <v>0</v>
      </c>
      <c r="AT217" s="353">
        <f t="shared" si="204"/>
        <v>0</v>
      </c>
      <c r="AU217" s="353">
        <f t="shared" si="204"/>
        <v>0</v>
      </c>
      <c r="AV217" s="353">
        <f t="shared" si="204"/>
        <v>0</v>
      </c>
      <c r="AW217" s="353">
        <f t="shared" si="204"/>
        <v>0</v>
      </c>
      <c r="AX217" s="353">
        <f t="shared" si="204"/>
        <v>0</v>
      </c>
      <c r="AY217" s="353">
        <f t="shared" si="204"/>
        <v>0</v>
      </c>
      <c r="AZ217" s="353">
        <f t="shared" si="204"/>
        <v>0</v>
      </c>
      <c r="BA217" s="353">
        <f t="shared" si="204"/>
        <v>0</v>
      </c>
      <c r="BB217" s="353">
        <f t="shared" si="204"/>
        <v>0</v>
      </c>
      <c r="BC217" s="353">
        <f t="shared" si="204"/>
        <v>0</v>
      </c>
      <c r="BD217" s="353">
        <f t="shared" si="204"/>
        <v>0</v>
      </c>
      <c r="BE217" s="353">
        <f t="shared" si="204"/>
        <v>0</v>
      </c>
      <c r="BF217" s="353">
        <f t="shared" si="204"/>
        <v>0</v>
      </c>
      <c r="BG217" s="353">
        <f t="shared" si="204"/>
        <v>0</v>
      </c>
      <c r="BH217" s="353">
        <f t="shared" si="204"/>
        <v>0</v>
      </c>
      <c r="BI217" s="353">
        <f t="shared" si="204"/>
        <v>0</v>
      </c>
      <c r="BJ217" s="353">
        <f t="shared" si="204"/>
        <v>0</v>
      </c>
      <c r="BK217" s="353">
        <f t="shared" si="204"/>
        <v>0</v>
      </c>
      <c r="BL217" s="353">
        <f t="shared" si="204"/>
        <v>0</v>
      </c>
      <c r="BM217" s="353">
        <f t="shared" si="204"/>
        <v>0</v>
      </c>
      <c r="BN217" s="353">
        <f t="shared" si="204"/>
        <v>0</v>
      </c>
      <c r="BO217" s="353">
        <f t="shared" si="204"/>
        <v>0</v>
      </c>
      <c r="BP217" s="353">
        <f t="shared" ref="BP217:DI217" si="205">BP$120*BP100</f>
        <v>0</v>
      </c>
      <c r="BQ217" s="353">
        <f t="shared" si="205"/>
        <v>0</v>
      </c>
      <c r="BR217" s="353">
        <f t="shared" si="205"/>
        <v>0</v>
      </c>
      <c r="BS217" s="353">
        <f t="shared" si="205"/>
        <v>0</v>
      </c>
      <c r="BT217" s="353">
        <f t="shared" si="205"/>
        <v>0</v>
      </c>
      <c r="BU217" s="353">
        <f t="shared" si="205"/>
        <v>0</v>
      </c>
      <c r="BV217" s="353">
        <f t="shared" si="205"/>
        <v>0</v>
      </c>
      <c r="BW217" s="353">
        <f t="shared" si="205"/>
        <v>0</v>
      </c>
      <c r="BX217" s="353">
        <f t="shared" si="205"/>
        <v>0</v>
      </c>
      <c r="BY217" s="353">
        <f t="shared" si="205"/>
        <v>0</v>
      </c>
      <c r="BZ217" s="353">
        <f t="shared" si="205"/>
        <v>0</v>
      </c>
      <c r="CA217" s="353">
        <f t="shared" si="205"/>
        <v>0</v>
      </c>
      <c r="CB217" s="353">
        <f t="shared" si="205"/>
        <v>0</v>
      </c>
      <c r="CC217" s="353">
        <f t="shared" si="205"/>
        <v>0</v>
      </c>
      <c r="CD217" s="353">
        <f t="shared" si="205"/>
        <v>0</v>
      </c>
      <c r="CE217" s="353">
        <f t="shared" si="205"/>
        <v>0</v>
      </c>
      <c r="CF217" s="353">
        <f t="shared" si="205"/>
        <v>0</v>
      </c>
      <c r="CG217" s="353">
        <f t="shared" si="205"/>
        <v>0</v>
      </c>
      <c r="CH217" s="353">
        <f t="shared" si="205"/>
        <v>0</v>
      </c>
      <c r="CI217" s="353">
        <f t="shared" si="205"/>
        <v>0</v>
      </c>
      <c r="CJ217" s="353">
        <f t="shared" si="205"/>
        <v>0</v>
      </c>
      <c r="CK217" s="353">
        <f t="shared" si="205"/>
        <v>0</v>
      </c>
      <c r="CL217" s="353">
        <f t="shared" si="205"/>
        <v>0</v>
      </c>
      <c r="CM217" s="353">
        <f t="shared" si="205"/>
        <v>0</v>
      </c>
      <c r="CN217" s="353">
        <f t="shared" si="205"/>
        <v>0</v>
      </c>
      <c r="CO217" s="353">
        <f t="shared" si="205"/>
        <v>0</v>
      </c>
      <c r="CP217" s="353">
        <f t="shared" si="205"/>
        <v>0</v>
      </c>
      <c r="CQ217" s="353">
        <f t="shared" si="205"/>
        <v>0</v>
      </c>
      <c r="CR217" s="353">
        <f t="shared" si="205"/>
        <v>0</v>
      </c>
      <c r="CS217" s="353">
        <f t="shared" si="205"/>
        <v>0</v>
      </c>
      <c r="CT217" s="353">
        <f t="shared" si="205"/>
        <v>0</v>
      </c>
      <c r="CU217" s="353">
        <f t="shared" si="205"/>
        <v>0</v>
      </c>
      <c r="CV217" s="353">
        <f t="shared" si="205"/>
        <v>0</v>
      </c>
      <c r="CW217" s="353">
        <f t="shared" si="205"/>
        <v>0</v>
      </c>
      <c r="CX217" s="353">
        <f t="shared" si="205"/>
        <v>0</v>
      </c>
      <c r="CY217" s="353">
        <f t="shared" si="205"/>
        <v>0</v>
      </c>
      <c r="CZ217" s="353">
        <f t="shared" si="205"/>
        <v>0</v>
      </c>
      <c r="DA217" s="353">
        <f t="shared" si="205"/>
        <v>0</v>
      </c>
      <c r="DB217" s="353">
        <f t="shared" si="205"/>
        <v>0</v>
      </c>
      <c r="DC217" s="353">
        <f t="shared" si="205"/>
        <v>0</v>
      </c>
      <c r="DD217" s="353">
        <f t="shared" si="205"/>
        <v>0</v>
      </c>
      <c r="DE217" s="353">
        <f t="shared" si="205"/>
        <v>0</v>
      </c>
      <c r="DF217" s="353">
        <f t="shared" si="205"/>
        <v>0</v>
      </c>
      <c r="DG217" s="353">
        <f t="shared" si="205"/>
        <v>0</v>
      </c>
      <c r="DH217" s="353">
        <f t="shared" si="205"/>
        <v>0</v>
      </c>
      <c r="DI217" s="353">
        <f t="shared" si="205"/>
        <v>0</v>
      </c>
      <c r="DJ217" s="353">
        <f t="shared" si="143"/>
        <v>0</v>
      </c>
      <c r="DK217" s="96"/>
    </row>
    <row r="218" spans="2:115" x14ac:dyDescent="0.15">
      <c r="B218" s="29" t="s">
        <v>328</v>
      </c>
      <c r="C218" s="271" t="s">
        <v>111</v>
      </c>
      <c r="D218" s="353">
        <f t="shared" ref="D218:BO218" si="206">D$120*D101</f>
        <v>0</v>
      </c>
      <c r="E218" s="353">
        <f t="shared" si="206"/>
        <v>0</v>
      </c>
      <c r="F218" s="353">
        <f t="shared" si="206"/>
        <v>0</v>
      </c>
      <c r="G218" s="353">
        <f t="shared" si="206"/>
        <v>0</v>
      </c>
      <c r="H218" s="353">
        <f t="shared" si="206"/>
        <v>0</v>
      </c>
      <c r="I218" s="353">
        <f t="shared" si="206"/>
        <v>0</v>
      </c>
      <c r="J218" s="353">
        <f t="shared" si="206"/>
        <v>0</v>
      </c>
      <c r="K218" s="353">
        <f t="shared" si="206"/>
        <v>0</v>
      </c>
      <c r="L218" s="353">
        <f t="shared" si="206"/>
        <v>0</v>
      </c>
      <c r="M218" s="353">
        <f t="shared" si="206"/>
        <v>0</v>
      </c>
      <c r="N218" s="353">
        <f t="shared" si="206"/>
        <v>0</v>
      </c>
      <c r="O218" s="353">
        <f t="shared" si="206"/>
        <v>0</v>
      </c>
      <c r="P218" s="353">
        <f t="shared" si="206"/>
        <v>0</v>
      </c>
      <c r="Q218" s="353">
        <f t="shared" si="206"/>
        <v>0</v>
      </c>
      <c r="R218" s="353">
        <f t="shared" si="206"/>
        <v>0</v>
      </c>
      <c r="S218" s="353">
        <f t="shared" si="206"/>
        <v>0</v>
      </c>
      <c r="T218" s="353">
        <f t="shared" si="206"/>
        <v>0</v>
      </c>
      <c r="U218" s="353">
        <f t="shared" si="206"/>
        <v>0</v>
      </c>
      <c r="V218" s="353">
        <f t="shared" si="206"/>
        <v>0</v>
      </c>
      <c r="W218" s="353">
        <f t="shared" si="206"/>
        <v>0</v>
      </c>
      <c r="X218" s="353">
        <f t="shared" si="206"/>
        <v>0</v>
      </c>
      <c r="Y218" s="353">
        <f t="shared" si="206"/>
        <v>0</v>
      </c>
      <c r="Z218" s="353">
        <f t="shared" si="206"/>
        <v>0</v>
      </c>
      <c r="AA218" s="353">
        <f t="shared" si="206"/>
        <v>0</v>
      </c>
      <c r="AB218" s="353">
        <f t="shared" si="206"/>
        <v>0</v>
      </c>
      <c r="AC218" s="353">
        <f t="shared" si="206"/>
        <v>0</v>
      </c>
      <c r="AD218" s="353">
        <f t="shared" si="206"/>
        <v>0</v>
      </c>
      <c r="AE218" s="353">
        <f t="shared" si="206"/>
        <v>0</v>
      </c>
      <c r="AF218" s="353">
        <f t="shared" si="206"/>
        <v>0</v>
      </c>
      <c r="AG218" s="353">
        <f t="shared" si="206"/>
        <v>0</v>
      </c>
      <c r="AH218" s="353">
        <f t="shared" si="206"/>
        <v>0</v>
      </c>
      <c r="AI218" s="353">
        <f t="shared" si="206"/>
        <v>0</v>
      </c>
      <c r="AJ218" s="353">
        <f t="shared" si="206"/>
        <v>0</v>
      </c>
      <c r="AK218" s="353">
        <f t="shared" si="206"/>
        <v>0</v>
      </c>
      <c r="AL218" s="353">
        <f t="shared" si="206"/>
        <v>0</v>
      </c>
      <c r="AM218" s="353">
        <f t="shared" si="206"/>
        <v>0</v>
      </c>
      <c r="AN218" s="353">
        <f t="shared" si="206"/>
        <v>0</v>
      </c>
      <c r="AO218" s="353">
        <f t="shared" si="206"/>
        <v>0</v>
      </c>
      <c r="AP218" s="353">
        <f t="shared" si="206"/>
        <v>0</v>
      </c>
      <c r="AQ218" s="353">
        <f t="shared" si="206"/>
        <v>0</v>
      </c>
      <c r="AR218" s="353">
        <f t="shared" si="206"/>
        <v>0</v>
      </c>
      <c r="AS218" s="353">
        <f t="shared" si="206"/>
        <v>0</v>
      </c>
      <c r="AT218" s="353">
        <f t="shared" si="206"/>
        <v>0</v>
      </c>
      <c r="AU218" s="353">
        <f t="shared" si="206"/>
        <v>0</v>
      </c>
      <c r="AV218" s="353">
        <f t="shared" si="206"/>
        <v>0</v>
      </c>
      <c r="AW218" s="353">
        <f t="shared" si="206"/>
        <v>0</v>
      </c>
      <c r="AX218" s="353">
        <f t="shared" si="206"/>
        <v>0</v>
      </c>
      <c r="AY218" s="353">
        <f t="shared" si="206"/>
        <v>0</v>
      </c>
      <c r="AZ218" s="353">
        <f t="shared" si="206"/>
        <v>0</v>
      </c>
      <c r="BA218" s="353">
        <f t="shared" si="206"/>
        <v>0</v>
      </c>
      <c r="BB218" s="353">
        <f t="shared" si="206"/>
        <v>0</v>
      </c>
      <c r="BC218" s="353">
        <f t="shared" si="206"/>
        <v>0</v>
      </c>
      <c r="BD218" s="353">
        <f t="shared" si="206"/>
        <v>0</v>
      </c>
      <c r="BE218" s="353">
        <f t="shared" si="206"/>
        <v>0</v>
      </c>
      <c r="BF218" s="353">
        <f t="shared" si="206"/>
        <v>0</v>
      </c>
      <c r="BG218" s="353">
        <f t="shared" si="206"/>
        <v>0</v>
      </c>
      <c r="BH218" s="353">
        <f t="shared" si="206"/>
        <v>0</v>
      </c>
      <c r="BI218" s="353">
        <f t="shared" si="206"/>
        <v>0</v>
      </c>
      <c r="BJ218" s="353">
        <f t="shared" si="206"/>
        <v>0</v>
      </c>
      <c r="BK218" s="353">
        <f t="shared" si="206"/>
        <v>0</v>
      </c>
      <c r="BL218" s="353">
        <f t="shared" si="206"/>
        <v>0</v>
      </c>
      <c r="BM218" s="353">
        <f t="shared" si="206"/>
        <v>0</v>
      </c>
      <c r="BN218" s="353">
        <f t="shared" si="206"/>
        <v>0</v>
      </c>
      <c r="BO218" s="353">
        <f t="shared" si="206"/>
        <v>0</v>
      </c>
      <c r="BP218" s="353">
        <f t="shared" ref="BP218:DI218" si="207">BP$120*BP101</f>
        <v>0</v>
      </c>
      <c r="BQ218" s="353">
        <f t="shared" si="207"/>
        <v>0</v>
      </c>
      <c r="BR218" s="353">
        <f t="shared" si="207"/>
        <v>0</v>
      </c>
      <c r="BS218" s="353">
        <f t="shared" si="207"/>
        <v>0</v>
      </c>
      <c r="BT218" s="353">
        <f t="shared" si="207"/>
        <v>0</v>
      </c>
      <c r="BU218" s="353">
        <f t="shared" si="207"/>
        <v>0</v>
      </c>
      <c r="BV218" s="353">
        <f t="shared" si="207"/>
        <v>0</v>
      </c>
      <c r="BW218" s="353">
        <f t="shared" si="207"/>
        <v>0</v>
      </c>
      <c r="BX218" s="353">
        <f t="shared" si="207"/>
        <v>0</v>
      </c>
      <c r="BY218" s="353">
        <f t="shared" si="207"/>
        <v>0</v>
      </c>
      <c r="BZ218" s="353">
        <f t="shared" si="207"/>
        <v>0</v>
      </c>
      <c r="CA218" s="353">
        <f t="shared" si="207"/>
        <v>0</v>
      </c>
      <c r="CB218" s="353">
        <f t="shared" si="207"/>
        <v>0</v>
      </c>
      <c r="CC218" s="353">
        <f t="shared" si="207"/>
        <v>0</v>
      </c>
      <c r="CD218" s="353">
        <f t="shared" si="207"/>
        <v>0</v>
      </c>
      <c r="CE218" s="353">
        <f t="shared" si="207"/>
        <v>0</v>
      </c>
      <c r="CF218" s="353">
        <f t="shared" si="207"/>
        <v>0</v>
      </c>
      <c r="CG218" s="353">
        <f t="shared" si="207"/>
        <v>0</v>
      </c>
      <c r="CH218" s="353">
        <f t="shared" si="207"/>
        <v>0</v>
      </c>
      <c r="CI218" s="353">
        <f t="shared" si="207"/>
        <v>0</v>
      </c>
      <c r="CJ218" s="353">
        <f t="shared" si="207"/>
        <v>0</v>
      </c>
      <c r="CK218" s="353">
        <f t="shared" si="207"/>
        <v>0</v>
      </c>
      <c r="CL218" s="353">
        <f t="shared" si="207"/>
        <v>0</v>
      </c>
      <c r="CM218" s="353">
        <f t="shared" si="207"/>
        <v>0</v>
      </c>
      <c r="CN218" s="353">
        <f t="shared" si="207"/>
        <v>0</v>
      </c>
      <c r="CO218" s="353">
        <f t="shared" si="207"/>
        <v>0</v>
      </c>
      <c r="CP218" s="353">
        <f t="shared" si="207"/>
        <v>0</v>
      </c>
      <c r="CQ218" s="353">
        <f t="shared" si="207"/>
        <v>0</v>
      </c>
      <c r="CR218" s="353">
        <f t="shared" si="207"/>
        <v>0</v>
      </c>
      <c r="CS218" s="353">
        <f t="shared" si="207"/>
        <v>0</v>
      </c>
      <c r="CT218" s="353">
        <f t="shared" si="207"/>
        <v>0</v>
      </c>
      <c r="CU218" s="353">
        <f t="shared" si="207"/>
        <v>0</v>
      </c>
      <c r="CV218" s="353">
        <f t="shared" si="207"/>
        <v>0</v>
      </c>
      <c r="CW218" s="353">
        <f t="shared" si="207"/>
        <v>0</v>
      </c>
      <c r="CX218" s="353">
        <f t="shared" si="207"/>
        <v>0</v>
      </c>
      <c r="CY218" s="353">
        <f t="shared" si="207"/>
        <v>0</v>
      </c>
      <c r="CZ218" s="353">
        <f t="shared" si="207"/>
        <v>0</v>
      </c>
      <c r="DA218" s="353">
        <f t="shared" si="207"/>
        <v>0</v>
      </c>
      <c r="DB218" s="353">
        <f t="shared" si="207"/>
        <v>0</v>
      </c>
      <c r="DC218" s="353">
        <f t="shared" si="207"/>
        <v>0</v>
      </c>
      <c r="DD218" s="353">
        <f t="shared" si="207"/>
        <v>0</v>
      </c>
      <c r="DE218" s="353">
        <f t="shared" si="207"/>
        <v>0</v>
      </c>
      <c r="DF218" s="353">
        <f t="shared" si="207"/>
        <v>0</v>
      </c>
      <c r="DG218" s="353">
        <f t="shared" si="207"/>
        <v>0</v>
      </c>
      <c r="DH218" s="353">
        <f t="shared" si="207"/>
        <v>0</v>
      </c>
      <c r="DI218" s="353">
        <f t="shared" si="207"/>
        <v>0</v>
      </c>
      <c r="DJ218" s="353">
        <f t="shared" si="143"/>
        <v>0</v>
      </c>
      <c r="DK218" s="96"/>
    </row>
    <row r="219" spans="2:115" x14ac:dyDescent="0.15">
      <c r="B219" s="29" t="s">
        <v>329</v>
      </c>
      <c r="C219" s="271" t="s">
        <v>769</v>
      </c>
      <c r="D219" s="353">
        <f t="shared" ref="D219:BO219" si="208">D$120*D102</f>
        <v>0</v>
      </c>
      <c r="E219" s="353">
        <f t="shared" si="208"/>
        <v>0</v>
      </c>
      <c r="F219" s="353">
        <f t="shared" si="208"/>
        <v>0</v>
      </c>
      <c r="G219" s="353">
        <f t="shared" si="208"/>
        <v>0</v>
      </c>
      <c r="H219" s="353">
        <f t="shared" si="208"/>
        <v>0</v>
      </c>
      <c r="I219" s="353">
        <f t="shared" si="208"/>
        <v>0</v>
      </c>
      <c r="J219" s="353">
        <f t="shared" si="208"/>
        <v>0</v>
      </c>
      <c r="K219" s="353">
        <f t="shared" si="208"/>
        <v>0</v>
      </c>
      <c r="L219" s="353">
        <f t="shared" si="208"/>
        <v>0</v>
      </c>
      <c r="M219" s="353">
        <f t="shared" si="208"/>
        <v>0</v>
      </c>
      <c r="N219" s="353">
        <f t="shared" si="208"/>
        <v>0</v>
      </c>
      <c r="O219" s="353">
        <f t="shared" si="208"/>
        <v>0</v>
      </c>
      <c r="P219" s="353">
        <f t="shared" si="208"/>
        <v>0</v>
      </c>
      <c r="Q219" s="353">
        <f t="shared" si="208"/>
        <v>0</v>
      </c>
      <c r="R219" s="353">
        <f t="shared" si="208"/>
        <v>0</v>
      </c>
      <c r="S219" s="353">
        <f t="shared" si="208"/>
        <v>0</v>
      </c>
      <c r="T219" s="353">
        <f t="shared" si="208"/>
        <v>0</v>
      </c>
      <c r="U219" s="353">
        <f t="shared" si="208"/>
        <v>0</v>
      </c>
      <c r="V219" s="353">
        <f t="shared" si="208"/>
        <v>0</v>
      </c>
      <c r="W219" s="353">
        <f t="shared" si="208"/>
        <v>0</v>
      </c>
      <c r="X219" s="353">
        <f t="shared" si="208"/>
        <v>0</v>
      </c>
      <c r="Y219" s="353">
        <f t="shared" si="208"/>
        <v>0</v>
      </c>
      <c r="Z219" s="353">
        <f t="shared" si="208"/>
        <v>0</v>
      </c>
      <c r="AA219" s="353">
        <f t="shared" si="208"/>
        <v>0</v>
      </c>
      <c r="AB219" s="353">
        <f t="shared" si="208"/>
        <v>0</v>
      </c>
      <c r="AC219" s="353">
        <f t="shared" si="208"/>
        <v>0</v>
      </c>
      <c r="AD219" s="353">
        <f t="shared" si="208"/>
        <v>0</v>
      </c>
      <c r="AE219" s="353">
        <f t="shared" si="208"/>
        <v>0</v>
      </c>
      <c r="AF219" s="353">
        <f t="shared" si="208"/>
        <v>0</v>
      </c>
      <c r="AG219" s="353">
        <f t="shared" si="208"/>
        <v>0</v>
      </c>
      <c r="AH219" s="353">
        <f t="shared" si="208"/>
        <v>0</v>
      </c>
      <c r="AI219" s="353">
        <f t="shared" si="208"/>
        <v>0</v>
      </c>
      <c r="AJ219" s="353">
        <f t="shared" si="208"/>
        <v>0</v>
      </c>
      <c r="AK219" s="353">
        <f t="shared" si="208"/>
        <v>0</v>
      </c>
      <c r="AL219" s="353">
        <f t="shared" si="208"/>
        <v>0</v>
      </c>
      <c r="AM219" s="353">
        <f t="shared" si="208"/>
        <v>0</v>
      </c>
      <c r="AN219" s="353">
        <f t="shared" si="208"/>
        <v>0</v>
      </c>
      <c r="AO219" s="353">
        <f t="shared" si="208"/>
        <v>0</v>
      </c>
      <c r="AP219" s="353">
        <f t="shared" si="208"/>
        <v>0</v>
      </c>
      <c r="AQ219" s="353">
        <f t="shared" si="208"/>
        <v>0</v>
      </c>
      <c r="AR219" s="353">
        <f t="shared" si="208"/>
        <v>0</v>
      </c>
      <c r="AS219" s="353">
        <f t="shared" si="208"/>
        <v>0</v>
      </c>
      <c r="AT219" s="353">
        <f t="shared" si="208"/>
        <v>0</v>
      </c>
      <c r="AU219" s="353">
        <f t="shared" si="208"/>
        <v>0</v>
      </c>
      <c r="AV219" s="353">
        <f t="shared" si="208"/>
        <v>0</v>
      </c>
      <c r="AW219" s="353">
        <f t="shared" si="208"/>
        <v>0</v>
      </c>
      <c r="AX219" s="353">
        <f t="shared" si="208"/>
        <v>0</v>
      </c>
      <c r="AY219" s="353">
        <f t="shared" si="208"/>
        <v>0</v>
      </c>
      <c r="AZ219" s="353">
        <f t="shared" si="208"/>
        <v>0</v>
      </c>
      <c r="BA219" s="353">
        <f t="shared" si="208"/>
        <v>0</v>
      </c>
      <c r="BB219" s="353">
        <f t="shared" si="208"/>
        <v>0</v>
      </c>
      <c r="BC219" s="353">
        <f t="shared" si="208"/>
        <v>0</v>
      </c>
      <c r="BD219" s="353">
        <f t="shared" si="208"/>
        <v>0</v>
      </c>
      <c r="BE219" s="353">
        <f t="shared" si="208"/>
        <v>0</v>
      </c>
      <c r="BF219" s="353">
        <f t="shared" si="208"/>
        <v>0</v>
      </c>
      <c r="BG219" s="353">
        <f t="shared" si="208"/>
        <v>0</v>
      </c>
      <c r="BH219" s="353">
        <f t="shared" si="208"/>
        <v>0</v>
      </c>
      <c r="BI219" s="353">
        <f t="shared" si="208"/>
        <v>0</v>
      </c>
      <c r="BJ219" s="353">
        <f t="shared" si="208"/>
        <v>0</v>
      </c>
      <c r="BK219" s="353">
        <f t="shared" si="208"/>
        <v>0</v>
      </c>
      <c r="BL219" s="353">
        <f t="shared" si="208"/>
        <v>0</v>
      </c>
      <c r="BM219" s="353">
        <f t="shared" si="208"/>
        <v>0</v>
      </c>
      <c r="BN219" s="353">
        <f t="shared" si="208"/>
        <v>0</v>
      </c>
      <c r="BO219" s="353">
        <f t="shared" si="208"/>
        <v>0</v>
      </c>
      <c r="BP219" s="353">
        <f t="shared" ref="BP219:DI219" si="209">BP$120*BP102</f>
        <v>0</v>
      </c>
      <c r="BQ219" s="353">
        <f t="shared" si="209"/>
        <v>0</v>
      </c>
      <c r="BR219" s="353">
        <f t="shared" si="209"/>
        <v>0</v>
      </c>
      <c r="BS219" s="353">
        <f t="shared" si="209"/>
        <v>0</v>
      </c>
      <c r="BT219" s="353">
        <f t="shared" si="209"/>
        <v>0</v>
      </c>
      <c r="BU219" s="353">
        <f t="shared" si="209"/>
        <v>0</v>
      </c>
      <c r="BV219" s="353">
        <f t="shared" si="209"/>
        <v>0</v>
      </c>
      <c r="BW219" s="353">
        <f t="shared" si="209"/>
        <v>0</v>
      </c>
      <c r="BX219" s="353">
        <f t="shared" si="209"/>
        <v>0</v>
      </c>
      <c r="BY219" s="353">
        <f t="shared" si="209"/>
        <v>0</v>
      </c>
      <c r="BZ219" s="353">
        <f t="shared" si="209"/>
        <v>0</v>
      </c>
      <c r="CA219" s="353">
        <f t="shared" si="209"/>
        <v>0</v>
      </c>
      <c r="CB219" s="353">
        <f t="shared" si="209"/>
        <v>0</v>
      </c>
      <c r="CC219" s="353">
        <f t="shared" si="209"/>
        <v>0</v>
      </c>
      <c r="CD219" s="353">
        <f t="shared" si="209"/>
        <v>0</v>
      </c>
      <c r="CE219" s="353">
        <f t="shared" si="209"/>
        <v>0</v>
      </c>
      <c r="CF219" s="353">
        <f t="shared" si="209"/>
        <v>0</v>
      </c>
      <c r="CG219" s="353">
        <f t="shared" si="209"/>
        <v>0</v>
      </c>
      <c r="CH219" s="353">
        <f t="shared" si="209"/>
        <v>0</v>
      </c>
      <c r="CI219" s="353">
        <f t="shared" si="209"/>
        <v>0</v>
      </c>
      <c r="CJ219" s="353">
        <f t="shared" si="209"/>
        <v>0</v>
      </c>
      <c r="CK219" s="353">
        <f t="shared" si="209"/>
        <v>0</v>
      </c>
      <c r="CL219" s="353">
        <f t="shared" si="209"/>
        <v>0</v>
      </c>
      <c r="CM219" s="353">
        <f t="shared" si="209"/>
        <v>0</v>
      </c>
      <c r="CN219" s="353">
        <f t="shared" si="209"/>
        <v>0</v>
      </c>
      <c r="CO219" s="353">
        <f t="shared" si="209"/>
        <v>0</v>
      </c>
      <c r="CP219" s="353">
        <f t="shared" si="209"/>
        <v>0</v>
      </c>
      <c r="CQ219" s="353">
        <f t="shared" si="209"/>
        <v>0</v>
      </c>
      <c r="CR219" s="353">
        <f t="shared" si="209"/>
        <v>0</v>
      </c>
      <c r="CS219" s="353">
        <f t="shared" si="209"/>
        <v>0</v>
      </c>
      <c r="CT219" s="353">
        <f t="shared" si="209"/>
        <v>0</v>
      </c>
      <c r="CU219" s="353">
        <f t="shared" si="209"/>
        <v>0</v>
      </c>
      <c r="CV219" s="353">
        <f t="shared" si="209"/>
        <v>0</v>
      </c>
      <c r="CW219" s="353">
        <f t="shared" si="209"/>
        <v>0</v>
      </c>
      <c r="CX219" s="353">
        <f t="shared" si="209"/>
        <v>0</v>
      </c>
      <c r="CY219" s="353">
        <f t="shared" si="209"/>
        <v>0</v>
      </c>
      <c r="CZ219" s="353">
        <f t="shared" si="209"/>
        <v>0</v>
      </c>
      <c r="DA219" s="353">
        <f t="shared" si="209"/>
        <v>0</v>
      </c>
      <c r="DB219" s="353">
        <f t="shared" si="209"/>
        <v>0</v>
      </c>
      <c r="DC219" s="353">
        <f t="shared" si="209"/>
        <v>0</v>
      </c>
      <c r="DD219" s="353">
        <f t="shared" si="209"/>
        <v>0</v>
      </c>
      <c r="DE219" s="353">
        <f t="shared" si="209"/>
        <v>0</v>
      </c>
      <c r="DF219" s="353">
        <f t="shared" si="209"/>
        <v>0</v>
      </c>
      <c r="DG219" s="353">
        <f t="shared" si="209"/>
        <v>0</v>
      </c>
      <c r="DH219" s="353">
        <f t="shared" si="209"/>
        <v>0</v>
      </c>
      <c r="DI219" s="353">
        <f t="shared" si="209"/>
        <v>0</v>
      </c>
      <c r="DJ219" s="353">
        <f t="shared" si="143"/>
        <v>0</v>
      </c>
      <c r="DK219" s="96"/>
    </row>
    <row r="220" spans="2:115" x14ac:dyDescent="0.15">
      <c r="B220" s="33" t="s">
        <v>156</v>
      </c>
      <c r="C220" s="272" t="s">
        <v>19</v>
      </c>
      <c r="D220" s="354">
        <f t="shared" ref="D220:BO220" si="210">D$120*D103</f>
        <v>0</v>
      </c>
      <c r="E220" s="354">
        <f t="shared" si="210"/>
        <v>0</v>
      </c>
      <c r="F220" s="354">
        <f t="shared" si="210"/>
        <v>0</v>
      </c>
      <c r="G220" s="354">
        <f t="shared" si="210"/>
        <v>0</v>
      </c>
      <c r="H220" s="354">
        <f t="shared" si="210"/>
        <v>0</v>
      </c>
      <c r="I220" s="354">
        <f t="shared" si="210"/>
        <v>0</v>
      </c>
      <c r="J220" s="354">
        <f t="shared" si="210"/>
        <v>0</v>
      </c>
      <c r="K220" s="354">
        <f t="shared" si="210"/>
        <v>0</v>
      </c>
      <c r="L220" s="354">
        <f t="shared" si="210"/>
        <v>0</v>
      </c>
      <c r="M220" s="354">
        <f t="shared" si="210"/>
        <v>0</v>
      </c>
      <c r="N220" s="354">
        <f t="shared" si="210"/>
        <v>0</v>
      </c>
      <c r="O220" s="354">
        <f t="shared" si="210"/>
        <v>0</v>
      </c>
      <c r="P220" s="354">
        <f t="shared" si="210"/>
        <v>0</v>
      </c>
      <c r="Q220" s="354">
        <f t="shared" si="210"/>
        <v>0</v>
      </c>
      <c r="R220" s="354">
        <f t="shared" si="210"/>
        <v>0</v>
      </c>
      <c r="S220" s="354">
        <f t="shared" si="210"/>
        <v>0</v>
      </c>
      <c r="T220" s="354">
        <f t="shared" si="210"/>
        <v>0</v>
      </c>
      <c r="U220" s="354">
        <f t="shared" si="210"/>
        <v>0</v>
      </c>
      <c r="V220" s="354">
        <f t="shared" si="210"/>
        <v>0</v>
      </c>
      <c r="W220" s="354">
        <f t="shared" si="210"/>
        <v>0</v>
      </c>
      <c r="X220" s="354">
        <f t="shared" si="210"/>
        <v>0</v>
      </c>
      <c r="Y220" s="354">
        <f t="shared" si="210"/>
        <v>0</v>
      </c>
      <c r="Z220" s="354">
        <f t="shared" si="210"/>
        <v>0</v>
      </c>
      <c r="AA220" s="354">
        <f t="shared" si="210"/>
        <v>0</v>
      </c>
      <c r="AB220" s="354">
        <f t="shared" si="210"/>
        <v>0</v>
      </c>
      <c r="AC220" s="354">
        <f t="shared" si="210"/>
        <v>0</v>
      </c>
      <c r="AD220" s="354">
        <f t="shared" si="210"/>
        <v>0</v>
      </c>
      <c r="AE220" s="354">
        <f t="shared" si="210"/>
        <v>0</v>
      </c>
      <c r="AF220" s="354">
        <f t="shared" si="210"/>
        <v>0</v>
      </c>
      <c r="AG220" s="354">
        <f t="shared" si="210"/>
        <v>0</v>
      </c>
      <c r="AH220" s="354">
        <f t="shared" si="210"/>
        <v>0</v>
      </c>
      <c r="AI220" s="354">
        <f t="shared" si="210"/>
        <v>0</v>
      </c>
      <c r="AJ220" s="354">
        <f t="shared" si="210"/>
        <v>0</v>
      </c>
      <c r="AK220" s="354">
        <f t="shared" si="210"/>
        <v>0</v>
      </c>
      <c r="AL220" s="354">
        <f t="shared" si="210"/>
        <v>0</v>
      </c>
      <c r="AM220" s="354">
        <f t="shared" si="210"/>
        <v>0</v>
      </c>
      <c r="AN220" s="354">
        <f t="shared" si="210"/>
        <v>0</v>
      </c>
      <c r="AO220" s="354">
        <f t="shared" si="210"/>
        <v>0</v>
      </c>
      <c r="AP220" s="354">
        <f t="shared" si="210"/>
        <v>0</v>
      </c>
      <c r="AQ220" s="354">
        <f t="shared" si="210"/>
        <v>0</v>
      </c>
      <c r="AR220" s="354">
        <f t="shared" si="210"/>
        <v>0</v>
      </c>
      <c r="AS220" s="354">
        <f t="shared" si="210"/>
        <v>0</v>
      </c>
      <c r="AT220" s="354">
        <f t="shared" si="210"/>
        <v>0</v>
      </c>
      <c r="AU220" s="354">
        <f t="shared" si="210"/>
        <v>0</v>
      </c>
      <c r="AV220" s="354">
        <f t="shared" si="210"/>
        <v>0</v>
      </c>
      <c r="AW220" s="354">
        <f t="shared" si="210"/>
        <v>0</v>
      </c>
      <c r="AX220" s="354">
        <f t="shared" si="210"/>
        <v>0</v>
      </c>
      <c r="AY220" s="354">
        <f t="shared" si="210"/>
        <v>0</v>
      </c>
      <c r="AZ220" s="354">
        <f t="shared" si="210"/>
        <v>0</v>
      </c>
      <c r="BA220" s="354">
        <f t="shared" si="210"/>
        <v>0</v>
      </c>
      <c r="BB220" s="354">
        <f t="shared" si="210"/>
        <v>0</v>
      </c>
      <c r="BC220" s="354">
        <f t="shared" si="210"/>
        <v>0</v>
      </c>
      <c r="BD220" s="354">
        <f t="shared" si="210"/>
        <v>0</v>
      </c>
      <c r="BE220" s="354">
        <f t="shared" si="210"/>
        <v>0</v>
      </c>
      <c r="BF220" s="354">
        <f t="shared" si="210"/>
        <v>0</v>
      </c>
      <c r="BG220" s="354">
        <f t="shared" si="210"/>
        <v>0</v>
      </c>
      <c r="BH220" s="354">
        <f t="shared" si="210"/>
        <v>0</v>
      </c>
      <c r="BI220" s="354">
        <f t="shared" si="210"/>
        <v>0</v>
      </c>
      <c r="BJ220" s="354">
        <f t="shared" si="210"/>
        <v>0</v>
      </c>
      <c r="BK220" s="354">
        <f t="shared" si="210"/>
        <v>0</v>
      </c>
      <c r="BL220" s="354">
        <f t="shared" si="210"/>
        <v>0</v>
      </c>
      <c r="BM220" s="354">
        <f t="shared" si="210"/>
        <v>0</v>
      </c>
      <c r="BN220" s="354">
        <f t="shared" si="210"/>
        <v>0</v>
      </c>
      <c r="BO220" s="354">
        <f t="shared" si="210"/>
        <v>0</v>
      </c>
      <c r="BP220" s="354">
        <f t="shared" ref="BP220:DI220" si="211">BP$120*BP103</f>
        <v>0</v>
      </c>
      <c r="BQ220" s="354">
        <f t="shared" si="211"/>
        <v>0</v>
      </c>
      <c r="BR220" s="354">
        <f t="shared" si="211"/>
        <v>0</v>
      </c>
      <c r="BS220" s="354">
        <f t="shared" si="211"/>
        <v>0</v>
      </c>
      <c r="BT220" s="354">
        <f t="shared" si="211"/>
        <v>0</v>
      </c>
      <c r="BU220" s="354">
        <f t="shared" si="211"/>
        <v>0</v>
      </c>
      <c r="BV220" s="354">
        <f t="shared" si="211"/>
        <v>0</v>
      </c>
      <c r="BW220" s="354">
        <f t="shared" si="211"/>
        <v>0</v>
      </c>
      <c r="BX220" s="354">
        <f t="shared" si="211"/>
        <v>0</v>
      </c>
      <c r="BY220" s="354">
        <f t="shared" si="211"/>
        <v>0</v>
      </c>
      <c r="BZ220" s="354">
        <f t="shared" si="211"/>
        <v>0</v>
      </c>
      <c r="CA220" s="354">
        <f t="shared" si="211"/>
        <v>0</v>
      </c>
      <c r="CB220" s="354">
        <f t="shared" si="211"/>
        <v>0</v>
      </c>
      <c r="CC220" s="354">
        <f t="shared" si="211"/>
        <v>0</v>
      </c>
      <c r="CD220" s="354">
        <f t="shared" si="211"/>
        <v>0</v>
      </c>
      <c r="CE220" s="354">
        <f t="shared" si="211"/>
        <v>0</v>
      </c>
      <c r="CF220" s="354">
        <f t="shared" si="211"/>
        <v>0</v>
      </c>
      <c r="CG220" s="354">
        <f t="shared" si="211"/>
        <v>0</v>
      </c>
      <c r="CH220" s="354">
        <f t="shared" si="211"/>
        <v>0</v>
      </c>
      <c r="CI220" s="354">
        <f t="shared" si="211"/>
        <v>0</v>
      </c>
      <c r="CJ220" s="354">
        <f t="shared" si="211"/>
        <v>0</v>
      </c>
      <c r="CK220" s="354">
        <f t="shared" si="211"/>
        <v>0</v>
      </c>
      <c r="CL220" s="354">
        <f t="shared" si="211"/>
        <v>0</v>
      </c>
      <c r="CM220" s="354">
        <f t="shared" si="211"/>
        <v>0</v>
      </c>
      <c r="CN220" s="354">
        <f t="shared" si="211"/>
        <v>0</v>
      </c>
      <c r="CO220" s="354">
        <f t="shared" si="211"/>
        <v>0</v>
      </c>
      <c r="CP220" s="354">
        <f t="shared" si="211"/>
        <v>0</v>
      </c>
      <c r="CQ220" s="354">
        <f t="shared" si="211"/>
        <v>0</v>
      </c>
      <c r="CR220" s="354">
        <f t="shared" si="211"/>
        <v>0</v>
      </c>
      <c r="CS220" s="354">
        <f t="shared" si="211"/>
        <v>0</v>
      </c>
      <c r="CT220" s="354">
        <f t="shared" si="211"/>
        <v>0</v>
      </c>
      <c r="CU220" s="354">
        <f t="shared" si="211"/>
        <v>0</v>
      </c>
      <c r="CV220" s="354">
        <f t="shared" si="211"/>
        <v>0</v>
      </c>
      <c r="CW220" s="354">
        <f t="shared" si="211"/>
        <v>0</v>
      </c>
      <c r="CX220" s="354">
        <f t="shared" si="211"/>
        <v>0</v>
      </c>
      <c r="CY220" s="354">
        <f t="shared" si="211"/>
        <v>0</v>
      </c>
      <c r="CZ220" s="354">
        <f t="shared" si="211"/>
        <v>0</v>
      </c>
      <c r="DA220" s="354">
        <f t="shared" si="211"/>
        <v>0</v>
      </c>
      <c r="DB220" s="354">
        <f t="shared" si="211"/>
        <v>0</v>
      </c>
      <c r="DC220" s="354">
        <f t="shared" si="211"/>
        <v>0</v>
      </c>
      <c r="DD220" s="354">
        <f t="shared" si="211"/>
        <v>0</v>
      </c>
      <c r="DE220" s="354">
        <f t="shared" si="211"/>
        <v>0</v>
      </c>
      <c r="DF220" s="354">
        <f t="shared" si="211"/>
        <v>0</v>
      </c>
      <c r="DG220" s="354">
        <f t="shared" si="211"/>
        <v>0</v>
      </c>
      <c r="DH220" s="354">
        <f t="shared" si="211"/>
        <v>0</v>
      </c>
      <c r="DI220" s="354">
        <f t="shared" si="211"/>
        <v>0</v>
      </c>
      <c r="DJ220" s="354">
        <f t="shared" si="143"/>
        <v>0</v>
      </c>
      <c r="DK220" s="96"/>
    </row>
    <row r="221" spans="2:115" x14ac:dyDescent="0.15">
      <c r="B221" s="29" t="s">
        <v>157</v>
      </c>
      <c r="C221" s="271" t="s">
        <v>228</v>
      </c>
      <c r="D221" s="353">
        <f t="shared" ref="D221:BO221" si="212">D$120*D104</f>
        <v>0</v>
      </c>
      <c r="E221" s="353">
        <f t="shared" si="212"/>
        <v>0</v>
      </c>
      <c r="F221" s="353">
        <f t="shared" si="212"/>
        <v>0</v>
      </c>
      <c r="G221" s="353">
        <f t="shared" si="212"/>
        <v>0</v>
      </c>
      <c r="H221" s="353">
        <f t="shared" si="212"/>
        <v>0</v>
      </c>
      <c r="I221" s="353">
        <f t="shared" si="212"/>
        <v>0</v>
      </c>
      <c r="J221" s="353">
        <f t="shared" si="212"/>
        <v>0</v>
      </c>
      <c r="K221" s="353">
        <f t="shared" si="212"/>
        <v>0</v>
      </c>
      <c r="L221" s="353">
        <f t="shared" si="212"/>
        <v>0</v>
      </c>
      <c r="M221" s="353">
        <f t="shared" si="212"/>
        <v>0</v>
      </c>
      <c r="N221" s="353">
        <f t="shared" si="212"/>
        <v>0</v>
      </c>
      <c r="O221" s="353">
        <f t="shared" si="212"/>
        <v>0</v>
      </c>
      <c r="P221" s="353">
        <f t="shared" si="212"/>
        <v>0</v>
      </c>
      <c r="Q221" s="353">
        <f t="shared" si="212"/>
        <v>0</v>
      </c>
      <c r="R221" s="353">
        <f t="shared" si="212"/>
        <v>0</v>
      </c>
      <c r="S221" s="353">
        <f t="shared" si="212"/>
        <v>0</v>
      </c>
      <c r="T221" s="353">
        <f t="shared" si="212"/>
        <v>0</v>
      </c>
      <c r="U221" s="353">
        <f t="shared" si="212"/>
        <v>0</v>
      </c>
      <c r="V221" s="353">
        <f t="shared" si="212"/>
        <v>0</v>
      </c>
      <c r="W221" s="353">
        <f t="shared" si="212"/>
        <v>0</v>
      </c>
      <c r="X221" s="353">
        <f t="shared" si="212"/>
        <v>0</v>
      </c>
      <c r="Y221" s="353">
        <f t="shared" si="212"/>
        <v>0</v>
      </c>
      <c r="Z221" s="353">
        <f t="shared" si="212"/>
        <v>0</v>
      </c>
      <c r="AA221" s="353">
        <f t="shared" si="212"/>
        <v>0</v>
      </c>
      <c r="AB221" s="353">
        <f t="shared" si="212"/>
        <v>0</v>
      </c>
      <c r="AC221" s="353">
        <f t="shared" si="212"/>
        <v>0</v>
      </c>
      <c r="AD221" s="353">
        <f t="shared" si="212"/>
        <v>0</v>
      </c>
      <c r="AE221" s="353">
        <f t="shared" si="212"/>
        <v>0</v>
      </c>
      <c r="AF221" s="353">
        <f t="shared" si="212"/>
        <v>0</v>
      </c>
      <c r="AG221" s="353">
        <f t="shared" si="212"/>
        <v>0</v>
      </c>
      <c r="AH221" s="353">
        <f t="shared" si="212"/>
        <v>0</v>
      </c>
      <c r="AI221" s="353">
        <f t="shared" si="212"/>
        <v>0</v>
      </c>
      <c r="AJ221" s="353">
        <f t="shared" si="212"/>
        <v>0</v>
      </c>
      <c r="AK221" s="353">
        <f t="shared" si="212"/>
        <v>0</v>
      </c>
      <c r="AL221" s="353">
        <f t="shared" si="212"/>
        <v>0</v>
      </c>
      <c r="AM221" s="353">
        <f t="shared" si="212"/>
        <v>0</v>
      </c>
      <c r="AN221" s="353">
        <f t="shared" si="212"/>
        <v>0</v>
      </c>
      <c r="AO221" s="353">
        <f t="shared" si="212"/>
        <v>0</v>
      </c>
      <c r="AP221" s="353">
        <f t="shared" si="212"/>
        <v>0</v>
      </c>
      <c r="AQ221" s="353">
        <f t="shared" si="212"/>
        <v>0</v>
      </c>
      <c r="AR221" s="353">
        <f t="shared" si="212"/>
        <v>0</v>
      </c>
      <c r="AS221" s="353">
        <f t="shared" si="212"/>
        <v>0</v>
      </c>
      <c r="AT221" s="353">
        <f t="shared" si="212"/>
        <v>0</v>
      </c>
      <c r="AU221" s="353">
        <f t="shared" si="212"/>
        <v>0</v>
      </c>
      <c r="AV221" s="353">
        <f t="shared" si="212"/>
        <v>0</v>
      </c>
      <c r="AW221" s="353">
        <f t="shared" si="212"/>
        <v>0</v>
      </c>
      <c r="AX221" s="353">
        <f t="shared" si="212"/>
        <v>0</v>
      </c>
      <c r="AY221" s="353">
        <f t="shared" si="212"/>
        <v>0</v>
      </c>
      <c r="AZ221" s="353">
        <f t="shared" si="212"/>
        <v>0</v>
      </c>
      <c r="BA221" s="353">
        <f t="shared" si="212"/>
        <v>0</v>
      </c>
      <c r="BB221" s="353">
        <f t="shared" si="212"/>
        <v>0</v>
      </c>
      <c r="BC221" s="353">
        <f t="shared" si="212"/>
        <v>0</v>
      </c>
      <c r="BD221" s="353">
        <f t="shared" si="212"/>
        <v>0</v>
      </c>
      <c r="BE221" s="353">
        <f t="shared" si="212"/>
        <v>0</v>
      </c>
      <c r="BF221" s="353">
        <f t="shared" si="212"/>
        <v>0</v>
      </c>
      <c r="BG221" s="353">
        <f t="shared" si="212"/>
        <v>0</v>
      </c>
      <c r="BH221" s="353">
        <f t="shared" si="212"/>
        <v>0</v>
      </c>
      <c r="BI221" s="353">
        <f t="shared" si="212"/>
        <v>0</v>
      </c>
      <c r="BJ221" s="353">
        <f t="shared" si="212"/>
        <v>0</v>
      </c>
      <c r="BK221" s="353">
        <f t="shared" si="212"/>
        <v>0</v>
      </c>
      <c r="BL221" s="353">
        <f t="shared" si="212"/>
        <v>0</v>
      </c>
      <c r="BM221" s="353">
        <f t="shared" si="212"/>
        <v>0</v>
      </c>
      <c r="BN221" s="353">
        <f t="shared" si="212"/>
        <v>0</v>
      </c>
      <c r="BO221" s="353">
        <f t="shared" si="212"/>
        <v>0</v>
      </c>
      <c r="BP221" s="353">
        <f t="shared" ref="BP221:DI221" si="213">BP$120*BP104</f>
        <v>0</v>
      </c>
      <c r="BQ221" s="353">
        <f t="shared" si="213"/>
        <v>0</v>
      </c>
      <c r="BR221" s="353">
        <f t="shared" si="213"/>
        <v>0</v>
      </c>
      <c r="BS221" s="353">
        <f t="shared" si="213"/>
        <v>0</v>
      </c>
      <c r="BT221" s="353">
        <f t="shared" si="213"/>
        <v>0</v>
      </c>
      <c r="BU221" s="353">
        <f t="shared" si="213"/>
        <v>0</v>
      </c>
      <c r="BV221" s="353">
        <f t="shared" si="213"/>
        <v>0</v>
      </c>
      <c r="BW221" s="353">
        <f t="shared" si="213"/>
        <v>0</v>
      </c>
      <c r="BX221" s="353">
        <f t="shared" si="213"/>
        <v>0</v>
      </c>
      <c r="BY221" s="353">
        <f t="shared" si="213"/>
        <v>0</v>
      </c>
      <c r="BZ221" s="353">
        <f t="shared" si="213"/>
        <v>0</v>
      </c>
      <c r="CA221" s="353">
        <f t="shared" si="213"/>
        <v>0</v>
      </c>
      <c r="CB221" s="353">
        <f t="shared" si="213"/>
        <v>0</v>
      </c>
      <c r="CC221" s="353">
        <f t="shared" si="213"/>
        <v>0</v>
      </c>
      <c r="CD221" s="353">
        <f t="shared" si="213"/>
        <v>0</v>
      </c>
      <c r="CE221" s="353">
        <f t="shared" si="213"/>
        <v>0</v>
      </c>
      <c r="CF221" s="353">
        <f t="shared" si="213"/>
        <v>0</v>
      </c>
      <c r="CG221" s="353">
        <f t="shared" si="213"/>
        <v>0</v>
      </c>
      <c r="CH221" s="353">
        <f t="shared" si="213"/>
        <v>0</v>
      </c>
      <c r="CI221" s="353">
        <f t="shared" si="213"/>
        <v>0</v>
      </c>
      <c r="CJ221" s="353">
        <f t="shared" si="213"/>
        <v>0</v>
      </c>
      <c r="CK221" s="353">
        <f t="shared" si="213"/>
        <v>0</v>
      </c>
      <c r="CL221" s="353">
        <f t="shared" si="213"/>
        <v>0</v>
      </c>
      <c r="CM221" s="353">
        <f t="shared" si="213"/>
        <v>0</v>
      </c>
      <c r="CN221" s="353">
        <f t="shared" si="213"/>
        <v>0</v>
      </c>
      <c r="CO221" s="353">
        <f t="shared" si="213"/>
        <v>0</v>
      </c>
      <c r="CP221" s="353">
        <f t="shared" si="213"/>
        <v>0</v>
      </c>
      <c r="CQ221" s="353">
        <f t="shared" si="213"/>
        <v>0</v>
      </c>
      <c r="CR221" s="353">
        <f t="shared" si="213"/>
        <v>0</v>
      </c>
      <c r="CS221" s="353">
        <f t="shared" si="213"/>
        <v>0</v>
      </c>
      <c r="CT221" s="353">
        <f t="shared" si="213"/>
        <v>0</v>
      </c>
      <c r="CU221" s="353">
        <f t="shared" si="213"/>
        <v>0</v>
      </c>
      <c r="CV221" s="353">
        <f t="shared" si="213"/>
        <v>0</v>
      </c>
      <c r="CW221" s="353">
        <f t="shared" si="213"/>
        <v>0</v>
      </c>
      <c r="CX221" s="353">
        <f t="shared" si="213"/>
        <v>0</v>
      </c>
      <c r="CY221" s="353">
        <f t="shared" si="213"/>
        <v>0</v>
      </c>
      <c r="CZ221" s="353">
        <f t="shared" si="213"/>
        <v>0</v>
      </c>
      <c r="DA221" s="353">
        <f t="shared" si="213"/>
        <v>0</v>
      </c>
      <c r="DB221" s="353">
        <f t="shared" si="213"/>
        <v>0</v>
      </c>
      <c r="DC221" s="353">
        <f t="shared" si="213"/>
        <v>0</v>
      </c>
      <c r="DD221" s="353">
        <f t="shared" si="213"/>
        <v>0</v>
      </c>
      <c r="DE221" s="353">
        <f t="shared" si="213"/>
        <v>0</v>
      </c>
      <c r="DF221" s="353">
        <f t="shared" si="213"/>
        <v>0</v>
      </c>
      <c r="DG221" s="353">
        <f t="shared" si="213"/>
        <v>0</v>
      </c>
      <c r="DH221" s="353">
        <f t="shared" si="213"/>
        <v>0</v>
      </c>
      <c r="DI221" s="353">
        <f t="shared" si="213"/>
        <v>0</v>
      </c>
      <c r="DJ221" s="353">
        <f t="shared" si="143"/>
        <v>0</v>
      </c>
      <c r="DK221" s="96"/>
    </row>
    <row r="222" spans="2:115" x14ac:dyDescent="0.15">
      <c r="B222" s="29" t="s">
        <v>158</v>
      </c>
      <c r="C222" s="271" t="s">
        <v>626</v>
      </c>
      <c r="D222" s="353">
        <f t="shared" ref="D222:BO222" si="214">D$120*D105</f>
        <v>0</v>
      </c>
      <c r="E222" s="353">
        <f t="shared" si="214"/>
        <v>0</v>
      </c>
      <c r="F222" s="353">
        <f t="shared" si="214"/>
        <v>0</v>
      </c>
      <c r="G222" s="353">
        <f t="shared" si="214"/>
        <v>0</v>
      </c>
      <c r="H222" s="353">
        <f t="shared" si="214"/>
        <v>0</v>
      </c>
      <c r="I222" s="353">
        <f t="shared" si="214"/>
        <v>0</v>
      </c>
      <c r="J222" s="353">
        <f t="shared" si="214"/>
        <v>0</v>
      </c>
      <c r="K222" s="353">
        <f t="shared" si="214"/>
        <v>0</v>
      </c>
      <c r="L222" s="353">
        <f t="shared" si="214"/>
        <v>0</v>
      </c>
      <c r="M222" s="353">
        <f t="shared" si="214"/>
        <v>0</v>
      </c>
      <c r="N222" s="353">
        <f t="shared" si="214"/>
        <v>0</v>
      </c>
      <c r="O222" s="353">
        <f t="shared" si="214"/>
        <v>0</v>
      </c>
      <c r="P222" s="353">
        <f t="shared" si="214"/>
        <v>0</v>
      </c>
      <c r="Q222" s="353">
        <f t="shared" si="214"/>
        <v>0</v>
      </c>
      <c r="R222" s="353">
        <f t="shared" si="214"/>
        <v>0</v>
      </c>
      <c r="S222" s="353">
        <f t="shared" si="214"/>
        <v>0</v>
      </c>
      <c r="T222" s="353">
        <f t="shared" si="214"/>
        <v>0</v>
      </c>
      <c r="U222" s="353">
        <f t="shared" si="214"/>
        <v>0</v>
      </c>
      <c r="V222" s="353">
        <f t="shared" si="214"/>
        <v>0</v>
      </c>
      <c r="W222" s="353">
        <f t="shared" si="214"/>
        <v>0</v>
      </c>
      <c r="X222" s="353">
        <f t="shared" si="214"/>
        <v>0</v>
      </c>
      <c r="Y222" s="353">
        <f t="shared" si="214"/>
        <v>0</v>
      </c>
      <c r="Z222" s="353">
        <f t="shared" si="214"/>
        <v>0</v>
      </c>
      <c r="AA222" s="353">
        <f t="shared" si="214"/>
        <v>0</v>
      </c>
      <c r="AB222" s="353">
        <f t="shared" si="214"/>
        <v>0</v>
      </c>
      <c r="AC222" s="353">
        <f t="shared" si="214"/>
        <v>0</v>
      </c>
      <c r="AD222" s="353">
        <f t="shared" si="214"/>
        <v>0</v>
      </c>
      <c r="AE222" s="353">
        <f t="shared" si="214"/>
        <v>0</v>
      </c>
      <c r="AF222" s="353">
        <f t="shared" si="214"/>
        <v>0</v>
      </c>
      <c r="AG222" s="353">
        <f t="shared" si="214"/>
        <v>0</v>
      </c>
      <c r="AH222" s="353">
        <f t="shared" si="214"/>
        <v>0</v>
      </c>
      <c r="AI222" s="353">
        <f t="shared" si="214"/>
        <v>0</v>
      </c>
      <c r="AJ222" s="353">
        <f t="shared" si="214"/>
        <v>0</v>
      </c>
      <c r="AK222" s="353">
        <f t="shared" si="214"/>
        <v>0</v>
      </c>
      <c r="AL222" s="353">
        <f t="shared" si="214"/>
        <v>0</v>
      </c>
      <c r="AM222" s="353">
        <f t="shared" si="214"/>
        <v>0</v>
      </c>
      <c r="AN222" s="353">
        <f t="shared" si="214"/>
        <v>0</v>
      </c>
      <c r="AO222" s="353">
        <f t="shared" si="214"/>
        <v>0</v>
      </c>
      <c r="AP222" s="353">
        <f t="shared" si="214"/>
        <v>0</v>
      </c>
      <c r="AQ222" s="353">
        <f t="shared" si="214"/>
        <v>0</v>
      </c>
      <c r="AR222" s="353">
        <f t="shared" si="214"/>
        <v>0</v>
      </c>
      <c r="AS222" s="353">
        <f t="shared" si="214"/>
        <v>0</v>
      </c>
      <c r="AT222" s="353">
        <f t="shared" si="214"/>
        <v>0</v>
      </c>
      <c r="AU222" s="353">
        <f t="shared" si="214"/>
        <v>0</v>
      </c>
      <c r="AV222" s="353">
        <f t="shared" si="214"/>
        <v>0</v>
      </c>
      <c r="AW222" s="353">
        <f t="shared" si="214"/>
        <v>0</v>
      </c>
      <c r="AX222" s="353">
        <f t="shared" si="214"/>
        <v>0</v>
      </c>
      <c r="AY222" s="353">
        <f t="shared" si="214"/>
        <v>0</v>
      </c>
      <c r="AZ222" s="353">
        <f t="shared" si="214"/>
        <v>0</v>
      </c>
      <c r="BA222" s="353">
        <f t="shared" si="214"/>
        <v>0</v>
      </c>
      <c r="BB222" s="353">
        <f t="shared" si="214"/>
        <v>0</v>
      </c>
      <c r="BC222" s="353">
        <f t="shared" si="214"/>
        <v>0</v>
      </c>
      <c r="BD222" s="353">
        <f t="shared" si="214"/>
        <v>0</v>
      </c>
      <c r="BE222" s="353">
        <f t="shared" si="214"/>
        <v>0</v>
      </c>
      <c r="BF222" s="353">
        <f t="shared" si="214"/>
        <v>0</v>
      </c>
      <c r="BG222" s="353">
        <f t="shared" si="214"/>
        <v>0</v>
      </c>
      <c r="BH222" s="353">
        <f t="shared" si="214"/>
        <v>0</v>
      </c>
      <c r="BI222" s="353">
        <f t="shared" si="214"/>
        <v>0</v>
      </c>
      <c r="BJ222" s="353">
        <f t="shared" si="214"/>
        <v>0</v>
      </c>
      <c r="BK222" s="353">
        <f t="shared" si="214"/>
        <v>0</v>
      </c>
      <c r="BL222" s="353">
        <f t="shared" si="214"/>
        <v>0</v>
      </c>
      <c r="BM222" s="353">
        <f t="shared" si="214"/>
        <v>0</v>
      </c>
      <c r="BN222" s="353">
        <f t="shared" si="214"/>
        <v>0</v>
      </c>
      <c r="BO222" s="353">
        <f t="shared" si="214"/>
        <v>0</v>
      </c>
      <c r="BP222" s="353">
        <f t="shared" ref="BP222:DI222" si="215">BP$120*BP105</f>
        <v>0</v>
      </c>
      <c r="BQ222" s="353">
        <f t="shared" si="215"/>
        <v>0</v>
      </c>
      <c r="BR222" s="353">
        <f t="shared" si="215"/>
        <v>0</v>
      </c>
      <c r="BS222" s="353">
        <f t="shared" si="215"/>
        <v>0</v>
      </c>
      <c r="BT222" s="353">
        <f t="shared" si="215"/>
        <v>0</v>
      </c>
      <c r="BU222" s="353">
        <f t="shared" si="215"/>
        <v>0</v>
      </c>
      <c r="BV222" s="353">
        <f t="shared" si="215"/>
        <v>0</v>
      </c>
      <c r="BW222" s="353">
        <f t="shared" si="215"/>
        <v>0</v>
      </c>
      <c r="BX222" s="353">
        <f t="shared" si="215"/>
        <v>0</v>
      </c>
      <c r="BY222" s="353">
        <f t="shared" si="215"/>
        <v>0</v>
      </c>
      <c r="BZ222" s="353">
        <f t="shared" si="215"/>
        <v>0</v>
      </c>
      <c r="CA222" s="353">
        <f t="shared" si="215"/>
        <v>0</v>
      </c>
      <c r="CB222" s="353">
        <f t="shared" si="215"/>
        <v>0</v>
      </c>
      <c r="CC222" s="353">
        <f t="shared" si="215"/>
        <v>0</v>
      </c>
      <c r="CD222" s="353">
        <f t="shared" si="215"/>
        <v>0</v>
      </c>
      <c r="CE222" s="353">
        <f t="shared" si="215"/>
        <v>0</v>
      </c>
      <c r="CF222" s="353">
        <f t="shared" si="215"/>
        <v>0</v>
      </c>
      <c r="CG222" s="353">
        <f t="shared" si="215"/>
        <v>0</v>
      </c>
      <c r="CH222" s="353">
        <f t="shared" si="215"/>
        <v>0</v>
      </c>
      <c r="CI222" s="353">
        <f t="shared" si="215"/>
        <v>0</v>
      </c>
      <c r="CJ222" s="353">
        <f t="shared" si="215"/>
        <v>0</v>
      </c>
      <c r="CK222" s="353">
        <f t="shared" si="215"/>
        <v>0</v>
      </c>
      <c r="CL222" s="353">
        <f t="shared" si="215"/>
        <v>0</v>
      </c>
      <c r="CM222" s="353">
        <f t="shared" si="215"/>
        <v>0</v>
      </c>
      <c r="CN222" s="353">
        <f t="shared" si="215"/>
        <v>0</v>
      </c>
      <c r="CO222" s="353">
        <f t="shared" si="215"/>
        <v>0</v>
      </c>
      <c r="CP222" s="353">
        <f t="shared" si="215"/>
        <v>0</v>
      </c>
      <c r="CQ222" s="353">
        <f t="shared" si="215"/>
        <v>0</v>
      </c>
      <c r="CR222" s="353">
        <f t="shared" si="215"/>
        <v>0</v>
      </c>
      <c r="CS222" s="353">
        <f t="shared" si="215"/>
        <v>0</v>
      </c>
      <c r="CT222" s="353">
        <f t="shared" si="215"/>
        <v>0</v>
      </c>
      <c r="CU222" s="353">
        <f t="shared" si="215"/>
        <v>0</v>
      </c>
      <c r="CV222" s="353">
        <f t="shared" si="215"/>
        <v>0</v>
      </c>
      <c r="CW222" s="353">
        <f t="shared" si="215"/>
        <v>0</v>
      </c>
      <c r="CX222" s="353">
        <f t="shared" si="215"/>
        <v>0</v>
      </c>
      <c r="CY222" s="353">
        <f t="shared" si="215"/>
        <v>0</v>
      </c>
      <c r="CZ222" s="353">
        <f t="shared" si="215"/>
        <v>0</v>
      </c>
      <c r="DA222" s="353">
        <f t="shared" si="215"/>
        <v>0</v>
      </c>
      <c r="DB222" s="353">
        <f t="shared" si="215"/>
        <v>0</v>
      </c>
      <c r="DC222" s="353">
        <f t="shared" si="215"/>
        <v>0</v>
      </c>
      <c r="DD222" s="353">
        <f t="shared" si="215"/>
        <v>0</v>
      </c>
      <c r="DE222" s="353">
        <f t="shared" si="215"/>
        <v>0</v>
      </c>
      <c r="DF222" s="353">
        <f t="shared" si="215"/>
        <v>0</v>
      </c>
      <c r="DG222" s="353">
        <f t="shared" si="215"/>
        <v>0</v>
      </c>
      <c r="DH222" s="353">
        <f t="shared" si="215"/>
        <v>0</v>
      </c>
      <c r="DI222" s="353">
        <f t="shared" si="215"/>
        <v>0</v>
      </c>
      <c r="DJ222" s="353">
        <f t="shared" si="143"/>
        <v>0</v>
      </c>
      <c r="DK222" s="96"/>
    </row>
    <row r="223" spans="2:115" x14ac:dyDescent="0.15">
      <c r="B223" s="29" t="s">
        <v>159</v>
      </c>
      <c r="C223" s="271" t="s">
        <v>20</v>
      </c>
      <c r="D223" s="353">
        <f t="shared" ref="D223:BO223" si="216">D$120*D106</f>
        <v>0</v>
      </c>
      <c r="E223" s="353">
        <f t="shared" si="216"/>
        <v>0</v>
      </c>
      <c r="F223" s="353">
        <f t="shared" si="216"/>
        <v>0</v>
      </c>
      <c r="G223" s="353">
        <f t="shared" si="216"/>
        <v>0</v>
      </c>
      <c r="H223" s="353">
        <f t="shared" si="216"/>
        <v>0</v>
      </c>
      <c r="I223" s="353">
        <f t="shared" si="216"/>
        <v>0</v>
      </c>
      <c r="J223" s="353">
        <f t="shared" si="216"/>
        <v>0</v>
      </c>
      <c r="K223" s="353">
        <f t="shared" si="216"/>
        <v>0</v>
      </c>
      <c r="L223" s="353">
        <f t="shared" si="216"/>
        <v>0</v>
      </c>
      <c r="M223" s="353">
        <f t="shared" si="216"/>
        <v>0</v>
      </c>
      <c r="N223" s="353">
        <f t="shared" si="216"/>
        <v>0</v>
      </c>
      <c r="O223" s="353">
        <f t="shared" si="216"/>
        <v>0</v>
      </c>
      <c r="P223" s="353">
        <f t="shared" si="216"/>
        <v>0</v>
      </c>
      <c r="Q223" s="353">
        <f t="shared" si="216"/>
        <v>0</v>
      </c>
      <c r="R223" s="353">
        <f t="shared" si="216"/>
        <v>0</v>
      </c>
      <c r="S223" s="353">
        <f t="shared" si="216"/>
        <v>0</v>
      </c>
      <c r="T223" s="353">
        <f t="shared" si="216"/>
        <v>0</v>
      </c>
      <c r="U223" s="353">
        <f t="shared" si="216"/>
        <v>0</v>
      </c>
      <c r="V223" s="353">
        <f t="shared" si="216"/>
        <v>0</v>
      </c>
      <c r="W223" s="353">
        <f t="shared" si="216"/>
        <v>0</v>
      </c>
      <c r="X223" s="353">
        <f t="shared" si="216"/>
        <v>0</v>
      </c>
      <c r="Y223" s="353">
        <f t="shared" si="216"/>
        <v>0</v>
      </c>
      <c r="Z223" s="353">
        <f t="shared" si="216"/>
        <v>0</v>
      </c>
      <c r="AA223" s="353">
        <f t="shared" si="216"/>
        <v>0</v>
      </c>
      <c r="AB223" s="353">
        <f t="shared" si="216"/>
        <v>0</v>
      </c>
      <c r="AC223" s="353">
        <f t="shared" si="216"/>
        <v>0</v>
      </c>
      <c r="AD223" s="353">
        <f t="shared" si="216"/>
        <v>0</v>
      </c>
      <c r="AE223" s="353">
        <f t="shared" si="216"/>
        <v>0</v>
      </c>
      <c r="AF223" s="353">
        <f t="shared" si="216"/>
        <v>0</v>
      </c>
      <c r="AG223" s="353">
        <f t="shared" si="216"/>
        <v>0</v>
      </c>
      <c r="AH223" s="353">
        <f t="shared" si="216"/>
        <v>0</v>
      </c>
      <c r="AI223" s="353">
        <f t="shared" si="216"/>
        <v>0</v>
      </c>
      <c r="AJ223" s="353">
        <f t="shared" si="216"/>
        <v>0</v>
      </c>
      <c r="AK223" s="353">
        <f t="shared" si="216"/>
        <v>0</v>
      </c>
      <c r="AL223" s="353">
        <f t="shared" si="216"/>
        <v>0</v>
      </c>
      <c r="AM223" s="353">
        <f t="shared" si="216"/>
        <v>0</v>
      </c>
      <c r="AN223" s="353">
        <f t="shared" si="216"/>
        <v>0</v>
      </c>
      <c r="AO223" s="353">
        <f t="shared" si="216"/>
        <v>0</v>
      </c>
      <c r="AP223" s="353">
        <f t="shared" si="216"/>
        <v>0</v>
      </c>
      <c r="AQ223" s="353">
        <f t="shared" si="216"/>
        <v>0</v>
      </c>
      <c r="AR223" s="353">
        <f t="shared" si="216"/>
        <v>0</v>
      </c>
      <c r="AS223" s="353">
        <f t="shared" si="216"/>
        <v>0</v>
      </c>
      <c r="AT223" s="353">
        <f t="shared" si="216"/>
        <v>0</v>
      </c>
      <c r="AU223" s="353">
        <f t="shared" si="216"/>
        <v>0</v>
      </c>
      <c r="AV223" s="353">
        <f t="shared" si="216"/>
        <v>0</v>
      </c>
      <c r="AW223" s="353">
        <f t="shared" si="216"/>
        <v>0</v>
      </c>
      <c r="AX223" s="353">
        <f t="shared" si="216"/>
        <v>0</v>
      </c>
      <c r="AY223" s="353">
        <f t="shared" si="216"/>
        <v>0</v>
      </c>
      <c r="AZ223" s="353">
        <f t="shared" si="216"/>
        <v>0</v>
      </c>
      <c r="BA223" s="353">
        <f t="shared" si="216"/>
        <v>0</v>
      </c>
      <c r="BB223" s="353">
        <f t="shared" si="216"/>
        <v>0</v>
      </c>
      <c r="BC223" s="353">
        <f t="shared" si="216"/>
        <v>0</v>
      </c>
      <c r="BD223" s="353">
        <f t="shared" si="216"/>
        <v>0</v>
      </c>
      <c r="BE223" s="353">
        <f t="shared" si="216"/>
        <v>0</v>
      </c>
      <c r="BF223" s="353">
        <f t="shared" si="216"/>
        <v>0</v>
      </c>
      <c r="BG223" s="353">
        <f t="shared" si="216"/>
        <v>0</v>
      </c>
      <c r="BH223" s="353">
        <f t="shared" si="216"/>
        <v>0</v>
      </c>
      <c r="BI223" s="353">
        <f t="shared" si="216"/>
        <v>0</v>
      </c>
      <c r="BJ223" s="353">
        <f t="shared" si="216"/>
        <v>0</v>
      </c>
      <c r="BK223" s="353">
        <f t="shared" si="216"/>
        <v>0</v>
      </c>
      <c r="BL223" s="353">
        <f t="shared" si="216"/>
        <v>0</v>
      </c>
      <c r="BM223" s="353">
        <f t="shared" si="216"/>
        <v>0</v>
      </c>
      <c r="BN223" s="353">
        <f t="shared" si="216"/>
        <v>0</v>
      </c>
      <c r="BO223" s="353">
        <f t="shared" si="216"/>
        <v>0</v>
      </c>
      <c r="BP223" s="353">
        <f t="shared" ref="BP223:DI223" si="217">BP$120*BP106</f>
        <v>0</v>
      </c>
      <c r="BQ223" s="353">
        <f t="shared" si="217"/>
        <v>0</v>
      </c>
      <c r="BR223" s="353">
        <f t="shared" si="217"/>
        <v>0</v>
      </c>
      <c r="BS223" s="353">
        <f t="shared" si="217"/>
        <v>0</v>
      </c>
      <c r="BT223" s="353">
        <f t="shared" si="217"/>
        <v>0</v>
      </c>
      <c r="BU223" s="353">
        <f t="shared" si="217"/>
        <v>0</v>
      </c>
      <c r="BV223" s="353">
        <f t="shared" si="217"/>
        <v>0</v>
      </c>
      <c r="BW223" s="353">
        <f t="shared" si="217"/>
        <v>0</v>
      </c>
      <c r="BX223" s="353">
        <f t="shared" si="217"/>
        <v>0</v>
      </c>
      <c r="BY223" s="353">
        <f t="shared" si="217"/>
        <v>0</v>
      </c>
      <c r="BZ223" s="353">
        <f t="shared" si="217"/>
        <v>0</v>
      </c>
      <c r="CA223" s="353">
        <f t="shared" si="217"/>
        <v>0</v>
      </c>
      <c r="CB223" s="353">
        <f t="shared" si="217"/>
        <v>0</v>
      </c>
      <c r="CC223" s="353">
        <f t="shared" si="217"/>
        <v>0</v>
      </c>
      <c r="CD223" s="353">
        <f t="shared" si="217"/>
        <v>0</v>
      </c>
      <c r="CE223" s="353">
        <f t="shared" si="217"/>
        <v>0</v>
      </c>
      <c r="CF223" s="353">
        <f t="shared" si="217"/>
        <v>0</v>
      </c>
      <c r="CG223" s="353">
        <f t="shared" si="217"/>
        <v>0</v>
      </c>
      <c r="CH223" s="353">
        <f t="shared" si="217"/>
        <v>0</v>
      </c>
      <c r="CI223" s="353">
        <f t="shared" si="217"/>
        <v>0</v>
      </c>
      <c r="CJ223" s="353">
        <f t="shared" si="217"/>
        <v>0</v>
      </c>
      <c r="CK223" s="353">
        <f t="shared" si="217"/>
        <v>0</v>
      </c>
      <c r="CL223" s="353">
        <f t="shared" si="217"/>
        <v>0</v>
      </c>
      <c r="CM223" s="353">
        <f t="shared" si="217"/>
        <v>0</v>
      </c>
      <c r="CN223" s="353">
        <f t="shared" si="217"/>
        <v>0</v>
      </c>
      <c r="CO223" s="353">
        <f t="shared" si="217"/>
        <v>0</v>
      </c>
      <c r="CP223" s="353">
        <f t="shared" si="217"/>
        <v>0</v>
      </c>
      <c r="CQ223" s="353">
        <f t="shared" si="217"/>
        <v>0</v>
      </c>
      <c r="CR223" s="353">
        <f t="shared" si="217"/>
        <v>0</v>
      </c>
      <c r="CS223" s="353">
        <f t="shared" si="217"/>
        <v>0</v>
      </c>
      <c r="CT223" s="353">
        <f t="shared" si="217"/>
        <v>0</v>
      </c>
      <c r="CU223" s="353">
        <f t="shared" si="217"/>
        <v>0</v>
      </c>
      <c r="CV223" s="353">
        <f t="shared" si="217"/>
        <v>0</v>
      </c>
      <c r="CW223" s="353">
        <f t="shared" si="217"/>
        <v>0</v>
      </c>
      <c r="CX223" s="353">
        <f t="shared" si="217"/>
        <v>0</v>
      </c>
      <c r="CY223" s="353">
        <f t="shared" si="217"/>
        <v>0</v>
      </c>
      <c r="CZ223" s="353">
        <f t="shared" si="217"/>
        <v>0</v>
      </c>
      <c r="DA223" s="353">
        <f t="shared" si="217"/>
        <v>0</v>
      </c>
      <c r="DB223" s="353">
        <f t="shared" si="217"/>
        <v>0</v>
      </c>
      <c r="DC223" s="353">
        <f t="shared" si="217"/>
        <v>0</v>
      </c>
      <c r="DD223" s="353">
        <f t="shared" si="217"/>
        <v>0</v>
      </c>
      <c r="DE223" s="353">
        <f t="shared" si="217"/>
        <v>0</v>
      </c>
      <c r="DF223" s="353">
        <f t="shared" si="217"/>
        <v>0</v>
      </c>
      <c r="DG223" s="353">
        <f t="shared" si="217"/>
        <v>0</v>
      </c>
      <c r="DH223" s="353">
        <f t="shared" si="217"/>
        <v>0</v>
      </c>
      <c r="DI223" s="353">
        <f t="shared" si="217"/>
        <v>0</v>
      </c>
      <c r="DJ223" s="353">
        <f t="shared" si="143"/>
        <v>0</v>
      </c>
      <c r="DK223" s="96"/>
    </row>
    <row r="224" spans="2:115" x14ac:dyDescent="0.15">
      <c r="B224" s="29" t="s">
        <v>160</v>
      </c>
      <c r="C224" s="271" t="s">
        <v>770</v>
      </c>
      <c r="D224" s="353">
        <f t="shared" ref="D224:BO224" si="218">D$120*D107</f>
        <v>0</v>
      </c>
      <c r="E224" s="353">
        <f t="shared" si="218"/>
        <v>0</v>
      </c>
      <c r="F224" s="353">
        <f t="shared" si="218"/>
        <v>0</v>
      </c>
      <c r="G224" s="353">
        <f t="shared" si="218"/>
        <v>0</v>
      </c>
      <c r="H224" s="353">
        <f t="shared" si="218"/>
        <v>0</v>
      </c>
      <c r="I224" s="353">
        <f t="shared" si="218"/>
        <v>0</v>
      </c>
      <c r="J224" s="353">
        <f t="shared" si="218"/>
        <v>0</v>
      </c>
      <c r="K224" s="353">
        <f t="shared" si="218"/>
        <v>0</v>
      </c>
      <c r="L224" s="353">
        <f t="shared" si="218"/>
        <v>0</v>
      </c>
      <c r="M224" s="353">
        <f t="shared" si="218"/>
        <v>0</v>
      </c>
      <c r="N224" s="353">
        <f t="shared" si="218"/>
        <v>0</v>
      </c>
      <c r="O224" s="353">
        <f t="shared" si="218"/>
        <v>0</v>
      </c>
      <c r="P224" s="353">
        <f t="shared" si="218"/>
        <v>0</v>
      </c>
      <c r="Q224" s="353">
        <f t="shared" si="218"/>
        <v>0</v>
      </c>
      <c r="R224" s="353">
        <f t="shared" si="218"/>
        <v>0</v>
      </c>
      <c r="S224" s="353">
        <f t="shared" si="218"/>
        <v>0</v>
      </c>
      <c r="T224" s="353">
        <f t="shared" si="218"/>
        <v>0</v>
      </c>
      <c r="U224" s="353">
        <f t="shared" si="218"/>
        <v>0</v>
      </c>
      <c r="V224" s="353">
        <f t="shared" si="218"/>
        <v>0</v>
      </c>
      <c r="W224" s="353">
        <f t="shared" si="218"/>
        <v>0</v>
      </c>
      <c r="X224" s="353">
        <f t="shared" si="218"/>
        <v>0</v>
      </c>
      <c r="Y224" s="353">
        <f t="shared" si="218"/>
        <v>0</v>
      </c>
      <c r="Z224" s="353">
        <f t="shared" si="218"/>
        <v>0</v>
      </c>
      <c r="AA224" s="353">
        <f t="shared" si="218"/>
        <v>0</v>
      </c>
      <c r="AB224" s="353">
        <f t="shared" si="218"/>
        <v>0</v>
      </c>
      <c r="AC224" s="353">
        <f t="shared" si="218"/>
        <v>0</v>
      </c>
      <c r="AD224" s="353">
        <f t="shared" si="218"/>
        <v>0</v>
      </c>
      <c r="AE224" s="353">
        <f t="shared" si="218"/>
        <v>0</v>
      </c>
      <c r="AF224" s="353">
        <f t="shared" si="218"/>
        <v>0</v>
      </c>
      <c r="AG224" s="353">
        <f t="shared" si="218"/>
        <v>0</v>
      </c>
      <c r="AH224" s="353">
        <f t="shared" si="218"/>
        <v>0</v>
      </c>
      <c r="AI224" s="353">
        <f t="shared" si="218"/>
        <v>0</v>
      </c>
      <c r="AJ224" s="353">
        <f t="shared" si="218"/>
        <v>0</v>
      </c>
      <c r="AK224" s="353">
        <f t="shared" si="218"/>
        <v>0</v>
      </c>
      <c r="AL224" s="353">
        <f t="shared" si="218"/>
        <v>0</v>
      </c>
      <c r="AM224" s="353">
        <f t="shared" si="218"/>
        <v>0</v>
      </c>
      <c r="AN224" s="353">
        <f t="shared" si="218"/>
        <v>0</v>
      </c>
      <c r="AO224" s="353">
        <f t="shared" si="218"/>
        <v>0</v>
      </c>
      <c r="AP224" s="353">
        <f t="shared" si="218"/>
        <v>0</v>
      </c>
      <c r="AQ224" s="353">
        <f t="shared" si="218"/>
        <v>0</v>
      </c>
      <c r="AR224" s="353">
        <f t="shared" si="218"/>
        <v>0</v>
      </c>
      <c r="AS224" s="353">
        <f t="shared" si="218"/>
        <v>0</v>
      </c>
      <c r="AT224" s="353">
        <f t="shared" si="218"/>
        <v>0</v>
      </c>
      <c r="AU224" s="353">
        <f t="shared" si="218"/>
        <v>0</v>
      </c>
      <c r="AV224" s="353">
        <f t="shared" si="218"/>
        <v>0</v>
      </c>
      <c r="AW224" s="353">
        <f t="shared" si="218"/>
        <v>0</v>
      </c>
      <c r="AX224" s="353">
        <f t="shared" si="218"/>
        <v>0</v>
      </c>
      <c r="AY224" s="353">
        <f t="shared" si="218"/>
        <v>0</v>
      </c>
      <c r="AZ224" s="353">
        <f t="shared" si="218"/>
        <v>0</v>
      </c>
      <c r="BA224" s="353">
        <f t="shared" si="218"/>
        <v>0</v>
      </c>
      <c r="BB224" s="353">
        <f t="shared" si="218"/>
        <v>0</v>
      </c>
      <c r="BC224" s="353">
        <f t="shared" si="218"/>
        <v>0</v>
      </c>
      <c r="BD224" s="353">
        <f t="shared" si="218"/>
        <v>0</v>
      </c>
      <c r="BE224" s="353">
        <f t="shared" si="218"/>
        <v>0</v>
      </c>
      <c r="BF224" s="353">
        <f t="shared" si="218"/>
        <v>0</v>
      </c>
      <c r="BG224" s="353">
        <f t="shared" si="218"/>
        <v>0</v>
      </c>
      <c r="BH224" s="353">
        <f t="shared" si="218"/>
        <v>0</v>
      </c>
      <c r="BI224" s="353">
        <f t="shared" si="218"/>
        <v>0</v>
      </c>
      <c r="BJ224" s="353">
        <f t="shared" si="218"/>
        <v>0</v>
      </c>
      <c r="BK224" s="353">
        <f t="shared" si="218"/>
        <v>0</v>
      </c>
      <c r="BL224" s="353">
        <f t="shared" si="218"/>
        <v>0</v>
      </c>
      <c r="BM224" s="353">
        <f t="shared" si="218"/>
        <v>0</v>
      </c>
      <c r="BN224" s="353">
        <f t="shared" si="218"/>
        <v>0</v>
      </c>
      <c r="BO224" s="353">
        <f t="shared" si="218"/>
        <v>0</v>
      </c>
      <c r="BP224" s="353">
        <f t="shared" ref="BP224:DI224" si="219">BP$120*BP107</f>
        <v>0</v>
      </c>
      <c r="BQ224" s="353">
        <f t="shared" si="219"/>
        <v>0</v>
      </c>
      <c r="BR224" s="353">
        <f t="shared" si="219"/>
        <v>0</v>
      </c>
      <c r="BS224" s="353">
        <f t="shared" si="219"/>
        <v>0</v>
      </c>
      <c r="BT224" s="353">
        <f t="shared" si="219"/>
        <v>0</v>
      </c>
      <c r="BU224" s="353">
        <f t="shared" si="219"/>
        <v>0</v>
      </c>
      <c r="BV224" s="353">
        <f t="shared" si="219"/>
        <v>0</v>
      </c>
      <c r="BW224" s="353">
        <f t="shared" si="219"/>
        <v>0</v>
      </c>
      <c r="BX224" s="353">
        <f t="shared" si="219"/>
        <v>0</v>
      </c>
      <c r="BY224" s="353">
        <f t="shared" si="219"/>
        <v>0</v>
      </c>
      <c r="BZ224" s="353">
        <f t="shared" si="219"/>
        <v>0</v>
      </c>
      <c r="CA224" s="353">
        <f t="shared" si="219"/>
        <v>0</v>
      </c>
      <c r="CB224" s="353">
        <f t="shared" si="219"/>
        <v>0</v>
      </c>
      <c r="CC224" s="353">
        <f t="shared" si="219"/>
        <v>0</v>
      </c>
      <c r="CD224" s="353">
        <f t="shared" si="219"/>
        <v>0</v>
      </c>
      <c r="CE224" s="353">
        <f t="shared" si="219"/>
        <v>0</v>
      </c>
      <c r="CF224" s="353">
        <f t="shared" si="219"/>
        <v>0</v>
      </c>
      <c r="CG224" s="353">
        <f t="shared" si="219"/>
        <v>0</v>
      </c>
      <c r="CH224" s="353">
        <f t="shared" si="219"/>
        <v>0</v>
      </c>
      <c r="CI224" s="353">
        <f t="shared" si="219"/>
        <v>0</v>
      </c>
      <c r="CJ224" s="353">
        <f t="shared" si="219"/>
        <v>0</v>
      </c>
      <c r="CK224" s="353">
        <f t="shared" si="219"/>
        <v>0</v>
      </c>
      <c r="CL224" s="353">
        <f t="shared" si="219"/>
        <v>0</v>
      </c>
      <c r="CM224" s="353">
        <f t="shared" si="219"/>
        <v>0</v>
      </c>
      <c r="CN224" s="353">
        <f t="shared" si="219"/>
        <v>0</v>
      </c>
      <c r="CO224" s="353">
        <f t="shared" si="219"/>
        <v>0</v>
      </c>
      <c r="CP224" s="353">
        <f t="shared" si="219"/>
        <v>0</v>
      </c>
      <c r="CQ224" s="353">
        <f t="shared" si="219"/>
        <v>0</v>
      </c>
      <c r="CR224" s="353">
        <f t="shared" si="219"/>
        <v>0</v>
      </c>
      <c r="CS224" s="353">
        <f t="shared" si="219"/>
        <v>0</v>
      </c>
      <c r="CT224" s="353">
        <f t="shared" si="219"/>
        <v>0</v>
      </c>
      <c r="CU224" s="353">
        <f t="shared" si="219"/>
        <v>0</v>
      </c>
      <c r="CV224" s="353">
        <f t="shared" si="219"/>
        <v>0</v>
      </c>
      <c r="CW224" s="353">
        <f t="shared" si="219"/>
        <v>0</v>
      </c>
      <c r="CX224" s="353">
        <f t="shared" si="219"/>
        <v>0</v>
      </c>
      <c r="CY224" s="353">
        <f t="shared" si="219"/>
        <v>0</v>
      </c>
      <c r="CZ224" s="353">
        <f t="shared" si="219"/>
        <v>0</v>
      </c>
      <c r="DA224" s="353">
        <f t="shared" si="219"/>
        <v>0</v>
      </c>
      <c r="DB224" s="353">
        <f t="shared" si="219"/>
        <v>0</v>
      </c>
      <c r="DC224" s="353">
        <f t="shared" si="219"/>
        <v>0</v>
      </c>
      <c r="DD224" s="353">
        <f t="shared" si="219"/>
        <v>0</v>
      </c>
      <c r="DE224" s="353">
        <f t="shared" si="219"/>
        <v>0</v>
      </c>
      <c r="DF224" s="353">
        <f t="shared" si="219"/>
        <v>0</v>
      </c>
      <c r="DG224" s="353">
        <f t="shared" si="219"/>
        <v>0</v>
      </c>
      <c r="DH224" s="353">
        <f t="shared" si="219"/>
        <v>0</v>
      </c>
      <c r="DI224" s="353">
        <f t="shared" si="219"/>
        <v>0</v>
      </c>
      <c r="DJ224" s="353">
        <f t="shared" si="143"/>
        <v>0</v>
      </c>
      <c r="DK224" s="96"/>
    </row>
    <row r="225" spans="2:115" x14ac:dyDescent="0.15">
      <c r="B225" s="33" t="s">
        <v>161</v>
      </c>
      <c r="C225" s="272" t="s">
        <v>771</v>
      </c>
      <c r="D225" s="354">
        <f t="shared" ref="D225:BO225" si="220">D$120*D108</f>
        <v>0</v>
      </c>
      <c r="E225" s="354">
        <f t="shared" si="220"/>
        <v>0</v>
      </c>
      <c r="F225" s="354">
        <f t="shared" si="220"/>
        <v>0</v>
      </c>
      <c r="G225" s="354">
        <f t="shared" si="220"/>
        <v>0</v>
      </c>
      <c r="H225" s="354">
        <f t="shared" si="220"/>
        <v>0</v>
      </c>
      <c r="I225" s="354">
        <f t="shared" si="220"/>
        <v>0</v>
      </c>
      <c r="J225" s="354">
        <f t="shared" si="220"/>
        <v>0</v>
      </c>
      <c r="K225" s="354">
        <f t="shared" si="220"/>
        <v>0</v>
      </c>
      <c r="L225" s="354">
        <f t="shared" si="220"/>
        <v>0</v>
      </c>
      <c r="M225" s="354">
        <f t="shared" si="220"/>
        <v>0</v>
      </c>
      <c r="N225" s="354">
        <f t="shared" si="220"/>
        <v>0</v>
      </c>
      <c r="O225" s="354">
        <f t="shared" si="220"/>
        <v>0</v>
      </c>
      <c r="P225" s="354">
        <f t="shared" si="220"/>
        <v>0</v>
      </c>
      <c r="Q225" s="354">
        <f t="shared" si="220"/>
        <v>0</v>
      </c>
      <c r="R225" s="354">
        <f t="shared" si="220"/>
        <v>0</v>
      </c>
      <c r="S225" s="354">
        <f t="shared" si="220"/>
        <v>0</v>
      </c>
      <c r="T225" s="354">
        <f t="shared" si="220"/>
        <v>0</v>
      </c>
      <c r="U225" s="354">
        <f t="shared" si="220"/>
        <v>0</v>
      </c>
      <c r="V225" s="354">
        <f t="shared" si="220"/>
        <v>0</v>
      </c>
      <c r="W225" s="354">
        <f t="shared" si="220"/>
        <v>0</v>
      </c>
      <c r="X225" s="354">
        <f t="shared" si="220"/>
        <v>0</v>
      </c>
      <c r="Y225" s="354">
        <f t="shared" si="220"/>
        <v>0</v>
      </c>
      <c r="Z225" s="354">
        <f t="shared" si="220"/>
        <v>0</v>
      </c>
      <c r="AA225" s="354">
        <f t="shared" si="220"/>
        <v>0</v>
      </c>
      <c r="AB225" s="354">
        <f t="shared" si="220"/>
        <v>0</v>
      </c>
      <c r="AC225" s="354">
        <f t="shared" si="220"/>
        <v>0</v>
      </c>
      <c r="AD225" s="354">
        <f t="shared" si="220"/>
        <v>0</v>
      </c>
      <c r="AE225" s="354">
        <f t="shared" si="220"/>
        <v>0</v>
      </c>
      <c r="AF225" s="354">
        <f t="shared" si="220"/>
        <v>0</v>
      </c>
      <c r="AG225" s="354">
        <f t="shared" si="220"/>
        <v>0</v>
      </c>
      <c r="AH225" s="354">
        <f t="shared" si="220"/>
        <v>0</v>
      </c>
      <c r="AI225" s="354">
        <f t="shared" si="220"/>
        <v>0</v>
      </c>
      <c r="AJ225" s="354">
        <f t="shared" si="220"/>
        <v>0</v>
      </c>
      <c r="AK225" s="354">
        <f t="shared" si="220"/>
        <v>0</v>
      </c>
      <c r="AL225" s="354">
        <f t="shared" si="220"/>
        <v>0</v>
      </c>
      <c r="AM225" s="354">
        <f t="shared" si="220"/>
        <v>0</v>
      </c>
      <c r="AN225" s="354">
        <f t="shared" si="220"/>
        <v>0</v>
      </c>
      <c r="AO225" s="354">
        <f t="shared" si="220"/>
        <v>0</v>
      </c>
      <c r="AP225" s="354">
        <f t="shared" si="220"/>
        <v>0</v>
      </c>
      <c r="AQ225" s="354">
        <f t="shared" si="220"/>
        <v>0</v>
      </c>
      <c r="AR225" s="354">
        <f t="shared" si="220"/>
        <v>0</v>
      </c>
      <c r="AS225" s="354">
        <f t="shared" si="220"/>
        <v>0</v>
      </c>
      <c r="AT225" s="354">
        <f t="shared" si="220"/>
        <v>0</v>
      </c>
      <c r="AU225" s="354">
        <f t="shared" si="220"/>
        <v>0</v>
      </c>
      <c r="AV225" s="354">
        <f t="shared" si="220"/>
        <v>0</v>
      </c>
      <c r="AW225" s="354">
        <f t="shared" si="220"/>
        <v>0</v>
      </c>
      <c r="AX225" s="354">
        <f t="shared" si="220"/>
        <v>0</v>
      </c>
      <c r="AY225" s="354">
        <f t="shared" si="220"/>
        <v>0</v>
      </c>
      <c r="AZ225" s="354">
        <f t="shared" si="220"/>
        <v>0</v>
      </c>
      <c r="BA225" s="354">
        <f t="shared" si="220"/>
        <v>0</v>
      </c>
      <c r="BB225" s="354">
        <f t="shared" si="220"/>
        <v>0</v>
      </c>
      <c r="BC225" s="354">
        <f t="shared" si="220"/>
        <v>0</v>
      </c>
      <c r="BD225" s="354">
        <f t="shared" si="220"/>
        <v>0</v>
      </c>
      <c r="BE225" s="354">
        <f t="shared" si="220"/>
        <v>0</v>
      </c>
      <c r="BF225" s="354">
        <f t="shared" si="220"/>
        <v>0</v>
      </c>
      <c r="BG225" s="354">
        <f t="shared" si="220"/>
        <v>0</v>
      </c>
      <c r="BH225" s="354">
        <f t="shared" si="220"/>
        <v>0</v>
      </c>
      <c r="BI225" s="354">
        <f t="shared" si="220"/>
        <v>0</v>
      </c>
      <c r="BJ225" s="354">
        <f t="shared" si="220"/>
        <v>0</v>
      </c>
      <c r="BK225" s="354">
        <f t="shared" si="220"/>
        <v>0</v>
      </c>
      <c r="BL225" s="354">
        <f t="shared" si="220"/>
        <v>0</v>
      </c>
      <c r="BM225" s="354">
        <f t="shared" si="220"/>
        <v>0</v>
      </c>
      <c r="BN225" s="354">
        <f t="shared" si="220"/>
        <v>0</v>
      </c>
      <c r="BO225" s="354">
        <f t="shared" si="220"/>
        <v>0</v>
      </c>
      <c r="BP225" s="354">
        <f t="shared" ref="BP225:DI225" si="221">BP$120*BP108</f>
        <v>0</v>
      </c>
      <c r="BQ225" s="354">
        <f t="shared" si="221"/>
        <v>0</v>
      </c>
      <c r="BR225" s="354">
        <f t="shared" si="221"/>
        <v>0</v>
      </c>
      <c r="BS225" s="354">
        <f t="shared" si="221"/>
        <v>0</v>
      </c>
      <c r="BT225" s="354">
        <f t="shared" si="221"/>
        <v>0</v>
      </c>
      <c r="BU225" s="354">
        <f t="shared" si="221"/>
        <v>0</v>
      </c>
      <c r="BV225" s="354">
        <f t="shared" si="221"/>
        <v>0</v>
      </c>
      <c r="BW225" s="354">
        <f t="shared" si="221"/>
        <v>0</v>
      </c>
      <c r="BX225" s="354">
        <f t="shared" si="221"/>
        <v>0</v>
      </c>
      <c r="BY225" s="354">
        <f t="shared" si="221"/>
        <v>0</v>
      </c>
      <c r="BZ225" s="354">
        <f t="shared" si="221"/>
        <v>0</v>
      </c>
      <c r="CA225" s="354">
        <f t="shared" si="221"/>
        <v>0</v>
      </c>
      <c r="CB225" s="354">
        <f t="shared" si="221"/>
        <v>0</v>
      </c>
      <c r="CC225" s="354">
        <f t="shared" si="221"/>
        <v>0</v>
      </c>
      <c r="CD225" s="354">
        <f t="shared" si="221"/>
        <v>0</v>
      </c>
      <c r="CE225" s="354">
        <f t="shared" si="221"/>
        <v>0</v>
      </c>
      <c r="CF225" s="354">
        <f t="shared" si="221"/>
        <v>0</v>
      </c>
      <c r="CG225" s="354">
        <f t="shared" si="221"/>
        <v>0</v>
      </c>
      <c r="CH225" s="354">
        <f t="shared" si="221"/>
        <v>0</v>
      </c>
      <c r="CI225" s="354">
        <f t="shared" si="221"/>
        <v>0</v>
      </c>
      <c r="CJ225" s="354">
        <f t="shared" si="221"/>
        <v>0</v>
      </c>
      <c r="CK225" s="354">
        <f t="shared" si="221"/>
        <v>0</v>
      </c>
      <c r="CL225" s="354">
        <f t="shared" si="221"/>
        <v>0</v>
      </c>
      <c r="CM225" s="354">
        <f t="shared" si="221"/>
        <v>0</v>
      </c>
      <c r="CN225" s="354">
        <f t="shared" si="221"/>
        <v>0</v>
      </c>
      <c r="CO225" s="354">
        <f t="shared" si="221"/>
        <v>0</v>
      </c>
      <c r="CP225" s="354">
        <f t="shared" si="221"/>
        <v>0</v>
      </c>
      <c r="CQ225" s="354">
        <f t="shared" si="221"/>
        <v>0</v>
      </c>
      <c r="CR225" s="354">
        <f t="shared" si="221"/>
        <v>0</v>
      </c>
      <c r="CS225" s="354">
        <f t="shared" si="221"/>
        <v>0</v>
      </c>
      <c r="CT225" s="354">
        <f t="shared" si="221"/>
        <v>0</v>
      </c>
      <c r="CU225" s="354">
        <f t="shared" si="221"/>
        <v>0</v>
      </c>
      <c r="CV225" s="354">
        <f t="shared" si="221"/>
        <v>0</v>
      </c>
      <c r="CW225" s="354">
        <f t="shared" si="221"/>
        <v>0</v>
      </c>
      <c r="CX225" s="354">
        <f t="shared" si="221"/>
        <v>0</v>
      </c>
      <c r="CY225" s="354">
        <f t="shared" si="221"/>
        <v>0</v>
      </c>
      <c r="CZ225" s="354">
        <f t="shared" si="221"/>
        <v>0</v>
      </c>
      <c r="DA225" s="354">
        <f t="shared" si="221"/>
        <v>0</v>
      </c>
      <c r="DB225" s="354">
        <f t="shared" si="221"/>
        <v>0</v>
      </c>
      <c r="DC225" s="354">
        <f t="shared" si="221"/>
        <v>0</v>
      </c>
      <c r="DD225" s="354">
        <f t="shared" si="221"/>
        <v>0</v>
      </c>
      <c r="DE225" s="354">
        <f t="shared" si="221"/>
        <v>0</v>
      </c>
      <c r="DF225" s="354">
        <f t="shared" si="221"/>
        <v>0</v>
      </c>
      <c r="DG225" s="354">
        <f t="shared" si="221"/>
        <v>0</v>
      </c>
      <c r="DH225" s="354">
        <f t="shared" si="221"/>
        <v>0</v>
      </c>
      <c r="DI225" s="354">
        <f t="shared" si="221"/>
        <v>0</v>
      </c>
      <c r="DJ225" s="354">
        <f t="shared" si="143"/>
        <v>0</v>
      </c>
      <c r="DK225" s="96"/>
    </row>
    <row r="226" spans="2:115" x14ac:dyDescent="0.15">
      <c r="B226" s="29" t="s">
        <v>162</v>
      </c>
      <c r="C226" s="271" t="s">
        <v>230</v>
      </c>
      <c r="D226" s="353">
        <f t="shared" ref="D226:BO226" si="222">D$120*D109</f>
        <v>0</v>
      </c>
      <c r="E226" s="353">
        <f t="shared" si="222"/>
        <v>0</v>
      </c>
      <c r="F226" s="353">
        <f t="shared" si="222"/>
        <v>0</v>
      </c>
      <c r="G226" s="353">
        <f t="shared" si="222"/>
        <v>0</v>
      </c>
      <c r="H226" s="353">
        <f t="shared" si="222"/>
        <v>0</v>
      </c>
      <c r="I226" s="353">
        <f t="shared" si="222"/>
        <v>0</v>
      </c>
      <c r="J226" s="353">
        <f t="shared" si="222"/>
        <v>0</v>
      </c>
      <c r="K226" s="353">
        <f t="shared" si="222"/>
        <v>0</v>
      </c>
      <c r="L226" s="353">
        <f t="shared" si="222"/>
        <v>0</v>
      </c>
      <c r="M226" s="353">
        <f t="shared" si="222"/>
        <v>0</v>
      </c>
      <c r="N226" s="353">
        <f t="shared" si="222"/>
        <v>0</v>
      </c>
      <c r="O226" s="353">
        <f t="shared" si="222"/>
        <v>0</v>
      </c>
      <c r="P226" s="353">
        <f t="shared" si="222"/>
        <v>0</v>
      </c>
      <c r="Q226" s="353">
        <f t="shared" si="222"/>
        <v>0</v>
      </c>
      <c r="R226" s="353">
        <f t="shared" si="222"/>
        <v>0</v>
      </c>
      <c r="S226" s="353">
        <f t="shared" si="222"/>
        <v>0</v>
      </c>
      <c r="T226" s="353">
        <f t="shared" si="222"/>
        <v>0</v>
      </c>
      <c r="U226" s="353">
        <f t="shared" si="222"/>
        <v>0</v>
      </c>
      <c r="V226" s="353">
        <f t="shared" si="222"/>
        <v>0</v>
      </c>
      <c r="W226" s="353">
        <f t="shared" si="222"/>
        <v>0</v>
      </c>
      <c r="X226" s="353">
        <f t="shared" si="222"/>
        <v>0</v>
      </c>
      <c r="Y226" s="353">
        <f t="shared" si="222"/>
        <v>0</v>
      </c>
      <c r="Z226" s="353">
        <f t="shared" si="222"/>
        <v>0</v>
      </c>
      <c r="AA226" s="353">
        <f t="shared" si="222"/>
        <v>0</v>
      </c>
      <c r="AB226" s="353">
        <f t="shared" si="222"/>
        <v>0</v>
      </c>
      <c r="AC226" s="353">
        <f t="shared" si="222"/>
        <v>0</v>
      </c>
      <c r="AD226" s="353">
        <f t="shared" si="222"/>
        <v>0</v>
      </c>
      <c r="AE226" s="353">
        <f t="shared" si="222"/>
        <v>0</v>
      </c>
      <c r="AF226" s="353">
        <f t="shared" si="222"/>
        <v>0</v>
      </c>
      <c r="AG226" s="353">
        <f t="shared" si="222"/>
        <v>0</v>
      </c>
      <c r="AH226" s="353">
        <f t="shared" si="222"/>
        <v>0</v>
      </c>
      <c r="AI226" s="353">
        <f t="shared" si="222"/>
        <v>0</v>
      </c>
      <c r="AJ226" s="353">
        <f t="shared" si="222"/>
        <v>0</v>
      </c>
      <c r="AK226" s="353">
        <f t="shared" si="222"/>
        <v>0</v>
      </c>
      <c r="AL226" s="353">
        <f t="shared" si="222"/>
        <v>0</v>
      </c>
      <c r="AM226" s="353">
        <f t="shared" si="222"/>
        <v>0</v>
      </c>
      <c r="AN226" s="353">
        <f t="shared" si="222"/>
        <v>0</v>
      </c>
      <c r="AO226" s="353">
        <f t="shared" si="222"/>
        <v>0</v>
      </c>
      <c r="AP226" s="353">
        <f t="shared" si="222"/>
        <v>0</v>
      </c>
      <c r="AQ226" s="353">
        <f t="shared" si="222"/>
        <v>0</v>
      </c>
      <c r="AR226" s="353">
        <f t="shared" si="222"/>
        <v>0</v>
      </c>
      <c r="AS226" s="353">
        <f t="shared" si="222"/>
        <v>0</v>
      </c>
      <c r="AT226" s="353">
        <f t="shared" si="222"/>
        <v>0</v>
      </c>
      <c r="AU226" s="353">
        <f t="shared" si="222"/>
        <v>0</v>
      </c>
      <c r="AV226" s="353">
        <f t="shared" si="222"/>
        <v>0</v>
      </c>
      <c r="AW226" s="353">
        <f t="shared" si="222"/>
        <v>0</v>
      </c>
      <c r="AX226" s="353">
        <f t="shared" si="222"/>
        <v>0</v>
      </c>
      <c r="AY226" s="353">
        <f t="shared" si="222"/>
        <v>0</v>
      </c>
      <c r="AZ226" s="353">
        <f t="shared" si="222"/>
        <v>0</v>
      </c>
      <c r="BA226" s="353">
        <f t="shared" si="222"/>
        <v>0</v>
      </c>
      <c r="BB226" s="353">
        <f t="shared" si="222"/>
        <v>0</v>
      </c>
      <c r="BC226" s="353">
        <f t="shared" si="222"/>
        <v>0</v>
      </c>
      <c r="BD226" s="353">
        <f t="shared" si="222"/>
        <v>0</v>
      </c>
      <c r="BE226" s="353">
        <f t="shared" si="222"/>
        <v>0</v>
      </c>
      <c r="BF226" s="353">
        <f t="shared" si="222"/>
        <v>0</v>
      </c>
      <c r="BG226" s="353">
        <f t="shared" si="222"/>
        <v>0</v>
      </c>
      <c r="BH226" s="353">
        <f t="shared" si="222"/>
        <v>0</v>
      </c>
      <c r="BI226" s="353">
        <f t="shared" si="222"/>
        <v>0</v>
      </c>
      <c r="BJ226" s="353">
        <f t="shared" si="222"/>
        <v>0</v>
      </c>
      <c r="BK226" s="353">
        <f t="shared" si="222"/>
        <v>0</v>
      </c>
      <c r="BL226" s="353">
        <f t="shared" si="222"/>
        <v>0</v>
      </c>
      <c r="BM226" s="353">
        <f t="shared" si="222"/>
        <v>0</v>
      </c>
      <c r="BN226" s="353">
        <f t="shared" si="222"/>
        <v>0</v>
      </c>
      <c r="BO226" s="353">
        <f t="shared" si="222"/>
        <v>0</v>
      </c>
      <c r="BP226" s="353">
        <f t="shared" ref="BP226:DI226" si="223">BP$120*BP109</f>
        <v>0</v>
      </c>
      <c r="BQ226" s="353">
        <f t="shared" si="223"/>
        <v>0</v>
      </c>
      <c r="BR226" s="353">
        <f t="shared" si="223"/>
        <v>0</v>
      </c>
      <c r="BS226" s="353">
        <f t="shared" si="223"/>
        <v>0</v>
      </c>
      <c r="BT226" s="353">
        <f t="shared" si="223"/>
        <v>0</v>
      </c>
      <c r="BU226" s="353">
        <f t="shared" si="223"/>
        <v>0</v>
      </c>
      <c r="BV226" s="353">
        <f t="shared" si="223"/>
        <v>0</v>
      </c>
      <c r="BW226" s="353">
        <f t="shared" si="223"/>
        <v>0</v>
      </c>
      <c r="BX226" s="353">
        <f t="shared" si="223"/>
        <v>0</v>
      </c>
      <c r="BY226" s="353">
        <f t="shared" si="223"/>
        <v>0</v>
      </c>
      <c r="BZ226" s="353">
        <f t="shared" si="223"/>
        <v>0</v>
      </c>
      <c r="CA226" s="353">
        <f t="shared" si="223"/>
        <v>0</v>
      </c>
      <c r="CB226" s="353">
        <f t="shared" si="223"/>
        <v>0</v>
      </c>
      <c r="CC226" s="353">
        <f t="shared" si="223"/>
        <v>0</v>
      </c>
      <c r="CD226" s="353">
        <f t="shared" si="223"/>
        <v>0</v>
      </c>
      <c r="CE226" s="353">
        <f t="shared" si="223"/>
        <v>0</v>
      </c>
      <c r="CF226" s="353">
        <f t="shared" si="223"/>
        <v>0</v>
      </c>
      <c r="CG226" s="353">
        <f t="shared" si="223"/>
        <v>0</v>
      </c>
      <c r="CH226" s="353">
        <f t="shared" si="223"/>
        <v>0</v>
      </c>
      <c r="CI226" s="353">
        <f t="shared" si="223"/>
        <v>0</v>
      </c>
      <c r="CJ226" s="353">
        <f t="shared" si="223"/>
        <v>0</v>
      </c>
      <c r="CK226" s="353">
        <f t="shared" si="223"/>
        <v>0</v>
      </c>
      <c r="CL226" s="353">
        <f t="shared" si="223"/>
        <v>0</v>
      </c>
      <c r="CM226" s="353">
        <f t="shared" si="223"/>
        <v>0</v>
      </c>
      <c r="CN226" s="353">
        <f t="shared" si="223"/>
        <v>0</v>
      </c>
      <c r="CO226" s="353">
        <f t="shared" si="223"/>
        <v>0</v>
      </c>
      <c r="CP226" s="353">
        <f t="shared" si="223"/>
        <v>0</v>
      </c>
      <c r="CQ226" s="353">
        <f t="shared" si="223"/>
        <v>0</v>
      </c>
      <c r="CR226" s="353">
        <f t="shared" si="223"/>
        <v>0</v>
      </c>
      <c r="CS226" s="353">
        <f t="shared" si="223"/>
        <v>0</v>
      </c>
      <c r="CT226" s="353">
        <f t="shared" si="223"/>
        <v>0</v>
      </c>
      <c r="CU226" s="353">
        <f t="shared" si="223"/>
        <v>0</v>
      </c>
      <c r="CV226" s="353">
        <f t="shared" si="223"/>
        <v>0</v>
      </c>
      <c r="CW226" s="353">
        <f t="shared" si="223"/>
        <v>0</v>
      </c>
      <c r="CX226" s="353">
        <f t="shared" si="223"/>
        <v>0</v>
      </c>
      <c r="CY226" s="353">
        <f t="shared" si="223"/>
        <v>0</v>
      </c>
      <c r="CZ226" s="353">
        <f t="shared" si="223"/>
        <v>0</v>
      </c>
      <c r="DA226" s="353">
        <f t="shared" si="223"/>
        <v>0</v>
      </c>
      <c r="DB226" s="353">
        <f t="shared" si="223"/>
        <v>0</v>
      </c>
      <c r="DC226" s="353">
        <f t="shared" si="223"/>
        <v>0</v>
      </c>
      <c r="DD226" s="353">
        <f t="shared" si="223"/>
        <v>0</v>
      </c>
      <c r="DE226" s="353">
        <f t="shared" si="223"/>
        <v>0</v>
      </c>
      <c r="DF226" s="353">
        <f t="shared" si="223"/>
        <v>0</v>
      </c>
      <c r="DG226" s="353">
        <f t="shared" si="223"/>
        <v>0</v>
      </c>
      <c r="DH226" s="353">
        <f t="shared" si="223"/>
        <v>0</v>
      </c>
      <c r="DI226" s="353">
        <f t="shared" si="223"/>
        <v>0</v>
      </c>
      <c r="DJ226" s="353">
        <f t="shared" si="143"/>
        <v>0</v>
      </c>
      <c r="DK226" s="96"/>
    </row>
    <row r="227" spans="2:115" x14ac:dyDescent="0.15">
      <c r="B227" s="29" t="s">
        <v>163</v>
      </c>
      <c r="C227" s="271" t="s">
        <v>772</v>
      </c>
      <c r="D227" s="353">
        <f t="shared" ref="D227:BO227" si="224">D$120*D110</f>
        <v>0</v>
      </c>
      <c r="E227" s="353">
        <f t="shared" si="224"/>
        <v>0</v>
      </c>
      <c r="F227" s="353">
        <f t="shared" si="224"/>
        <v>0</v>
      </c>
      <c r="G227" s="353">
        <f t="shared" si="224"/>
        <v>0</v>
      </c>
      <c r="H227" s="353">
        <f t="shared" si="224"/>
        <v>0</v>
      </c>
      <c r="I227" s="353">
        <f t="shared" si="224"/>
        <v>0</v>
      </c>
      <c r="J227" s="353">
        <f t="shared" si="224"/>
        <v>0</v>
      </c>
      <c r="K227" s="353">
        <f t="shared" si="224"/>
        <v>0</v>
      </c>
      <c r="L227" s="353">
        <f t="shared" si="224"/>
        <v>0</v>
      </c>
      <c r="M227" s="353">
        <f t="shared" si="224"/>
        <v>0</v>
      </c>
      <c r="N227" s="353">
        <f t="shared" si="224"/>
        <v>0</v>
      </c>
      <c r="O227" s="353">
        <f t="shared" si="224"/>
        <v>0</v>
      </c>
      <c r="P227" s="353">
        <f t="shared" si="224"/>
        <v>0</v>
      </c>
      <c r="Q227" s="353">
        <f t="shared" si="224"/>
        <v>0</v>
      </c>
      <c r="R227" s="353">
        <f t="shared" si="224"/>
        <v>0</v>
      </c>
      <c r="S227" s="353">
        <f t="shared" si="224"/>
        <v>0</v>
      </c>
      <c r="T227" s="353">
        <f t="shared" si="224"/>
        <v>0</v>
      </c>
      <c r="U227" s="353">
        <f t="shared" si="224"/>
        <v>0</v>
      </c>
      <c r="V227" s="353">
        <f t="shared" si="224"/>
        <v>0</v>
      </c>
      <c r="W227" s="353">
        <f t="shared" si="224"/>
        <v>0</v>
      </c>
      <c r="X227" s="353">
        <f t="shared" si="224"/>
        <v>0</v>
      </c>
      <c r="Y227" s="353">
        <f t="shared" si="224"/>
        <v>0</v>
      </c>
      <c r="Z227" s="353">
        <f t="shared" si="224"/>
        <v>0</v>
      </c>
      <c r="AA227" s="353">
        <f t="shared" si="224"/>
        <v>0</v>
      </c>
      <c r="AB227" s="353">
        <f t="shared" si="224"/>
        <v>0</v>
      </c>
      <c r="AC227" s="353">
        <f t="shared" si="224"/>
        <v>0</v>
      </c>
      <c r="AD227" s="353">
        <f t="shared" si="224"/>
        <v>0</v>
      </c>
      <c r="AE227" s="353">
        <f t="shared" si="224"/>
        <v>0</v>
      </c>
      <c r="AF227" s="353">
        <f t="shared" si="224"/>
        <v>0</v>
      </c>
      <c r="AG227" s="353">
        <f t="shared" si="224"/>
        <v>0</v>
      </c>
      <c r="AH227" s="353">
        <f t="shared" si="224"/>
        <v>0</v>
      </c>
      <c r="AI227" s="353">
        <f t="shared" si="224"/>
        <v>0</v>
      </c>
      <c r="AJ227" s="353">
        <f t="shared" si="224"/>
        <v>0</v>
      </c>
      <c r="AK227" s="353">
        <f t="shared" si="224"/>
        <v>0</v>
      </c>
      <c r="AL227" s="353">
        <f t="shared" si="224"/>
        <v>0</v>
      </c>
      <c r="AM227" s="353">
        <f t="shared" si="224"/>
        <v>0</v>
      </c>
      <c r="AN227" s="353">
        <f t="shared" si="224"/>
        <v>0</v>
      </c>
      <c r="AO227" s="353">
        <f t="shared" si="224"/>
        <v>0</v>
      </c>
      <c r="AP227" s="353">
        <f t="shared" si="224"/>
        <v>0</v>
      </c>
      <c r="AQ227" s="353">
        <f t="shared" si="224"/>
        <v>0</v>
      </c>
      <c r="AR227" s="353">
        <f t="shared" si="224"/>
        <v>0</v>
      </c>
      <c r="AS227" s="353">
        <f t="shared" si="224"/>
        <v>0</v>
      </c>
      <c r="AT227" s="353">
        <f t="shared" si="224"/>
        <v>0</v>
      </c>
      <c r="AU227" s="353">
        <f t="shared" si="224"/>
        <v>0</v>
      </c>
      <c r="AV227" s="353">
        <f t="shared" si="224"/>
        <v>0</v>
      </c>
      <c r="AW227" s="353">
        <f t="shared" si="224"/>
        <v>0</v>
      </c>
      <c r="AX227" s="353">
        <f t="shared" si="224"/>
        <v>0</v>
      </c>
      <c r="AY227" s="353">
        <f t="shared" si="224"/>
        <v>0</v>
      </c>
      <c r="AZ227" s="353">
        <f t="shared" si="224"/>
        <v>0</v>
      </c>
      <c r="BA227" s="353">
        <f t="shared" si="224"/>
        <v>0</v>
      </c>
      <c r="BB227" s="353">
        <f t="shared" si="224"/>
        <v>0</v>
      </c>
      <c r="BC227" s="353">
        <f t="shared" si="224"/>
        <v>0</v>
      </c>
      <c r="BD227" s="353">
        <f t="shared" si="224"/>
        <v>0</v>
      </c>
      <c r="BE227" s="353">
        <f t="shared" si="224"/>
        <v>0</v>
      </c>
      <c r="BF227" s="353">
        <f t="shared" si="224"/>
        <v>0</v>
      </c>
      <c r="BG227" s="353">
        <f t="shared" si="224"/>
        <v>0</v>
      </c>
      <c r="BH227" s="353">
        <f t="shared" si="224"/>
        <v>0</v>
      </c>
      <c r="BI227" s="353">
        <f t="shared" si="224"/>
        <v>0</v>
      </c>
      <c r="BJ227" s="353">
        <f t="shared" si="224"/>
        <v>0</v>
      </c>
      <c r="BK227" s="353">
        <f t="shared" si="224"/>
        <v>0</v>
      </c>
      <c r="BL227" s="353">
        <f t="shared" si="224"/>
        <v>0</v>
      </c>
      <c r="BM227" s="353">
        <f t="shared" si="224"/>
        <v>0</v>
      </c>
      <c r="BN227" s="353">
        <f t="shared" si="224"/>
        <v>0</v>
      </c>
      <c r="BO227" s="353">
        <f t="shared" si="224"/>
        <v>0</v>
      </c>
      <c r="BP227" s="353">
        <f t="shared" ref="BP227:DI227" si="225">BP$120*BP110</f>
        <v>0</v>
      </c>
      <c r="BQ227" s="353">
        <f t="shared" si="225"/>
        <v>0</v>
      </c>
      <c r="BR227" s="353">
        <f t="shared" si="225"/>
        <v>0</v>
      </c>
      <c r="BS227" s="353">
        <f t="shared" si="225"/>
        <v>0</v>
      </c>
      <c r="BT227" s="353">
        <f t="shared" si="225"/>
        <v>0</v>
      </c>
      <c r="BU227" s="353">
        <f t="shared" si="225"/>
        <v>0</v>
      </c>
      <c r="BV227" s="353">
        <f t="shared" si="225"/>
        <v>0</v>
      </c>
      <c r="BW227" s="353">
        <f t="shared" si="225"/>
        <v>0</v>
      </c>
      <c r="BX227" s="353">
        <f t="shared" si="225"/>
        <v>0</v>
      </c>
      <c r="BY227" s="353">
        <f t="shared" si="225"/>
        <v>0</v>
      </c>
      <c r="BZ227" s="353">
        <f t="shared" si="225"/>
        <v>0</v>
      </c>
      <c r="CA227" s="353">
        <f t="shared" si="225"/>
        <v>0</v>
      </c>
      <c r="CB227" s="353">
        <f t="shared" si="225"/>
        <v>0</v>
      </c>
      <c r="CC227" s="353">
        <f t="shared" si="225"/>
        <v>0</v>
      </c>
      <c r="CD227" s="353">
        <f t="shared" si="225"/>
        <v>0</v>
      </c>
      <c r="CE227" s="353">
        <f t="shared" si="225"/>
        <v>0</v>
      </c>
      <c r="CF227" s="353">
        <f t="shared" si="225"/>
        <v>0</v>
      </c>
      <c r="CG227" s="353">
        <f t="shared" si="225"/>
        <v>0</v>
      </c>
      <c r="CH227" s="353">
        <f t="shared" si="225"/>
        <v>0</v>
      </c>
      <c r="CI227" s="353">
        <f t="shared" si="225"/>
        <v>0</v>
      </c>
      <c r="CJ227" s="353">
        <f t="shared" si="225"/>
        <v>0</v>
      </c>
      <c r="CK227" s="353">
        <f t="shared" si="225"/>
        <v>0</v>
      </c>
      <c r="CL227" s="353">
        <f t="shared" si="225"/>
        <v>0</v>
      </c>
      <c r="CM227" s="353">
        <f t="shared" si="225"/>
        <v>0</v>
      </c>
      <c r="CN227" s="353">
        <f t="shared" si="225"/>
        <v>0</v>
      </c>
      <c r="CO227" s="353">
        <f t="shared" si="225"/>
        <v>0</v>
      </c>
      <c r="CP227" s="353">
        <f t="shared" si="225"/>
        <v>0</v>
      </c>
      <c r="CQ227" s="353">
        <f t="shared" si="225"/>
        <v>0</v>
      </c>
      <c r="CR227" s="353">
        <f t="shared" si="225"/>
        <v>0</v>
      </c>
      <c r="CS227" s="353">
        <f t="shared" si="225"/>
        <v>0</v>
      </c>
      <c r="CT227" s="353">
        <f t="shared" si="225"/>
        <v>0</v>
      </c>
      <c r="CU227" s="353">
        <f t="shared" si="225"/>
        <v>0</v>
      </c>
      <c r="CV227" s="353">
        <f t="shared" si="225"/>
        <v>0</v>
      </c>
      <c r="CW227" s="353">
        <f t="shared" si="225"/>
        <v>0</v>
      </c>
      <c r="CX227" s="353">
        <f t="shared" si="225"/>
        <v>0</v>
      </c>
      <c r="CY227" s="353">
        <f t="shared" si="225"/>
        <v>0</v>
      </c>
      <c r="CZ227" s="353">
        <f t="shared" si="225"/>
        <v>0</v>
      </c>
      <c r="DA227" s="353">
        <f t="shared" si="225"/>
        <v>0</v>
      </c>
      <c r="DB227" s="353">
        <f t="shared" si="225"/>
        <v>0</v>
      </c>
      <c r="DC227" s="353">
        <f t="shared" si="225"/>
        <v>0</v>
      </c>
      <c r="DD227" s="353">
        <f t="shared" si="225"/>
        <v>0</v>
      </c>
      <c r="DE227" s="353">
        <f t="shared" si="225"/>
        <v>0</v>
      </c>
      <c r="DF227" s="353">
        <f t="shared" si="225"/>
        <v>0</v>
      </c>
      <c r="DG227" s="353">
        <f t="shared" si="225"/>
        <v>0</v>
      </c>
      <c r="DH227" s="353">
        <f t="shared" si="225"/>
        <v>0</v>
      </c>
      <c r="DI227" s="353">
        <f t="shared" si="225"/>
        <v>0</v>
      </c>
      <c r="DJ227" s="353">
        <f t="shared" si="143"/>
        <v>0</v>
      </c>
      <c r="DK227" s="96"/>
    </row>
    <row r="228" spans="2:115" x14ac:dyDescent="0.15">
      <c r="B228" s="29" t="s">
        <v>164</v>
      </c>
      <c r="C228" s="271" t="s">
        <v>21</v>
      </c>
      <c r="D228" s="353">
        <f t="shared" ref="D228:BO228" si="226">D$120*D111</f>
        <v>0</v>
      </c>
      <c r="E228" s="353">
        <f t="shared" si="226"/>
        <v>0</v>
      </c>
      <c r="F228" s="353">
        <f t="shared" si="226"/>
        <v>0</v>
      </c>
      <c r="G228" s="353">
        <f t="shared" si="226"/>
        <v>0</v>
      </c>
      <c r="H228" s="353">
        <f t="shared" si="226"/>
        <v>0</v>
      </c>
      <c r="I228" s="353">
        <f t="shared" si="226"/>
        <v>0</v>
      </c>
      <c r="J228" s="353">
        <f t="shared" si="226"/>
        <v>0</v>
      </c>
      <c r="K228" s="353">
        <f t="shared" si="226"/>
        <v>0</v>
      </c>
      <c r="L228" s="353">
        <f t="shared" si="226"/>
        <v>0</v>
      </c>
      <c r="M228" s="353">
        <f t="shared" si="226"/>
        <v>0</v>
      </c>
      <c r="N228" s="353">
        <f t="shared" si="226"/>
        <v>0</v>
      </c>
      <c r="O228" s="353">
        <f t="shared" si="226"/>
        <v>0</v>
      </c>
      <c r="P228" s="353">
        <f t="shared" si="226"/>
        <v>0</v>
      </c>
      <c r="Q228" s="353">
        <f t="shared" si="226"/>
        <v>0</v>
      </c>
      <c r="R228" s="353">
        <f t="shared" si="226"/>
        <v>0</v>
      </c>
      <c r="S228" s="353">
        <f t="shared" si="226"/>
        <v>0</v>
      </c>
      <c r="T228" s="353">
        <f t="shared" si="226"/>
        <v>0</v>
      </c>
      <c r="U228" s="353">
        <f t="shared" si="226"/>
        <v>0</v>
      </c>
      <c r="V228" s="353">
        <f t="shared" si="226"/>
        <v>0</v>
      </c>
      <c r="W228" s="353">
        <f t="shared" si="226"/>
        <v>0</v>
      </c>
      <c r="X228" s="353">
        <f t="shared" si="226"/>
        <v>0</v>
      </c>
      <c r="Y228" s="353">
        <f t="shared" si="226"/>
        <v>0</v>
      </c>
      <c r="Z228" s="353">
        <f t="shared" si="226"/>
        <v>0</v>
      </c>
      <c r="AA228" s="353">
        <f t="shared" si="226"/>
        <v>0</v>
      </c>
      <c r="AB228" s="353">
        <f t="shared" si="226"/>
        <v>0</v>
      </c>
      <c r="AC228" s="353">
        <f t="shared" si="226"/>
        <v>0</v>
      </c>
      <c r="AD228" s="353">
        <f t="shared" si="226"/>
        <v>0</v>
      </c>
      <c r="AE228" s="353">
        <f t="shared" si="226"/>
        <v>0</v>
      </c>
      <c r="AF228" s="353">
        <f t="shared" si="226"/>
        <v>0</v>
      </c>
      <c r="AG228" s="353">
        <f t="shared" si="226"/>
        <v>0</v>
      </c>
      <c r="AH228" s="353">
        <f t="shared" si="226"/>
        <v>0</v>
      </c>
      <c r="AI228" s="353">
        <f t="shared" si="226"/>
        <v>0</v>
      </c>
      <c r="AJ228" s="353">
        <f t="shared" si="226"/>
        <v>0</v>
      </c>
      <c r="AK228" s="353">
        <f t="shared" si="226"/>
        <v>0</v>
      </c>
      <c r="AL228" s="353">
        <f t="shared" si="226"/>
        <v>0</v>
      </c>
      <c r="AM228" s="353">
        <f t="shared" si="226"/>
        <v>0</v>
      </c>
      <c r="AN228" s="353">
        <f t="shared" si="226"/>
        <v>0</v>
      </c>
      <c r="AO228" s="353">
        <f t="shared" si="226"/>
        <v>0</v>
      </c>
      <c r="AP228" s="353">
        <f t="shared" si="226"/>
        <v>0</v>
      </c>
      <c r="AQ228" s="353">
        <f t="shared" si="226"/>
        <v>0</v>
      </c>
      <c r="AR228" s="353">
        <f t="shared" si="226"/>
        <v>0</v>
      </c>
      <c r="AS228" s="353">
        <f t="shared" si="226"/>
        <v>0</v>
      </c>
      <c r="AT228" s="353">
        <f t="shared" si="226"/>
        <v>0</v>
      </c>
      <c r="AU228" s="353">
        <f t="shared" si="226"/>
        <v>0</v>
      </c>
      <c r="AV228" s="353">
        <f t="shared" si="226"/>
        <v>0</v>
      </c>
      <c r="AW228" s="353">
        <f t="shared" si="226"/>
        <v>0</v>
      </c>
      <c r="AX228" s="353">
        <f t="shared" si="226"/>
        <v>0</v>
      </c>
      <c r="AY228" s="353">
        <f t="shared" si="226"/>
        <v>0</v>
      </c>
      <c r="AZ228" s="353">
        <f t="shared" si="226"/>
        <v>0</v>
      </c>
      <c r="BA228" s="353">
        <f t="shared" si="226"/>
        <v>0</v>
      </c>
      <c r="BB228" s="353">
        <f t="shared" si="226"/>
        <v>0</v>
      </c>
      <c r="BC228" s="353">
        <f t="shared" si="226"/>
        <v>0</v>
      </c>
      <c r="BD228" s="353">
        <f t="shared" si="226"/>
        <v>0</v>
      </c>
      <c r="BE228" s="353">
        <f t="shared" si="226"/>
        <v>0</v>
      </c>
      <c r="BF228" s="353">
        <f t="shared" si="226"/>
        <v>0</v>
      </c>
      <c r="BG228" s="353">
        <f t="shared" si="226"/>
        <v>0</v>
      </c>
      <c r="BH228" s="353">
        <f t="shared" si="226"/>
        <v>0</v>
      </c>
      <c r="BI228" s="353">
        <f t="shared" si="226"/>
        <v>0</v>
      </c>
      <c r="BJ228" s="353">
        <f t="shared" si="226"/>
        <v>0</v>
      </c>
      <c r="BK228" s="353">
        <f t="shared" si="226"/>
        <v>0</v>
      </c>
      <c r="BL228" s="353">
        <f t="shared" si="226"/>
        <v>0</v>
      </c>
      <c r="BM228" s="353">
        <f t="shared" si="226"/>
        <v>0</v>
      </c>
      <c r="BN228" s="353">
        <f t="shared" si="226"/>
        <v>0</v>
      </c>
      <c r="BO228" s="353">
        <f t="shared" si="226"/>
        <v>0</v>
      </c>
      <c r="BP228" s="353">
        <f t="shared" ref="BP228:DI228" si="227">BP$120*BP111</f>
        <v>0</v>
      </c>
      <c r="BQ228" s="353">
        <f t="shared" si="227"/>
        <v>0</v>
      </c>
      <c r="BR228" s="353">
        <f t="shared" si="227"/>
        <v>0</v>
      </c>
      <c r="BS228" s="353">
        <f t="shared" si="227"/>
        <v>0</v>
      </c>
      <c r="BT228" s="353">
        <f t="shared" si="227"/>
        <v>0</v>
      </c>
      <c r="BU228" s="353">
        <f t="shared" si="227"/>
        <v>0</v>
      </c>
      <c r="BV228" s="353">
        <f t="shared" si="227"/>
        <v>0</v>
      </c>
      <c r="BW228" s="353">
        <f t="shared" si="227"/>
        <v>0</v>
      </c>
      <c r="BX228" s="353">
        <f t="shared" si="227"/>
        <v>0</v>
      </c>
      <c r="BY228" s="353">
        <f t="shared" si="227"/>
        <v>0</v>
      </c>
      <c r="BZ228" s="353">
        <f t="shared" si="227"/>
        <v>0</v>
      </c>
      <c r="CA228" s="353">
        <f t="shared" si="227"/>
        <v>0</v>
      </c>
      <c r="CB228" s="353">
        <f t="shared" si="227"/>
        <v>0</v>
      </c>
      <c r="CC228" s="353">
        <f t="shared" si="227"/>
        <v>0</v>
      </c>
      <c r="CD228" s="353">
        <f t="shared" si="227"/>
        <v>0</v>
      </c>
      <c r="CE228" s="353">
        <f t="shared" si="227"/>
        <v>0</v>
      </c>
      <c r="CF228" s="353">
        <f t="shared" si="227"/>
        <v>0</v>
      </c>
      <c r="CG228" s="353">
        <f t="shared" si="227"/>
        <v>0</v>
      </c>
      <c r="CH228" s="353">
        <f t="shared" si="227"/>
        <v>0</v>
      </c>
      <c r="CI228" s="353">
        <f t="shared" si="227"/>
        <v>0</v>
      </c>
      <c r="CJ228" s="353">
        <f t="shared" si="227"/>
        <v>0</v>
      </c>
      <c r="CK228" s="353">
        <f t="shared" si="227"/>
        <v>0</v>
      </c>
      <c r="CL228" s="353">
        <f t="shared" si="227"/>
        <v>0</v>
      </c>
      <c r="CM228" s="353">
        <f t="shared" si="227"/>
        <v>0</v>
      </c>
      <c r="CN228" s="353">
        <f t="shared" si="227"/>
        <v>0</v>
      </c>
      <c r="CO228" s="353">
        <f t="shared" si="227"/>
        <v>0</v>
      </c>
      <c r="CP228" s="353">
        <f t="shared" si="227"/>
        <v>0</v>
      </c>
      <c r="CQ228" s="353">
        <f t="shared" si="227"/>
        <v>0</v>
      </c>
      <c r="CR228" s="353">
        <f t="shared" si="227"/>
        <v>0</v>
      </c>
      <c r="CS228" s="353">
        <f t="shared" si="227"/>
        <v>0</v>
      </c>
      <c r="CT228" s="353">
        <f t="shared" si="227"/>
        <v>0</v>
      </c>
      <c r="CU228" s="353">
        <f t="shared" si="227"/>
        <v>0</v>
      </c>
      <c r="CV228" s="353">
        <f t="shared" si="227"/>
        <v>0</v>
      </c>
      <c r="CW228" s="353">
        <f t="shared" si="227"/>
        <v>0</v>
      </c>
      <c r="CX228" s="353">
        <f t="shared" si="227"/>
        <v>0</v>
      </c>
      <c r="CY228" s="353">
        <f t="shared" si="227"/>
        <v>0</v>
      </c>
      <c r="CZ228" s="353">
        <f t="shared" si="227"/>
        <v>0</v>
      </c>
      <c r="DA228" s="353">
        <f t="shared" si="227"/>
        <v>0</v>
      </c>
      <c r="DB228" s="353">
        <f t="shared" si="227"/>
        <v>0</v>
      </c>
      <c r="DC228" s="353">
        <f t="shared" si="227"/>
        <v>0</v>
      </c>
      <c r="DD228" s="353">
        <f t="shared" si="227"/>
        <v>0</v>
      </c>
      <c r="DE228" s="353">
        <f t="shared" si="227"/>
        <v>0</v>
      </c>
      <c r="DF228" s="353">
        <f t="shared" si="227"/>
        <v>0</v>
      </c>
      <c r="DG228" s="353">
        <f t="shared" si="227"/>
        <v>0</v>
      </c>
      <c r="DH228" s="353">
        <f t="shared" si="227"/>
        <v>0</v>
      </c>
      <c r="DI228" s="353">
        <f t="shared" si="227"/>
        <v>0</v>
      </c>
      <c r="DJ228" s="353">
        <f t="shared" si="143"/>
        <v>0</v>
      </c>
      <c r="DK228" s="96"/>
    </row>
    <row r="229" spans="2:115" x14ac:dyDescent="0.15">
      <c r="B229" s="29" t="s">
        <v>165</v>
      </c>
      <c r="C229" s="271" t="s">
        <v>4</v>
      </c>
      <c r="D229" s="353">
        <f t="shared" ref="D229:BO229" si="228">D$120*D112</f>
        <v>0</v>
      </c>
      <c r="E229" s="353">
        <f t="shared" si="228"/>
        <v>0</v>
      </c>
      <c r="F229" s="353">
        <f t="shared" si="228"/>
        <v>0</v>
      </c>
      <c r="G229" s="353">
        <f t="shared" si="228"/>
        <v>0</v>
      </c>
      <c r="H229" s="353">
        <f t="shared" si="228"/>
        <v>0</v>
      </c>
      <c r="I229" s="353">
        <f t="shared" si="228"/>
        <v>0</v>
      </c>
      <c r="J229" s="353">
        <f t="shared" si="228"/>
        <v>0</v>
      </c>
      <c r="K229" s="353">
        <f t="shared" si="228"/>
        <v>0</v>
      </c>
      <c r="L229" s="353">
        <f t="shared" si="228"/>
        <v>0</v>
      </c>
      <c r="M229" s="353">
        <f t="shared" si="228"/>
        <v>0</v>
      </c>
      <c r="N229" s="353">
        <f t="shared" si="228"/>
        <v>0</v>
      </c>
      <c r="O229" s="353">
        <f t="shared" si="228"/>
        <v>0</v>
      </c>
      <c r="P229" s="353">
        <f t="shared" si="228"/>
        <v>0</v>
      </c>
      <c r="Q229" s="353">
        <f t="shared" si="228"/>
        <v>0</v>
      </c>
      <c r="R229" s="353">
        <f t="shared" si="228"/>
        <v>0</v>
      </c>
      <c r="S229" s="353">
        <f t="shared" si="228"/>
        <v>0</v>
      </c>
      <c r="T229" s="353">
        <f t="shared" si="228"/>
        <v>0</v>
      </c>
      <c r="U229" s="353">
        <f t="shared" si="228"/>
        <v>0</v>
      </c>
      <c r="V229" s="353">
        <f t="shared" si="228"/>
        <v>0</v>
      </c>
      <c r="W229" s="353">
        <f t="shared" si="228"/>
        <v>0</v>
      </c>
      <c r="X229" s="353">
        <f t="shared" si="228"/>
        <v>0</v>
      </c>
      <c r="Y229" s="353">
        <f t="shared" si="228"/>
        <v>0</v>
      </c>
      <c r="Z229" s="353">
        <f t="shared" si="228"/>
        <v>0</v>
      </c>
      <c r="AA229" s="353">
        <f t="shared" si="228"/>
        <v>0</v>
      </c>
      <c r="AB229" s="353">
        <f t="shared" si="228"/>
        <v>0</v>
      </c>
      <c r="AC229" s="353">
        <f t="shared" si="228"/>
        <v>0</v>
      </c>
      <c r="AD229" s="353">
        <f t="shared" si="228"/>
        <v>0</v>
      </c>
      <c r="AE229" s="353">
        <f t="shared" si="228"/>
        <v>0</v>
      </c>
      <c r="AF229" s="353">
        <f t="shared" si="228"/>
        <v>0</v>
      </c>
      <c r="AG229" s="353">
        <f t="shared" si="228"/>
        <v>0</v>
      </c>
      <c r="AH229" s="353">
        <f t="shared" si="228"/>
        <v>0</v>
      </c>
      <c r="AI229" s="353">
        <f t="shared" si="228"/>
        <v>0</v>
      </c>
      <c r="AJ229" s="353">
        <f t="shared" si="228"/>
        <v>0</v>
      </c>
      <c r="AK229" s="353">
        <f t="shared" si="228"/>
        <v>0</v>
      </c>
      <c r="AL229" s="353">
        <f t="shared" si="228"/>
        <v>0</v>
      </c>
      <c r="AM229" s="353">
        <f t="shared" si="228"/>
        <v>0</v>
      </c>
      <c r="AN229" s="353">
        <f t="shared" si="228"/>
        <v>0</v>
      </c>
      <c r="AO229" s="353">
        <f t="shared" si="228"/>
        <v>0</v>
      </c>
      <c r="AP229" s="353">
        <f t="shared" si="228"/>
        <v>0</v>
      </c>
      <c r="AQ229" s="353">
        <f t="shared" si="228"/>
        <v>0</v>
      </c>
      <c r="AR229" s="353">
        <f t="shared" si="228"/>
        <v>0</v>
      </c>
      <c r="AS229" s="353">
        <f t="shared" si="228"/>
        <v>0</v>
      </c>
      <c r="AT229" s="353">
        <f t="shared" si="228"/>
        <v>0</v>
      </c>
      <c r="AU229" s="353">
        <f t="shared" si="228"/>
        <v>0</v>
      </c>
      <c r="AV229" s="353">
        <f t="shared" si="228"/>
        <v>0</v>
      </c>
      <c r="AW229" s="353">
        <f t="shared" si="228"/>
        <v>0</v>
      </c>
      <c r="AX229" s="353">
        <f t="shared" si="228"/>
        <v>0</v>
      </c>
      <c r="AY229" s="353">
        <f t="shared" si="228"/>
        <v>0</v>
      </c>
      <c r="AZ229" s="353">
        <f t="shared" si="228"/>
        <v>0</v>
      </c>
      <c r="BA229" s="353">
        <f t="shared" si="228"/>
        <v>0</v>
      </c>
      <c r="BB229" s="353">
        <f t="shared" si="228"/>
        <v>0</v>
      </c>
      <c r="BC229" s="353">
        <f t="shared" si="228"/>
        <v>0</v>
      </c>
      <c r="BD229" s="353">
        <f t="shared" si="228"/>
        <v>0</v>
      </c>
      <c r="BE229" s="353">
        <f t="shared" si="228"/>
        <v>0</v>
      </c>
      <c r="BF229" s="353">
        <f t="shared" si="228"/>
        <v>0</v>
      </c>
      <c r="BG229" s="353">
        <f t="shared" si="228"/>
        <v>0</v>
      </c>
      <c r="BH229" s="353">
        <f t="shared" si="228"/>
        <v>0</v>
      </c>
      <c r="BI229" s="353">
        <f t="shared" si="228"/>
        <v>0</v>
      </c>
      <c r="BJ229" s="353">
        <f t="shared" si="228"/>
        <v>0</v>
      </c>
      <c r="BK229" s="353">
        <f t="shared" si="228"/>
        <v>0</v>
      </c>
      <c r="BL229" s="353">
        <f t="shared" si="228"/>
        <v>0</v>
      </c>
      <c r="BM229" s="353">
        <f t="shared" si="228"/>
        <v>0</v>
      </c>
      <c r="BN229" s="353">
        <f t="shared" si="228"/>
        <v>0</v>
      </c>
      <c r="BO229" s="353">
        <f t="shared" si="228"/>
        <v>0</v>
      </c>
      <c r="BP229" s="353">
        <f t="shared" ref="BP229:DI229" si="229">BP$120*BP112</f>
        <v>0</v>
      </c>
      <c r="BQ229" s="353">
        <f t="shared" si="229"/>
        <v>0</v>
      </c>
      <c r="BR229" s="353">
        <f t="shared" si="229"/>
        <v>0</v>
      </c>
      <c r="BS229" s="353">
        <f t="shared" si="229"/>
        <v>0</v>
      </c>
      <c r="BT229" s="353">
        <f t="shared" si="229"/>
        <v>0</v>
      </c>
      <c r="BU229" s="353">
        <f t="shared" si="229"/>
        <v>0</v>
      </c>
      <c r="BV229" s="353">
        <f t="shared" si="229"/>
        <v>0</v>
      </c>
      <c r="BW229" s="353">
        <f t="shared" si="229"/>
        <v>0</v>
      </c>
      <c r="BX229" s="353">
        <f t="shared" si="229"/>
        <v>0</v>
      </c>
      <c r="BY229" s="353">
        <f t="shared" si="229"/>
        <v>0</v>
      </c>
      <c r="BZ229" s="353">
        <f t="shared" si="229"/>
        <v>0</v>
      </c>
      <c r="CA229" s="353">
        <f t="shared" si="229"/>
        <v>0</v>
      </c>
      <c r="CB229" s="353">
        <f t="shared" si="229"/>
        <v>0</v>
      </c>
      <c r="CC229" s="353">
        <f t="shared" si="229"/>
        <v>0</v>
      </c>
      <c r="CD229" s="353">
        <f t="shared" si="229"/>
        <v>0</v>
      </c>
      <c r="CE229" s="353">
        <f t="shared" si="229"/>
        <v>0</v>
      </c>
      <c r="CF229" s="353">
        <f t="shared" si="229"/>
        <v>0</v>
      </c>
      <c r="CG229" s="353">
        <f t="shared" si="229"/>
        <v>0</v>
      </c>
      <c r="CH229" s="353">
        <f t="shared" si="229"/>
        <v>0</v>
      </c>
      <c r="CI229" s="353">
        <f t="shared" si="229"/>
        <v>0</v>
      </c>
      <c r="CJ229" s="353">
        <f t="shared" si="229"/>
        <v>0</v>
      </c>
      <c r="CK229" s="353">
        <f t="shared" si="229"/>
        <v>0</v>
      </c>
      <c r="CL229" s="353">
        <f t="shared" si="229"/>
        <v>0</v>
      </c>
      <c r="CM229" s="353">
        <f t="shared" si="229"/>
        <v>0</v>
      </c>
      <c r="CN229" s="353">
        <f t="shared" si="229"/>
        <v>0</v>
      </c>
      <c r="CO229" s="353">
        <f t="shared" si="229"/>
        <v>0</v>
      </c>
      <c r="CP229" s="353">
        <f t="shared" si="229"/>
        <v>0</v>
      </c>
      <c r="CQ229" s="353">
        <f t="shared" si="229"/>
        <v>0</v>
      </c>
      <c r="CR229" s="353">
        <f t="shared" si="229"/>
        <v>0</v>
      </c>
      <c r="CS229" s="353">
        <f t="shared" si="229"/>
        <v>0</v>
      </c>
      <c r="CT229" s="353">
        <f t="shared" si="229"/>
        <v>0</v>
      </c>
      <c r="CU229" s="353">
        <f t="shared" si="229"/>
        <v>0</v>
      </c>
      <c r="CV229" s="353">
        <f t="shared" si="229"/>
        <v>0</v>
      </c>
      <c r="CW229" s="353">
        <f t="shared" si="229"/>
        <v>0</v>
      </c>
      <c r="CX229" s="353">
        <f t="shared" si="229"/>
        <v>0</v>
      </c>
      <c r="CY229" s="353">
        <f t="shared" si="229"/>
        <v>0</v>
      </c>
      <c r="CZ229" s="353">
        <f t="shared" si="229"/>
        <v>0</v>
      </c>
      <c r="DA229" s="353">
        <f t="shared" si="229"/>
        <v>0</v>
      </c>
      <c r="DB229" s="353">
        <f t="shared" si="229"/>
        <v>0</v>
      </c>
      <c r="DC229" s="353">
        <f t="shared" si="229"/>
        <v>0</v>
      </c>
      <c r="DD229" s="353">
        <f t="shared" si="229"/>
        <v>0</v>
      </c>
      <c r="DE229" s="353">
        <f t="shared" si="229"/>
        <v>0</v>
      </c>
      <c r="DF229" s="353">
        <f t="shared" si="229"/>
        <v>0</v>
      </c>
      <c r="DG229" s="353">
        <f t="shared" si="229"/>
        <v>0</v>
      </c>
      <c r="DH229" s="353">
        <f t="shared" si="229"/>
        <v>0</v>
      </c>
      <c r="DI229" s="353">
        <f t="shared" si="229"/>
        <v>0</v>
      </c>
      <c r="DJ229" s="353">
        <f t="shared" si="143"/>
        <v>0</v>
      </c>
      <c r="DK229" s="96"/>
    </row>
    <row r="230" spans="2:115" x14ac:dyDescent="0.15">
      <c r="B230" s="33" t="s">
        <v>166</v>
      </c>
      <c r="C230" s="273" t="s">
        <v>5</v>
      </c>
      <c r="D230" s="354">
        <f t="shared" ref="D230:BO230" si="230">D$120*D113</f>
        <v>0</v>
      </c>
      <c r="E230" s="354">
        <f t="shared" si="230"/>
        <v>0</v>
      </c>
      <c r="F230" s="354">
        <f t="shared" si="230"/>
        <v>0</v>
      </c>
      <c r="G230" s="354">
        <f t="shared" si="230"/>
        <v>0</v>
      </c>
      <c r="H230" s="354">
        <f t="shared" si="230"/>
        <v>0</v>
      </c>
      <c r="I230" s="354">
        <f t="shared" si="230"/>
        <v>0</v>
      </c>
      <c r="J230" s="354">
        <f t="shared" si="230"/>
        <v>0</v>
      </c>
      <c r="K230" s="354">
        <f t="shared" si="230"/>
        <v>0</v>
      </c>
      <c r="L230" s="354">
        <f t="shared" si="230"/>
        <v>0</v>
      </c>
      <c r="M230" s="354">
        <f t="shared" si="230"/>
        <v>0</v>
      </c>
      <c r="N230" s="354">
        <f t="shared" si="230"/>
        <v>0</v>
      </c>
      <c r="O230" s="354">
        <f t="shared" si="230"/>
        <v>0</v>
      </c>
      <c r="P230" s="354">
        <f t="shared" si="230"/>
        <v>0</v>
      </c>
      <c r="Q230" s="354">
        <f t="shared" si="230"/>
        <v>0</v>
      </c>
      <c r="R230" s="354">
        <f t="shared" si="230"/>
        <v>0</v>
      </c>
      <c r="S230" s="354">
        <f t="shared" si="230"/>
        <v>0</v>
      </c>
      <c r="T230" s="354">
        <f t="shared" si="230"/>
        <v>0</v>
      </c>
      <c r="U230" s="354">
        <f t="shared" si="230"/>
        <v>0</v>
      </c>
      <c r="V230" s="354">
        <f t="shared" si="230"/>
        <v>0</v>
      </c>
      <c r="W230" s="354">
        <f t="shared" si="230"/>
        <v>0</v>
      </c>
      <c r="X230" s="354">
        <f t="shared" si="230"/>
        <v>0</v>
      </c>
      <c r="Y230" s="354">
        <f t="shared" si="230"/>
        <v>0</v>
      </c>
      <c r="Z230" s="354">
        <f t="shared" si="230"/>
        <v>0</v>
      </c>
      <c r="AA230" s="354">
        <f t="shared" si="230"/>
        <v>0</v>
      </c>
      <c r="AB230" s="354">
        <f t="shared" si="230"/>
        <v>0</v>
      </c>
      <c r="AC230" s="354">
        <f t="shared" si="230"/>
        <v>0</v>
      </c>
      <c r="AD230" s="354">
        <f t="shared" si="230"/>
        <v>0</v>
      </c>
      <c r="AE230" s="354">
        <f t="shared" si="230"/>
        <v>0</v>
      </c>
      <c r="AF230" s="354">
        <f t="shared" si="230"/>
        <v>0</v>
      </c>
      <c r="AG230" s="354">
        <f t="shared" si="230"/>
        <v>0</v>
      </c>
      <c r="AH230" s="354">
        <f t="shared" si="230"/>
        <v>0</v>
      </c>
      <c r="AI230" s="354">
        <f t="shared" si="230"/>
        <v>0</v>
      </c>
      <c r="AJ230" s="354">
        <f t="shared" si="230"/>
        <v>0</v>
      </c>
      <c r="AK230" s="354">
        <f t="shared" si="230"/>
        <v>0</v>
      </c>
      <c r="AL230" s="354">
        <f t="shared" si="230"/>
        <v>0</v>
      </c>
      <c r="AM230" s="354">
        <f t="shared" si="230"/>
        <v>0</v>
      </c>
      <c r="AN230" s="354">
        <f t="shared" si="230"/>
        <v>0</v>
      </c>
      <c r="AO230" s="354">
        <f t="shared" si="230"/>
        <v>0</v>
      </c>
      <c r="AP230" s="354">
        <f t="shared" si="230"/>
        <v>0</v>
      </c>
      <c r="AQ230" s="354">
        <f t="shared" si="230"/>
        <v>0</v>
      </c>
      <c r="AR230" s="354">
        <f t="shared" si="230"/>
        <v>0</v>
      </c>
      <c r="AS230" s="354">
        <f t="shared" si="230"/>
        <v>0</v>
      </c>
      <c r="AT230" s="354">
        <f t="shared" si="230"/>
        <v>0</v>
      </c>
      <c r="AU230" s="354">
        <f t="shared" si="230"/>
        <v>0</v>
      </c>
      <c r="AV230" s="354">
        <f t="shared" si="230"/>
        <v>0</v>
      </c>
      <c r="AW230" s="354">
        <f t="shared" si="230"/>
        <v>0</v>
      </c>
      <c r="AX230" s="354">
        <f t="shared" si="230"/>
        <v>0</v>
      </c>
      <c r="AY230" s="354">
        <f t="shared" si="230"/>
        <v>0</v>
      </c>
      <c r="AZ230" s="354">
        <f t="shared" si="230"/>
        <v>0</v>
      </c>
      <c r="BA230" s="354">
        <f t="shared" si="230"/>
        <v>0</v>
      </c>
      <c r="BB230" s="354">
        <f t="shared" si="230"/>
        <v>0</v>
      </c>
      <c r="BC230" s="354">
        <f t="shared" si="230"/>
        <v>0</v>
      </c>
      <c r="BD230" s="354">
        <f t="shared" si="230"/>
        <v>0</v>
      </c>
      <c r="BE230" s="354">
        <f t="shared" si="230"/>
        <v>0</v>
      </c>
      <c r="BF230" s="354">
        <f t="shared" si="230"/>
        <v>0</v>
      </c>
      <c r="BG230" s="354">
        <f t="shared" si="230"/>
        <v>0</v>
      </c>
      <c r="BH230" s="354">
        <f t="shared" si="230"/>
        <v>0</v>
      </c>
      <c r="BI230" s="354">
        <f t="shared" si="230"/>
        <v>0</v>
      </c>
      <c r="BJ230" s="354">
        <f t="shared" si="230"/>
        <v>0</v>
      </c>
      <c r="BK230" s="354">
        <f t="shared" si="230"/>
        <v>0</v>
      </c>
      <c r="BL230" s="354">
        <f t="shared" si="230"/>
        <v>0</v>
      </c>
      <c r="BM230" s="354">
        <f t="shared" si="230"/>
        <v>0</v>
      </c>
      <c r="BN230" s="354">
        <f t="shared" si="230"/>
        <v>0</v>
      </c>
      <c r="BO230" s="354">
        <f t="shared" si="230"/>
        <v>0</v>
      </c>
      <c r="BP230" s="354">
        <f t="shared" ref="BP230:DI230" si="231">BP$120*BP113</f>
        <v>0</v>
      </c>
      <c r="BQ230" s="354">
        <f t="shared" si="231"/>
        <v>0</v>
      </c>
      <c r="BR230" s="354">
        <f t="shared" si="231"/>
        <v>0</v>
      </c>
      <c r="BS230" s="354">
        <f t="shared" si="231"/>
        <v>0</v>
      </c>
      <c r="BT230" s="354">
        <f t="shared" si="231"/>
        <v>0</v>
      </c>
      <c r="BU230" s="354">
        <f t="shared" si="231"/>
        <v>0</v>
      </c>
      <c r="BV230" s="354">
        <f t="shared" si="231"/>
        <v>0</v>
      </c>
      <c r="BW230" s="354">
        <f t="shared" si="231"/>
        <v>0</v>
      </c>
      <c r="BX230" s="354">
        <f t="shared" si="231"/>
        <v>0</v>
      </c>
      <c r="BY230" s="354">
        <f t="shared" si="231"/>
        <v>0</v>
      </c>
      <c r="BZ230" s="354">
        <f t="shared" si="231"/>
        <v>0</v>
      </c>
      <c r="CA230" s="354">
        <f t="shared" si="231"/>
        <v>0</v>
      </c>
      <c r="CB230" s="354">
        <f t="shared" si="231"/>
        <v>0</v>
      </c>
      <c r="CC230" s="354">
        <f t="shared" si="231"/>
        <v>0</v>
      </c>
      <c r="CD230" s="354">
        <f t="shared" si="231"/>
        <v>0</v>
      </c>
      <c r="CE230" s="354">
        <f t="shared" si="231"/>
        <v>0</v>
      </c>
      <c r="CF230" s="354">
        <f t="shared" si="231"/>
        <v>0</v>
      </c>
      <c r="CG230" s="354">
        <f t="shared" si="231"/>
        <v>0</v>
      </c>
      <c r="CH230" s="354">
        <f t="shared" si="231"/>
        <v>0</v>
      </c>
      <c r="CI230" s="354">
        <f t="shared" si="231"/>
        <v>0</v>
      </c>
      <c r="CJ230" s="354">
        <f t="shared" si="231"/>
        <v>0</v>
      </c>
      <c r="CK230" s="354">
        <f t="shared" si="231"/>
        <v>0</v>
      </c>
      <c r="CL230" s="354">
        <f t="shared" si="231"/>
        <v>0</v>
      </c>
      <c r="CM230" s="354">
        <f t="shared" si="231"/>
        <v>0</v>
      </c>
      <c r="CN230" s="354">
        <f t="shared" si="231"/>
        <v>0</v>
      </c>
      <c r="CO230" s="354">
        <f t="shared" si="231"/>
        <v>0</v>
      </c>
      <c r="CP230" s="354">
        <f t="shared" si="231"/>
        <v>0</v>
      </c>
      <c r="CQ230" s="354">
        <f t="shared" si="231"/>
        <v>0</v>
      </c>
      <c r="CR230" s="354">
        <f t="shared" si="231"/>
        <v>0</v>
      </c>
      <c r="CS230" s="354">
        <f t="shared" si="231"/>
        <v>0</v>
      </c>
      <c r="CT230" s="354">
        <f t="shared" si="231"/>
        <v>0</v>
      </c>
      <c r="CU230" s="354">
        <f t="shared" si="231"/>
        <v>0</v>
      </c>
      <c r="CV230" s="354">
        <f t="shared" si="231"/>
        <v>0</v>
      </c>
      <c r="CW230" s="354">
        <f t="shared" si="231"/>
        <v>0</v>
      </c>
      <c r="CX230" s="354">
        <f t="shared" si="231"/>
        <v>0</v>
      </c>
      <c r="CY230" s="354">
        <f t="shared" si="231"/>
        <v>0</v>
      </c>
      <c r="CZ230" s="354">
        <f t="shared" si="231"/>
        <v>0</v>
      </c>
      <c r="DA230" s="354">
        <f t="shared" si="231"/>
        <v>0</v>
      </c>
      <c r="DB230" s="354">
        <f t="shared" si="231"/>
        <v>0</v>
      </c>
      <c r="DC230" s="354">
        <f t="shared" si="231"/>
        <v>0</v>
      </c>
      <c r="DD230" s="354">
        <f t="shared" si="231"/>
        <v>0</v>
      </c>
      <c r="DE230" s="354">
        <f t="shared" si="231"/>
        <v>0</v>
      </c>
      <c r="DF230" s="354">
        <f t="shared" si="231"/>
        <v>0</v>
      </c>
      <c r="DG230" s="354">
        <f t="shared" si="231"/>
        <v>0</v>
      </c>
      <c r="DH230" s="354">
        <f t="shared" si="231"/>
        <v>0</v>
      </c>
      <c r="DI230" s="354">
        <f t="shared" si="231"/>
        <v>0</v>
      </c>
      <c r="DJ230" s="354">
        <f t="shared" si="143"/>
        <v>0</v>
      </c>
    </row>
    <row r="231" spans="2:115" x14ac:dyDescent="0.15">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row>
    <row r="232" spans="2:115" x14ac:dyDescent="0.15">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row>
    <row r="233" spans="2:115" x14ac:dyDescent="0.15">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row>
  </sheetData>
  <sheetProtection formatCells="0" formatColumns="0" formatRows="0" sort="0" autoFilter="0"/>
  <mergeCells count="1">
    <mergeCell ref="B2:C3"/>
  </mergeCells>
  <phoneticPr fontId="14"/>
  <pageMargins left="0.78740157480314965" right="0.78740157480314965" top="0.39370078740157483" bottom="0.39370078740157483" header="0" footer="0"/>
  <pageSetup paperSize="9" scale="18" fitToWidth="0" pageOrder="overThenDown" orientation="landscape" r:id="rId1"/>
  <headerFooter alignWithMargins="0"/>
  <rowBreaks count="1" manualBreakCount="1">
    <brk id="116" min="1" max="1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AG64"/>
  <sheetViews>
    <sheetView workbookViewId="0">
      <pane xSplit="3" ySplit="8" topLeftCell="D18" activePane="bottomRight" state="frozen"/>
      <selection pane="topRight"/>
      <selection pane="bottomLeft"/>
      <selection pane="bottomRight" activeCell="C63" sqref="B6:C63"/>
    </sheetView>
  </sheetViews>
  <sheetFormatPr defaultColWidth="9.140625" defaultRowHeight="12" x14ac:dyDescent="0.15"/>
  <cols>
    <col min="1" max="1" width="2.28515625" style="58" customWidth="1"/>
    <col min="2" max="2" width="4.42578125" style="58" customWidth="1"/>
    <col min="3" max="3" width="24.85546875" style="58" customWidth="1"/>
    <col min="4" max="7" width="9.28515625" style="58" customWidth="1"/>
    <col min="8" max="10" width="9.28515625" style="58" hidden="1" customWidth="1"/>
    <col min="11" max="13" width="9.28515625" style="58" customWidth="1"/>
    <col min="14" max="18" width="9.28515625" style="58" hidden="1" customWidth="1"/>
    <col min="19" max="32" width="9.28515625" style="58" customWidth="1"/>
    <col min="33" max="54" width="10.5703125" style="58" customWidth="1"/>
    <col min="55" max="91" width="10" style="58" customWidth="1"/>
    <col min="92" max="16384" width="9.140625" style="58"/>
  </cols>
  <sheetData>
    <row r="1" spans="2:33" s="48" customFormat="1" ht="12.75" thickBot="1" x14ac:dyDescent="0.2"/>
    <row r="2" spans="2:33" s="48" customFormat="1" ht="12.75" thickBot="1" x14ac:dyDescent="0.2">
      <c r="D2" s="49" t="s">
        <v>136</v>
      </c>
      <c r="E2" s="50"/>
      <c r="F2" s="51">
        <f>データ入力!D3</f>
        <v>0</v>
      </c>
      <c r="G2" s="52"/>
      <c r="H2" s="52"/>
      <c r="I2" s="52"/>
      <c r="J2" s="42"/>
      <c r="K2" s="50"/>
      <c r="L2" s="50"/>
      <c r="M2" s="50"/>
      <c r="N2" s="50"/>
      <c r="O2" s="50"/>
      <c r="P2" s="50"/>
      <c r="Q2" s="50"/>
      <c r="R2" s="50"/>
      <c r="S2" s="50"/>
      <c r="T2" s="50"/>
      <c r="U2" s="53"/>
    </row>
    <row r="3" spans="2:33" ht="12.75" thickBot="1" x14ac:dyDescent="0.2">
      <c r="B3" s="48"/>
      <c r="C3" s="48"/>
      <c r="D3" s="49" t="s">
        <v>35</v>
      </c>
      <c r="E3" s="54"/>
      <c r="F3" s="445">
        <f>データ入力!L3</f>
        <v>0</v>
      </c>
      <c r="G3" s="431"/>
      <c r="H3" s="432"/>
      <c r="I3" s="48"/>
      <c r="J3" s="55"/>
      <c r="K3" s="56"/>
      <c r="L3" s="48"/>
      <c r="M3" s="48"/>
      <c r="N3" s="48"/>
      <c r="O3" s="48"/>
      <c r="P3" s="48"/>
      <c r="Q3" s="48"/>
      <c r="R3" s="48"/>
      <c r="S3" s="48"/>
      <c r="T3" s="48"/>
      <c r="U3" s="48"/>
      <c r="V3" s="48"/>
      <c r="W3" s="48"/>
      <c r="X3" s="48"/>
      <c r="Y3" s="48"/>
      <c r="Z3" s="48"/>
      <c r="AA3" s="48"/>
      <c r="AB3" s="48"/>
      <c r="AC3" s="48"/>
      <c r="AD3" s="48"/>
      <c r="AE3" s="48"/>
      <c r="AF3" s="48"/>
      <c r="AG3" s="57"/>
    </row>
    <row r="4" spans="2:33" ht="12.75" thickBot="1" x14ac:dyDescent="0.2">
      <c r="B4" s="48"/>
      <c r="C4" s="48"/>
      <c r="D4" s="48"/>
      <c r="E4" s="48"/>
      <c r="F4" s="48"/>
      <c r="G4" s="48"/>
      <c r="H4" s="42"/>
      <c r="I4" s="48"/>
      <c r="J4" s="48"/>
      <c r="K4" s="48"/>
      <c r="L4" s="48"/>
      <c r="M4" s="48"/>
      <c r="N4" s="48"/>
      <c r="O4" s="48"/>
      <c r="P4" s="48"/>
      <c r="Q4" s="48"/>
      <c r="R4" s="48"/>
      <c r="S4" s="48"/>
      <c r="T4" s="48"/>
      <c r="U4" s="48"/>
    </row>
    <row r="5" spans="2:33" x14ac:dyDescent="0.15">
      <c r="B5" s="48"/>
      <c r="C5" s="48"/>
      <c r="J5" s="57" t="str">
        <f>"（単位："&amp;データ入力!L7&amp;"）"</f>
        <v>（単位：百万円）</v>
      </c>
      <c r="O5" s="57"/>
      <c r="R5" s="59" t="str">
        <f>J5</f>
        <v>（単位：百万円）</v>
      </c>
      <c r="X5" s="59" t="str">
        <f>J5</f>
        <v>（単位：百万円）</v>
      </c>
      <c r="AF5" s="57" t="s">
        <v>107</v>
      </c>
    </row>
    <row r="6" spans="2:33" x14ac:dyDescent="0.15">
      <c r="B6" s="60"/>
      <c r="C6" s="60"/>
      <c r="D6" s="446" t="s">
        <v>550</v>
      </c>
      <c r="E6" s="61" t="s">
        <v>81</v>
      </c>
      <c r="F6" s="61"/>
      <c r="G6" s="61"/>
      <c r="H6" s="62" t="s">
        <v>80</v>
      </c>
      <c r="I6" s="60"/>
      <c r="J6" s="60"/>
      <c r="K6" s="63" t="s">
        <v>140</v>
      </c>
      <c r="L6" s="64"/>
      <c r="M6" s="65"/>
      <c r="N6" s="60"/>
      <c r="O6" s="60"/>
      <c r="P6" s="60"/>
      <c r="Q6" s="60"/>
      <c r="R6" s="60"/>
      <c r="S6" s="63" t="s">
        <v>141</v>
      </c>
      <c r="T6" s="64"/>
      <c r="U6" s="65"/>
      <c r="V6" s="63" t="s">
        <v>43</v>
      </c>
      <c r="W6" s="64"/>
      <c r="X6" s="65"/>
      <c r="Y6" s="320" t="s">
        <v>80</v>
      </c>
      <c r="Z6" s="320" t="s">
        <v>108</v>
      </c>
      <c r="AA6" s="320" t="s">
        <v>109</v>
      </c>
      <c r="AB6" s="321"/>
      <c r="AC6" s="320" t="s">
        <v>80</v>
      </c>
      <c r="AD6" s="320" t="s">
        <v>108</v>
      </c>
      <c r="AE6" s="320" t="s">
        <v>109</v>
      </c>
      <c r="AF6" s="321"/>
      <c r="AG6" s="57"/>
    </row>
    <row r="7" spans="2:33" ht="24" x14ac:dyDescent="0.15">
      <c r="B7" s="66" t="s">
        <v>128</v>
      </c>
      <c r="C7" s="67" t="s">
        <v>64</v>
      </c>
      <c r="D7" s="429"/>
      <c r="E7" s="68" t="s">
        <v>75</v>
      </c>
      <c r="F7" s="68" t="s">
        <v>77</v>
      </c>
      <c r="G7" s="68" t="s">
        <v>78</v>
      </c>
      <c r="H7" s="67" t="s">
        <v>74</v>
      </c>
      <c r="I7" s="67" t="s">
        <v>76</v>
      </c>
      <c r="J7" s="67" t="s">
        <v>79</v>
      </c>
      <c r="K7" s="67" t="s">
        <v>72</v>
      </c>
      <c r="L7" s="67" t="s">
        <v>66</v>
      </c>
      <c r="M7" s="67" t="s">
        <v>94</v>
      </c>
      <c r="N7" s="67" t="s">
        <v>35</v>
      </c>
      <c r="O7" s="67" t="s">
        <v>67</v>
      </c>
      <c r="P7" s="67" t="s">
        <v>68</v>
      </c>
      <c r="Q7" s="67" t="s">
        <v>65</v>
      </c>
      <c r="R7" s="67" t="s">
        <v>48</v>
      </c>
      <c r="S7" s="67" t="s">
        <v>95</v>
      </c>
      <c r="T7" s="67" t="s">
        <v>97</v>
      </c>
      <c r="U7" s="67" t="s">
        <v>96</v>
      </c>
      <c r="V7" s="67" t="s">
        <v>89</v>
      </c>
      <c r="W7" s="67" t="s">
        <v>97</v>
      </c>
      <c r="X7" s="67" t="s">
        <v>96</v>
      </c>
      <c r="Y7" s="322" t="s">
        <v>129</v>
      </c>
      <c r="Z7" s="322" t="s">
        <v>129</v>
      </c>
      <c r="AA7" s="322" t="s">
        <v>129</v>
      </c>
      <c r="AB7" s="322" t="s">
        <v>69</v>
      </c>
      <c r="AC7" s="322" t="s">
        <v>130</v>
      </c>
      <c r="AD7" s="322" t="s">
        <v>130</v>
      </c>
      <c r="AE7" s="322" t="s">
        <v>130</v>
      </c>
      <c r="AF7" s="322" t="s">
        <v>70</v>
      </c>
    </row>
    <row r="8" spans="2:33" ht="21" x14ac:dyDescent="0.15">
      <c r="B8" s="69"/>
      <c r="C8" s="70"/>
      <c r="D8" s="71" t="s">
        <v>131</v>
      </c>
      <c r="E8" s="72" t="str">
        <f>IF(F4="県外産･県内産の区分不明","B=A×自給率","B=A")</f>
        <v>B=A</v>
      </c>
      <c r="F8" s="71" t="s">
        <v>82</v>
      </c>
      <c r="G8" s="71" t="s">
        <v>83</v>
      </c>
      <c r="H8" s="71" t="s">
        <v>84</v>
      </c>
      <c r="I8" s="71" t="s">
        <v>85</v>
      </c>
      <c r="J8" s="71" t="s">
        <v>86</v>
      </c>
      <c r="K8" s="71" t="s">
        <v>152</v>
      </c>
      <c r="L8" s="71" t="s">
        <v>87</v>
      </c>
      <c r="M8" s="71" t="s">
        <v>88</v>
      </c>
      <c r="N8" s="71" t="s">
        <v>98</v>
      </c>
      <c r="O8" s="71" t="s">
        <v>99</v>
      </c>
      <c r="P8" s="71" t="s">
        <v>100</v>
      </c>
      <c r="Q8" s="71" t="s">
        <v>101</v>
      </c>
      <c r="R8" s="71" t="s">
        <v>102</v>
      </c>
      <c r="S8" s="71" t="s">
        <v>153</v>
      </c>
      <c r="T8" s="71" t="s">
        <v>103</v>
      </c>
      <c r="U8" s="71" t="s">
        <v>104</v>
      </c>
      <c r="V8" s="71" t="s">
        <v>132</v>
      </c>
      <c r="W8" s="71" t="s">
        <v>133</v>
      </c>
      <c r="X8" s="71" t="s">
        <v>134</v>
      </c>
      <c r="Y8" s="323" t="s">
        <v>90</v>
      </c>
      <c r="Z8" s="323" t="s">
        <v>91</v>
      </c>
      <c r="AA8" s="323" t="s">
        <v>105</v>
      </c>
      <c r="AB8" s="323"/>
      <c r="AC8" s="323" t="s">
        <v>92</v>
      </c>
      <c r="AD8" s="323" t="s">
        <v>93</v>
      </c>
      <c r="AE8" s="323" t="s">
        <v>106</v>
      </c>
      <c r="AF8" s="324"/>
    </row>
    <row r="9" spans="2:33" x14ac:dyDescent="0.15">
      <c r="B9" s="74" t="s">
        <v>341</v>
      </c>
      <c r="C9" s="75" t="s">
        <v>627</v>
      </c>
      <c r="D9" s="76">
        <f>SUMIF(計算!$C$10:$C$119,'54'!$B9,計算!G$10:G$119)</f>
        <v>0</v>
      </c>
      <c r="E9" s="76">
        <f>SUMIF(計算!$C$10:$C$119,'54'!$B9,計算!H$10:H$119)</f>
        <v>0</v>
      </c>
      <c r="F9" s="76">
        <f>SUMIF(計算!$C$10:$C$119,'54'!$B9,計算!I$10:I$119)</f>
        <v>0</v>
      </c>
      <c r="G9" s="76">
        <f>SUMIF(計算!$C$10:$C$119,'54'!$B9,計算!J$10:J$119)</f>
        <v>0</v>
      </c>
      <c r="H9" s="76">
        <f>SUMIF(計算!$C$10:$C$119,'54'!$B9,計算!K$10:K$119)</f>
        <v>0</v>
      </c>
      <c r="I9" s="76">
        <f>SUMIF(計算!$C$10:$C$119,'54'!$B9,計算!L$10:L$119)</f>
        <v>0</v>
      </c>
      <c r="J9" s="76">
        <f>SUMIF(計算!$C$10:$C$119,'54'!$B9,計算!M$10:M$119)</f>
        <v>0</v>
      </c>
      <c r="K9" s="76">
        <f>SUMIF(計算!$C$10:$C$119,'54'!$B9,計算!N$10:N$119)</f>
        <v>0</v>
      </c>
      <c r="L9" s="76">
        <f>SUMIF(計算!$C$10:$C$119,'54'!$B9,計算!O$10:O$119)</f>
        <v>0</v>
      </c>
      <c r="M9" s="76">
        <f>SUMIF(計算!$C$10:$C$119,'54'!$B9,計算!P$10:P$119)</f>
        <v>0</v>
      </c>
      <c r="N9" s="76"/>
      <c r="O9" s="76"/>
      <c r="P9" s="76">
        <f>SUMIF(計算!$C$10:$C$119,'54'!$B9,計算!S$10:S$119)</f>
        <v>0</v>
      </c>
      <c r="Q9" s="76">
        <f>SUMIF(計算!$C$10:$C$119,'54'!$B9,計算!T$10:T$119)</f>
        <v>0</v>
      </c>
      <c r="R9" s="76">
        <f>SUMIF(計算!$C$10:$C$119,'54'!$B9,計算!U$10:U$119)</f>
        <v>0</v>
      </c>
      <c r="S9" s="76">
        <f>SUMIF(計算!$C$10:$C$119,'54'!$B9,計算!V$10:V$119)</f>
        <v>0</v>
      </c>
      <c r="T9" s="76">
        <f>SUMIF(計算!$C$10:$C$119,'54'!$B9,計算!W$10:W$119)</f>
        <v>0</v>
      </c>
      <c r="U9" s="76">
        <f>SUMIF(計算!$C$10:$C$119,'54'!$B9,計算!X$10:X$119)</f>
        <v>0</v>
      </c>
      <c r="V9" s="76">
        <f>SUMIF(計算!$C$10:$C$119,'54'!$B9,計算!Y$10:Y$119)</f>
        <v>0</v>
      </c>
      <c r="W9" s="76">
        <f>SUMIF(計算!$C$10:$C$119,'54'!$B9,計算!Z$10:Z$119)</f>
        <v>0</v>
      </c>
      <c r="X9" s="76">
        <f>SUMIF(計算!$C$10:$C$119,'54'!$B9,計算!AA$10:AA$119)</f>
        <v>0</v>
      </c>
      <c r="Y9" s="321">
        <f>SUMIF(計算!$C$10:$C$119,'54'!$B9,計算!AB$10:AB$119)</f>
        <v>0</v>
      </c>
      <c r="Z9" s="321">
        <f>SUMIF(計算!$C$10:$C$119,'54'!$B9,計算!AC$10:AC$119)</f>
        <v>0</v>
      </c>
      <c r="AA9" s="321">
        <f>SUMIF(計算!$C$10:$C$119,'54'!$B9,計算!AD$10:AD$119)</f>
        <v>0</v>
      </c>
      <c r="AB9" s="321">
        <f>SUMIF(計算!$C$10:$C$119,'54'!$B9,計算!AE$10:AE$119)</f>
        <v>0</v>
      </c>
      <c r="AC9" s="321">
        <f>SUMIF(計算!$C$10:$C$119,'54'!$B9,計算!AF$10:AF$119)</f>
        <v>0</v>
      </c>
      <c r="AD9" s="321">
        <f>SUMIF(計算!$C$10:$C$119,'54'!$B9,計算!AG$10:AG$119)</f>
        <v>0</v>
      </c>
      <c r="AE9" s="321">
        <f>SUMIF(計算!$C$10:$C$119,'54'!$B9,計算!AH$10:AH$119)</f>
        <v>0</v>
      </c>
      <c r="AF9" s="321">
        <f>SUMIF(計算!$C$10:$C$119,'54'!$B9,計算!AI$10:AI$119)</f>
        <v>0</v>
      </c>
    </row>
    <row r="10" spans="2:33" x14ac:dyDescent="0.15">
      <c r="B10" s="74" t="s">
        <v>342</v>
      </c>
      <c r="C10" s="75" t="s">
        <v>628</v>
      </c>
      <c r="D10" s="77">
        <f>SUMIF(計算!$C$10:$C$119,'54'!$B10,計算!G$10:G$119)</f>
        <v>0</v>
      </c>
      <c r="E10" s="77">
        <f>SUMIF(計算!$C$10:$C$119,'54'!$B10,計算!H$10:H$119)</f>
        <v>0</v>
      </c>
      <c r="F10" s="77">
        <f>SUMIF(計算!$C$10:$C$119,'54'!$B10,計算!I$10:I$119)</f>
        <v>0</v>
      </c>
      <c r="G10" s="77">
        <f>SUMIF(計算!$C$10:$C$119,'54'!$B10,計算!J$10:J$119)</f>
        <v>0</v>
      </c>
      <c r="H10" s="77">
        <f>SUMIF(計算!$C$10:$C$119,'54'!$B10,計算!K$10:K$119)</f>
        <v>0</v>
      </c>
      <c r="I10" s="77">
        <f>SUMIF(計算!$C$10:$C$119,'54'!$B10,計算!L$10:L$119)</f>
        <v>0</v>
      </c>
      <c r="J10" s="77">
        <f>SUMIF(計算!$C$10:$C$119,'54'!$B10,計算!M$10:M$119)</f>
        <v>0</v>
      </c>
      <c r="K10" s="77">
        <f>SUMIF(計算!$C$10:$C$119,'54'!$B10,計算!N$10:N$119)</f>
        <v>0</v>
      </c>
      <c r="L10" s="77">
        <f>SUMIF(計算!$C$10:$C$119,'54'!$B10,計算!O$10:O$119)</f>
        <v>0</v>
      </c>
      <c r="M10" s="77">
        <f>SUMIF(計算!$C$10:$C$119,'54'!$B10,計算!P$10:P$119)</f>
        <v>0</v>
      </c>
      <c r="N10" s="77"/>
      <c r="O10" s="77"/>
      <c r="P10" s="77">
        <f>SUMIF(計算!$C$10:$C$119,'54'!$B10,計算!S$10:S$119)</f>
        <v>0</v>
      </c>
      <c r="Q10" s="77">
        <f>SUMIF(計算!$C$10:$C$119,'54'!$B10,計算!T$10:T$119)</f>
        <v>0</v>
      </c>
      <c r="R10" s="77">
        <f>SUMIF(計算!$C$10:$C$119,'54'!$B10,計算!U$10:U$119)</f>
        <v>0</v>
      </c>
      <c r="S10" s="77">
        <f>SUMIF(計算!$C$10:$C$119,'54'!$B10,計算!V$10:V$119)</f>
        <v>0</v>
      </c>
      <c r="T10" s="77">
        <f>SUMIF(計算!$C$10:$C$119,'54'!$B10,計算!W$10:W$119)</f>
        <v>0</v>
      </c>
      <c r="U10" s="77">
        <f>SUMIF(計算!$C$10:$C$119,'54'!$B10,計算!X$10:X$119)</f>
        <v>0</v>
      </c>
      <c r="V10" s="77">
        <f>SUMIF(計算!$C$10:$C$119,'54'!$B10,計算!Y$10:Y$119)</f>
        <v>0</v>
      </c>
      <c r="W10" s="77">
        <f>SUMIF(計算!$C$10:$C$119,'54'!$B10,計算!Z$10:Z$119)</f>
        <v>0</v>
      </c>
      <c r="X10" s="77">
        <f>SUMIF(計算!$C$10:$C$119,'54'!$B10,計算!AA$10:AA$119)</f>
        <v>0</v>
      </c>
      <c r="Y10" s="325">
        <f>SUMIF(計算!$C$10:$C$119,'54'!$B10,計算!AB$10:AB$119)</f>
        <v>0</v>
      </c>
      <c r="Z10" s="325">
        <f>SUMIF(計算!$C$10:$C$119,'54'!$B10,計算!AC$10:AC$119)</f>
        <v>0</v>
      </c>
      <c r="AA10" s="325">
        <f>SUMIF(計算!$C$10:$C$119,'54'!$B10,計算!AD$10:AD$119)</f>
        <v>0</v>
      </c>
      <c r="AB10" s="325">
        <f>SUMIF(計算!$C$10:$C$119,'54'!$B10,計算!AE$10:AE$119)</f>
        <v>0</v>
      </c>
      <c r="AC10" s="325">
        <f>SUMIF(計算!$C$10:$C$119,'54'!$B10,計算!AF$10:AF$119)</f>
        <v>0</v>
      </c>
      <c r="AD10" s="325">
        <f>SUMIF(計算!$C$10:$C$119,'54'!$B10,計算!AG$10:AG$119)</f>
        <v>0</v>
      </c>
      <c r="AE10" s="325">
        <f>SUMIF(計算!$C$10:$C$119,'54'!$B10,計算!AH$10:AH$119)</f>
        <v>0</v>
      </c>
      <c r="AF10" s="325">
        <f>SUMIF(計算!$C$10:$C$119,'54'!$B10,計算!AI$10:AI$119)</f>
        <v>0</v>
      </c>
    </row>
    <row r="11" spans="2:33" x14ac:dyDescent="0.15">
      <c r="B11" s="74" t="s">
        <v>343</v>
      </c>
      <c r="C11" s="75" t="s">
        <v>629</v>
      </c>
      <c r="D11" s="77">
        <f>SUMIF(計算!$C$10:$C$119,'54'!$B11,計算!G$10:G$119)</f>
        <v>0</v>
      </c>
      <c r="E11" s="77">
        <f>SUMIF(計算!$C$10:$C$119,'54'!$B11,計算!H$10:H$119)</f>
        <v>0</v>
      </c>
      <c r="F11" s="77">
        <f>SUMIF(計算!$C$10:$C$119,'54'!$B11,計算!I$10:I$119)</f>
        <v>0</v>
      </c>
      <c r="G11" s="77">
        <f>SUMIF(計算!$C$10:$C$119,'54'!$B11,計算!J$10:J$119)</f>
        <v>0</v>
      </c>
      <c r="H11" s="77">
        <f>SUMIF(計算!$C$10:$C$119,'54'!$B11,計算!K$10:K$119)</f>
        <v>0</v>
      </c>
      <c r="I11" s="77">
        <f>SUMIF(計算!$C$10:$C$119,'54'!$B11,計算!L$10:L$119)</f>
        <v>0</v>
      </c>
      <c r="J11" s="77">
        <f>SUMIF(計算!$C$10:$C$119,'54'!$B11,計算!M$10:M$119)</f>
        <v>0</v>
      </c>
      <c r="K11" s="77">
        <f>SUMIF(計算!$C$10:$C$119,'54'!$B11,計算!N$10:N$119)</f>
        <v>0</v>
      </c>
      <c r="L11" s="77">
        <f>SUMIF(計算!$C$10:$C$119,'54'!$B11,計算!O$10:O$119)</f>
        <v>0</v>
      </c>
      <c r="M11" s="77">
        <f>SUMIF(計算!$C$10:$C$119,'54'!$B11,計算!P$10:P$119)</f>
        <v>0</v>
      </c>
      <c r="N11" s="77"/>
      <c r="O11" s="77"/>
      <c r="P11" s="77">
        <f>SUMIF(計算!$C$10:$C$119,'54'!$B11,計算!S$10:S$119)</f>
        <v>0</v>
      </c>
      <c r="Q11" s="77">
        <f>SUMIF(計算!$C$10:$C$119,'54'!$B11,計算!T$10:T$119)</f>
        <v>0</v>
      </c>
      <c r="R11" s="77">
        <f>SUMIF(計算!$C$10:$C$119,'54'!$B11,計算!U$10:U$119)</f>
        <v>0</v>
      </c>
      <c r="S11" s="77">
        <f>SUMIF(計算!$C$10:$C$119,'54'!$B11,計算!V$10:V$119)</f>
        <v>0</v>
      </c>
      <c r="T11" s="77">
        <f>SUMIF(計算!$C$10:$C$119,'54'!$B11,計算!W$10:W$119)</f>
        <v>0</v>
      </c>
      <c r="U11" s="77">
        <f>SUMIF(計算!$C$10:$C$119,'54'!$B11,計算!X$10:X$119)</f>
        <v>0</v>
      </c>
      <c r="V11" s="77">
        <f>SUMIF(計算!$C$10:$C$119,'54'!$B11,計算!Y$10:Y$119)</f>
        <v>0</v>
      </c>
      <c r="W11" s="77">
        <f>SUMIF(計算!$C$10:$C$119,'54'!$B11,計算!Z$10:Z$119)</f>
        <v>0</v>
      </c>
      <c r="X11" s="77">
        <f>SUMIF(計算!$C$10:$C$119,'54'!$B11,計算!AA$10:AA$119)</f>
        <v>0</v>
      </c>
      <c r="Y11" s="325">
        <f>SUMIF(計算!$C$10:$C$119,'54'!$B11,計算!AB$10:AB$119)</f>
        <v>0</v>
      </c>
      <c r="Z11" s="325">
        <f>SUMIF(計算!$C$10:$C$119,'54'!$B11,計算!AC$10:AC$119)</f>
        <v>0</v>
      </c>
      <c r="AA11" s="325">
        <f>SUMIF(計算!$C$10:$C$119,'54'!$B11,計算!AD$10:AD$119)</f>
        <v>0</v>
      </c>
      <c r="AB11" s="325">
        <f>SUMIF(計算!$C$10:$C$119,'54'!$B11,計算!AE$10:AE$119)</f>
        <v>0</v>
      </c>
      <c r="AC11" s="325">
        <f>SUMIF(計算!$C$10:$C$119,'54'!$B11,計算!AF$10:AF$119)</f>
        <v>0</v>
      </c>
      <c r="AD11" s="325">
        <f>SUMIF(計算!$C$10:$C$119,'54'!$B11,計算!AG$10:AG$119)</f>
        <v>0</v>
      </c>
      <c r="AE11" s="325">
        <f>SUMIF(計算!$C$10:$C$119,'54'!$B11,計算!AH$10:AH$119)</f>
        <v>0</v>
      </c>
      <c r="AF11" s="325">
        <f>SUMIF(計算!$C$10:$C$119,'54'!$B11,計算!AI$10:AI$119)</f>
        <v>0</v>
      </c>
    </row>
    <row r="12" spans="2:33" x14ac:dyDescent="0.15">
      <c r="B12" s="74" t="s">
        <v>344</v>
      </c>
      <c r="C12" s="75" t="s">
        <v>630</v>
      </c>
      <c r="D12" s="77">
        <f>SUMIF(計算!$C$10:$C$119,'54'!$B12,計算!G$10:G$119)</f>
        <v>0</v>
      </c>
      <c r="E12" s="77">
        <f>SUMIF(計算!$C$10:$C$119,'54'!$B12,計算!H$10:H$119)</f>
        <v>0</v>
      </c>
      <c r="F12" s="77">
        <f>SUMIF(計算!$C$10:$C$119,'54'!$B12,計算!I$10:I$119)</f>
        <v>0</v>
      </c>
      <c r="G12" s="77">
        <f>SUMIF(計算!$C$10:$C$119,'54'!$B12,計算!J$10:J$119)</f>
        <v>0</v>
      </c>
      <c r="H12" s="77">
        <f>SUMIF(計算!$C$10:$C$119,'54'!$B12,計算!K$10:K$119)</f>
        <v>0</v>
      </c>
      <c r="I12" s="77">
        <f>SUMIF(計算!$C$10:$C$119,'54'!$B12,計算!L$10:L$119)</f>
        <v>0</v>
      </c>
      <c r="J12" s="77">
        <f>SUMIF(計算!$C$10:$C$119,'54'!$B12,計算!M$10:M$119)</f>
        <v>0</v>
      </c>
      <c r="K12" s="77">
        <f>SUMIF(計算!$C$10:$C$119,'54'!$B12,計算!N$10:N$119)</f>
        <v>0</v>
      </c>
      <c r="L12" s="77">
        <f>SUMIF(計算!$C$10:$C$119,'54'!$B12,計算!O$10:O$119)</f>
        <v>0</v>
      </c>
      <c r="M12" s="77">
        <f>SUMIF(計算!$C$10:$C$119,'54'!$B12,計算!P$10:P$119)</f>
        <v>0</v>
      </c>
      <c r="N12" s="77"/>
      <c r="O12" s="77"/>
      <c r="P12" s="77">
        <f>SUMIF(計算!$C$10:$C$119,'54'!$B12,計算!S$10:S$119)</f>
        <v>0</v>
      </c>
      <c r="Q12" s="77">
        <f>SUMIF(計算!$C$10:$C$119,'54'!$B12,計算!T$10:T$119)</f>
        <v>0</v>
      </c>
      <c r="R12" s="77">
        <f>SUMIF(計算!$C$10:$C$119,'54'!$B12,計算!U$10:U$119)</f>
        <v>0</v>
      </c>
      <c r="S12" s="77">
        <f>SUMIF(計算!$C$10:$C$119,'54'!$B12,計算!V$10:V$119)</f>
        <v>0</v>
      </c>
      <c r="T12" s="77">
        <f>SUMIF(計算!$C$10:$C$119,'54'!$B12,計算!W$10:W$119)</f>
        <v>0</v>
      </c>
      <c r="U12" s="77">
        <f>SUMIF(計算!$C$10:$C$119,'54'!$B12,計算!X$10:X$119)</f>
        <v>0</v>
      </c>
      <c r="V12" s="77">
        <f>SUMIF(計算!$C$10:$C$119,'54'!$B12,計算!Y$10:Y$119)</f>
        <v>0</v>
      </c>
      <c r="W12" s="77">
        <f>SUMIF(計算!$C$10:$C$119,'54'!$B12,計算!Z$10:Z$119)</f>
        <v>0</v>
      </c>
      <c r="X12" s="77">
        <f>SUMIF(計算!$C$10:$C$119,'54'!$B12,計算!AA$10:AA$119)</f>
        <v>0</v>
      </c>
      <c r="Y12" s="325">
        <f>SUMIF(計算!$C$10:$C$119,'54'!$B12,計算!AB$10:AB$119)</f>
        <v>0</v>
      </c>
      <c r="Z12" s="325">
        <f>SUMIF(計算!$C$10:$C$119,'54'!$B12,計算!AC$10:AC$119)</f>
        <v>0</v>
      </c>
      <c r="AA12" s="325">
        <f>SUMIF(計算!$C$10:$C$119,'54'!$B12,計算!AD$10:AD$119)</f>
        <v>0</v>
      </c>
      <c r="AB12" s="325">
        <f>SUMIF(計算!$C$10:$C$119,'54'!$B12,計算!AE$10:AE$119)</f>
        <v>0</v>
      </c>
      <c r="AC12" s="325">
        <f>SUMIF(計算!$C$10:$C$119,'54'!$B12,計算!AF$10:AF$119)</f>
        <v>0</v>
      </c>
      <c r="AD12" s="325">
        <f>SUMIF(計算!$C$10:$C$119,'54'!$B12,計算!AG$10:AG$119)</f>
        <v>0</v>
      </c>
      <c r="AE12" s="325">
        <f>SUMIF(計算!$C$10:$C$119,'54'!$B12,計算!AH$10:AH$119)</f>
        <v>0</v>
      </c>
      <c r="AF12" s="325">
        <f>SUMIF(計算!$C$10:$C$119,'54'!$B12,計算!AI$10:AI$119)</f>
        <v>0</v>
      </c>
    </row>
    <row r="13" spans="2:33" x14ac:dyDescent="0.15">
      <c r="B13" s="78" t="s">
        <v>345</v>
      </c>
      <c r="C13" s="75" t="s">
        <v>631</v>
      </c>
      <c r="D13" s="77">
        <f>SUMIF(計算!$C$10:$C$119,'54'!$B13,計算!G$10:G$119)</f>
        <v>0</v>
      </c>
      <c r="E13" s="77">
        <f>SUMIF(計算!$C$10:$C$119,'54'!$B13,計算!H$10:H$119)</f>
        <v>0</v>
      </c>
      <c r="F13" s="77">
        <f>SUMIF(計算!$C$10:$C$119,'54'!$B13,計算!I$10:I$119)</f>
        <v>0</v>
      </c>
      <c r="G13" s="77">
        <f>SUMIF(計算!$C$10:$C$119,'54'!$B13,計算!J$10:J$119)</f>
        <v>0</v>
      </c>
      <c r="H13" s="77">
        <f>SUMIF(計算!$C$10:$C$119,'54'!$B13,計算!K$10:K$119)</f>
        <v>0</v>
      </c>
      <c r="I13" s="77">
        <f>SUMIF(計算!$C$10:$C$119,'54'!$B13,計算!L$10:L$119)</f>
        <v>0</v>
      </c>
      <c r="J13" s="77">
        <f>SUMIF(計算!$C$10:$C$119,'54'!$B13,計算!M$10:M$119)</f>
        <v>0</v>
      </c>
      <c r="K13" s="77">
        <f>SUMIF(計算!$C$10:$C$119,'54'!$B13,計算!N$10:N$119)</f>
        <v>0</v>
      </c>
      <c r="L13" s="77">
        <f>SUMIF(計算!$C$10:$C$119,'54'!$B13,計算!O$10:O$119)</f>
        <v>0</v>
      </c>
      <c r="M13" s="77">
        <f>SUMIF(計算!$C$10:$C$119,'54'!$B13,計算!P$10:P$119)</f>
        <v>0</v>
      </c>
      <c r="N13" s="77"/>
      <c r="O13" s="77"/>
      <c r="P13" s="77">
        <f>SUMIF(計算!$C$10:$C$119,'54'!$B13,計算!S$10:S$119)</f>
        <v>0</v>
      </c>
      <c r="Q13" s="77">
        <f>SUMIF(計算!$C$10:$C$119,'54'!$B13,計算!T$10:T$119)</f>
        <v>0</v>
      </c>
      <c r="R13" s="77">
        <f>SUMIF(計算!$C$10:$C$119,'54'!$B13,計算!U$10:U$119)</f>
        <v>0</v>
      </c>
      <c r="S13" s="77">
        <f>SUMIF(計算!$C$10:$C$119,'54'!$B13,計算!V$10:V$119)</f>
        <v>0</v>
      </c>
      <c r="T13" s="77">
        <f>SUMIF(計算!$C$10:$C$119,'54'!$B13,計算!W$10:W$119)</f>
        <v>0</v>
      </c>
      <c r="U13" s="77">
        <f>SUMIF(計算!$C$10:$C$119,'54'!$B13,計算!X$10:X$119)</f>
        <v>0</v>
      </c>
      <c r="V13" s="77">
        <f>SUMIF(計算!$C$10:$C$119,'54'!$B13,計算!Y$10:Y$119)</f>
        <v>0</v>
      </c>
      <c r="W13" s="77">
        <f>SUMIF(計算!$C$10:$C$119,'54'!$B13,計算!Z$10:Z$119)</f>
        <v>0</v>
      </c>
      <c r="X13" s="77">
        <f>SUMIF(計算!$C$10:$C$119,'54'!$B13,計算!AA$10:AA$119)</f>
        <v>0</v>
      </c>
      <c r="Y13" s="325">
        <f>SUMIF(計算!$C$10:$C$119,'54'!$B13,計算!AB$10:AB$119)</f>
        <v>0</v>
      </c>
      <c r="Z13" s="325">
        <f>SUMIF(計算!$C$10:$C$119,'54'!$B13,計算!AC$10:AC$119)</f>
        <v>0</v>
      </c>
      <c r="AA13" s="325">
        <f>SUMIF(計算!$C$10:$C$119,'54'!$B13,計算!AD$10:AD$119)</f>
        <v>0</v>
      </c>
      <c r="AB13" s="325">
        <f>SUMIF(計算!$C$10:$C$119,'54'!$B13,計算!AE$10:AE$119)</f>
        <v>0</v>
      </c>
      <c r="AC13" s="325">
        <f>SUMIF(計算!$C$10:$C$119,'54'!$B13,計算!AF$10:AF$119)</f>
        <v>0</v>
      </c>
      <c r="AD13" s="325">
        <f>SUMIF(計算!$C$10:$C$119,'54'!$B13,計算!AG$10:AG$119)</f>
        <v>0</v>
      </c>
      <c r="AE13" s="325">
        <f>SUMIF(計算!$C$10:$C$119,'54'!$B13,計算!AH$10:AH$119)</f>
        <v>0</v>
      </c>
      <c r="AF13" s="325">
        <f>SUMIF(計算!$C$10:$C$119,'54'!$B13,計算!AI$10:AI$119)</f>
        <v>0</v>
      </c>
    </row>
    <row r="14" spans="2:33" x14ac:dyDescent="0.15">
      <c r="B14" s="74" t="s">
        <v>346</v>
      </c>
      <c r="C14" s="60" t="s">
        <v>632</v>
      </c>
      <c r="D14" s="76">
        <f>SUMIF(計算!$C$10:$C$119,'54'!$B14,計算!G$10:G$119)</f>
        <v>0</v>
      </c>
      <c r="E14" s="76">
        <f>SUMIF(計算!$C$10:$C$119,'54'!$B14,計算!H$10:H$119)</f>
        <v>0</v>
      </c>
      <c r="F14" s="76">
        <f>SUMIF(計算!$C$10:$C$119,'54'!$B14,計算!I$10:I$119)</f>
        <v>0</v>
      </c>
      <c r="G14" s="76">
        <f>SUMIF(計算!$C$10:$C$119,'54'!$B14,計算!J$10:J$119)</f>
        <v>0</v>
      </c>
      <c r="H14" s="76">
        <f>SUMIF(計算!$C$10:$C$119,'54'!$B14,計算!K$10:K$119)</f>
        <v>0</v>
      </c>
      <c r="I14" s="76">
        <f>SUMIF(計算!$C$10:$C$119,'54'!$B14,計算!L$10:L$119)</f>
        <v>0</v>
      </c>
      <c r="J14" s="76">
        <f>SUMIF(計算!$C$10:$C$119,'54'!$B14,計算!M$10:M$119)</f>
        <v>0</v>
      </c>
      <c r="K14" s="76">
        <f>SUMIF(計算!$C$10:$C$119,'54'!$B14,計算!N$10:N$119)</f>
        <v>0</v>
      </c>
      <c r="L14" s="76">
        <f>SUMIF(計算!$C$10:$C$119,'54'!$B14,計算!O$10:O$119)</f>
        <v>0</v>
      </c>
      <c r="M14" s="76">
        <f>SUMIF(計算!$C$10:$C$119,'54'!$B14,計算!P$10:P$119)</f>
        <v>0</v>
      </c>
      <c r="N14" s="76"/>
      <c r="O14" s="76"/>
      <c r="P14" s="76">
        <f>SUMIF(計算!$C$10:$C$119,'54'!$B14,計算!S$10:S$119)</f>
        <v>0</v>
      </c>
      <c r="Q14" s="76">
        <f>SUMIF(計算!$C$10:$C$119,'54'!$B14,計算!T$10:T$119)</f>
        <v>0</v>
      </c>
      <c r="R14" s="76">
        <f>SUMIF(計算!$C$10:$C$119,'54'!$B14,計算!U$10:U$119)</f>
        <v>0</v>
      </c>
      <c r="S14" s="76">
        <f>SUMIF(計算!$C$10:$C$119,'54'!$B14,計算!V$10:V$119)</f>
        <v>0</v>
      </c>
      <c r="T14" s="76">
        <f>SUMIF(計算!$C$10:$C$119,'54'!$B14,計算!W$10:W$119)</f>
        <v>0</v>
      </c>
      <c r="U14" s="76">
        <f>SUMIF(計算!$C$10:$C$119,'54'!$B14,計算!X$10:X$119)</f>
        <v>0</v>
      </c>
      <c r="V14" s="76">
        <f>SUMIF(計算!$C$10:$C$119,'54'!$B14,計算!Y$10:Y$119)</f>
        <v>0</v>
      </c>
      <c r="W14" s="76">
        <f>SUMIF(計算!$C$10:$C$119,'54'!$B14,計算!Z$10:Z$119)</f>
        <v>0</v>
      </c>
      <c r="X14" s="76">
        <f>SUMIF(計算!$C$10:$C$119,'54'!$B14,計算!AA$10:AA$119)</f>
        <v>0</v>
      </c>
      <c r="Y14" s="321">
        <f>SUMIF(計算!$C$10:$C$119,'54'!$B14,計算!AB$10:AB$119)</f>
        <v>0</v>
      </c>
      <c r="Z14" s="321">
        <f>SUMIF(計算!$C$10:$C$119,'54'!$B14,計算!AC$10:AC$119)</f>
        <v>0</v>
      </c>
      <c r="AA14" s="321">
        <f>SUMIF(計算!$C$10:$C$119,'54'!$B14,計算!AD$10:AD$119)</f>
        <v>0</v>
      </c>
      <c r="AB14" s="321">
        <f>SUMIF(計算!$C$10:$C$119,'54'!$B14,計算!AE$10:AE$119)</f>
        <v>0</v>
      </c>
      <c r="AC14" s="321">
        <f>SUMIF(計算!$C$10:$C$119,'54'!$B14,計算!AF$10:AF$119)</f>
        <v>0</v>
      </c>
      <c r="AD14" s="321">
        <f>SUMIF(計算!$C$10:$C$119,'54'!$B14,計算!AG$10:AG$119)</f>
        <v>0</v>
      </c>
      <c r="AE14" s="321">
        <f>SUMIF(計算!$C$10:$C$119,'54'!$B14,計算!AH$10:AH$119)</f>
        <v>0</v>
      </c>
      <c r="AF14" s="321">
        <f>SUMIF(計算!$C$10:$C$119,'54'!$B14,計算!AI$10:AI$119)</f>
        <v>0</v>
      </c>
    </row>
    <row r="15" spans="2:33" x14ac:dyDescent="0.15">
      <c r="B15" s="74" t="s">
        <v>347</v>
      </c>
      <c r="C15" s="75" t="s">
        <v>633</v>
      </c>
      <c r="D15" s="77">
        <f>SUMIF(計算!$C$10:$C$119,'54'!$B15,計算!G$10:G$119)</f>
        <v>0</v>
      </c>
      <c r="E15" s="77">
        <f>SUMIF(計算!$C$10:$C$119,'54'!$B15,計算!H$10:H$119)</f>
        <v>0</v>
      </c>
      <c r="F15" s="77">
        <f>SUMIF(計算!$C$10:$C$119,'54'!$B15,計算!I$10:I$119)</f>
        <v>0</v>
      </c>
      <c r="G15" s="77">
        <f>SUMIF(計算!$C$10:$C$119,'54'!$B15,計算!J$10:J$119)</f>
        <v>0</v>
      </c>
      <c r="H15" s="77">
        <f>SUMIF(計算!$C$10:$C$119,'54'!$B15,計算!K$10:K$119)</f>
        <v>0</v>
      </c>
      <c r="I15" s="77">
        <f>SUMIF(計算!$C$10:$C$119,'54'!$B15,計算!L$10:L$119)</f>
        <v>0</v>
      </c>
      <c r="J15" s="77">
        <f>SUMIF(計算!$C$10:$C$119,'54'!$B15,計算!M$10:M$119)</f>
        <v>0</v>
      </c>
      <c r="K15" s="77">
        <f>SUMIF(計算!$C$10:$C$119,'54'!$B15,計算!N$10:N$119)</f>
        <v>0</v>
      </c>
      <c r="L15" s="77">
        <f>SUMIF(計算!$C$10:$C$119,'54'!$B15,計算!O$10:O$119)</f>
        <v>0</v>
      </c>
      <c r="M15" s="77">
        <f>SUMIF(計算!$C$10:$C$119,'54'!$B15,計算!P$10:P$119)</f>
        <v>0</v>
      </c>
      <c r="N15" s="77"/>
      <c r="O15" s="77"/>
      <c r="P15" s="77">
        <f>SUMIF(計算!$C$10:$C$119,'54'!$B15,計算!S$10:S$119)</f>
        <v>0</v>
      </c>
      <c r="Q15" s="77">
        <f>SUMIF(計算!$C$10:$C$119,'54'!$B15,計算!T$10:T$119)</f>
        <v>0</v>
      </c>
      <c r="R15" s="77">
        <f>SUMIF(計算!$C$10:$C$119,'54'!$B15,計算!U$10:U$119)</f>
        <v>0</v>
      </c>
      <c r="S15" s="77">
        <f>SUMIF(計算!$C$10:$C$119,'54'!$B15,計算!V$10:V$119)</f>
        <v>0</v>
      </c>
      <c r="T15" s="77">
        <f>SUMIF(計算!$C$10:$C$119,'54'!$B15,計算!W$10:W$119)</f>
        <v>0</v>
      </c>
      <c r="U15" s="77">
        <f>SUMIF(計算!$C$10:$C$119,'54'!$B15,計算!X$10:X$119)</f>
        <v>0</v>
      </c>
      <c r="V15" s="77">
        <f>SUMIF(計算!$C$10:$C$119,'54'!$B15,計算!Y$10:Y$119)</f>
        <v>0</v>
      </c>
      <c r="W15" s="77">
        <f>SUMIF(計算!$C$10:$C$119,'54'!$B15,計算!Z$10:Z$119)</f>
        <v>0</v>
      </c>
      <c r="X15" s="77">
        <f>SUMIF(計算!$C$10:$C$119,'54'!$B15,計算!AA$10:AA$119)</f>
        <v>0</v>
      </c>
      <c r="Y15" s="325">
        <f>SUMIF(計算!$C$10:$C$119,'54'!$B15,計算!AB$10:AB$119)</f>
        <v>0</v>
      </c>
      <c r="Z15" s="325">
        <f>SUMIF(計算!$C$10:$C$119,'54'!$B15,計算!AC$10:AC$119)</f>
        <v>0</v>
      </c>
      <c r="AA15" s="325">
        <f>SUMIF(計算!$C$10:$C$119,'54'!$B15,計算!AD$10:AD$119)</f>
        <v>0</v>
      </c>
      <c r="AB15" s="325">
        <f>SUMIF(計算!$C$10:$C$119,'54'!$B15,計算!AE$10:AE$119)</f>
        <v>0</v>
      </c>
      <c r="AC15" s="325">
        <f>SUMIF(計算!$C$10:$C$119,'54'!$B15,計算!AF$10:AF$119)</f>
        <v>0</v>
      </c>
      <c r="AD15" s="325">
        <f>SUMIF(計算!$C$10:$C$119,'54'!$B15,計算!AG$10:AG$119)</f>
        <v>0</v>
      </c>
      <c r="AE15" s="325">
        <f>SUMIF(計算!$C$10:$C$119,'54'!$B15,計算!AH$10:AH$119)</f>
        <v>0</v>
      </c>
      <c r="AF15" s="325">
        <f>SUMIF(計算!$C$10:$C$119,'54'!$B15,計算!AI$10:AI$119)</f>
        <v>0</v>
      </c>
    </row>
    <row r="16" spans="2:33" x14ac:dyDescent="0.15">
      <c r="B16" s="74" t="s">
        <v>348</v>
      </c>
      <c r="C16" s="75" t="s">
        <v>349</v>
      </c>
      <c r="D16" s="77">
        <f>SUMIF(計算!$C$10:$C$119,'54'!$B16,計算!G$10:G$119)</f>
        <v>0</v>
      </c>
      <c r="E16" s="77">
        <f>SUMIF(計算!$C$10:$C$119,'54'!$B16,計算!H$10:H$119)</f>
        <v>0</v>
      </c>
      <c r="F16" s="77">
        <f>SUMIF(計算!$C$10:$C$119,'54'!$B16,計算!I$10:I$119)</f>
        <v>0</v>
      </c>
      <c r="G16" s="77">
        <f>SUMIF(計算!$C$10:$C$119,'54'!$B16,計算!J$10:J$119)</f>
        <v>0</v>
      </c>
      <c r="H16" s="77">
        <f>SUMIF(計算!$C$10:$C$119,'54'!$B16,計算!K$10:K$119)</f>
        <v>0</v>
      </c>
      <c r="I16" s="77">
        <f>SUMIF(計算!$C$10:$C$119,'54'!$B16,計算!L$10:L$119)</f>
        <v>0</v>
      </c>
      <c r="J16" s="77">
        <f>SUMIF(計算!$C$10:$C$119,'54'!$B16,計算!M$10:M$119)</f>
        <v>0</v>
      </c>
      <c r="K16" s="77">
        <f>SUMIF(計算!$C$10:$C$119,'54'!$B16,計算!N$10:N$119)</f>
        <v>0</v>
      </c>
      <c r="L16" s="77">
        <f>SUMIF(計算!$C$10:$C$119,'54'!$B16,計算!O$10:O$119)</f>
        <v>0</v>
      </c>
      <c r="M16" s="77">
        <f>SUMIF(計算!$C$10:$C$119,'54'!$B16,計算!P$10:P$119)</f>
        <v>0</v>
      </c>
      <c r="N16" s="77"/>
      <c r="O16" s="77"/>
      <c r="P16" s="77">
        <f>SUMIF(計算!$C$10:$C$119,'54'!$B16,計算!S$10:S$119)</f>
        <v>0</v>
      </c>
      <c r="Q16" s="77">
        <f>SUMIF(計算!$C$10:$C$119,'54'!$B16,計算!T$10:T$119)</f>
        <v>0</v>
      </c>
      <c r="R16" s="77">
        <f>SUMIF(計算!$C$10:$C$119,'54'!$B16,計算!U$10:U$119)</f>
        <v>0</v>
      </c>
      <c r="S16" s="77">
        <f>SUMIF(計算!$C$10:$C$119,'54'!$B16,計算!V$10:V$119)</f>
        <v>0</v>
      </c>
      <c r="T16" s="77">
        <f>SUMIF(計算!$C$10:$C$119,'54'!$B16,計算!W$10:W$119)</f>
        <v>0</v>
      </c>
      <c r="U16" s="77">
        <f>SUMIF(計算!$C$10:$C$119,'54'!$B16,計算!X$10:X$119)</f>
        <v>0</v>
      </c>
      <c r="V16" s="77">
        <f>SUMIF(計算!$C$10:$C$119,'54'!$B16,計算!Y$10:Y$119)</f>
        <v>0</v>
      </c>
      <c r="W16" s="77">
        <f>SUMIF(計算!$C$10:$C$119,'54'!$B16,計算!Z$10:Z$119)</f>
        <v>0</v>
      </c>
      <c r="X16" s="77">
        <f>SUMIF(計算!$C$10:$C$119,'54'!$B16,計算!AA$10:AA$119)</f>
        <v>0</v>
      </c>
      <c r="Y16" s="325">
        <f>SUMIF(計算!$C$10:$C$119,'54'!$B16,計算!AB$10:AB$119)</f>
        <v>0</v>
      </c>
      <c r="Z16" s="325">
        <f>SUMIF(計算!$C$10:$C$119,'54'!$B16,計算!AC$10:AC$119)</f>
        <v>0</v>
      </c>
      <c r="AA16" s="325">
        <f>SUMIF(計算!$C$10:$C$119,'54'!$B16,計算!AD$10:AD$119)</f>
        <v>0</v>
      </c>
      <c r="AB16" s="325">
        <f>SUMIF(計算!$C$10:$C$119,'54'!$B16,計算!AE$10:AE$119)</f>
        <v>0</v>
      </c>
      <c r="AC16" s="325">
        <f>SUMIF(計算!$C$10:$C$119,'54'!$B16,計算!AF$10:AF$119)</f>
        <v>0</v>
      </c>
      <c r="AD16" s="325">
        <f>SUMIF(計算!$C$10:$C$119,'54'!$B16,計算!AG$10:AG$119)</f>
        <v>0</v>
      </c>
      <c r="AE16" s="325">
        <f>SUMIF(計算!$C$10:$C$119,'54'!$B16,計算!AH$10:AH$119)</f>
        <v>0</v>
      </c>
      <c r="AF16" s="325">
        <f>SUMIF(計算!$C$10:$C$119,'54'!$B16,計算!AI$10:AI$119)</f>
        <v>0</v>
      </c>
    </row>
    <row r="17" spans="2:32" x14ac:dyDescent="0.15">
      <c r="B17" s="74" t="s">
        <v>350</v>
      </c>
      <c r="C17" s="75" t="s">
        <v>634</v>
      </c>
      <c r="D17" s="77">
        <f>SUMIF(計算!$C$10:$C$119,'54'!$B17,計算!G$10:G$119)</f>
        <v>0</v>
      </c>
      <c r="E17" s="77">
        <f>SUMIF(計算!$C$10:$C$119,'54'!$B17,計算!H$10:H$119)</f>
        <v>0</v>
      </c>
      <c r="F17" s="77">
        <f>SUMIF(計算!$C$10:$C$119,'54'!$B17,計算!I$10:I$119)</f>
        <v>0</v>
      </c>
      <c r="G17" s="77">
        <f>SUMIF(計算!$C$10:$C$119,'54'!$B17,計算!J$10:J$119)</f>
        <v>0</v>
      </c>
      <c r="H17" s="77">
        <f>SUMIF(計算!$C$10:$C$119,'54'!$B17,計算!K$10:K$119)</f>
        <v>0</v>
      </c>
      <c r="I17" s="77">
        <f>SUMIF(計算!$C$10:$C$119,'54'!$B17,計算!L$10:L$119)</f>
        <v>0</v>
      </c>
      <c r="J17" s="77">
        <f>SUMIF(計算!$C$10:$C$119,'54'!$B17,計算!M$10:M$119)</f>
        <v>0</v>
      </c>
      <c r="K17" s="77">
        <f>SUMIF(計算!$C$10:$C$119,'54'!$B17,計算!N$10:N$119)</f>
        <v>0</v>
      </c>
      <c r="L17" s="77">
        <f>SUMIF(計算!$C$10:$C$119,'54'!$B17,計算!O$10:O$119)</f>
        <v>0</v>
      </c>
      <c r="M17" s="77">
        <f>SUMIF(計算!$C$10:$C$119,'54'!$B17,計算!P$10:P$119)</f>
        <v>0</v>
      </c>
      <c r="N17" s="77"/>
      <c r="O17" s="77"/>
      <c r="P17" s="77">
        <f>SUMIF(計算!$C$10:$C$119,'54'!$B17,計算!S$10:S$119)</f>
        <v>0</v>
      </c>
      <c r="Q17" s="77">
        <f>SUMIF(計算!$C$10:$C$119,'54'!$B17,計算!T$10:T$119)</f>
        <v>0</v>
      </c>
      <c r="R17" s="77">
        <f>SUMIF(計算!$C$10:$C$119,'54'!$B17,計算!U$10:U$119)</f>
        <v>0</v>
      </c>
      <c r="S17" s="77">
        <f>SUMIF(計算!$C$10:$C$119,'54'!$B17,計算!V$10:V$119)</f>
        <v>0</v>
      </c>
      <c r="T17" s="77">
        <f>SUMIF(計算!$C$10:$C$119,'54'!$B17,計算!W$10:W$119)</f>
        <v>0</v>
      </c>
      <c r="U17" s="77">
        <f>SUMIF(計算!$C$10:$C$119,'54'!$B17,計算!X$10:X$119)</f>
        <v>0</v>
      </c>
      <c r="V17" s="77">
        <f>SUMIF(計算!$C$10:$C$119,'54'!$B17,計算!Y$10:Y$119)</f>
        <v>0</v>
      </c>
      <c r="W17" s="77">
        <f>SUMIF(計算!$C$10:$C$119,'54'!$B17,計算!Z$10:Z$119)</f>
        <v>0</v>
      </c>
      <c r="X17" s="77">
        <f>SUMIF(計算!$C$10:$C$119,'54'!$B17,計算!AA$10:AA$119)</f>
        <v>0</v>
      </c>
      <c r="Y17" s="325">
        <f>SUMIF(計算!$C$10:$C$119,'54'!$B17,計算!AB$10:AB$119)</f>
        <v>0</v>
      </c>
      <c r="Z17" s="325">
        <f>SUMIF(計算!$C$10:$C$119,'54'!$B17,計算!AC$10:AC$119)</f>
        <v>0</v>
      </c>
      <c r="AA17" s="325">
        <f>SUMIF(計算!$C$10:$C$119,'54'!$B17,計算!AD$10:AD$119)</f>
        <v>0</v>
      </c>
      <c r="AB17" s="325">
        <f>SUMIF(計算!$C$10:$C$119,'54'!$B17,計算!AE$10:AE$119)</f>
        <v>0</v>
      </c>
      <c r="AC17" s="325">
        <f>SUMIF(計算!$C$10:$C$119,'54'!$B17,計算!AF$10:AF$119)</f>
        <v>0</v>
      </c>
      <c r="AD17" s="325">
        <f>SUMIF(計算!$C$10:$C$119,'54'!$B17,計算!AG$10:AG$119)</f>
        <v>0</v>
      </c>
      <c r="AE17" s="325">
        <f>SUMIF(計算!$C$10:$C$119,'54'!$B17,計算!AH$10:AH$119)</f>
        <v>0</v>
      </c>
      <c r="AF17" s="325">
        <f>SUMIF(計算!$C$10:$C$119,'54'!$B17,計算!AI$10:AI$119)</f>
        <v>0</v>
      </c>
    </row>
    <row r="18" spans="2:32" x14ac:dyDescent="0.15">
      <c r="B18" s="78" t="s">
        <v>351</v>
      </c>
      <c r="C18" s="69" t="s">
        <v>635</v>
      </c>
      <c r="D18" s="79">
        <f>SUMIF(計算!$C$10:$C$119,'54'!$B18,計算!G$10:G$119)</f>
        <v>0</v>
      </c>
      <c r="E18" s="79">
        <f>SUMIF(計算!$C$10:$C$119,'54'!$B18,計算!H$10:H$119)</f>
        <v>0</v>
      </c>
      <c r="F18" s="79">
        <f>SUMIF(計算!$C$10:$C$119,'54'!$B18,計算!I$10:I$119)</f>
        <v>0</v>
      </c>
      <c r="G18" s="79">
        <f>SUMIF(計算!$C$10:$C$119,'54'!$B18,計算!J$10:J$119)</f>
        <v>0</v>
      </c>
      <c r="H18" s="79">
        <f>SUMIF(計算!$C$10:$C$119,'54'!$B18,計算!K$10:K$119)</f>
        <v>0</v>
      </c>
      <c r="I18" s="79">
        <f>SUMIF(計算!$C$10:$C$119,'54'!$B18,計算!L$10:L$119)</f>
        <v>0</v>
      </c>
      <c r="J18" s="79">
        <f>SUMIF(計算!$C$10:$C$119,'54'!$B18,計算!M$10:M$119)</f>
        <v>0</v>
      </c>
      <c r="K18" s="79">
        <f>SUMIF(計算!$C$10:$C$119,'54'!$B18,計算!N$10:N$119)</f>
        <v>0</v>
      </c>
      <c r="L18" s="79">
        <f>SUMIF(計算!$C$10:$C$119,'54'!$B18,計算!O$10:O$119)</f>
        <v>0</v>
      </c>
      <c r="M18" s="79">
        <f>SUMIF(計算!$C$10:$C$119,'54'!$B18,計算!P$10:P$119)</f>
        <v>0</v>
      </c>
      <c r="N18" s="79"/>
      <c r="O18" s="79"/>
      <c r="P18" s="79">
        <f>SUMIF(計算!$C$10:$C$119,'54'!$B18,計算!S$10:S$119)</f>
        <v>0</v>
      </c>
      <c r="Q18" s="79">
        <f>SUMIF(計算!$C$10:$C$119,'54'!$B18,計算!T$10:T$119)</f>
        <v>0</v>
      </c>
      <c r="R18" s="79">
        <f>SUMIF(計算!$C$10:$C$119,'54'!$B18,計算!U$10:U$119)</f>
        <v>0</v>
      </c>
      <c r="S18" s="79">
        <f>SUMIF(計算!$C$10:$C$119,'54'!$B18,計算!V$10:V$119)</f>
        <v>0</v>
      </c>
      <c r="T18" s="79">
        <f>SUMIF(計算!$C$10:$C$119,'54'!$B18,計算!W$10:W$119)</f>
        <v>0</v>
      </c>
      <c r="U18" s="79">
        <f>SUMIF(計算!$C$10:$C$119,'54'!$B18,計算!X$10:X$119)</f>
        <v>0</v>
      </c>
      <c r="V18" s="79">
        <f>SUMIF(計算!$C$10:$C$119,'54'!$B18,計算!Y$10:Y$119)</f>
        <v>0</v>
      </c>
      <c r="W18" s="79">
        <f>SUMIF(計算!$C$10:$C$119,'54'!$B18,計算!Z$10:Z$119)</f>
        <v>0</v>
      </c>
      <c r="X18" s="79">
        <f>SUMIF(計算!$C$10:$C$119,'54'!$B18,計算!AA$10:AA$119)</f>
        <v>0</v>
      </c>
      <c r="Y18" s="326">
        <f>SUMIF(計算!$C$10:$C$119,'54'!$B18,計算!AB$10:AB$119)</f>
        <v>0</v>
      </c>
      <c r="Z18" s="326">
        <f>SUMIF(計算!$C$10:$C$119,'54'!$B18,計算!AC$10:AC$119)</f>
        <v>0</v>
      </c>
      <c r="AA18" s="326">
        <f>SUMIF(計算!$C$10:$C$119,'54'!$B18,計算!AD$10:AD$119)</f>
        <v>0</v>
      </c>
      <c r="AB18" s="326">
        <f>SUMIF(計算!$C$10:$C$119,'54'!$B18,計算!AE$10:AE$119)</f>
        <v>0</v>
      </c>
      <c r="AC18" s="326">
        <f>SUMIF(計算!$C$10:$C$119,'54'!$B18,計算!AF$10:AF$119)</f>
        <v>0</v>
      </c>
      <c r="AD18" s="326">
        <f>SUMIF(計算!$C$10:$C$119,'54'!$B18,計算!AG$10:AG$119)</f>
        <v>0</v>
      </c>
      <c r="AE18" s="326">
        <f>SUMIF(計算!$C$10:$C$119,'54'!$B18,計算!AH$10:AH$119)</f>
        <v>0</v>
      </c>
      <c r="AF18" s="326">
        <f>SUMIF(計算!$C$10:$C$119,'54'!$B18,計算!AI$10:AI$119)</f>
        <v>0</v>
      </c>
    </row>
    <row r="19" spans="2:32" x14ac:dyDescent="0.15">
      <c r="B19" s="74" t="s">
        <v>352</v>
      </c>
      <c r="C19" s="75" t="s">
        <v>636</v>
      </c>
      <c r="D19" s="77">
        <f>SUMIF(計算!$C$10:$C$119,'54'!$B19,計算!G$10:G$119)</f>
        <v>0</v>
      </c>
      <c r="E19" s="77">
        <f>SUMIF(計算!$C$10:$C$119,'54'!$B19,計算!H$10:H$119)</f>
        <v>0</v>
      </c>
      <c r="F19" s="77">
        <f>SUMIF(計算!$C$10:$C$119,'54'!$B19,計算!I$10:I$119)</f>
        <v>0</v>
      </c>
      <c r="G19" s="77">
        <f>SUMIF(計算!$C$10:$C$119,'54'!$B19,計算!J$10:J$119)</f>
        <v>0</v>
      </c>
      <c r="H19" s="77">
        <f>SUMIF(計算!$C$10:$C$119,'54'!$B19,計算!K$10:K$119)</f>
        <v>0</v>
      </c>
      <c r="I19" s="77">
        <f>SUMIF(計算!$C$10:$C$119,'54'!$B19,計算!L$10:L$119)</f>
        <v>0</v>
      </c>
      <c r="J19" s="77">
        <f>SUMIF(計算!$C$10:$C$119,'54'!$B19,計算!M$10:M$119)</f>
        <v>0</v>
      </c>
      <c r="K19" s="77">
        <f>SUMIF(計算!$C$10:$C$119,'54'!$B19,計算!N$10:N$119)</f>
        <v>0</v>
      </c>
      <c r="L19" s="77">
        <f>SUMIF(計算!$C$10:$C$119,'54'!$B19,計算!O$10:O$119)</f>
        <v>0</v>
      </c>
      <c r="M19" s="77">
        <f>SUMIF(計算!$C$10:$C$119,'54'!$B19,計算!P$10:P$119)</f>
        <v>0</v>
      </c>
      <c r="N19" s="77"/>
      <c r="O19" s="77"/>
      <c r="P19" s="77">
        <f>SUMIF(計算!$C$10:$C$119,'54'!$B19,計算!S$10:S$119)</f>
        <v>0</v>
      </c>
      <c r="Q19" s="77">
        <f>SUMIF(計算!$C$10:$C$119,'54'!$B19,計算!T$10:T$119)</f>
        <v>0</v>
      </c>
      <c r="R19" s="77">
        <f>SUMIF(計算!$C$10:$C$119,'54'!$B19,計算!U$10:U$119)</f>
        <v>0</v>
      </c>
      <c r="S19" s="77">
        <f>SUMIF(計算!$C$10:$C$119,'54'!$B19,計算!V$10:V$119)</f>
        <v>0</v>
      </c>
      <c r="T19" s="77">
        <f>SUMIF(計算!$C$10:$C$119,'54'!$B19,計算!W$10:W$119)</f>
        <v>0</v>
      </c>
      <c r="U19" s="77">
        <f>SUMIF(計算!$C$10:$C$119,'54'!$B19,計算!X$10:X$119)</f>
        <v>0</v>
      </c>
      <c r="V19" s="77">
        <f>SUMIF(計算!$C$10:$C$119,'54'!$B19,計算!Y$10:Y$119)</f>
        <v>0</v>
      </c>
      <c r="W19" s="77">
        <f>SUMIF(計算!$C$10:$C$119,'54'!$B19,計算!Z$10:Z$119)</f>
        <v>0</v>
      </c>
      <c r="X19" s="77">
        <f>SUMIF(計算!$C$10:$C$119,'54'!$B19,計算!AA$10:AA$119)</f>
        <v>0</v>
      </c>
      <c r="Y19" s="325">
        <f>SUMIF(計算!$C$10:$C$119,'54'!$B19,計算!AB$10:AB$119)</f>
        <v>0</v>
      </c>
      <c r="Z19" s="325">
        <f>SUMIF(計算!$C$10:$C$119,'54'!$B19,計算!AC$10:AC$119)</f>
        <v>0</v>
      </c>
      <c r="AA19" s="325">
        <f>SUMIF(計算!$C$10:$C$119,'54'!$B19,計算!AD$10:AD$119)</f>
        <v>0</v>
      </c>
      <c r="AB19" s="325">
        <f>SUMIF(計算!$C$10:$C$119,'54'!$B19,計算!AE$10:AE$119)</f>
        <v>0</v>
      </c>
      <c r="AC19" s="325">
        <f>SUMIF(計算!$C$10:$C$119,'54'!$B19,計算!AF$10:AF$119)</f>
        <v>0</v>
      </c>
      <c r="AD19" s="325">
        <f>SUMIF(計算!$C$10:$C$119,'54'!$B19,計算!AG$10:AG$119)</f>
        <v>0</v>
      </c>
      <c r="AE19" s="325">
        <f>SUMIF(計算!$C$10:$C$119,'54'!$B19,計算!AH$10:AH$119)</f>
        <v>0</v>
      </c>
      <c r="AF19" s="325">
        <f>SUMIF(計算!$C$10:$C$119,'54'!$B19,計算!AI$10:AI$119)</f>
        <v>0</v>
      </c>
    </row>
    <row r="20" spans="2:32" x14ac:dyDescent="0.15">
      <c r="B20" s="74" t="s">
        <v>353</v>
      </c>
      <c r="C20" s="75" t="s">
        <v>637</v>
      </c>
      <c r="D20" s="77">
        <f>SUMIF(計算!$C$10:$C$119,'54'!$B20,計算!G$10:G$119)</f>
        <v>0</v>
      </c>
      <c r="E20" s="77">
        <f>SUMIF(計算!$C$10:$C$119,'54'!$B20,計算!H$10:H$119)</f>
        <v>0</v>
      </c>
      <c r="F20" s="77">
        <f>SUMIF(計算!$C$10:$C$119,'54'!$B20,計算!I$10:I$119)</f>
        <v>0</v>
      </c>
      <c r="G20" s="77">
        <f>SUMIF(計算!$C$10:$C$119,'54'!$B20,計算!J$10:J$119)</f>
        <v>0</v>
      </c>
      <c r="H20" s="77">
        <f>SUMIF(計算!$C$10:$C$119,'54'!$B20,計算!K$10:K$119)</f>
        <v>0</v>
      </c>
      <c r="I20" s="77">
        <f>SUMIF(計算!$C$10:$C$119,'54'!$B20,計算!L$10:L$119)</f>
        <v>0</v>
      </c>
      <c r="J20" s="77">
        <f>SUMIF(計算!$C$10:$C$119,'54'!$B20,計算!M$10:M$119)</f>
        <v>0</v>
      </c>
      <c r="K20" s="77">
        <f>SUMIF(計算!$C$10:$C$119,'54'!$B20,計算!N$10:N$119)</f>
        <v>0</v>
      </c>
      <c r="L20" s="77">
        <f>SUMIF(計算!$C$10:$C$119,'54'!$B20,計算!O$10:O$119)</f>
        <v>0</v>
      </c>
      <c r="M20" s="77">
        <f>SUMIF(計算!$C$10:$C$119,'54'!$B20,計算!P$10:P$119)</f>
        <v>0</v>
      </c>
      <c r="N20" s="77"/>
      <c r="O20" s="77"/>
      <c r="P20" s="77">
        <f>SUMIF(計算!$C$10:$C$119,'54'!$B20,計算!S$10:S$119)</f>
        <v>0</v>
      </c>
      <c r="Q20" s="77">
        <f>SUMIF(計算!$C$10:$C$119,'54'!$B20,計算!T$10:T$119)</f>
        <v>0</v>
      </c>
      <c r="R20" s="77">
        <f>SUMIF(計算!$C$10:$C$119,'54'!$B20,計算!U$10:U$119)</f>
        <v>0</v>
      </c>
      <c r="S20" s="77">
        <f>SUMIF(計算!$C$10:$C$119,'54'!$B20,計算!V$10:V$119)</f>
        <v>0</v>
      </c>
      <c r="T20" s="77">
        <f>SUMIF(計算!$C$10:$C$119,'54'!$B20,計算!W$10:W$119)</f>
        <v>0</v>
      </c>
      <c r="U20" s="77">
        <f>SUMIF(計算!$C$10:$C$119,'54'!$B20,計算!X$10:X$119)</f>
        <v>0</v>
      </c>
      <c r="V20" s="77">
        <f>SUMIF(計算!$C$10:$C$119,'54'!$B20,計算!Y$10:Y$119)</f>
        <v>0</v>
      </c>
      <c r="W20" s="77">
        <f>SUMIF(計算!$C$10:$C$119,'54'!$B20,計算!Z$10:Z$119)</f>
        <v>0</v>
      </c>
      <c r="X20" s="77">
        <f>SUMIF(計算!$C$10:$C$119,'54'!$B20,計算!AA$10:AA$119)</f>
        <v>0</v>
      </c>
      <c r="Y20" s="325">
        <f>SUMIF(計算!$C$10:$C$119,'54'!$B20,計算!AB$10:AB$119)</f>
        <v>0</v>
      </c>
      <c r="Z20" s="325">
        <f>SUMIF(計算!$C$10:$C$119,'54'!$B20,計算!AC$10:AC$119)</f>
        <v>0</v>
      </c>
      <c r="AA20" s="325">
        <f>SUMIF(計算!$C$10:$C$119,'54'!$B20,計算!AD$10:AD$119)</f>
        <v>0</v>
      </c>
      <c r="AB20" s="325">
        <f>SUMIF(計算!$C$10:$C$119,'54'!$B20,計算!AE$10:AE$119)</f>
        <v>0</v>
      </c>
      <c r="AC20" s="325">
        <f>SUMIF(計算!$C$10:$C$119,'54'!$B20,計算!AF$10:AF$119)</f>
        <v>0</v>
      </c>
      <c r="AD20" s="325">
        <f>SUMIF(計算!$C$10:$C$119,'54'!$B20,計算!AG$10:AG$119)</f>
        <v>0</v>
      </c>
      <c r="AE20" s="325">
        <f>SUMIF(計算!$C$10:$C$119,'54'!$B20,計算!AH$10:AH$119)</f>
        <v>0</v>
      </c>
      <c r="AF20" s="325">
        <f>SUMIF(計算!$C$10:$C$119,'54'!$B20,計算!AI$10:AI$119)</f>
        <v>0</v>
      </c>
    </row>
    <row r="21" spans="2:32" x14ac:dyDescent="0.15">
      <c r="B21" s="74" t="s">
        <v>354</v>
      </c>
      <c r="C21" s="75" t="s">
        <v>638</v>
      </c>
      <c r="D21" s="77">
        <f>SUMIF(計算!$C$10:$C$119,'54'!$B21,計算!G$10:G$119)</f>
        <v>0</v>
      </c>
      <c r="E21" s="77">
        <f>SUMIF(計算!$C$10:$C$119,'54'!$B21,計算!H$10:H$119)</f>
        <v>0</v>
      </c>
      <c r="F21" s="77">
        <f>SUMIF(計算!$C$10:$C$119,'54'!$B21,計算!I$10:I$119)</f>
        <v>0</v>
      </c>
      <c r="G21" s="77">
        <f>SUMIF(計算!$C$10:$C$119,'54'!$B21,計算!J$10:J$119)</f>
        <v>0</v>
      </c>
      <c r="H21" s="77">
        <f>SUMIF(計算!$C$10:$C$119,'54'!$B21,計算!K$10:K$119)</f>
        <v>0</v>
      </c>
      <c r="I21" s="77">
        <f>SUMIF(計算!$C$10:$C$119,'54'!$B21,計算!L$10:L$119)</f>
        <v>0</v>
      </c>
      <c r="J21" s="77">
        <f>SUMIF(計算!$C$10:$C$119,'54'!$B21,計算!M$10:M$119)</f>
        <v>0</v>
      </c>
      <c r="K21" s="77">
        <f>SUMIF(計算!$C$10:$C$119,'54'!$B21,計算!N$10:N$119)</f>
        <v>0</v>
      </c>
      <c r="L21" s="77">
        <f>SUMIF(計算!$C$10:$C$119,'54'!$B21,計算!O$10:O$119)</f>
        <v>0</v>
      </c>
      <c r="M21" s="77">
        <f>SUMIF(計算!$C$10:$C$119,'54'!$B21,計算!P$10:P$119)</f>
        <v>0</v>
      </c>
      <c r="N21" s="77"/>
      <c r="O21" s="77"/>
      <c r="P21" s="77">
        <f>SUMIF(計算!$C$10:$C$119,'54'!$B21,計算!S$10:S$119)</f>
        <v>0</v>
      </c>
      <c r="Q21" s="77">
        <f>SUMIF(計算!$C$10:$C$119,'54'!$B21,計算!T$10:T$119)</f>
        <v>0</v>
      </c>
      <c r="R21" s="77">
        <f>SUMIF(計算!$C$10:$C$119,'54'!$B21,計算!U$10:U$119)</f>
        <v>0</v>
      </c>
      <c r="S21" s="77">
        <f>SUMIF(計算!$C$10:$C$119,'54'!$B21,計算!V$10:V$119)</f>
        <v>0</v>
      </c>
      <c r="T21" s="77">
        <f>SUMIF(計算!$C$10:$C$119,'54'!$B21,計算!W$10:W$119)</f>
        <v>0</v>
      </c>
      <c r="U21" s="77">
        <f>SUMIF(計算!$C$10:$C$119,'54'!$B21,計算!X$10:X$119)</f>
        <v>0</v>
      </c>
      <c r="V21" s="77">
        <f>SUMIF(計算!$C$10:$C$119,'54'!$B21,計算!Y$10:Y$119)</f>
        <v>0</v>
      </c>
      <c r="W21" s="77">
        <f>SUMIF(計算!$C$10:$C$119,'54'!$B21,計算!Z$10:Z$119)</f>
        <v>0</v>
      </c>
      <c r="X21" s="77">
        <f>SUMIF(計算!$C$10:$C$119,'54'!$B21,計算!AA$10:AA$119)</f>
        <v>0</v>
      </c>
      <c r="Y21" s="325">
        <f>SUMIF(計算!$C$10:$C$119,'54'!$B21,計算!AB$10:AB$119)</f>
        <v>0</v>
      </c>
      <c r="Z21" s="325">
        <f>SUMIF(計算!$C$10:$C$119,'54'!$B21,計算!AC$10:AC$119)</f>
        <v>0</v>
      </c>
      <c r="AA21" s="325">
        <f>SUMIF(計算!$C$10:$C$119,'54'!$B21,計算!AD$10:AD$119)</f>
        <v>0</v>
      </c>
      <c r="AB21" s="325">
        <f>SUMIF(計算!$C$10:$C$119,'54'!$B21,計算!AE$10:AE$119)</f>
        <v>0</v>
      </c>
      <c r="AC21" s="325">
        <f>SUMIF(計算!$C$10:$C$119,'54'!$B21,計算!AF$10:AF$119)</f>
        <v>0</v>
      </c>
      <c r="AD21" s="325">
        <f>SUMIF(計算!$C$10:$C$119,'54'!$B21,計算!AG$10:AG$119)</f>
        <v>0</v>
      </c>
      <c r="AE21" s="325">
        <f>SUMIF(計算!$C$10:$C$119,'54'!$B21,計算!AH$10:AH$119)</f>
        <v>0</v>
      </c>
      <c r="AF21" s="325">
        <f>SUMIF(計算!$C$10:$C$119,'54'!$B21,計算!AI$10:AI$119)</f>
        <v>0</v>
      </c>
    </row>
    <row r="22" spans="2:32" x14ac:dyDescent="0.15">
      <c r="B22" s="74" t="s">
        <v>355</v>
      </c>
      <c r="C22" s="75" t="s">
        <v>639</v>
      </c>
      <c r="D22" s="77">
        <f>SUMIF(計算!$C$10:$C$119,'54'!$B22,計算!G$10:G$119)</f>
        <v>0</v>
      </c>
      <c r="E22" s="77">
        <f>SUMIF(計算!$C$10:$C$119,'54'!$B22,計算!H$10:H$119)</f>
        <v>0</v>
      </c>
      <c r="F22" s="77">
        <f>SUMIF(計算!$C$10:$C$119,'54'!$B22,計算!I$10:I$119)</f>
        <v>0</v>
      </c>
      <c r="G22" s="77">
        <f>SUMIF(計算!$C$10:$C$119,'54'!$B22,計算!J$10:J$119)</f>
        <v>0</v>
      </c>
      <c r="H22" s="77">
        <f>SUMIF(計算!$C$10:$C$119,'54'!$B22,計算!K$10:K$119)</f>
        <v>0</v>
      </c>
      <c r="I22" s="77">
        <f>SUMIF(計算!$C$10:$C$119,'54'!$B22,計算!L$10:L$119)</f>
        <v>0</v>
      </c>
      <c r="J22" s="77">
        <f>SUMIF(計算!$C$10:$C$119,'54'!$B22,計算!M$10:M$119)</f>
        <v>0</v>
      </c>
      <c r="K22" s="77">
        <f>SUMIF(計算!$C$10:$C$119,'54'!$B22,計算!N$10:N$119)</f>
        <v>0</v>
      </c>
      <c r="L22" s="77">
        <f>SUMIF(計算!$C$10:$C$119,'54'!$B22,計算!O$10:O$119)</f>
        <v>0</v>
      </c>
      <c r="M22" s="77">
        <f>SUMIF(計算!$C$10:$C$119,'54'!$B22,計算!P$10:P$119)</f>
        <v>0</v>
      </c>
      <c r="N22" s="77"/>
      <c r="O22" s="77"/>
      <c r="P22" s="77">
        <f>SUMIF(計算!$C$10:$C$119,'54'!$B22,計算!S$10:S$119)</f>
        <v>0</v>
      </c>
      <c r="Q22" s="77">
        <f>SUMIF(計算!$C$10:$C$119,'54'!$B22,計算!T$10:T$119)</f>
        <v>0</v>
      </c>
      <c r="R22" s="77">
        <f>SUMIF(計算!$C$10:$C$119,'54'!$B22,計算!U$10:U$119)</f>
        <v>0</v>
      </c>
      <c r="S22" s="77">
        <f>SUMIF(計算!$C$10:$C$119,'54'!$B22,計算!V$10:V$119)</f>
        <v>0</v>
      </c>
      <c r="T22" s="77">
        <f>SUMIF(計算!$C$10:$C$119,'54'!$B22,計算!W$10:W$119)</f>
        <v>0</v>
      </c>
      <c r="U22" s="77">
        <f>SUMIF(計算!$C$10:$C$119,'54'!$B22,計算!X$10:X$119)</f>
        <v>0</v>
      </c>
      <c r="V22" s="77">
        <f>SUMIF(計算!$C$10:$C$119,'54'!$B22,計算!Y$10:Y$119)</f>
        <v>0</v>
      </c>
      <c r="W22" s="77">
        <f>SUMIF(計算!$C$10:$C$119,'54'!$B22,計算!Z$10:Z$119)</f>
        <v>0</v>
      </c>
      <c r="X22" s="77">
        <f>SUMIF(計算!$C$10:$C$119,'54'!$B22,計算!AA$10:AA$119)</f>
        <v>0</v>
      </c>
      <c r="Y22" s="325">
        <f>SUMIF(計算!$C$10:$C$119,'54'!$B22,計算!AB$10:AB$119)</f>
        <v>0</v>
      </c>
      <c r="Z22" s="325">
        <f>SUMIF(計算!$C$10:$C$119,'54'!$B22,計算!AC$10:AC$119)</f>
        <v>0</v>
      </c>
      <c r="AA22" s="325">
        <f>SUMIF(計算!$C$10:$C$119,'54'!$B22,計算!AD$10:AD$119)</f>
        <v>0</v>
      </c>
      <c r="AB22" s="325">
        <f>SUMIF(計算!$C$10:$C$119,'54'!$B22,計算!AE$10:AE$119)</f>
        <v>0</v>
      </c>
      <c r="AC22" s="325">
        <f>SUMIF(計算!$C$10:$C$119,'54'!$B22,計算!AF$10:AF$119)</f>
        <v>0</v>
      </c>
      <c r="AD22" s="325">
        <f>SUMIF(計算!$C$10:$C$119,'54'!$B22,計算!AG$10:AG$119)</f>
        <v>0</v>
      </c>
      <c r="AE22" s="325">
        <f>SUMIF(計算!$C$10:$C$119,'54'!$B22,計算!AH$10:AH$119)</f>
        <v>0</v>
      </c>
      <c r="AF22" s="325">
        <f>SUMIF(計算!$C$10:$C$119,'54'!$B22,計算!AI$10:AI$119)</f>
        <v>0</v>
      </c>
    </row>
    <row r="23" spans="2:32" x14ac:dyDescent="0.15">
      <c r="B23" s="78" t="s">
        <v>356</v>
      </c>
      <c r="C23" s="75" t="s">
        <v>640</v>
      </c>
      <c r="D23" s="77">
        <f>SUMIF(計算!$C$10:$C$119,'54'!$B23,計算!G$10:G$119)</f>
        <v>0</v>
      </c>
      <c r="E23" s="77">
        <f>SUMIF(計算!$C$10:$C$119,'54'!$B23,計算!H$10:H$119)</f>
        <v>0</v>
      </c>
      <c r="F23" s="77">
        <f>SUMIF(計算!$C$10:$C$119,'54'!$B23,計算!I$10:I$119)</f>
        <v>0</v>
      </c>
      <c r="G23" s="77">
        <f>SUMIF(計算!$C$10:$C$119,'54'!$B23,計算!J$10:J$119)</f>
        <v>0</v>
      </c>
      <c r="H23" s="77">
        <f>SUMIF(計算!$C$10:$C$119,'54'!$B23,計算!K$10:K$119)</f>
        <v>0</v>
      </c>
      <c r="I23" s="77">
        <f>SUMIF(計算!$C$10:$C$119,'54'!$B23,計算!L$10:L$119)</f>
        <v>0</v>
      </c>
      <c r="J23" s="77">
        <f>SUMIF(計算!$C$10:$C$119,'54'!$B23,計算!M$10:M$119)</f>
        <v>0</v>
      </c>
      <c r="K23" s="77">
        <f>SUMIF(計算!$C$10:$C$119,'54'!$B23,計算!N$10:N$119)</f>
        <v>0</v>
      </c>
      <c r="L23" s="77">
        <f>SUMIF(計算!$C$10:$C$119,'54'!$B23,計算!O$10:O$119)</f>
        <v>0</v>
      </c>
      <c r="M23" s="77">
        <f>SUMIF(計算!$C$10:$C$119,'54'!$B23,計算!P$10:P$119)</f>
        <v>0</v>
      </c>
      <c r="N23" s="77"/>
      <c r="O23" s="77"/>
      <c r="P23" s="77">
        <f>SUMIF(計算!$C$10:$C$119,'54'!$B23,計算!S$10:S$119)</f>
        <v>0</v>
      </c>
      <c r="Q23" s="77">
        <f>SUMIF(計算!$C$10:$C$119,'54'!$B23,計算!T$10:T$119)</f>
        <v>0</v>
      </c>
      <c r="R23" s="77">
        <f>SUMIF(計算!$C$10:$C$119,'54'!$B23,計算!U$10:U$119)</f>
        <v>0</v>
      </c>
      <c r="S23" s="77">
        <f>SUMIF(計算!$C$10:$C$119,'54'!$B23,計算!V$10:V$119)</f>
        <v>0</v>
      </c>
      <c r="T23" s="77">
        <f>SUMIF(計算!$C$10:$C$119,'54'!$B23,計算!W$10:W$119)</f>
        <v>0</v>
      </c>
      <c r="U23" s="77">
        <f>SUMIF(計算!$C$10:$C$119,'54'!$B23,計算!X$10:X$119)</f>
        <v>0</v>
      </c>
      <c r="V23" s="77">
        <f>SUMIF(計算!$C$10:$C$119,'54'!$B23,計算!Y$10:Y$119)</f>
        <v>0</v>
      </c>
      <c r="W23" s="77">
        <f>SUMIF(計算!$C$10:$C$119,'54'!$B23,計算!Z$10:Z$119)</f>
        <v>0</v>
      </c>
      <c r="X23" s="77">
        <f>SUMIF(計算!$C$10:$C$119,'54'!$B23,計算!AA$10:AA$119)</f>
        <v>0</v>
      </c>
      <c r="Y23" s="325">
        <f>SUMIF(計算!$C$10:$C$119,'54'!$B23,計算!AB$10:AB$119)</f>
        <v>0</v>
      </c>
      <c r="Z23" s="325">
        <f>SUMIF(計算!$C$10:$C$119,'54'!$B23,計算!AC$10:AC$119)</f>
        <v>0</v>
      </c>
      <c r="AA23" s="325">
        <f>SUMIF(計算!$C$10:$C$119,'54'!$B23,計算!AD$10:AD$119)</f>
        <v>0</v>
      </c>
      <c r="AB23" s="325">
        <f>SUMIF(計算!$C$10:$C$119,'54'!$B23,計算!AE$10:AE$119)</f>
        <v>0</v>
      </c>
      <c r="AC23" s="325">
        <f>SUMIF(計算!$C$10:$C$119,'54'!$B23,計算!AF$10:AF$119)</f>
        <v>0</v>
      </c>
      <c r="AD23" s="325">
        <f>SUMIF(計算!$C$10:$C$119,'54'!$B23,計算!AG$10:AG$119)</f>
        <v>0</v>
      </c>
      <c r="AE23" s="325">
        <f>SUMIF(計算!$C$10:$C$119,'54'!$B23,計算!AH$10:AH$119)</f>
        <v>0</v>
      </c>
      <c r="AF23" s="325">
        <f>SUMIF(計算!$C$10:$C$119,'54'!$B23,計算!AI$10:AI$119)</f>
        <v>0</v>
      </c>
    </row>
    <row r="24" spans="2:32" x14ac:dyDescent="0.15">
      <c r="B24" s="74" t="s">
        <v>357</v>
      </c>
      <c r="C24" s="60" t="s">
        <v>641</v>
      </c>
      <c r="D24" s="76">
        <f>SUMIF(計算!$C$10:$C$119,'54'!$B24,計算!G$10:G$119)</f>
        <v>0</v>
      </c>
      <c r="E24" s="76">
        <f>SUMIF(計算!$C$10:$C$119,'54'!$B24,計算!H$10:H$119)</f>
        <v>0</v>
      </c>
      <c r="F24" s="76">
        <f>SUMIF(計算!$C$10:$C$119,'54'!$B24,計算!I$10:I$119)</f>
        <v>0</v>
      </c>
      <c r="G24" s="76">
        <f>SUMIF(計算!$C$10:$C$119,'54'!$B24,計算!J$10:J$119)</f>
        <v>0</v>
      </c>
      <c r="H24" s="76">
        <f>SUMIF(計算!$C$10:$C$119,'54'!$B24,計算!K$10:K$119)</f>
        <v>0</v>
      </c>
      <c r="I24" s="76">
        <f>SUMIF(計算!$C$10:$C$119,'54'!$B24,計算!L$10:L$119)</f>
        <v>0</v>
      </c>
      <c r="J24" s="76">
        <f>SUMIF(計算!$C$10:$C$119,'54'!$B24,計算!M$10:M$119)</f>
        <v>0</v>
      </c>
      <c r="K24" s="76">
        <f>SUMIF(計算!$C$10:$C$119,'54'!$B24,計算!N$10:N$119)</f>
        <v>0</v>
      </c>
      <c r="L24" s="76">
        <f>SUMIF(計算!$C$10:$C$119,'54'!$B24,計算!O$10:O$119)</f>
        <v>0</v>
      </c>
      <c r="M24" s="76">
        <f>SUMIF(計算!$C$10:$C$119,'54'!$B24,計算!P$10:P$119)</f>
        <v>0</v>
      </c>
      <c r="N24" s="76"/>
      <c r="O24" s="76"/>
      <c r="P24" s="76">
        <f>SUMIF(計算!$C$10:$C$119,'54'!$B24,計算!S$10:S$119)</f>
        <v>0</v>
      </c>
      <c r="Q24" s="76">
        <f>SUMIF(計算!$C$10:$C$119,'54'!$B24,計算!T$10:T$119)</f>
        <v>0</v>
      </c>
      <c r="R24" s="76">
        <f>SUMIF(計算!$C$10:$C$119,'54'!$B24,計算!U$10:U$119)</f>
        <v>0</v>
      </c>
      <c r="S24" s="76">
        <f>SUMIF(計算!$C$10:$C$119,'54'!$B24,計算!V$10:V$119)</f>
        <v>0</v>
      </c>
      <c r="T24" s="76">
        <f>SUMIF(計算!$C$10:$C$119,'54'!$B24,計算!W$10:W$119)</f>
        <v>0</v>
      </c>
      <c r="U24" s="76">
        <f>SUMIF(計算!$C$10:$C$119,'54'!$B24,計算!X$10:X$119)</f>
        <v>0</v>
      </c>
      <c r="V24" s="76">
        <f>SUMIF(計算!$C$10:$C$119,'54'!$B24,計算!Y$10:Y$119)</f>
        <v>0</v>
      </c>
      <c r="W24" s="76">
        <f>SUMIF(計算!$C$10:$C$119,'54'!$B24,計算!Z$10:Z$119)</f>
        <v>0</v>
      </c>
      <c r="X24" s="76">
        <f>SUMIF(計算!$C$10:$C$119,'54'!$B24,計算!AA$10:AA$119)</f>
        <v>0</v>
      </c>
      <c r="Y24" s="321">
        <f>SUMIF(計算!$C$10:$C$119,'54'!$B24,計算!AB$10:AB$119)</f>
        <v>0</v>
      </c>
      <c r="Z24" s="321">
        <f>SUMIF(計算!$C$10:$C$119,'54'!$B24,計算!AC$10:AC$119)</f>
        <v>0</v>
      </c>
      <c r="AA24" s="321">
        <f>SUMIF(計算!$C$10:$C$119,'54'!$B24,計算!AD$10:AD$119)</f>
        <v>0</v>
      </c>
      <c r="AB24" s="321">
        <f>SUMIF(計算!$C$10:$C$119,'54'!$B24,計算!AE$10:AE$119)</f>
        <v>0</v>
      </c>
      <c r="AC24" s="321">
        <f>SUMIF(計算!$C$10:$C$119,'54'!$B24,計算!AF$10:AF$119)</f>
        <v>0</v>
      </c>
      <c r="AD24" s="321">
        <f>SUMIF(計算!$C$10:$C$119,'54'!$B24,計算!AG$10:AG$119)</f>
        <v>0</v>
      </c>
      <c r="AE24" s="321">
        <f>SUMIF(計算!$C$10:$C$119,'54'!$B24,計算!AH$10:AH$119)</f>
        <v>0</v>
      </c>
      <c r="AF24" s="321">
        <f>SUMIF(計算!$C$10:$C$119,'54'!$B24,計算!AI$10:AI$119)</f>
        <v>0</v>
      </c>
    </row>
    <row r="25" spans="2:32" x14ac:dyDescent="0.15">
      <c r="B25" s="74" t="s">
        <v>358</v>
      </c>
      <c r="C25" s="75" t="s">
        <v>642</v>
      </c>
      <c r="D25" s="77">
        <f>SUMIF(計算!$C$10:$C$119,'54'!$B25,計算!G$10:G$119)</f>
        <v>0</v>
      </c>
      <c r="E25" s="77">
        <f>SUMIF(計算!$C$10:$C$119,'54'!$B25,計算!H$10:H$119)</f>
        <v>0</v>
      </c>
      <c r="F25" s="77">
        <f>SUMIF(計算!$C$10:$C$119,'54'!$B25,計算!I$10:I$119)</f>
        <v>0</v>
      </c>
      <c r="G25" s="77">
        <f>SUMIF(計算!$C$10:$C$119,'54'!$B25,計算!J$10:J$119)</f>
        <v>0</v>
      </c>
      <c r="H25" s="77">
        <f>SUMIF(計算!$C$10:$C$119,'54'!$B25,計算!K$10:K$119)</f>
        <v>0</v>
      </c>
      <c r="I25" s="77">
        <f>SUMIF(計算!$C$10:$C$119,'54'!$B25,計算!L$10:L$119)</f>
        <v>0</v>
      </c>
      <c r="J25" s="77">
        <f>SUMIF(計算!$C$10:$C$119,'54'!$B25,計算!M$10:M$119)</f>
        <v>0</v>
      </c>
      <c r="K25" s="77">
        <f>SUMIF(計算!$C$10:$C$119,'54'!$B25,計算!N$10:N$119)</f>
        <v>0</v>
      </c>
      <c r="L25" s="77">
        <f>SUMIF(計算!$C$10:$C$119,'54'!$B25,計算!O$10:O$119)</f>
        <v>0</v>
      </c>
      <c r="M25" s="77">
        <f>SUMIF(計算!$C$10:$C$119,'54'!$B25,計算!P$10:P$119)</f>
        <v>0</v>
      </c>
      <c r="N25" s="77"/>
      <c r="O25" s="77"/>
      <c r="P25" s="77">
        <f>SUMIF(計算!$C$10:$C$119,'54'!$B25,計算!S$10:S$119)</f>
        <v>0</v>
      </c>
      <c r="Q25" s="77">
        <f>SUMIF(計算!$C$10:$C$119,'54'!$B25,計算!T$10:T$119)</f>
        <v>0</v>
      </c>
      <c r="R25" s="77">
        <f>SUMIF(計算!$C$10:$C$119,'54'!$B25,計算!U$10:U$119)</f>
        <v>0</v>
      </c>
      <c r="S25" s="77">
        <f>SUMIF(計算!$C$10:$C$119,'54'!$B25,計算!V$10:V$119)</f>
        <v>0</v>
      </c>
      <c r="T25" s="77">
        <f>SUMIF(計算!$C$10:$C$119,'54'!$B25,計算!W$10:W$119)</f>
        <v>0</v>
      </c>
      <c r="U25" s="77">
        <f>SUMIF(計算!$C$10:$C$119,'54'!$B25,計算!X$10:X$119)</f>
        <v>0</v>
      </c>
      <c r="V25" s="77">
        <f>SUMIF(計算!$C$10:$C$119,'54'!$B25,計算!Y$10:Y$119)</f>
        <v>0</v>
      </c>
      <c r="W25" s="77">
        <f>SUMIF(計算!$C$10:$C$119,'54'!$B25,計算!Z$10:Z$119)</f>
        <v>0</v>
      </c>
      <c r="X25" s="77">
        <f>SUMIF(計算!$C$10:$C$119,'54'!$B25,計算!AA$10:AA$119)</f>
        <v>0</v>
      </c>
      <c r="Y25" s="325">
        <f>SUMIF(計算!$C$10:$C$119,'54'!$B25,計算!AB$10:AB$119)</f>
        <v>0</v>
      </c>
      <c r="Z25" s="325">
        <f>SUMIF(計算!$C$10:$C$119,'54'!$B25,計算!AC$10:AC$119)</f>
        <v>0</v>
      </c>
      <c r="AA25" s="325">
        <f>SUMIF(計算!$C$10:$C$119,'54'!$B25,計算!AD$10:AD$119)</f>
        <v>0</v>
      </c>
      <c r="AB25" s="325">
        <f>SUMIF(計算!$C$10:$C$119,'54'!$B25,計算!AE$10:AE$119)</f>
        <v>0</v>
      </c>
      <c r="AC25" s="325">
        <f>SUMIF(計算!$C$10:$C$119,'54'!$B25,計算!AF$10:AF$119)</f>
        <v>0</v>
      </c>
      <c r="AD25" s="325">
        <f>SUMIF(計算!$C$10:$C$119,'54'!$B25,計算!AG$10:AG$119)</f>
        <v>0</v>
      </c>
      <c r="AE25" s="325">
        <f>SUMIF(計算!$C$10:$C$119,'54'!$B25,計算!AH$10:AH$119)</f>
        <v>0</v>
      </c>
      <c r="AF25" s="325">
        <f>SUMIF(計算!$C$10:$C$119,'54'!$B25,計算!AI$10:AI$119)</f>
        <v>0</v>
      </c>
    </row>
    <row r="26" spans="2:32" x14ac:dyDescent="0.15">
      <c r="B26" s="74" t="s">
        <v>360</v>
      </c>
      <c r="C26" s="75" t="s">
        <v>643</v>
      </c>
      <c r="D26" s="77">
        <f>SUMIF(計算!$C$10:$C$119,'54'!$B26,計算!G$10:G$119)</f>
        <v>0</v>
      </c>
      <c r="E26" s="77">
        <f>SUMIF(計算!$C$10:$C$119,'54'!$B26,計算!H$10:H$119)</f>
        <v>0</v>
      </c>
      <c r="F26" s="77">
        <f>SUMIF(計算!$C$10:$C$119,'54'!$B26,計算!I$10:I$119)</f>
        <v>0</v>
      </c>
      <c r="G26" s="77">
        <f>SUMIF(計算!$C$10:$C$119,'54'!$B26,計算!J$10:J$119)</f>
        <v>0</v>
      </c>
      <c r="H26" s="77">
        <f>SUMIF(計算!$C$10:$C$119,'54'!$B26,計算!K$10:K$119)</f>
        <v>0</v>
      </c>
      <c r="I26" s="77">
        <f>SUMIF(計算!$C$10:$C$119,'54'!$B26,計算!L$10:L$119)</f>
        <v>0</v>
      </c>
      <c r="J26" s="77">
        <f>SUMIF(計算!$C$10:$C$119,'54'!$B26,計算!M$10:M$119)</f>
        <v>0</v>
      </c>
      <c r="K26" s="77">
        <f>SUMIF(計算!$C$10:$C$119,'54'!$B26,計算!N$10:N$119)</f>
        <v>0</v>
      </c>
      <c r="L26" s="77">
        <f>SUMIF(計算!$C$10:$C$119,'54'!$B26,計算!O$10:O$119)</f>
        <v>0</v>
      </c>
      <c r="M26" s="77">
        <f>SUMIF(計算!$C$10:$C$119,'54'!$B26,計算!P$10:P$119)</f>
        <v>0</v>
      </c>
      <c r="N26" s="77"/>
      <c r="O26" s="77"/>
      <c r="P26" s="77">
        <f>SUMIF(計算!$C$10:$C$119,'54'!$B26,計算!S$10:S$119)</f>
        <v>0</v>
      </c>
      <c r="Q26" s="77">
        <f>SUMIF(計算!$C$10:$C$119,'54'!$B26,計算!T$10:T$119)</f>
        <v>0</v>
      </c>
      <c r="R26" s="77">
        <f>SUMIF(計算!$C$10:$C$119,'54'!$B26,計算!U$10:U$119)</f>
        <v>0</v>
      </c>
      <c r="S26" s="77">
        <f>SUMIF(計算!$C$10:$C$119,'54'!$B26,計算!V$10:V$119)</f>
        <v>0</v>
      </c>
      <c r="T26" s="77">
        <f>SUMIF(計算!$C$10:$C$119,'54'!$B26,計算!W$10:W$119)</f>
        <v>0</v>
      </c>
      <c r="U26" s="77">
        <f>SUMIF(計算!$C$10:$C$119,'54'!$B26,計算!X$10:X$119)</f>
        <v>0</v>
      </c>
      <c r="V26" s="77">
        <f>SUMIF(計算!$C$10:$C$119,'54'!$B26,計算!Y$10:Y$119)</f>
        <v>0</v>
      </c>
      <c r="W26" s="77">
        <f>SUMIF(計算!$C$10:$C$119,'54'!$B26,計算!Z$10:Z$119)</f>
        <v>0</v>
      </c>
      <c r="X26" s="77">
        <f>SUMIF(計算!$C$10:$C$119,'54'!$B26,計算!AA$10:AA$119)</f>
        <v>0</v>
      </c>
      <c r="Y26" s="325">
        <f>SUMIF(計算!$C$10:$C$119,'54'!$B26,計算!AB$10:AB$119)</f>
        <v>0</v>
      </c>
      <c r="Z26" s="325">
        <f>SUMIF(計算!$C$10:$C$119,'54'!$B26,計算!AC$10:AC$119)</f>
        <v>0</v>
      </c>
      <c r="AA26" s="325">
        <f>SUMIF(計算!$C$10:$C$119,'54'!$B26,計算!AD$10:AD$119)</f>
        <v>0</v>
      </c>
      <c r="AB26" s="325">
        <f>SUMIF(計算!$C$10:$C$119,'54'!$B26,計算!AE$10:AE$119)</f>
        <v>0</v>
      </c>
      <c r="AC26" s="325">
        <f>SUMIF(計算!$C$10:$C$119,'54'!$B26,計算!AF$10:AF$119)</f>
        <v>0</v>
      </c>
      <c r="AD26" s="325">
        <f>SUMIF(計算!$C$10:$C$119,'54'!$B26,計算!AG$10:AG$119)</f>
        <v>0</v>
      </c>
      <c r="AE26" s="325">
        <f>SUMIF(計算!$C$10:$C$119,'54'!$B26,計算!AH$10:AH$119)</f>
        <v>0</v>
      </c>
      <c r="AF26" s="325">
        <f>SUMIF(計算!$C$10:$C$119,'54'!$B26,計算!AI$10:AI$119)</f>
        <v>0</v>
      </c>
    </row>
    <row r="27" spans="2:32" x14ac:dyDescent="0.15">
      <c r="B27" s="74" t="s">
        <v>362</v>
      </c>
      <c r="C27" s="75" t="s">
        <v>644</v>
      </c>
      <c r="D27" s="77">
        <f>SUMIF(計算!$C$10:$C$119,'54'!$B27,計算!G$10:G$119)</f>
        <v>0</v>
      </c>
      <c r="E27" s="77">
        <f>SUMIF(計算!$C$10:$C$119,'54'!$B27,計算!H$10:H$119)</f>
        <v>0</v>
      </c>
      <c r="F27" s="77">
        <f>SUMIF(計算!$C$10:$C$119,'54'!$B27,計算!I$10:I$119)</f>
        <v>0</v>
      </c>
      <c r="G27" s="77">
        <f>SUMIF(計算!$C$10:$C$119,'54'!$B27,計算!J$10:J$119)</f>
        <v>0</v>
      </c>
      <c r="H27" s="77">
        <f>SUMIF(計算!$C$10:$C$119,'54'!$B27,計算!K$10:K$119)</f>
        <v>0</v>
      </c>
      <c r="I27" s="77">
        <f>SUMIF(計算!$C$10:$C$119,'54'!$B27,計算!L$10:L$119)</f>
        <v>0</v>
      </c>
      <c r="J27" s="77">
        <f>SUMIF(計算!$C$10:$C$119,'54'!$B27,計算!M$10:M$119)</f>
        <v>0</v>
      </c>
      <c r="K27" s="77">
        <f>SUMIF(計算!$C$10:$C$119,'54'!$B27,計算!N$10:N$119)</f>
        <v>0</v>
      </c>
      <c r="L27" s="77">
        <f>SUMIF(計算!$C$10:$C$119,'54'!$B27,計算!O$10:O$119)</f>
        <v>0</v>
      </c>
      <c r="M27" s="77">
        <f>SUMIF(計算!$C$10:$C$119,'54'!$B27,計算!P$10:P$119)</f>
        <v>0</v>
      </c>
      <c r="N27" s="77"/>
      <c r="O27" s="77"/>
      <c r="P27" s="77">
        <f>SUMIF(計算!$C$10:$C$119,'54'!$B27,計算!S$10:S$119)</f>
        <v>0</v>
      </c>
      <c r="Q27" s="77">
        <f>SUMIF(計算!$C$10:$C$119,'54'!$B27,計算!T$10:T$119)</f>
        <v>0</v>
      </c>
      <c r="R27" s="77">
        <f>SUMIF(計算!$C$10:$C$119,'54'!$B27,計算!U$10:U$119)</f>
        <v>0</v>
      </c>
      <c r="S27" s="77">
        <f>SUMIF(計算!$C$10:$C$119,'54'!$B27,計算!V$10:V$119)</f>
        <v>0</v>
      </c>
      <c r="T27" s="77">
        <f>SUMIF(計算!$C$10:$C$119,'54'!$B27,計算!W$10:W$119)</f>
        <v>0</v>
      </c>
      <c r="U27" s="77">
        <f>SUMIF(計算!$C$10:$C$119,'54'!$B27,計算!X$10:X$119)</f>
        <v>0</v>
      </c>
      <c r="V27" s="77">
        <f>SUMIF(計算!$C$10:$C$119,'54'!$B27,計算!Y$10:Y$119)</f>
        <v>0</v>
      </c>
      <c r="W27" s="77">
        <f>SUMIF(計算!$C$10:$C$119,'54'!$B27,計算!Z$10:Z$119)</f>
        <v>0</v>
      </c>
      <c r="X27" s="77">
        <f>SUMIF(計算!$C$10:$C$119,'54'!$B27,計算!AA$10:AA$119)</f>
        <v>0</v>
      </c>
      <c r="Y27" s="325">
        <f>SUMIF(計算!$C$10:$C$119,'54'!$B27,計算!AB$10:AB$119)</f>
        <v>0</v>
      </c>
      <c r="Z27" s="325">
        <f>SUMIF(計算!$C$10:$C$119,'54'!$B27,計算!AC$10:AC$119)</f>
        <v>0</v>
      </c>
      <c r="AA27" s="325">
        <f>SUMIF(計算!$C$10:$C$119,'54'!$B27,計算!AD$10:AD$119)</f>
        <v>0</v>
      </c>
      <c r="AB27" s="325">
        <f>SUMIF(計算!$C$10:$C$119,'54'!$B27,計算!AE$10:AE$119)</f>
        <v>0</v>
      </c>
      <c r="AC27" s="325">
        <f>SUMIF(計算!$C$10:$C$119,'54'!$B27,計算!AF$10:AF$119)</f>
        <v>0</v>
      </c>
      <c r="AD27" s="325">
        <f>SUMIF(計算!$C$10:$C$119,'54'!$B27,計算!AG$10:AG$119)</f>
        <v>0</v>
      </c>
      <c r="AE27" s="325">
        <f>SUMIF(計算!$C$10:$C$119,'54'!$B27,計算!AH$10:AH$119)</f>
        <v>0</v>
      </c>
      <c r="AF27" s="325">
        <f>SUMIF(計算!$C$10:$C$119,'54'!$B27,計算!AI$10:AI$119)</f>
        <v>0</v>
      </c>
    </row>
    <row r="28" spans="2:32" x14ac:dyDescent="0.15">
      <c r="B28" s="78" t="s">
        <v>363</v>
      </c>
      <c r="C28" s="69" t="s">
        <v>645</v>
      </c>
      <c r="D28" s="79">
        <f>SUMIF(計算!$C$10:$C$119,'54'!$B28,計算!G$10:G$119)</f>
        <v>0</v>
      </c>
      <c r="E28" s="79">
        <f>SUMIF(計算!$C$10:$C$119,'54'!$B28,計算!H$10:H$119)</f>
        <v>0</v>
      </c>
      <c r="F28" s="79">
        <f>SUMIF(計算!$C$10:$C$119,'54'!$B28,計算!I$10:I$119)</f>
        <v>0</v>
      </c>
      <c r="G28" s="79">
        <f>SUMIF(計算!$C$10:$C$119,'54'!$B28,計算!J$10:J$119)</f>
        <v>0</v>
      </c>
      <c r="H28" s="79">
        <f>SUMIF(計算!$C$10:$C$119,'54'!$B28,計算!K$10:K$119)</f>
        <v>0</v>
      </c>
      <c r="I28" s="79">
        <f>SUMIF(計算!$C$10:$C$119,'54'!$B28,計算!L$10:L$119)</f>
        <v>0</v>
      </c>
      <c r="J28" s="79">
        <f>SUMIF(計算!$C$10:$C$119,'54'!$B28,計算!M$10:M$119)</f>
        <v>0</v>
      </c>
      <c r="K28" s="79">
        <f>SUMIF(計算!$C$10:$C$119,'54'!$B28,計算!N$10:N$119)</f>
        <v>0</v>
      </c>
      <c r="L28" s="79">
        <f>SUMIF(計算!$C$10:$C$119,'54'!$B28,計算!O$10:O$119)</f>
        <v>0</v>
      </c>
      <c r="M28" s="79">
        <f>SUMIF(計算!$C$10:$C$119,'54'!$B28,計算!P$10:P$119)</f>
        <v>0</v>
      </c>
      <c r="N28" s="79"/>
      <c r="O28" s="79"/>
      <c r="P28" s="79">
        <f>SUMIF(計算!$C$10:$C$119,'54'!$B28,計算!S$10:S$119)</f>
        <v>0</v>
      </c>
      <c r="Q28" s="79">
        <f>SUMIF(計算!$C$10:$C$119,'54'!$B28,計算!T$10:T$119)</f>
        <v>0</v>
      </c>
      <c r="R28" s="79">
        <f>SUMIF(計算!$C$10:$C$119,'54'!$B28,計算!U$10:U$119)</f>
        <v>0</v>
      </c>
      <c r="S28" s="79">
        <f>SUMIF(計算!$C$10:$C$119,'54'!$B28,計算!V$10:V$119)</f>
        <v>0</v>
      </c>
      <c r="T28" s="79">
        <f>SUMIF(計算!$C$10:$C$119,'54'!$B28,計算!W$10:W$119)</f>
        <v>0</v>
      </c>
      <c r="U28" s="79">
        <f>SUMIF(計算!$C$10:$C$119,'54'!$B28,計算!X$10:X$119)</f>
        <v>0</v>
      </c>
      <c r="V28" s="79">
        <f>SUMIF(計算!$C$10:$C$119,'54'!$B28,計算!Y$10:Y$119)</f>
        <v>0</v>
      </c>
      <c r="W28" s="79">
        <f>SUMIF(計算!$C$10:$C$119,'54'!$B28,計算!Z$10:Z$119)</f>
        <v>0</v>
      </c>
      <c r="X28" s="79">
        <f>SUMIF(計算!$C$10:$C$119,'54'!$B28,計算!AA$10:AA$119)</f>
        <v>0</v>
      </c>
      <c r="Y28" s="326">
        <f>SUMIF(計算!$C$10:$C$119,'54'!$B28,計算!AB$10:AB$119)</f>
        <v>0</v>
      </c>
      <c r="Z28" s="326">
        <f>SUMIF(計算!$C$10:$C$119,'54'!$B28,計算!AC$10:AC$119)</f>
        <v>0</v>
      </c>
      <c r="AA28" s="326">
        <f>SUMIF(計算!$C$10:$C$119,'54'!$B28,計算!AD$10:AD$119)</f>
        <v>0</v>
      </c>
      <c r="AB28" s="326">
        <f>SUMIF(計算!$C$10:$C$119,'54'!$B28,計算!AE$10:AE$119)</f>
        <v>0</v>
      </c>
      <c r="AC28" s="326">
        <f>SUMIF(計算!$C$10:$C$119,'54'!$B28,計算!AF$10:AF$119)</f>
        <v>0</v>
      </c>
      <c r="AD28" s="326">
        <f>SUMIF(計算!$C$10:$C$119,'54'!$B28,計算!AG$10:AG$119)</f>
        <v>0</v>
      </c>
      <c r="AE28" s="326">
        <f>SUMIF(計算!$C$10:$C$119,'54'!$B28,計算!AH$10:AH$119)</f>
        <v>0</v>
      </c>
      <c r="AF28" s="326">
        <f>SUMIF(計算!$C$10:$C$119,'54'!$B28,計算!AI$10:AI$119)</f>
        <v>0</v>
      </c>
    </row>
    <row r="29" spans="2:32" x14ac:dyDescent="0.15">
      <c r="B29" s="74" t="s">
        <v>364</v>
      </c>
      <c r="C29" s="75" t="s">
        <v>646</v>
      </c>
      <c r="D29" s="77">
        <f>SUMIF(計算!$C$10:$C$119,'54'!$B29,計算!G$10:G$119)</f>
        <v>0</v>
      </c>
      <c r="E29" s="77">
        <f>SUMIF(計算!$C$10:$C$119,'54'!$B29,計算!H$10:H$119)</f>
        <v>0</v>
      </c>
      <c r="F29" s="77">
        <f>SUMIF(計算!$C$10:$C$119,'54'!$B29,計算!I$10:I$119)</f>
        <v>0</v>
      </c>
      <c r="G29" s="77">
        <f>SUMIF(計算!$C$10:$C$119,'54'!$B29,計算!J$10:J$119)</f>
        <v>0</v>
      </c>
      <c r="H29" s="77">
        <f>SUMIF(計算!$C$10:$C$119,'54'!$B29,計算!K$10:K$119)</f>
        <v>0</v>
      </c>
      <c r="I29" s="77">
        <f>SUMIF(計算!$C$10:$C$119,'54'!$B29,計算!L$10:L$119)</f>
        <v>0</v>
      </c>
      <c r="J29" s="77">
        <f>SUMIF(計算!$C$10:$C$119,'54'!$B29,計算!M$10:M$119)</f>
        <v>0</v>
      </c>
      <c r="K29" s="77">
        <f>SUMIF(計算!$C$10:$C$119,'54'!$B29,計算!N$10:N$119)</f>
        <v>0</v>
      </c>
      <c r="L29" s="77">
        <f>SUMIF(計算!$C$10:$C$119,'54'!$B29,計算!O$10:O$119)</f>
        <v>0</v>
      </c>
      <c r="M29" s="77">
        <f>SUMIF(計算!$C$10:$C$119,'54'!$B29,計算!P$10:P$119)</f>
        <v>0</v>
      </c>
      <c r="N29" s="77"/>
      <c r="O29" s="77"/>
      <c r="P29" s="77">
        <f>SUMIF(計算!$C$10:$C$119,'54'!$B29,計算!S$10:S$119)</f>
        <v>0</v>
      </c>
      <c r="Q29" s="77">
        <f>SUMIF(計算!$C$10:$C$119,'54'!$B29,計算!T$10:T$119)</f>
        <v>0</v>
      </c>
      <c r="R29" s="77">
        <f>SUMIF(計算!$C$10:$C$119,'54'!$B29,計算!U$10:U$119)</f>
        <v>0</v>
      </c>
      <c r="S29" s="77">
        <f>SUMIF(計算!$C$10:$C$119,'54'!$B29,計算!V$10:V$119)</f>
        <v>0</v>
      </c>
      <c r="T29" s="77">
        <f>SUMIF(計算!$C$10:$C$119,'54'!$B29,計算!W$10:W$119)</f>
        <v>0</v>
      </c>
      <c r="U29" s="77">
        <f>SUMIF(計算!$C$10:$C$119,'54'!$B29,計算!X$10:X$119)</f>
        <v>0</v>
      </c>
      <c r="V29" s="77">
        <f>SUMIF(計算!$C$10:$C$119,'54'!$B29,計算!Y$10:Y$119)</f>
        <v>0</v>
      </c>
      <c r="W29" s="77">
        <f>SUMIF(計算!$C$10:$C$119,'54'!$B29,計算!Z$10:Z$119)</f>
        <v>0</v>
      </c>
      <c r="X29" s="77">
        <f>SUMIF(計算!$C$10:$C$119,'54'!$B29,計算!AA$10:AA$119)</f>
        <v>0</v>
      </c>
      <c r="Y29" s="325">
        <f>SUMIF(計算!$C$10:$C$119,'54'!$B29,計算!AB$10:AB$119)</f>
        <v>0</v>
      </c>
      <c r="Z29" s="325">
        <f>SUMIF(計算!$C$10:$C$119,'54'!$B29,計算!AC$10:AC$119)</f>
        <v>0</v>
      </c>
      <c r="AA29" s="325">
        <f>SUMIF(計算!$C$10:$C$119,'54'!$B29,計算!AD$10:AD$119)</f>
        <v>0</v>
      </c>
      <c r="AB29" s="325">
        <f>SUMIF(計算!$C$10:$C$119,'54'!$B29,計算!AE$10:AE$119)</f>
        <v>0</v>
      </c>
      <c r="AC29" s="325">
        <f>SUMIF(計算!$C$10:$C$119,'54'!$B29,計算!AF$10:AF$119)</f>
        <v>0</v>
      </c>
      <c r="AD29" s="325">
        <f>SUMIF(計算!$C$10:$C$119,'54'!$B29,計算!AG$10:AG$119)</f>
        <v>0</v>
      </c>
      <c r="AE29" s="325">
        <f>SUMIF(計算!$C$10:$C$119,'54'!$B29,計算!AH$10:AH$119)</f>
        <v>0</v>
      </c>
      <c r="AF29" s="325">
        <f>SUMIF(計算!$C$10:$C$119,'54'!$B29,計算!AI$10:AI$119)</f>
        <v>0</v>
      </c>
    </row>
    <row r="30" spans="2:32" x14ac:dyDescent="0.15">
      <c r="B30" s="74" t="s">
        <v>365</v>
      </c>
      <c r="C30" s="75" t="s">
        <v>647</v>
      </c>
      <c r="D30" s="77">
        <f>SUMIF(計算!$C$10:$C$119,'54'!$B30,計算!G$10:G$119)</f>
        <v>0</v>
      </c>
      <c r="E30" s="77">
        <f>SUMIF(計算!$C$10:$C$119,'54'!$B30,計算!H$10:H$119)</f>
        <v>0</v>
      </c>
      <c r="F30" s="77">
        <f>SUMIF(計算!$C$10:$C$119,'54'!$B30,計算!I$10:I$119)</f>
        <v>0</v>
      </c>
      <c r="G30" s="77">
        <f>SUMIF(計算!$C$10:$C$119,'54'!$B30,計算!J$10:J$119)</f>
        <v>0</v>
      </c>
      <c r="H30" s="77">
        <f>SUMIF(計算!$C$10:$C$119,'54'!$B30,計算!K$10:K$119)</f>
        <v>0</v>
      </c>
      <c r="I30" s="77">
        <f>SUMIF(計算!$C$10:$C$119,'54'!$B30,計算!L$10:L$119)</f>
        <v>0</v>
      </c>
      <c r="J30" s="77">
        <f>SUMIF(計算!$C$10:$C$119,'54'!$B30,計算!M$10:M$119)</f>
        <v>0</v>
      </c>
      <c r="K30" s="77">
        <f>SUMIF(計算!$C$10:$C$119,'54'!$B30,計算!N$10:N$119)</f>
        <v>0</v>
      </c>
      <c r="L30" s="77">
        <f>SUMIF(計算!$C$10:$C$119,'54'!$B30,計算!O$10:O$119)</f>
        <v>0</v>
      </c>
      <c r="M30" s="77">
        <f>SUMIF(計算!$C$10:$C$119,'54'!$B30,計算!P$10:P$119)</f>
        <v>0</v>
      </c>
      <c r="N30" s="77"/>
      <c r="O30" s="77"/>
      <c r="P30" s="77">
        <f>SUMIF(計算!$C$10:$C$119,'54'!$B30,計算!S$10:S$119)</f>
        <v>0</v>
      </c>
      <c r="Q30" s="77">
        <f>SUMIF(計算!$C$10:$C$119,'54'!$B30,計算!T$10:T$119)</f>
        <v>0</v>
      </c>
      <c r="R30" s="77">
        <f>SUMIF(計算!$C$10:$C$119,'54'!$B30,計算!U$10:U$119)</f>
        <v>0</v>
      </c>
      <c r="S30" s="77">
        <f>SUMIF(計算!$C$10:$C$119,'54'!$B30,計算!V$10:V$119)</f>
        <v>0</v>
      </c>
      <c r="T30" s="77">
        <f>SUMIF(計算!$C$10:$C$119,'54'!$B30,計算!W$10:W$119)</f>
        <v>0</v>
      </c>
      <c r="U30" s="77">
        <f>SUMIF(計算!$C$10:$C$119,'54'!$B30,計算!X$10:X$119)</f>
        <v>0</v>
      </c>
      <c r="V30" s="77">
        <f>SUMIF(計算!$C$10:$C$119,'54'!$B30,計算!Y$10:Y$119)</f>
        <v>0</v>
      </c>
      <c r="W30" s="77">
        <f>SUMIF(計算!$C$10:$C$119,'54'!$B30,計算!Z$10:Z$119)</f>
        <v>0</v>
      </c>
      <c r="X30" s="77">
        <f>SUMIF(計算!$C$10:$C$119,'54'!$B30,計算!AA$10:AA$119)</f>
        <v>0</v>
      </c>
      <c r="Y30" s="325">
        <f>SUMIF(計算!$C$10:$C$119,'54'!$B30,計算!AB$10:AB$119)</f>
        <v>0</v>
      </c>
      <c r="Z30" s="325">
        <f>SUMIF(計算!$C$10:$C$119,'54'!$B30,計算!AC$10:AC$119)</f>
        <v>0</v>
      </c>
      <c r="AA30" s="325">
        <f>SUMIF(計算!$C$10:$C$119,'54'!$B30,計算!AD$10:AD$119)</f>
        <v>0</v>
      </c>
      <c r="AB30" s="325">
        <f>SUMIF(計算!$C$10:$C$119,'54'!$B30,計算!AE$10:AE$119)</f>
        <v>0</v>
      </c>
      <c r="AC30" s="325">
        <f>SUMIF(計算!$C$10:$C$119,'54'!$B30,計算!AF$10:AF$119)</f>
        <v>0</v>
      </c>
      <c r="AD30" s="325">
        <f>SUMIF(計算!$C$10:$C$119,'54'!$B30,計算!AG$10:AG$119)</f>
        <v>0</v>
      </c>
      <c r="AE30" s="325">
        <f>SUMIF(計算!$C$10:$C$119,'54'!$B30,計算!AH$10:AH$119)</f>
        <v>0</v>
      </c>
      <c r="AF30" s="325">
        <f>SUMIF(計算!$C$10:$C$119,'54'!$B30,計算!AI$10:AI$119)</f>
        <v>0</v>
      </c>
    </row>
    <row r="31" spans="2:32" x14ac:dyDescent="0.15">
      <c r="B31" s="74" t="s">
        <v>366</v>
      </c>
      <c r="C31" s="75" t="s">
        <v>2</v>
      </c>
      <c r="D31" s="77">
        <f>SUMIF(計算!$C$10:$C$119,'54'!$B31,計算!G$10:G$119)</f>
        <v>0</v>
      </c>
      <c r="E31" s="77">
        <f>SUMIF(計算!$C$10:$C$119,'54'!$B31,計算!H$10:H$119)</f>
        <v>0</v>
      </c>
      <c r="F31" s="77">
        <f>SUMIF(計算!$C$10:$C$119,'54'!$B31,計算!I$10:I$119)</f>
        <v>0</v>
      </c>
      <c r="G31" s="77">
        <f>SUMIF(計算!$C$10:$C$119,'54'!$B31,計算!J$10:J$119)</f>
        <v>0</v>
      </c>
      <c r="H31" s="77">
        <f>SUMIF(計算!$C$10:$C$119,'54'!$B31,計算!K$10:K$119)</f>
        <v>0</v>
      </c>
      <c r="I31" s="77">
        <f>SUMIF(計算!$C$10:$C$119,'54'!$B31,計算!L$10:L$119)</f>
        <v>0</v>
      </c>
      <c r="J31" s="77">
        <f>SUMIF(計算!$C$10:$C$119,'54'!$B31,計算!M$10:M$119)</f>
        <v>0</v>
      </c>
      <c r="K31" s="77">
        <f>SUMIF(計算!$C$10:$C$119,'54'!$B31,計算!N$10:N$119)</f>
        <v>0</v>
      </c>
      <c r="L31" s="77">
        <f>SUMIF(計算!$C$10:$C$119,'54'!$B31,計算!O$10:O$119)</f>
        <v>0</v>
      </c>
      <c r="M31" s="77">
        <f>SUMIF(計算!$C$10:$C$119,'54'!$B31,計算!P$10:P$119)</f>
        <v>0</v>
      </c>
      <c r="N31" s="77"/>
      <c r="O31" s="77"/>
      <c r="P31" s="77">
        <f>SUMIF(計算!$C$10:$C$119,'54'!$B31,計算!S$10:S$119)</f>
        <v>0</v>
      </c>
      <c r="Q31" s="77">
        <f>SUMIF(計算!$C$10:$C$119,'54'!$B31,計算!T$10:T$119)</f>
        <v>0</v>
      </c>
      <c r="R31" s="77">
        <f>SUMIF(計算!$C$10:$C$119,'54'!$B31,計算!U$10:U$119)</f>
        <v>0</v>
      </c>
      <c r="S31" s="77">
        <f>SUMIF(計算!$C$10:$C$119,'54'!$B31,計算!V$10:V$119)</f>
        <v>0</v>
      </c>
      <c r="T31" s="77">
        <f>SUMIF(計算!$C$10:$C$119,'54'!$B31,計算!W$10:W$119)</f>
        <v>0</v>
      </c>
      <c r="U31" s="77">
        <f>SUMIF(計算!$C$10:$C$119,'54'!$B31,計算!X$10:X$119)</f>
        <v>0</v>
      </c>
      <c r="V31" s="77">
        <f>SUMIF(計算!$C$10:$C$119,'54'!$B31,計算!Y$10:Y$119)</f>
        <v>0</v>
      </c>
      <c r="W31" s="77">
        <f>SUMIF(計算!$C$10:$C$119,'54'!$B31,計算!Z$10:Z$119)</f>
        <v>0</v>
      </c>
      <c r="X31" s="77">
        <f>SUMIF(計算!$C$10:$C$119,'54'!$B31,計算!AA$10:AA$119)</f>
        <v>0</v>
      </c>
      <c r="Y31" s="325">
        <f>SUMIF(計算!$C$10:$C$119,'54'!$B31,計算!AB$10:AB$119)</f>
        <v>0</v>
      </c>
      <c r="Z31" s="325">
        <f>SUMIF(計算!$C$10:$C$119,'54'!$B31,計算!AC$10:AC$119)</f>
        <v>0</v>
      </c>
      <c r="AA31" s="325">
        <f>SUMIF(計算!$C$10:$C$119,'54'!$B31,計算!AD$10:AD$119)</f>
        <v>0</v>
      </c>
      <c r="AB31" s="325">
        <f>SUMIF(計算!$C$10:$C$119,'54'!$B31,計算!AE$10:AE$119)</f>
        <v>0</v>
      </c>
      <c r="AC31" s="325">
        <f>SUMIF(計算!$C$10:$C$119,'54'!$B31,計算!AF$10:AF$119)</f>
        <v>0</v>
      </c>
      <c r="AD31" s="325">
        <f>SUMIF(計算!$C$10:$C$119,'54'!$B31,計算!AG$10:AG$119)</f>
        <v>0</v>
      </c>
      <c r="AE31" s="325">
        <f>SUMIF(計算!$C$10:$C$119,'54'!$B31,計算!AH$10:AH$119)</f>
        <v>0</v>
      </c>
      <c r="AF31" s="325">
        <f>SUMIF(計算!$C$10:$C$119,'54'!$B31,計算!AI$10:AI$119)</f>
        <v>0</v>
      </c>
    </row>
    <row r="32" spans="2:32" x14ac:dyDescent="0.15">
      <c r="B32" s="74" t="s">
        <v>367</v>
      </c>
      <c r="C32" s="75" t="s">
        <v>648</v>
      </c>
      <c r="D32" s="77">
        <f>SUMIF(計算!$C$10:$C$119,'54'!$B32,計算!G$10:G$119)</f>
        <v>0</v>
      </c>
      <c r="E32" s="77">
        <f>SUMIF(計算!$C$10:$C$119,'54'!$B32,計算!H$10:H$119)</f>
        <v>0</v>
      </c>
      <c r="F32" s="77">
        <f>SUMIF(計算!$C$10:$C$119,'54'!$B32,計算!I$10:I$119)</f>
        <v>0</v>
      </c>
      <c r="G32" s="77">
        <f>SUMIF(計算!$C$10:$C$119,'54'!$B32,計算!J$10:J$119)</f>
        <v>0</v>
      </c>
      <c r="H32" s="77">
        <f>SUMIF(計算!$C$10:$C$119,'54'!$B32,計算!K$10:K$119)</f>
        <v>0</v>
      </c>
      <c r="I32" s="77">
        <f>SUMIF(計算!$C$10:$C$119,'54'!$B32,計算!L$10:L$119)</f>
        <v>0</v>
      </c>
      <c r="J32" s="77">
        <f>SUMIF(計算!$C$10:$C$119,'54'!$B32,計算!M$10:M$119)</f>
        <v>0</v>
      </c>
      <c r="K32" s="77">
        <f>SUMIF(計算!$C$10:$C$119,'54'!$B32,計算!N$10:N$119)</f>
        <v>0</v>
      </c>
      <c r="L32" s="77">
        <f>SUMIF(計算!$C$10:$C$119,'54'!$B32,計算!O$10:O$119)</f>
        <v>0</v>
      </c>
      <c r="M32" s="77">
        <f>SUMIF(計算!$C$10:$C$119,'54'!$B32,計算!P$10:P$119)</f>
        <v>0</v>
      </c>
      <c r="N32" s="77"/>
      <c r="O32" s="77"/>
      <c r="P32" s="77">
        <f>SUMIF(計算!$C$10:$C$119,'54'!$B32,計算!S$10:S$119)</f>
        <v>0</v>
      </c>
      <c r="Q32" s="77">
        <f>SUMIF(計算!$C$10:$C$119,'54'!$B32,計算!T$10:T$119)</f>
        <v>0</v>
      </c>
      <c r="R32" s="77">
        <f>SUMIF(計算!$C$10:$C$119,'54'!$B32,計算!U$10:U$119)</f>
        <v>0</v>
      </c>
      <c r="S32" s="77">
        <f>SUMIF(計算!$C$10:$C$119,'54'!$B32,計算!V$10:V$119)</f>
        <v>0</v>
      </c>
      <c r="T32" s="77">
        <f>SUMIF(計算!$C$10:$C$119,'54'!$B32,計算!W$10:W$119)</f>
        <v>0</v>
      </c>
      <c r="U32" s="77">
        <f>SUMIF(計算!$C$10:$C$119,'54'!$B32,計算!X$10:X$119)</f>
        <v>0</v>
      </c>
      <c r="V32" s="77">
        <f>SUMIF(計算!$C$10:$C$119,'54'!$B32,計算!Y$10:Y$119)</f>
        <v>0</v>
      </c>
      <c r="W32" s="77">
        <f>SUMIF(計算!$C$10:$C$119,'54'!$B32,計算!Z$10:Z$119)</f>
        <v>0</v>
      </c>
      <c r="X32" s="77">
        <f>SUMIF(計算!$C$10:$C$119,'54'!$B32,計算!AA$10:AA$119)</f>
        <v>0</v>
      </c>
      <c r="Y32" s="325">
        <f>SUMIF(計算!$C$10:$C$119,'54'!$B32,計算!AB$10:AB$119)</f>
        <v>0</v>
      </c>
      <c r="Z32" s="325">
        <f>SUMIF(計算!$C$10:$C$119,'54'!$B32,計算!AC$10:AC$119)</f>
        <v>0</v>
      </c>
      <c r="AA32" s="325">
        <f>SUMIF(計算!$C$10:$C$119,'54'!$B32,計算!AD$10:AD$119)</f>
        <v>0</v>
      </c>
      <c r="AB32" s="325">
        <f>SUMIF(計算!$C$10:$C$119,'54'!$B32,計算!AE$10:AE$119)</f>
        <v>0</v>
      </c>
      <c r="AC32" s="325">
        <f>SUMIF(計算!$C$10:$C$119,'54'!$B32,計算!AF$10:AF$119)</f>
        <v>0</v>
      </c>
      <c r="AD32" s="325">
        <f>SUMIF(計算!$C$10:$C$119,'54'!$B32,計算!AG$10:AG$119)</f>
        <v>0</v>
      </c>
      <c r="AE32" s="325">
        <f>SUMIF(計算!$C$10:$C$119,'54'!$B32,計算!AH$10:AH$119)</f>
        <v>0</v>
      </c>
      <c r="AF32" s="325">
        <f>SUMIF(計算!$C$10:$C$119,'54'!$B32,計算!AI$10:AI$119)</f>
        <v>0</v>
      </c>
    </row>
    <row r="33" spans="2:32" x14ac:dyDescent="0.15">
      <c r="B33" s="78" t="s">
        <v>368</v>
      </c>
      <c r="C33" s="75" t="s">
        <v>649</v>
      </c>
      <c r="D33" s="77">
        <f>SUMIF(計算!$C$10:$C$119,'54'!$B33,計算!G$10:G$119)</f>
        <v>0</v>
      </c>
      <c r="E33" s="77">
        <f>SUMIF(計算!$C$10:$C$119,'54'!$B33,計算!H$10:H$119)</f>
        <v>0</v>
      </c>
      <c r="F33" s="77">
        <f>SUMIF(計算!$C$10:$C$119,'54'!$B33,計算!I$10:I$119)</f>
        <v>0</v>
      </c>
      <c r="G33" s="77">
        <f>SUMIF(計算!$C$10:$C$119,'54'!$B33,計算!J$10:J$119)</f>
        <v>0</v>
      </c>
      <c r="H33" s="77">
        <f>SUMIF(計算!$C$10:$C$119,'54'!$B33,計算!K$10:K$119)</f>
        <v>0</v>
      </c>
      <c r="I33" s="77">
        <f>SUMIF(計算!$C$10:$C$119,'54'!$B33,計算!L$10:L$119)</f>
        <v>0</v>
      </c>
      <c r="J33" s="77">
        <f>SUMIF(計算!$C$10:$C$119,'54'!$B33,計算!M$10:M$119)</f>
        <v>0</v>
      </c>
      <c r="K33" s="77">
        <f>SUMIF(計算!$C$10:$C$119,'54'!$B33,計算!N$10:N$119)</f>
        <v>0</v>
      </c>
      <c r="L33" s="77">
        <f>SUMIF(計算!$C$10:$C$119,'54'!$B33,計算!O$10:O$119)</f>
        <v>0</v>
      </c>
      <c r="M33" s="77">
        <f>SUMIF(計算!$C$10:$C$119,'54'!$B33,計算!P$10:P$119)</f>
        <v>0</v>
      </c>
      <c r="N33" s="77"/>
      <c r="O33" s="77"/>
      <c r="P33" s="77">
        <f>SUMIF(計算!$C$10:$C$119,'54'!$B33,計算!S$10:S$119)</f>
        <v>0</v>
      </c>
      <c r="Q33" s="77">
        <f>SUMIF(計算!$C$10:$C$119,'54'!$B33,計算!T$10:T$119)</f>
        <v>0</v>
      </c>
      <c r="R33" s="77">
        <f>SUMIF(計算!$C$10:$C$119,'54'!$B33,計算!U$10:U$119)</f>
        <v>0</v>
      </c>
      <c r="S33" s="77">
        <f>SUMIF(計算!$C$10:$C$119,'54'!$B33,計算!V$10:V$119)</f>
        <v>0</v>
      </c>
      <c r="T33" s="77">
        <f>SUMIF(計算!$C$10:$C$119,'54'!$B33,計算!W$10:W$119)</f>
        <v>0</v>
      </c>
      <c r="U33" s="77">
        <f>SUMIF(計算!$C$10:$C$119,'54'!$B33,計算!X$10:X$119)</f>
        <v>0</v>
      </c>
      <c r="V33" s="77">
        <f>SUMIF(計算!$C$10:$C$119,'54'!$B33,計算!Y$10:Y$119)</f>
        <v>0</v>
      </c>
      <c r="W33" s="77">
        <f>SUMIF(計算!$C$10:$C$119,'54'!$B33,計算!Z$10:Z$119)</f>
        <v>0</v>
      </c>
      <c r="X33" s="77">
        <f>SUMIF(計算!$C$10:$C$119,'54'!$B33,計算!AA$10:AA$119)</f>
        <v>0</v>
      </c>
      <c r="Y33" s="325">
        <f>SUMIF(計算!$C$10:$C$119,'54'!$B33,計算!AB$10:AB$119)</f>
        <v>0</v>
      </c>
      <c r="Z33" s="325">
        <f>SUMIF(計算!$C$10:$C$119,'54'!$B33,計算!AC$10:AC$119)</f>
        <v>0</v>
      </c>
      <c r="AA33" s="325">
        <f>SUMIF(計算!$C$10:$C$119,'54'!$B33,計算!AD$10:AD$119)</f>
        <v>0</v>
      </c>
      <c r="AB33" s="325">
        <f>SUMIF(計算!$C$10:$C$119,'54'!$B33,計算!AE$10:AE$119)</f>
        <v>0</v>
      </c>
      <c r="AC33" s="325">
        <f>SUMIF(計算!$C$10:$C$119,'54'!$B33,計算!AF$10:AF$119)</f>
        <v>0</v>
      </c>
      <c r="AD33" s="325">
        <f>SUMIF(計算!$C$10:$C$119,'54'!$B33,計算!AG$10:AG$119)</f>
        <v>0</v>
      </c>
      <c r="AE33" s="325">
        <f>SUMIF(計算!$C$10:$C$119,'54'!$B33,計算!AH$10:AH$119)</f>
        <v>0</v>
      </c>
      <c r="AF33" s="325">
        <f>SUMIF(計算!$C$10:$C$119,'54'!$B33,計算!AI$10:AI$119)</f>
        <v>0</v>
      </c>
    </row>
    <row r="34" spans="2:32" x14ac:dyDescent="0.15">
      <c r="B34" s="74" t="s">
        <v>370</v>
      </c>
      <c r="C34" s="60" t="s">
        <v>650</v>
      </c>
      <c r="D34" s="76">
        <f>SUMIF(計算!$C$10:$C$119,'54'!$B34,計算!G$10:G$119)</f>
        <v>0</v>
      </c>
      <c r="E34" s="76">
        <f>SUMIF(計算!$C$10:$C$119,'54'!$B34,計算!H$10:H$119)</f>
        <v>0</v>
      </c>
      <c r="F34" s="76">
        <f>SUMIF(計算!$C$10:$C$119,'54'!$B34,計算!I$10:I$119)</f>
        <v>0</v>
      </c>
      <c r="G34" s="76">
        <f>SUMIF(計算!$C$10:$C$119,'54'!$B34,計算!J$10:J$119)</f>
        <v>0</v>
      </c>
      <c r="H34" s="76">
        <f>SUMIF(計算!$C$10:$C$119,'54'!$B34,計算!K$10:K$119)</f>
        <v>0</v>
      </c>
      <c r="I34" s="76">
        <f>SUMIF(計算!$C$10:$C$119,'54'!$B34,計算!L$10:L$119)</f>
        <v>0</v>
      </c>
      <c r="J34" s="76">
        <f>SUMIF(計算!$C$10:$C$119,'54'!$B34,計算!M$10:M$119)</f>
        <v>0</v>
      </c>
      <c r="K34" s="76">
        <f>SUMIF(計算!$C$10:$C$119,'54'!$B34,計算!N$10:N$119)</f>
        <v>0</v>
      </c>
      <c r="L34" s="76">
        <f>SUMIF(計算!$C$10:$C$119,'54'!$B34,計算!O$10:O$119)</f>
        <v>0</v>
      </c>
      <c r="M34" s="76">
        <f>SUMIF(計算!$C$10:$C$119,'54'!$B34,計算!P$10:P$119)</f>
        <v>0</v>
      </c>
      <c r="N34" s="76"/>
      <c r="O34" s="76"/>
      <c r="P34" s="76">
        <f>SUMIF(計算!$C$10:$C$119,'54'!$B34,計算!S$10:S$119)</f>
        <v>0</v>
      </c>
      <c r="Q34" s="76">
        <f>SUMIF(計算!$C$10:$C$119,'54'!$B34,計算!T$10:T$119)</f>
        <v>0</v>
      </c>
      <c r="R34" s="76">
        <f>SUMIF(計算!$C$10:$C$119,'54'!$B34,計算!U$10:U$119)</f>
        <v>0</v>
      </c>
      <c r="S34" s="76">
        <f>SUMIF(計算!$C$10:$C$119,'54'!$B34,計算!V$10:V$119)</f>
        <v>0</v>
      </c>
      <c r="T34" s="76">
        <f>SUMIF(計算!$C$10:$C$119,'54'!$B34,計算!W$10:W$119)</f>
        <v>0</v>
      </c>
      <c r="U34" s="76">
        <f>SUMIF(計算!$C$10:$C$119,'54'!$B34,計算!X$10:X$119)</f>
        <v>0</v>
      </c>
      <c r="V34" s="76">
        <f>SUMIF(計算!$C$10:$C$119,'54'!$B34,計算!Y$10:Y$119)</f>
        <v>0</v>
      </c>
      <c r="W34" s="76">
        <f>SUMIF(計算!$C$10:$C$119,'54'!$B34,計算!Z$10:Z$119)</f>
        <v>0</v>
      </c>
      <c r="X34" s="76">
        <f>SUMIF(計算!$C$10:$C$119,'54'!$B34,計算!AA$10:AA$119)</f>
        <v>0</v>
      </c>
      <c r="Y34" s="321">
        <f>SUMIF(計算!$C$10:$C$119,'54'!$B34,計算!AB$10:AB$119)</f>
        <v>0</v>
      </c>
      <c r="Z34" s="321">
        <f>SUMIF(計算!$C$10:$C$119,'54'!$B34,計算!AC$10:AC$119)</f>
        <v>0</v>
      </c>
      <c r="AA34" s="321">
        <f>SUMIF(計算!$C$10:$C$119,'54'!$B34,計算!AD$10:AD$119)</f>
        <v>0</v>
      </c>
      <c r="AB34" s="321">
        <f>SUMIF(計算!$C$10:$C$119,'54'!$B34,計算!AE$10:AE$119)</f>
        <v>0</v>
      </c>
      <c r="AC34" s="321">
        <f>SUMIF(計算!$C$10:$C$119,'54'!$B34,計算!AF$10:AF$119)</f>
        <v>0</v>
      </c>
      <c r="AD34" s="321">
        <f>SUMIF(計算!$C$10:$C$119,'54'!$B34,計算!AG$10:AG$119)</f>
        <v>0</v>
      </c>
      <c r="AE34" s="321">
        <f>SUMIF(計算!$C$10:$C$119,'54'!$B34,計算!AH$10:AH$119)</f>
        <v>0</v>
      </c>
      <c r="AF34" s="321">
        <f>SUMIF(計算!$C$10:$C$119,'54'!$B34,計算!AI$10:AI$119)</f>
        <v>0</v>
      </c>
    </row>
    <row r="35" spans="2:32" x14ac:dyDescent="0.15">
      <c r="B35" s="74" t="s">
        <v>371</v>
      </c>
      <c r="C35" s="75" t="s">
        <v>651</v>
      </c>
      <c r="D35" s="77">
        <f>SUMIF(計算!$C$10:$C$119,'54'!$B35,計算!G$10:G$119)</f>
        <v>0</v>
      </c>
      <c r="E35" s="77">
        <f>SUMIF(計算!$C$10:$C$119,'54'!$B35,計算!H$10:H$119)</f>
        <v>0</v>
      </c>
      <c r="F35" s="77">
        <f>SUMIF(計算!$C$10:$C$119,'54'!$B35,計算!I$10:I$119)</f>
        <v>0</v>
      </c>
      <c r="G35" s="77">
        <f>SUMIF(計算!$C$10:$C$119,'54'!$B35,計算!J$10:J$119)</f>
        <v>0</v>
      </c>
      <c r="H35" s="77">
        <f>SUMIF(計算!$C$10:$C$119,'54'!$B35,計算!K$10:K$119)</f>
        <v>0</v>
      </c>
      <c r="I35" s="77">
        <f>SUMIF(計算!$C$10:$C$119,'54'!$B35,計算!L$10:L$119)</f>
        <v>0</v>
      </c>
      <c r="J35" s="77">
        <f>SUMIF(計算!$C$10:$C$119,'54'!$B35,計算!M$10:M$119)</f>
        <v>0</v>
      </c>
      <c r="K35" s="77">
        <f>SUMIF(計算!$C$10:$C$119,'54'!$B35,計算!N$10:N$119)</f>
        <v>0</v>
      </c>
      <c r="L35" s="77">
        <f>SUMIF(計算!$C$10:$C$119,'54'!$B35,計算!O$10:O$119)</f>
        <v>0</v>
      </c>
      <c r="M35" s="77">
        <f>SUMIF(計算!$C$10:$C$119,'54'!$B35,計算!P$10:P$119)</f>
        <v>0</v>
      </c>
      <c r="N35" s="77"/>
      <c r="O35" s="77"/>
      <c r="P35" s="77">
        <f>SUMIF(計算!$C$10:$C$119,'54'!$B35,計算!S$10:S$119)</f>
        <v>0</v>
      </c>
      <c r="Q35" s="77">
        <f>SUMIF(計算!$C$10:$C$119,'54'!$B35,計算!T$10:T$119)</f>
        <v>0</v>
      </c>
      <c r="R35" s="77">
        <f>SUMIF(計算!$C$10:$C$119,'54'!$B35,計算!U$10:U$119)</f>
        <v>0</v>
      </c>
      <c r="S35" s="77">
        <f>SUMIF(計算!$C$10:$C$119,'54'!$B35,計算!V$10:V$119)</f>
        <v>0</v>
      </c>
      <c r="T35" s="77">
        <f>SUMIF(計算!$C$10:$C$119,'54'!$B35,計算!W$10:W$119)</f>
        <v>0</v>
      </c>
      <c r="U35" s="77">
        <f>SUMIF(計算!$C$10:$C$119,'54'!$B35,計算!X$10:X$119)</f>
        <v>0</v>
      </c>
      <c r="V35" s="77">
        <f>SUMIF(計算!$C$10:$C$119,'54'!$B35,計算!Y$10:Y$119)</f>
        <v>0</v>
      </c>
      <c r="W35" s="77">
        <f>SUMIF(計算!$C$10:$C$119,'54'!$B35,計算!Z$10:Z$119)</f>
        <v>0</v>
      </c>
      <c r="X35" s="77">
        <f>SUMIF(計算!$C$10:$C$119,'54'!$B35,計算!AA$10:AA$119)</f>
        <v>0</v>
      </c>
      <c r="Y35" s="325">
        <f>SUMIF(計算!$C$10:$C$119,'54'!$B35,計算!AB$10:AB$119)</f>
        <v>0</v>
      </c>
      <c r="Z35" s="325">
        <f>SUMIF(計算!$C$10:$C$119,'54'!$B35,計算!AC$10:AC$119)</f>
        <v>0</v>
      </c>
      <c r="AA35" s="325">
        <f>SUMIF(計算!$C$10:$C$119,'54'!$B35,計算!AD$10:AD$119)</f>
        <v>0</v>
      </c>
      <c r="AB35" s="325">
        <f>SUMIF(計算!$C$10:$C$119,'54'!$B35,計算!AE$10:AE$119)</f>
        <v>0</v>
      </c>
      <c r="AC35" s="325">
        <f>SUMIF(計算!$C$10:$C$119,'54'!$B35,計算!AF$10:AF$119)</f>
        <v>0</v>
      </c>
      <c r="AD35" s="325">
        <f>SUMIF(計算!$C$10:$C$119,'54'!$B35,計算!AG$10:AG$119)</f>
        <v>0</v>
      </c>
      <c r="AE35" s="325">
        <f>SUMIF(計算!$C$10:$C$119,'54'!$B35,計算!AH$10:AH$119)</f>
        <v>0</v>
      </c>
      <c r="AF35" s="325">
        <f>SUMIF(計算!$C$10:$C$119,'54'!$B35,計算!AI$10:AI$119)</f>
        <v>0</v>
      </c>
    </row>
    <row r="36" spans="2:32" x14ac:dyDescent="0.15">
      <c r="B36" s="74" t="s">
        <v>372</v>
      </c>
      <c r="C36" s="75" t="s">
        <v>652</v>
      </c>
      <c r="D36" s="77">
        <f>SUMIF(計算!$C$10:$C$119,'54'!$B36,計算!G$10:G$119)</f>
        <v>0</v>
      </c>
      <c r="E36" s="77">
        <f>SUMIF(計算!$C$10:$C$119,'54'!$B36,計算!H$10:H$119)</f>
        <v>0</v>
      </c>
      <c r="F36" s="77">
        <f>SUMIF(計算!$C$10:$C$119,'54'!$B36,計算!I$10:I$119)</f>
        <v>0</v>
      </c>
      <c r="G36" s="77">
        <f>SUMIF(計算!$C$10:$C$119,'54'!$B36,計算!J$10:J$119)</f>
        <v>0</v>
      </c>
      <c r="H36" s="77">
        <f>SUMIF(計算!$C$10:$C$119,'54'!$B36,計算!K$10:K$119)</f>
        <v>0</v>
      </c>
      <c r="I36" s="77">
        <f>SUMIF(計算!$C$10:$C$119,'54'!$B36,計算!L$10:L$119)</f>
        <v>0</v>
      </c>
      <c r="J36" s="77">
        <f>SUMIF(計算!$C$10:$C$119,'54'!$B36,計算!M$10:M$119)</f>
        <v>0</v>
      </c>
      <c r="K36" s="77">
        <f>SUMIF(計算!$C$10:$C$119,'54'!$B36,計算!N$10:N$119)</f>
        <v>0</v>
      </c>
      <c r="L36" s="77">
        <f>SUMIF(計算!$C$10:$C$119,'54'!$B36,計算!O$10:O$119)</f>
        <v>0</v>
      </c>
      <c r="M36" s="77">
        <f>SUMIF(計算!$C$10:$C$119,'54'!$B36,計算!P$10:P$119)</f>
        <v>0</v>
      </c>
      <c r="N36" s="77"/>
      <c r="O36" s="77"/>
      <c r="P36" s="77">
        <f>SUMIF(計算!$C$10:$C$119,'54'!$B36,計算!S$10:S$119)</f>
        <v>0</v>
      </c>
      <c r="Q36" s="77">
        <f>SUMIF(計算!$C$10:$C$119,'54'!$B36,計算!T$10:T$119)</f>
        <v>0</v>
      </c>
      <c r="R36" s="77">
        <f>SUMIF(計算!$C$10:$C$119,'54'!$B36,計算!U$10:U$119)</f>
        <v>0</v>
      </c>
      <c r="S36" s="77">
        <f>SUMIF(計算!$C$10:$C$119,'54'!$B36,計算!V$10:V$119)</f>
        <v>0</v>
      </c>
      <c r="T36" s="77">
        <f>SUMIF(計算!$C$10:$C$119,'54'!$B36,計算!W$10:W$119)</f>
        <v>0</v>
      </c>
      <c r="U36" s="77">
        <f>SUMIF(計算!$C$10:$C$119,'54'!$B36,計算!X$10:X$119)</f>
        <v>0</v>
      </c>
      <c r="V36" s="77">
        <f>SUMIF(計算!$C$10:$C$119,'54'!$B36,計算!Y$10:Y$119)</f>
        <v>0</v>
      </c>
      <c r="W36" s="77">
        <f>SUMIF(計算!$C$10:$C$119,'54'!$B36,計算!Z$10:Z$119)</f>
        <v>0</v>
      </c>
      <c r="X36" s="77">
        <f>SUMIF(計算!$C$10:$C$119,'54'!$B36,計算!AA$10:AA$119)</f>
        <v>0</v>
      </c>
      <c r="Y36" s="325">
        <f>SUMIF(計算!$C$10:$C$119,'54'!$B36,計算!AB$10:AB$119)</f>
        <v>0</v>
      </c>
      <c r="Z36" s="325">
        <f>SUMIF(計算!$C$10:$C$119,'54'!$B36,計算!AC$10:AC$119)</f>
        <v>0</v>
      </c>
      <c r="AA36" s="325">
        <f>SUMIF(計算!$C$10:$C$119,'54'!$B36,計算!AD$10:AD$119)</f>
        <v>0</v>
      </c>
      <c r="AB36" s="325">
        <f>SUMIF(計算!$C$10:$C$119,'54'!$B36,計算!AE$10:AE$119)</f>
        <v>0</v>
      </c>
      <c r="AC36" s="325">
        <f>SUMIF(計算!$C$10:$C$119,'54'!$B36,計算!AF$10:AF$119)</f>
        <v>0</v>
      </c>
      <c r="AD36" s="325">
        <f>SUMIF(計算!$C$10:$C$119,'54'!$B36,計算!AG$10:AG$119)</f>
        <v>0</v>
      </c>
      <c r="AE36" s="325">
        <f>SUMIF(計算!$C$10:$C$119,'54'!$B36,計算!AH$10:AH$119)</f>
        <v>0</v>
      </c>
      <c r="AF36" s="325">
        <f>SUMIF(計算!$C$10:$C$119,'54'!$B36,計算!AI$10:AI$119)</f>
        <v>0</v>
      </c>
    </row>
    <row r="37" spans="2:32" x14ac:dyDescent="0.15">
      <c r="B37" s="74" t="s">
        <v>373</v>
      </c>
      <c r="C37" s="75" t="s">
        <v>653</v>
      </c>
      <c r="D37" s="77">
        <f>SUMIF(計算!$C$10:$C$119,'54'!$B37,計算!G$10:G$119)</f>
        <v>0</v>
      </c>
      <c r="E37" s="77">
        <f>SUMIF(計算!$C$10:$C$119,'54'!$B37,計算!H$10:H$119)</f>
        <v>0</v>
      </c>
      <c r="F37" s="77">
        <f>SUMIF(計算!$C$10:$C$119,'54'!$B37,計算!I$10:I$119)</f>
        <v>0</v>
      </c>
      <c r="G37" s="77">
        <f>SUMIF(計算!$C$10:$C$119,'54'!$B37,計算!J$10:J$119)</f>
        <v>0</v>
      </c>
      <c r="H37" s="77">
        <f>SUMIF(計算!$C$10:$C$119,'54'!$B37,計算!K$10:K$119)</f>
        <v>0</v>
      </c>
      <c r="I37" s="77">
        <f>SUMIF(計算!$C$10:$C$119,'54'!$B37,計算!L$10:L$119)</f>
        <v>0</v>
      </c>
      <c r="J37" s="77">
        <f>SUMIF(計算!$C$10:$C$119,'54'!$B37,計算!M$10:M$119)</f>
        <v>0</v>
      </c>
      <c r="K37" s="77">
        <f>SUMIF(計算!$C$10:$C$119,'54'!$B37,計算!N$10:N$119)</f>
        <v>0</v>
      </c>
      <c r="L37" s="77">
        <f>SUMIF(計算!$C$10:$C$119,'54'!$B37,計算!O$10:O$119)</f>
        <v>0</v>
      </c>
      <c r="M37" s="77">
        <f>SUMIF(計算!$C$10:$C$119,'54'!$B37,計算!P$10:P$119)</f>
        <v>0</v>
      </c>
      <c r="N37" s="77"/>
      <c r="O37" s="77"/>
      <c r="P37" s="77">
        <f>SUMIF(計算!$C$10:$C$119,'54'!$B37,計算!S$10:S$119)</f>
        <v>0</v>
      </c>
      <c r="Q37" s="77">
        <f>SUMIF(計算!$C$10:$C$119,'54'!$B37,計算!T$10:T$119)</f>
        <v>0</v>
      </c>
      <c r="R37" s="77">
        <f>SUMIF(計算!$C$10:$C$119,'54'!$B37,計算!U$10:U$119)</f>
        <v>0</v>
      </c>
      <c r="S37" s="77">
        <f>SUMIF(計算!$C$10:$C$119,'54'!$B37,計算!V$10:V$119)</f>
        <v>0</v>
      </c>
      <c r="T37" s="77">
        <f>SUMIF(計算!$C$10:$C$119,'54'!$B37,計算!W$10:W$119)</f>
        <v>0</v>
      </c>
      <c r="U37" s="77">
        <f>SUMIF(計算!$C$10:$C$119,'54'!$B37,計算!X$10:X$119)</f>
        <v>0</v>
      </c>
      <c r="V37" s="77">
        <f>SUMIF(計算!$C$10:$C$119,'54'!$B37,計算!Y$10:Y$119)</f>
        <v>0</v>
      </c>
      <c r="W37" s="77">
        <f>SUMIF(計算!$C$10:$C$119,'54'!$B37,計算!Z$10:Z$119)</f>
        <v>0</v>
      </c>
      <c r="X37" s="77">
        <f>SUMIF(計算!$C$10:$C$119,'54'!$B37,計算!AA$10:AA$119)</f>
        <v>0</v>
      </c>
      <c r="Y37" s="325">
        <f>SUMIF(計算!$C$10:$C$119,'54'!$B37,計算!AB$10:AB$119)</f>
        <v>0</v>
      </c>
      <c r="Z37" s="325">
        <f>SUMIF(計算!$C$10:$C$119,'54'!$B37,計算!AC$10:AC$119)</f>
        <v>0</v>
      </c>
      <c r="AA37" s="325">
        <f>SUMIF(計算!$C$10:$C$119,'54'!$B37,計算!AD$10:AD$119)</f>
        <v>0</v>
      </c>
      <c r="AB37" s="325">
        <f>SUMIF(計算!$C$10:$C$119,'54'!$B37,計算!AE$10:AE$119)</f>
        <v>0</v>
      </c>
      <c r="AC37" s="325">
        <f>SUMIF(計算!$C$10:$C$119,'54'!$B37,計算!AF$10:AF$119)</f>
        <v>0</v>
      </c>
      <c r="AD37" s="325">
        <f>SUMIF(計算!$C$10:$C$119,'54'!$B37,計算!AG$10:AG$119)</f>
        <v>0</v>
      </c>
      <c r="AE37" s="325">
        <f>SUMIF(計算!$C$10:$C$119,'54'!$B37,計算!AH$10:AH$119)</f>
        <v>0</v>
      </c>
      <c r="AF37" s="325">
        <f>SUMIF(計算!$C$10:$C$119,'54'!$B37,計算!AI$10:AI$119)</f>
        <v>0</v>
      </c>
    </row>
    <row r="38" spans="2:32" x14ac:dyDescent="0.15">
      <c r="B38" s="78" t="s">
        <v>374</v>
      </c>
      <c r="C38" s="69" t="s">
        <v>654</v>
      </c>
      <c r="D38" s="79">
        <f>SUMIF(計算!$C$10:$C$119,'54'!$B38,計算!G$10:G$119)</f>
        <v>0</v>
      </c>
      <c r="E38" s="79">
        <f>SUMIF(計算!$C$10:$C$119,'54'!$B38,計算!H$10:H$119)</f>
        <v>0</v>
      </c>
      <c r="F38" s="79">
        <f>SUMIF(計算!$C$10:$C$119,'54'!$B38,計算!I$10:I$119)</f>
        <v>0</v>
      </c>
      <c r="G38" s="79">
        <f>SUMIF(計算!$C$10:$C$119,'54'!$B38,計算!J$10:J$119)</f>
        <v>0</v>
      </c>
      <c r="H38" s="79">
        <f>SUMIF(計算!$C$10:$C$119,'54'!$B38,計算!K$10:K$119)</f>
        <v>0</v>
      </c>
      <c r="I38" s="79">
        <f>SUMIF(計算!$C$10:$C$119,'54'!$B38,計算!L$10:L$119)</f>
        <v>0</v>
      </c>
      <c r="J38" s="79">
        <f>SUMIF(計算!$C$10:$C$119,'54'!$B38,計算!M$10:M$119)</f>
        <v>0</v>
      </c>
      <c r="K38" s="79">
        <f>SUMIF(計算!$C$10:$C$119,'54'!$B38,計算!N$10:N$119)</f>
        <v>0</v>
      </c>
      <c r="L38" s="79">
        <f>SUMIF(計算!$C$10:$C$119,'54'!$B38,計算!O$10:O$119)</f>
        <v>0</v>
      </c>
      <c r="M38" s="79">
        <f>SUMIF(計算!$C$10:$C$119,'54'!$B38,計算!P$10:P$119)</f>
        <v>0</v>
      </c>
      <c r="N38" s="79"/>
      <c r="O38" s="79"/>
      <c r="P38" s="79">
        <f>SUMIF(計算!$C$10:$C$119,'54'!$B38,計算!S$10:S$119)</f>
        <v>0</v>
      </c>
      <c r="Q38" s="79">
        <f>SUMIF(計算!$C$10:$C$119,'54'!$B38,計算!T$10:T$119)</f>
        <v>0</v>
      </c>
      <c r="R38" s="79">
        <f>SUMIF(計算!$C$10:$C$119,'54'!$B38,計算!U$10:U$119)</f>
        <v>0</v>
      </c>
      <c r="S38" s="79">
        <f>SUMIF(計算!$C$10:$C$119,'54'!$B38,計算!V$10:V$119)</f>
        <v>0</v>
      </c>
      <c r="T38" s="79">
        <f>SUMIF(計算!$C$10:$C$119,'54'!$B38,計算!W$10:W$119)</f>
        <v>0</v>
      </c>
      <c r="U38" s="79">
        <f>SUMIF(計算!$C$10:$C$119,'54'!$B38,計算!X$10:X$119)</f>
        <v>0</v>
      </c>
      <c r="V38" s="79">
        <f>SUMIF(計算!$C$10:$C$119,'54'!$B38,計算!Y$10:Y$119)</f>
        <v>0</v>
      </c>
      <c r="W38" s="79">
        <f>SUMIF(計算!$C$10:$C$119,'54'!$B38,計算!Z$10:Z$119)</f>
        <v>0</v>
      </c>
      <c r="X38" s="79">
        <f>SUMIF(計算!$C$10:$C$119,'54'!$B38,計算!AA$10:AA$119)</f>
        <v>0</v>
      </c>
      <c r="Y38" s="326">
        <f>SUMIF(計算!$C$10:$C$119,'54'!$B38,計算!AB$10:AB$119)</f>
        <v>0</v>
      </c>
      <c r="Z38" s="326">
        <f>SUMIF(計算!$C$10:$C$119,'54'!$B38,計算!AC$10:AC$119)</f>
        <v>0</v>
      </c>
      <c r="AA38" s="326">
        <f>SUMIF(計算!$C$10:$C$119,'54'!$B38,計算!AD$10:AD$119)</f>
        <v>0</v>
      </c>
      <c r="AB38" s="326">
        <f>SUMIF(計算!$C$10:$C$119,'54'!$B38,計算!AE$10:AE$119)</f>
        <v>0</v>
      </c>
      <c r="AC38" s="326">
        <f>SUMIF(計算!$C$10:$C$119,'54'!$B38,計算!AF$10:AF$119)</f>
        <v>0</v>
      </c>
      <c r="AD38" s="326">
        <f>SUMIF(計算!$C$10:$C$119,'54'!$B38,計算!AG$10:AG$119)</f>
        <v>0</v>
      </c>
      <c r="AE38" s="326">
        <f>SUMIF(計算!$C$10:$C$119,'54'!$B38,計算!AH$10:AH$119)</f>
        <v>0</v>
      </c>
      <c r="AF38" s="326">
        <f>SUMIF(計算!$C$10:$C$119,'54'!$B38,計算!AI$10:AI$119)</f>
        <v>0</v>
      </c>
    </row>
    <row r="39" spans="2:32" x14ac:dyDescent="0.15">
      <c r="B39" s="74" t="s">
        <v>375</v>
      </c>
      <c r="C39" s="75" t="s">
        <v>11</v>
      </c>
      <c r="D39" s="77">
        <f>SUMIF(計算!$C$10:$C$119,'54'!$B39,計算!G$10:G$119)</f>
        <v>0</v>
      </c>
      <c r="E39" s="77">
        <f>SUMIF(計算!$C$10:$C$119,'54'!$B39,計算!H$10:H$119)</f>
        <v>0</v>
      </c>
      <c r="F39" s="77">
        <f>SUMIF(計算!$C$10:$C$119,'54'!$B39,計算!I$10:I$119)</f>
        <v>0</v>
      </c>
      <c r="G39" s="77">
        <f>SUMIF(計算!$C$10:$C$119,'54'!$B39,計算!J$10:J$119)</f>
        <v>0</v>
      </c>
      <c r="H39" s="77">
        <f>SUMIF(計算!$C$10:$C$119,'54'!$B39,計算!K$10:K$119)</f>
        <v>0</v>
      </c>
      <c r="I39" s="77">
        <f>SUMIF(計算!$C$10:$C$119,'54'!$B39,計算!L$10:L$119)</f>
        <v>0</v>
      </c>
      <c r="J39" s="77">
        <f>SUMIF(計算!$C$10:$C$119,'54'!$B39,計算!M$10:M$119)</f>
        <v>0</v>
      </c>
      <c r="K39" s="77">
        <f>SUMIF(計算!$C$10:$C$119,'54'!$B39,計算!N$10:N$119)</f>
        <v>0</v>
      </c>
      <c r="L39" s="77">
        <f>SUMIF(計算!$C$10:$C$119,'54'!$B39,計算!O$10:O$119)</f>
        <v>0</v>
      </c>
      <c r="M39" s="77">
        <f>SUMIF(計算!$C$10:$C$119,'54'!$B39,計算!P$10:P$119)</f>
        <v>0</v>
      </c>
      <c r="N39" s="77"/>
      <c r="O39" s="77"/>
      <c r="P39" s="77">
        <f>SUMIF(計算!$C$10:$C$119,'54'!$B39,計算!S$10:S$119)</f>
        <v>0</v>
      </c>
      <c r="Q39" s="77">
        <f>SUMIF(計算!$C$10:$C$119,'54'!$B39,計算!T$10:T$119)</f>
        <v>0</v>
      </c>
      <c r="R39" s="77">
        <f>SUMIF(計算!$C$10:$C$119,'54'!$B39,計算!U$10:U$119)</f>
        <v>0</v>
      </c>
      <c r="S39" s="77">
        <f>SUMIF(計算!$C$10:$C$119,'54'!$B39,計算!V$10:V$119)</f>
        <v>0</v>
      </c>
      <c r="T39" s="77">
        <f>SUMIF(計算!$C$10:$C$119,'54'!$B39,計算!W$10:W$119)</f>
        <v>0</v>
      </c>
      <c r="U39" s="77">
        <f>SUMIF(計算!$C$10:$C$119,'54'!$B39,計算!X$10:X$119)</f>
        <v>0</v>
      </c>
      <c r="V39" s="77">
        <f>SUMIF(計算!$C$10:$C$119,'54'!$B39,計算!Y$10:Y$119)</f>
        <v>0</v>
      </c>
      <c r="W39" s="77">
        <f>SUMIF(計算!$C$10:$C$119,'54'!$B39,計算!Z$10:Z$119)</f>
        <v>0</v>
      </c>
      <c r="X39" s="77">
        <f>SUMIF(計算!$C$10:$C$119,'54'!$B39,計算!AA$10:AA$119)</f>
        <v>0</v>
      </c>
      <c r="Y39" s="325">
        <f>SUMIF(計算!$C$10:$C$119,'54'!$B39,計算!AB$10:AB$119)</f>
        <v>0</v>
      </c>
      <c r="Z39" s="325">
        <f>SUMIF(計算!$C$10:$C$119,'54'!$B39,計算!AC$10:AC$119)</f>
        <v>0</v>
      </c>
      <c r="AA39" s="325">
        <f>SUMIF(計算!$C$10:$C$119,'54'!$B39,計算!AD$10:AD$119)</f>
        <v>0</v>
      </c>
      <c r="AB39" s="325">
        <f>SUMIF(計算!$C$10:$C$119,'54'!$B39,計算!AE$10:AE$119)</f>
        <v>0</v>
      </c>
      <c r="AC39" s="325">
        <f>SUMIF(計算!$C$10:$C$119,'54'!$B39,計算!AF$10:AF$119)</f>
        <v>0</v>
      </c>
      <c r="AD39" s="325">
        <f>SUMIF(計算!$C$10:$C$119,'54'!$B39,計算!AG$10:AG$119)</f>
        <v>0</v>
      </c>
      <c r="AE39" s="325">
        <f>SUMIF(計算!$C$10:$C$119,'54'!$B39,計算!AH$10:AH$119)</f>
        <v>0</v>
      </c>
      <c r="AF39" s="325">
        <f>SUMIF(計算!$C$10:$C$119,'54'!$B39,計算!AI$10:AI$119)</f>
        <v>0</v>
      </c>
    </row>
    <row r="40" spans="2:32" x14ac:dyDescent="0.15">
      <c r="B40" s="74" t="s">
        <v>376</v>
      </c>
      <c r="C40" s="75" t="s">
        <v>655</v>
      </c>
      <c r="D40" s="77">
        <f>SUMIF(計算!$C$10:$C$119,'54'!$B40,計算!G$10:G$119)</f>
        <v>0</v>
      </c>
      <c r="E40" s="77">
        <f>SUMIF(計算!$C$10:$C$119,'54'!$B40,計算!H$10:H$119)</f>
        <v>0</v>
      </c>
      <c r="F40" s="77">
        <f>SUMIF(計算!$C$10:$C$119,'54'!$B40,計算!I$10:I$119)</f>
        <v>0</v>
      </c>
      <c r="G40" s="77">
        <f>SUMIF(計算!$C$10:$C$119,'54'!$B40,計算!J$10:J$119)</f>
        <v>0</v>
      </c>
      <c r="H40" s="77">
        <f>SUMIF(計算!$C$10:$C$119,'54'!$B40,計算!K$10:K$119)</f>
        <v>0</v>
      </c>
      <c r="I40" s="77">
        <f>SUMIF(計算!$C$10:$C$119,'54'!$B40,計算!L$10:L$119)</f>
        <v>0</v>
      </c>
      <c r="J40" s="77">
        <f>SUMIF(計算!$C$10:$C$119,'54'!$B40,計算!M$10:M$119)</f>
        <v>0</v>
      </c>
      <c r="K40" s="77">
        <f>SUMIF(計算!$C$10:$C$119,'54'!$B40,計算!N$10:N$119)</f>
        <v>0</v>
      </c>
      <c r="L40" s="77">
        <f>SUMIF(計算!$C$10:$C$119,'54'!$B40,計算!O$10:O$119)</f>
        <v>0</v>
      </c>
      <c r="M40" s="77">
        <f>SUMIF(計算!$C$10:$C$119,'54'!$B40,計算!P$10:P$119)</f>
        <v>0</v>
      </c>
      <c r="N40" s="77"/>
      <c r="O40" s="77"/>
      <c r="P40" s="77">
        <f>SUMIF(計算!$C$10:$C$119,'54'!$B40,計算!S$10:S$119)</f>
        <v>0</v>
      </c>
      <c r="Q40" s="77">
        <f>SUMIF(計算!$C$10:$C$119,'54'!$B40,計算!T$10:T$119)</f>
        <v>0</v>
      </c>
      <c r="R40" s="77">
        <f>SUMIF(計算!$C$10:$C$119,'54'!$B40,計算!U$10:U$119)</f>
        <v>0</v>
      </c>
      <c r="S40" s="77">
        <f>SUMIF(計算!$C$10:$C$119,'54'!$B40,計算!V$10:V$119)</f>
        <v>0</v>
      </c>
      <c r="T40" s="77">
        <f>SUMIF(計算!$C$10:$C$119,'54'!$B40,計算!W$10:W$119)</f>
        <v>0</v>
      </c>
      <c r="U40" s="77">
        <f>SUMIF(計算!$C$10:$C$119,'54'!$B40,計算!X$10:X$119)</f>
        <v>0</v>
      </c>
      <c r="V40" s="77">
        <f>SUMIF(計算!$C$10:$C$119,'54'!$B40,計算!Y$10:Y$119)</f>
        <v>0</v>
      </c>
      <c r="W40" s="77">
        <f>SUMIF(計算!$C$10:$C$119,'54'!$B40,計算!Z$10:Z$119)</f>
        <v>0</v>
      </c>
      <c r="X40" s="77">
        <f>SUMIF(計算!$C$10:$C$119,'54'!$B40,計算!AA$10:AA$119)</f>
        <v>0</v>
      </c>
      <c r="Y40" s="325">
        <f>SUMIF(計算!$C$10:$C$119,'54'!$B40,計算!AB$10:AB$119)</f>
        <v>0</v>
      </c>
      <c r="Z40" s="325">
        <f>SUMIF(計算!$C$10:$C$119,'54'!$B40,計算!AC$10:AC$119)</f>
        <v>0</v>
      </c>
      <c r="AA40" s="325">
        <f>SUMIF(計算!$C$10:$C$119,'54'!$B40,計算!AD$10:AD$119)</f>
        <v>0</v>
      </c>
      <c r="AB40" s="325">
        <f>SUMIF(計算!$C$10:$C$119,'54'!$B40,計算!AE$10:AE$119)</f>
        <v>0</v>
      </c>
      <c r="AC40" s="325">
        <f>SUMIF(計算!$C$10:$C$119,'54'!$B40,計算!AF$10:AF$119)</f>
        <v>0</v>
      </c>
      <c r="AD40" s="325">
        <f>SUMIF(計算!$C$10:$C$119,'54'!$B40,計算!AG$10:AG$119)</f>
        <v>0</v>
      </c>
      <c r="AE40" s="325">
        <f>SUMIF(計算!$C$10:$C$119,'54'!$B40,計算!AH$10:AH$119)</f>
        <v>0</v>
      </c>
      <c r="AF40" s="325">
        <f>SUMIF(計算!$C$10:$C$119,'54'!$B40,計算!AI$10:AI$119)</f>
        <v>0</v>
      </c>
    </row>
    <row r="41" spans="2:32" x14ac:dyDescent="0.15">
      <c r="B41" s="74" t="s">
        <v>377</v>
      </c>
      <c r="C41" s="75" t="s">
        <v>30</v>
      </c>
      <c r="D41" s="77">
        <f>SUMIF(計算!$C$10:$C$119,'54'!$B41,計算!G$10:G$119)</f>
        <v>0</v>
      </c>
      <c r="E41" s="77">
        <f>SUMIF(計算!$C$10:$C$119,'54'!$B41,計算!H$10:H$119)</f>
        <v>0</v>
      </c>
      <c r="F41" s="77">
        <f>SUMIF(計算!$C$10:$C$119,'54'!$B41,計算!I$10:I$119)</f>
        <v>0</v>
      </c>
      <c r="G41" s="77">
        <f>SUMIF(計算!$C$10:$C$119,'54'!$B41,計算!J$10:J$119)</f>
        <v>0</v>
      </c>
      <c r="H41" s="77">
        <f>SUMIF(計算!$C$10:$C$119,'54'!$B41,計算!K$10:K$119)</f>
        <v>0</v>
      </c>
      <c r="I41" s="77">
        <f>SUMIF(計算!$C$10:$C$119,'54'!$B41,計算!L$10:L$119)</f>
        <v>0</v>
      </c>
      <c r="J41" s="77">
        <f>SUMIF(計算!$C$10:$C$119,'54'!$B41,計算!M$10:M$119)</f>
        <v>0</v>
      </c>
      <c r="K41" s="77">
        <f>SUMIF(計算!$C$10:$C$119,'54'!$B41,計算!N$10:N$119)</f>
        <v>0</v>
      </c>
      <c r="L41" s="77">
        <f>SUMIF(計算!$C$10:$C$119,'54'!$B41,計算!O$10:O$119)</f>
        <v>0</v>
      </c>
      <c r="M41" s="77">
        <f>SUMIF(計算!$C$10:$C$119,'54'!$B41,計算!P$10:P$119)</f>
        <v>0</v>
      </c>
      <c r="N41" s="77"/>
      <c r="O41" s="77"/>
      <c r="P41" s="77">
        <f>SUMIF(計算!$C$10:$C$119,'54'!$B41,計算!S$10:S$119)</f>
        <v>0</v>
      </c>
      <c r="Q41" s="77">
        <f>SUMIF(計算!$C$10:$C$119,'54'!$B41,計算!T$10:T$119)</f>
        <v>0</v>
      </c>
      <c r="R41" s="77">
        <f>SUMIF(計算!$C$10:$C$119,'54'!$B41,計算!U$10:U$119)</f>
        <v>0</v>
      </c>
      <c r="S41" s="77">
        <f>SUMIF(計算!$C$10:$C$119,'54'!$B41,計算!V$10:V$119)</f>
        <v>0</v>
      </c>
      <c r="T41" s="77">
        <f>SUMIF(計算!$C$10:$C$119,'54'!$B41,計算!W$10:W$119)</f>
        <v>0</v>
      </c>
      <c r="U41" s="77">
        <f>SUMIF(計算!$C$10:$C$119,'54'!$B41,計算!X$10:X$119)</f>
        <v>0</v>
      </c>
      <c r="V41" s="77">
        <f>SUMIF(計算!$C$10:$C$119,'54'!$B41,計算!Y$10:Y$119)</f>
        <v>0</v>
      </c>
      <c r="W41" s="77">
        <f>SUMIF(計算!$C$10:$C$119,'54'!$B41,計算!Z$10:Z$119)</f>
        <v>0</v>
      </c>
      <c r="X41" s="77">
        <f>SUMIF(計算!$C$10:$C$119,'54'!$B41,計算!AA$10:AA$119)</f>
        <v>0</v>
      </c>
      <c r="Y41" s="325">
        <f>SUMIF(計算!$C$10:$C$119,'54'!$B41,計算!AB$10:AB$119)</f>
        <v>0</v>
      </c>
      <c r="Z41" s="325">
        <f>SUMIF(計算!$C$10:$C$119,'54'!$B41,計算!AC$10:AC$119)</f>
        <v>0</v>
      </c>
      <c r="AA41" s="325">
        <f>SUMIF(計算!$C$10:$C$119,'54'!$B41,計算!AD$10:AD$119)</f>
        <v>0</v>
      </c>
      <c r="AB41" s="325">
        <f>SUMIF(計算!$C$10:$C$119,'54'!$B41,計算!AE$10:AE$119)</f>
        <v>0</v>
      </c>
      <c r="AC41" s="325">
        <f>SUMIF(計算!$C$10:$C$119,'54'!$B41,計算!AF$10:AF$119)</f>
        <v>0</v>
      </c>
      <c r="AD41" s="325">
        <f>SUMIF(計算!$C$10:$C$119,'54'!$B41,計算!AG$10:AG$119)</f>
        <v>0</v>
      </c>
      <c r="AE41" s="325">
        <f>SUMIF(計算!$C$10:$C$119,'54'!$B41,計算!AH$10:AH$119)</f>
        <v>0</v>
      </c>
      <c r="AF41" s="325">
        <f>SUMIF(計算!$C$10:$C$119,'54'!$B41,計算!AI$10:AI$119)</f>
        <v>0</v>
      </c>
    </row>
    <row r="42" spans="2:32" x14ac:dyDescent="0.15">
      <c r="B42" s="74" t="s">
        <v>378</v>
      </c>
      <c r="C42" s="75" t="s">
        <v>13</v>
      </c>
      <c r="D42" s="77">
        <f>SUMIF(計算!$C$10:$C$119,'54'!$B42,計算!G$10:G$119)</f>
        <v>0</v>
      </c>
      <c r="E42" s="77">
        <f>SUMIF(計算!$C$10:$C$119,'54'!$B42,計算!H$10:H$119)</f>
        <v>0</v>
      </c>
      <c r="F42" s="77">
        <f>SUMIF(計算!$C$10:$C$119,'54'!$B42,計算!I$10:I$119)</f>
        <v>0</v>
      </c>
      <c r="G42" s="77">
        <f>SUMIF(計算!$C$10:$C$119,'54'!$B42,計算!J$10:J$119)</f>
        <v>0</v>
      </c>
      <c r="H42" s="77">
        <f>SUMIF(計算!$C$10:$C$119,'54'!$B42,計算!K$10:K$119)</f>
        <v>0</v>
      </c>
      <c r="I42" s="77">
        <f>SUMIF(計算!$C$10:$C$119,'54'!$B42,計算!L$10:L$119)</f>
        <v>0</v>
      </c>
      <c r="J42" s="77">
        <f>SUMIF(計算!$C$10:$C$119,'54'!$B42,計算!M$10:M$119)</f>
        <v>0</v>
      </c>
      <c r="K42" s="77">
        <f>SUMIF(計算!$C$10:$C$119,'54'!$B42,計算!N$10:N$119)</f>
        <v>0</v>
      </c>
      <c r="L42" s="77">
        <f>SUMIF(計算!$C$10:$C$119,'54'!$B42,計算!O$10:O$119)</f>
        <v>0</v>
      </c>
      <c r="M42" s="77">
        <f>SUMIF(計算!$C$10:$C$119,'54'!$B42,計算!P$10:P$119)</f>
        <v>0</v>
      </c>
      <c r="N42" s="77"/>
      <c r="O42" s="77"/>
      <c r="P42" s="77">
        <f>SUMIF(計算!$C$10:$C$119,'54'!$B42,計算!S$10:S$119)</f>
        <v>0</v>
      </c>
      <c r="Q42" s="77">
        <f>SUMIF(計算!$C$10:$C$119,'54'!$B42,計算!T$10:T$119)</f>
        <v>0</v>
      </c>
      <c r="R42" s="77">
        <f>SUMIF(計算!$C$10:$C$119,'54'!$B42,計算!U$10:U$119)</f>
        <v>0</v>
      </c>
      <c r="S42" s="77">
        <f>SUMIF(計算!$C$10:$C$119,'54'!$B42,計算!V$10:V$119)</f>
        <v>0</v>
      </c>
      <c r="T42" s="77">
        <f>SUMIF(計算!$C$10:$C$119,'54'!$B42,計算!W$10:W$119)</f>
        <v>0</v>
      </c>
      <c r="U42" s="77">
        <f>SUMIF(計算!$C$10:$C$119,'54'!$B42,計算!X$10:X$119)</f>
        <v>0</v>
      </c>
      <c r="V42" s="77">
        <f>SUMIF(計算!$C$10:$C$119,'54'!$B42,計算!Y$10:Y$119)</f>
        <v>0</v>
      </c>
      <c r="W42" s="77">
        <f>SUMIF(計算!$C$10:$C$119,'54'!$B42,計算!Z$10:Z$119)</f>
        <v>0</v>
      </c>
      <c r="X42" s="77">
        <f>SUMIF(計算!$C$10:$C$119,'54'!$B42,計算!AA$10:AA$119)</f>
        <v>0</v>
      </c>
      <c r="Y42" s="325">
        <f>SUMIF(計算!$C$10:$C$119,'54'!$B42,計算!AB$10:AB$119)</f>
        <v>0</v>
      </c>
      <c r="Z42" s="325">
        <f>SUMIF(計算!$C$10:$C$119,'54'!$B42,計算!AC$10:AC$119)</f>
        <v>0</v>
      </c>
      <c r="AA42" s="325">
        <f>SUMIF(計算!$C$10:$C$119,'54'!$B42,計算!AD$10:AD$119)</f>
        <v>0</v>
      </c>
      <c r="AB42" s="325">
        <f>SUMIF(計算!$C$10:$C$119,'54'!$B42,計算!AE$10:AE$119)</f>
        <v>0</v>
      </c>
      <c r="AC42" s="325">
        <f>SUMIF(計算!$C$10:$C$119,'54'!$B42,計算!AF$10:AF$119)</f>
        <v>0</v>
      </c>
      <c r="AD42" s="325">
        <f>SUMIF(計算!$C$10:$C$119,'54'!$B42,計算!AG$10:AG$119)</f>
        <v>0</v>
      </c>
      <c r="AE42" s="325">
        <f>SUMIF(計算!$C$10:$C$119,'54'!$B42,計算!AH$10:AH$119)</f>
        <v>0</v>
      </c>
      <c r="AF42" s="325">
        <f>SUMIF(計算!$C$10:$C$119,'54'!$B42,計算!AI$10:AI$119)</f>
        <v>0</v>
      </c>
    </row>
    <row r="43" spans="2:32" x14ac:dyDescent="0.15">
      <c r="B43" s="78" t="s">
        <v>379</v>
      </c>
      <c r="C43" s="75" t="s">
        <v>14</v>
      </c>
      <c r="D43" s="77">
        <f>SUMIF(計算!$C$10:$C$119,'54'!$B43,計算!G$10:G$119)</f>
        <v>0</v>
      </c>
      <c r="E43" s="77">
        <f>SUMIF(計算!$C$10:$C$119,'54'!$B43,計算!H$10:H$119)</f>
        <v>0</v>
      </c>
      <c r="F43" s="77">
        <f>SUMIF(計算!$C$10:$C$119,'54'!$B43,計算!I$10:I$119)</f>
        <v>0</v>
      </c>
      <c r="G43" s="77">
        <f>SUMIF(計算!$C$10:$C$119,'54'!$B43,計算!J$10:J$119)</f>
        <v>0</v>
      </c>
      <c r="H43" s="77">
        <f>SUMIF(計算!$C$10:$C$119,'54'!$B43,計算!K$10:K$119)</f>
        <v>0</v>
      </c>
      <c r="I43" s="77">
        <f>SUMIF(計算!$C$10:$C$119,'54'!$B43,計算!L$10:L$119)</f>
        <v>0</v>
      </c>
      <c r="J43" s="77">
        <f>SUMIF(計算!$C$10:$C$119,'54'!$B43,計算!M$10:M$119)</f>
        <v>0</v>
      </c>
      <c r="K43" s="77">
        <f>SUMIF(計算!$C$10:$C$119,'54'!$B43,計算!N$10:N$119)</f>
        <v>0</v>
      </c>
      <c r="L43" s="77">
        <f>SUMIF(計算!$C$10:$C$119,'54'!$B43,計算!O$10:O$119)</f>
        <v>0</v>
      </c>
      <c r="M43" s="77">
        <f>SUMIF(計算!$C$10:$C$119,'54'!$B43,計算!P$10:P$119)</f>
        <v>0</v>
      </c>
      <c r="N43" s="77"/>
      <c r="O43" s="77"/>
      <c r="P43" s="77">
        <f>SUMIF(計算!$C$10:$C$119,'54'!$B43,計算!S$10:S$119)</f>
        <v>0</v>
      </c>
      <c r="Q43" s="77">
        <f>SUMIF(計算!$C$10:$C$119,'54'!$B43,計算!T$10:T$119)</f>
        <v>0</v>
      </c>
      <c r="R43" s="77">
        <f>SUMIF(計算!$C$10:$C$119,'54'!$B43,計算!U$10:U$119)</f>
        <v>0</v>
      </c>
      <c r="S43" s="77">
        <f>SUMIF(計算!$C$10:$C$119,'54'!$B43,計算!V$10:V$119)</f>
        <v>0</v>
      </c>
      <c r="T43" s="77">
        <f>SUMIF(計算!$C$10:$C$119,'54'!$B43,計算!W$10:W$119)</f>
        <v>0</v>
      </c>
      <c r="U43" s="77">
        <f>SUMIF(計算!$C$10:$C$119,'54'!$B43,計算!X$10:X$119)</f>
        <v>0</v>
      </c>
      <c r="V43" s="77">
        <f>SUMIF(計算!$C$10:$C$119,'54'!$B43,計算!Y$10:Y$119)</f>
        <v>0</v>
      </c>
      <c r="W43" s="77">
        <f>SUMIF(計算!$C$10:$C$119,'54'!$B43,計算!Z$10:Z$119)</f>
        <v>0</v>
      </c>
      <c r="X43" s="77">
        <f>SUMIF(計算!$C$10:$C$119,'54'!$B43,計算!AA$10:AA$119)</f>
        <v>0</v>
      </c>
      <c r="Y43" s="325">
        <f>SUMIF(計算!$C$10:$C$119,'54'!$B43,計算!AB$10:AB$119)</f>
        <v>0</v>
      </c>
      <c r="Z43" s="325">
        <f>SUMIF(計算!$C$10:$C$119,'54'!$B43,計算!AC$10:AC$119)</f>
        <v>0</v>
      </c>
      <c r="AA43" s="325">
        <f>SUMIF(計算!$C$10:$C$119,'54'!$B43,計算!AD$10:AD$119)</f>
        <v>0</v>
      </c>
      <c r="AB43" s="325">
        <f>SUMIF(計算!$C$10:$C$119,'54'!$B43,計算!AE$10:AE$119)</f>
        <v>0</v>
      </c>
      <c r="AC43" s="325">
        <f>SUMIF(計算!$C$10:$C$119,'54'!$B43,計算!AF$10:AF$119)</f>
        <v>0</v>
      </c>
      <c r="AD43" s="325">
        <f>SUMIF(計算!$C$10:$C$119,'54'!$B43,計算!AG$10:AG$119)</f>
        <v>0</v>
      </c>
      <c r="AE43" s="325">
        <f>SUMIF(計算!$C$10:$C$119,'54'!$B43,計算!AH$10:AH$119)</f>
        <v>0</v>
      </c>
      <c r="AF43" s="325">
        <f>SUMIF(計算!$C$10:$C$119,'54'!$B43,計算!AI$10:AI$119)</f>
        <v>0</v>
      </c>
    </row>
    <row r="44" spans="2:32" x14ac:dyDescent="0.15">
      <c r="B44" s="74" t="s">
        <v>380</v>
      </c>
      <c r="C44" s="60" t="s">
        <v>656</v>
      </c>
      <c r="D44" s="76">
        <f>SUMIF(計算!$C$10:$C$119,'54'!$B44,計算!G$10:G$119)</f>
        <v>0</v>
      </c>
      <c r="E44" s="76">
        <f>SUMIF(計算!$C$10:$C$119,'54'!$B44,計算!H$10:H$119)</f>
        <v>0</v>
      </c>
      <c r="F44" s="76">
        <f>SUMIF(計算!$C$10:$C$119,'54'!$B44,計算!I$10:I$119)</f>
        <v>0</v>
      </c>
      <c r="G44" s="76">
        <f>SUMIF(計算!$C$10:$C$119,'54'!$B44,計算!J$10:J$119)</f>
        <v>0</v>
      </c>
      <c r="H44" s="76">
        <f>SUMIF(計算!$C$10:$C$119,'54'!$B44,計算!K$10:K$119)</f>
        <v>0</v>
      </c>
      <c r="I44" s="76">
        <f>SUMIF(計算!$C$10:$C$119,'54'!$B44,計算!L$10:L$119)</f>
        <v>0</v>
      </c>
      <c r="J44" s="76">
        <f>SUMIF(計算!$C$10:$C$119,'54'!$B44,計算!M$10:M$119)</f>
        <v>0</v>
      </c>
      <c r="K44" s="76">
        <f>SUMIF(計算!$C$10:$C$119,'54'!$B44,計算!N$10:N$119)</f>
        <v>0</v>
      </c>
      <c r="L44" s="76">
        <f>SUMIF(計算!$C$10:$C$119,'54'!$B44,計算!O$10:O$119)</f>
        <v>0</v>
      </c>
      <c r="M44" s="76">
        <f>SUMIF(計算!$C$10:$C$119,'54'!$B44,計算!P$10:P$119)</f>
        <v>0</v>
      </c>
      <c r="N44" s="76"/>
      <c r="O44" s="76"/>
      <c r="P44" s="76">
        <f>SUMIF(計算!$C$10:$C$119,'54'!$B44,計算!S$10:S$119)</f>
        <v>0</v>
      </c>
      <c r="Q44" s="76">
        <f>SUMIF(計算!$C$10:$C$119,'54'!$B44,計算!T$10:T$119)</f>
        <v>0</v>
      </c>
      <c r="R44" s="76">
        <f>SUMIF(計算!$C$10:$C$119,'54'!$B44,計算!U$10:U$119)</f>
        <v>0</v>
      </c>
      <c r="S44" s="76">
        <f>SUMIF(計算!$C$10:$C$119,'54'!$B44,計算!V$10:V$119)</f>
        <v>0</v>
      </c>
      <c r="T44" s="76">
        <f>SUMIF(計算!$C$10:$C$119,'54'!$B44,計算!W$10:W$119)</f>
        <v>0</v>
      </c>
      <c r="U44" s="76">
        <f>SUMIF(計算!$C$10:$C$119,'54'!$B44,計算!X$10:X$119)</f>
        <v>0</v>
      </c>
      <c r="V44" s="76">
        <f>SUMIF(計算!$C$10:$C$119,'54'!$B44,計算!Y$10:Y$119)</f>
        <v>0</v>
      </c>
      <c r="W44" s="76">
        <f>SUMIF(計算!$C$10:$C$119,'54'!$B44,計算!Z$10:Z$119)</f>
        <v>0</v>
      </c>
      <c r="X44" s="76">
        <f>SUMIF(計算!$C$10:$C$119,'54'!$B44,計算!AA$10:AA$119)</f>
        <v>0</v>
      </c>
      <c r="Y44" s="321">
        <f>SUMIF(計算!$C$10:$C$119,'54'!$B44,計算!AB$10:AB$119)</f>
        <v>0</v>
      </c>
      <c r="Z44" s="321">
        <f>SUMIF(計算!$C$10:$C$119,'54'!$B44,計算!AC$10:AC$119)</f>
        <v>0</v>
      </c>
      <c r="AA44" s="321">
        <f>SUMIF(計算!$C$10:$C$119,'54'!$B44,計算!AD$10:AD$119)</f>
        <v>0</v>
      </c>
      <c r="AB44" s="321">
        <f>SUMIF(計算!$C$10:$C$119,'54'!$B44,計算!AE$10:AE$119)</f>
        <v>0</v>
      </c>
      <c r="AC44" s="321">
        <f>SUMIF(計算!$C$10:$C$119,'54'!$B44,計算!AF$10:AF$119)</f>
        <v>0</v>
      </c>
      <c r="AD44" s="321">
        <f>SUMIF(計算!$C$10:$C$119,'54'!$B44,計算!AG$10:AG$119)</f>
        <v>0</v>
      </c>
      <c r="AE44" s="321">
        <f>SUMIF(計算!$C$10:$C$119,'54'!$B44,計算!AH$10:AH$119)</f>
        <v>0</v>
      </c>
      <c r="AF44" s="321">
        <f>SUMIF(計算!$C$10:$C$119,'54'!$B44,計算!AI$10:AI$119)</f>
        <v>0</v>
      </c>
    </row>
    <row r="45" spans="2:32" x14ac:dyDescent="0.15">
      <c r="B45" s="74" t="s">
        <v>381</v>
      </c>
      <c r="C45" s="75" t="s">
        <v>15</v>
      </c>
      <c r="D45" s="77">
        <f>SUMIF(計算!$C$10:$C$119,'54'!$B45,計算!G$10:G$119)</f>
        <v>0</v>
      </c>
      <c r="E45" s="77">
        <f>SUMIF(計算!$C$10:$C$119,'54'!$B45,計算!H$10:H$119)</f>
        <v>0</v>
      </c>
      <c r="F45" s="77">
        <f>SUMIF(計算!$C$10:$C$119,'54'!$B45,計算!I$10:I$119)</f>
        <v>0</v>
      </c>
      <c r="G45" s="77">
        <f>SUMIF(計算!$C$10:$C$119,'54'!$B45,計算!J$10:J$119)</f>
        <v>0</v>
      </c>
      <c r="H45" s="77">
        <f>SUMIF(計算!$C$10:$C$119,'54'!$B45,計算!K$10:K$119)</f>
        <v>0</v>
      </c>
      <c r="I45" s="77">
        <f>SUMIF(計算!$C$10:$C$119,'54'!$B45,計算!L$10:L$119)</f>
        <v>0</v>
      </c>
      <c r="J45" s="77">
        <f>SUMIF(計算!$C$10:$C$119,'54'!$B45,計算!M$10:M$119)</f>
        <v>0</v>
      </c>
      <c r="K45" s="77">
        <f>SUMIF(計算!$C$10:$C$119,'54'!$B45,計算!N$10:N$119)</f>
        <v>0</v>
      </c>
      <c r="L45" s="77">
        <f>SUMIF(計算!$C$10:$C$119,'54'!$B45,計算!O$10:O$119)</f>
        <v>0</v>
      </c>
      <c r="M45" s="77">
        <f>SUMIF(計算!$C$10:$C$119,'54'!$B45,計算!P$10:P$119)</f>
        <v>0</v>
      </c>
      <c r="N45" s="77"/>
      <c r="O45" s="77"/>
      <c r="P45" s="77">
        <f>SUMIF(計算!$C$10:$C$119,'54'!$B45,計算!S$10:S$119)</f>
        <v>0</v>
      </c>
      <c r="Q45" s="77">
        <f>SUMIF(計算!$C$10:$C$119,'54'!$B45,計算!T$10:T$119)</f>
        <v>0</v>
      </c>
      <c r="R45" s="77">
        <f>SUMIF(計算!$C$10:$C$119,'54'!$B45,計算!U$10:U$119)</f>
        <v>0</v>
      </c>
      <c r="S45" s="77">
        <f>SUMIF(計算!$C$10:$C$119,'54'!$B45,計算!V$10:V$119)</f>
        <v>0</v>
      </c>
      <c r="T45" s="77">
        <f>SUMIF(計算!$C$10:$C$119,'54'!$B45,計算!W$10:W$119)</f>
        <v>0</v>
      </c>
      <c r="U45" s="77">
        <f>SUMIF(計算!$C$10:$C$119,'54'!$B45,計算!X$10:X$119)</f>
        <v>0</v>
      </c>
      <c r="V45" s="77">
        <f>SUMIF(計算!$C$10:$C$119,'54'!$B45,計算!Y$10:Y$119)</f>
        <v>0</v>
      </c>
      <c r="W45" s="77">
        <f>SUMIF(計算!$C$10:$C$119,'54'!$B45,計算!Z$10:Z$119)</f>
        <v>0</v>
      </c>
      <c r="X45" s="77">
        <f>SUMIF(計算!$C$10:$C$119,'54'!$B45,計算!AA$10:AA$119)</f>
        <v>0</v>
      </c>
      <c r="Y45" s="325">
        <f>SUMIF(計算!$C$10:$C$119,'54'!$B45,計算!AB$10:AB$119)</f>
        <v>0</v>
      </c>
      <c r="Z45" s="325">
        <f>SUMIF(計算!$C$10:$C$119,'54'!$B45,計算!AC$10:AC$119)</f>
        <v>0</v>
      </c>
      <c r="AA45" s="325">
        <f>SUMIF(計算!$C$10:$C$119,'54'!$B45,計算!AD$10:AD$119)</f>
        <v>0</v>
      </c>
      <c r="AB45" s="325">
        <f>SUMIF(計算!$C$10:$C$119,'54'!$B45,計算!AE$10:AE$119)</f>
        <v>0</v>
      </c>
      <c r="AC45" s="325">
        <f>SUMIF(計算!$C$10:$C$119,'54'!$B45,計算!AF$10:AF$119)</f>
        <v>0</v>
      </c>
      <c r="AD45" s="325">
        <f>SUMIF(計算!$C$10:$C$119,'54'!$B45,計算!AG$10:AG$119)</f>
        <v>0</v>
      </c>
      <c r="AE45" s="325">
        <f>SUMIF(計算!$C$10:$C$119,'54'!$B45,計算!AH$10:AH$119)</f>
        <v>0</v>
      </c>
      <c r="AF45" s="325">
        <f>SUMIF(計算!$C$10:$C$119,'54'!$B45,計算!AI$10:AI$119)</f>
        <v>0</v>
      </c>
    </row>
    <row r="46" spans="2:32" x14ac:dyDescent="0.15">
      <c r="B46" s="74" t="s">
        <v>382</v>
      </c>
      <c r="C46" s="83" t="s">
        <v>657</v>
      </c>
      <c r="D46" s="77">
        <f>SUMIF(計算!$C$10:$C$119,'54'!$B46,計算!G$10:G$119)</f>
        <v>0</v>
      </c>
      <c r="E46" s="77">
        <f>SUMIF(計算!$C$10:$C$119,'54'!$B46,計算!H$10:H$119)</f>
        <v>0</v>
      </c>
      <c r="F46" s="77">
        <f>SUMIF(計算!$C$10:$C$119,'54'!$B46,計算!I$10:I$119)</f>
        <v>0</v>
      </c>
      <c r="G46" s="77">
        <f>SUMIF(計算!$C$10:$C$119,'54'!$B46,計算!J$10:J$119)</f>
        <v>0</v>
      </c>
      <c r="H46" s="77">
        <f>SUMIF(計算!$C$10:$C$119,'54'!$B46,計算!K$10:K$119)</f>
        <v>0</v>
      </c>
      <c r="I46" s="77">
        <f>SUMIF(計算!$C$10:$C$119,'54'!$B46,計算!L$10:L$119)</f>
        <v>0</v>
      </c>
      <c r="J46" s="77">
        <f>SUMIF(計算!$C$10:$C$119,'54'!$B46,計算!M$10:M$119)</f>
        <v>0</v>
      </c>
      <c r="K46" s="77">
        <f>SUMIF(計算!$C$10:$C$119,'54'!$B46,計算!N$10:N$119)</f>
        <v>0</v>
      </c>
      <c r="L46" s="77">
        <f>SUMIF(計算!$C$10:$C$119,'54'!$B46,計算!O$10:O$119)</f>
        <v>0</v>
      </c>
      <c r="M46" s="77">
        <f>SUMIF(計算!$C$10:$C$119,'54'!$B46,計算!P$10:P$119)</f>
        <v>0</v>
      </c>
      <c r="N46" s="77"/>
      <c r="O46" s="77"/>
      <c r="P46" s="77">
        <f>SUMIF(計算!$C$10:$C$119,'54'!$B46,計算!S$10:S$119)</f>
        <v>0</v>
      </c>
      <c r="Q46" s="77">
        <f>SUMIF(計算!$C$10:$C$119,'54'!$B46,計算!T$10:T$119)</f>
        <v>0</v>
      </c>
      <c r="R46" s="77">
        <f>SUMIF(計算!$C$10:$C$119,'54'!$B46,計算!U$10:U$119)</f>
        <v>0</v>
      </c>
      <c r="S46" s="77">
        <f>SUMIF(計算!$C$10:$C$119,'54'!$B46,計算!V$10:V$119)</f>
        <v>0</v>
      </c>
      <c r="T46" s="77">
        <f>SUMIF(計算!$C$10:$C$119,'54'!$B46,計算!W$10:W$119)</f>
        <v>0</v>
      </c>
      <c r="U46" s="77">
        <f>SUMIF(計算!$C$10:$C$119,'54'!$B46,計算!X$10:X$119)</f>
        <v>0</v>
      </c>
      <c r="V46" s="77">
        <f>SUMIF(計算!$C$10:$C$119,'54'!$B46,計算!Y$10:Y$119)</f>
        <v>0</v>
      </c>
      <c r="W46" s="77">
        <f>SUMIF(計算!$C$10:$C$119,'54'!$B46,計算!Z$10:Z$119)</f>
        <v>0</v>
      </c>
      <c r="X46" s="77">
        <f>SUMIF(計算!$C$10:$C$119,'54'!$B46,計算!AA$10:AA$119)</f>
        <v>0</v>
      </c>
      <c r="Y46" s="325">
        <f>SUMIF(計算!$C$10:$C$119,'54'!$B46,計算!AB$10:AB$119)</f>
        <v>0</v>
      </c>
      <c r="Z46" s="325">
        <f>SUMIF(計算!$C$10:$C$119,'54'!$B46,計算!AC$10:AC$119)</f>
        <v>0</v>
      </c>
      <c r="AA46" s="325">
        <f>SUMIF(計算!$C$10:$C$119,'54'!$B46,計算!AD$10:AD$119)</f>
        <v>0</v>
      </c>
      <c r="AB46" s="325">
        <f>SUMIF(計算!$C$10:$C$119,'54'!$B46,計算!AE$10:AE$119)</f>
        <v>0</v>
      </c>
      <c r="AC46" s="325">
        <f>SUMIF(計算!$C$10:$C$119,'54'!$B46,計算!AF$10:AF$119)</f>
        <v>0</v>
      </c>
      <c r="AD46" s="325">
        <f>SUMIF(計算!$C$10:$C$119,'54'!$B46,計算!AG$10:AG$119)</f>
        <v>0</v>
      </c>
      <c r="AE46" s="325">
        <f>SUMIF(計算!$C$10:$C$119,'54'!$B46,計算!AH$10:AH$119)</f>
        <v>0</v>
      </c>
      <c r="AF46" s="325">
        <f>SUMIF(計算!$C$10:$C$119,'54'!$B46,計算!AI$10:AI$119)</f>
        <v>0</v>
      </c>
    </row>
    <row r="47" spans="2:32" x14ac:dyDescent="0.15">
      <c r="B47" s="74" t="s">
        <v>383</v>
      </c>
      <c r="C47" s="75" t="s">
        <v>658</v>
      </c>
      <c r="D47" s="77">
        <f>SUMIF(計算!$C$10:$C$119,'54'!$B47,計算!G$10:G$119)</f>
        <v>0</v>
      </c>
      <c r="E47" s="77">
        <f>SUMIF(計算!$C$10:$C$119,'54'!$B47,計算!H$10:H$119)</f>
        <v>0</v>
      </c>
      <c r="F47" s="77">
        <f>SUMIF(計算!$C$10:$C$119,'54'!$B47,計算!I$10:I$119)</f>
        <v>0</v>
      </c>
      <c r="G47" s="77">
        <f>SUMIF(計算!$C$10:$C$119,'54'!$B47,計算!J$10:J$119)</f>
        <v>0</v>
      </c>
      <c r="H47" s="77">
        <f>SUMIF(計算!$C$10:$C$119,'54'!$B47,計算!K$10:K$119)</f>
        <v>0</v>
      </c>
      <c r="I47" s="77">
        <f>SUMIF(計算!$C$10:$C$119,'54'!$B47,計算!L$10:L$119)</f>
        <v>0</v>
      </c>
      <c r="J47" s="77">
        <f>SUMIF(計算!$C$10:$C$119,'54'!$B47,計算!M$10:M$119)</f>
        <v>0</v>
      </c>
      <c r="K47" s="77">
        <f>SUMIF(計算!$C$10:$C$119,'54'!$B47,計算!N$10:N$119)</f>
        <v>0</v>
      </c>
      <c r="L47" s="77">
        <f>SUMIF(計算!$C$10:$C$119,'54'!$B47,計算!O$10:O$119)</f>
        <v>0</v>
      </c>
      <c r="M47" s="77">
        <f>SUMIF(計算!$C$10:$C$119,'54'!$B47,計算!P$10:P$119)</f>
        <v>0</v>
      </c>
      <c r="N47" s="77"/>
      <c r="O47" s="77"/>
      <c r="P47" s="77">
        <f>SUMIF(計算!$C$10:$C$119,'54'!$B47,計算!S$10:S$119)</f>
        <v>0</v>
      </c>
      <c r="Q47" s="77">
        <f>SUMIF(計算!$C$10:$C$119,'54'!$B47,計算!T$10:T$119)</f>
        <v>0</v>
      </c>
      <c r="R47" s="77">
        <f>SUMIF(計算!$C$10:$C$119,'54'!$B47,計算!U$10:U$119)</f>
        <v>0</v>
      </c>
      <c r="S47" s="77">
        <f>SUMIF(計算!$C$10:$C$119,'54'!$B47,計算!V$10:V$119)</f>
        <v>0</v>
      </c>
      <c r="T47" s="77">
        <f>SUMIF(計算!$C$10:$C$119,'54'!$B47,計算!W$10:W$119)</f>
        <v>0</v>
      </c>
      <c r="U47" s="77">
        <f>SUMIF(計算!$C$10:$C$119,'54'!$B47,計算!X$10:X$119)</f>
        <v>0</v>
      </c>
      <c r="V47" s="77">
        <f>SUMIF(計算!$C$10:$C$119,'54'!$B47,計算!Y$10:Y$119)</f>
        <v>0</v>
      </c>
      <c r="W47" s="77">
        <f>SUMIF(計算!$C$10:$C$119,'54'!$B47,計算!Z$10:Z$119)</f>
        <v>0</v>
      </c>
      <c r="X47" s="77">
        <f>SUMIF(計算!$C$10:$C$119,'54'!$B47,計算!AA$10:AA$119)</f>
        <v>0</v>
      </c>
      <c r="Y47" s="325">
        <f>SUMIF(計算!$C$10:$C$119,'54'!$B47,計算!AB$10:AB$119)</f>
        <v>0</v>
      </c>
      <c r="Z47" s="325">
        <f>SUMIF(計算!$C$10:$C$119,'54'!$B47,計算!AC$10:AC$119)</f>
        <v>0</v>
      </c>
      <c r="AA47" s="325">
        <f>SUMIF(計算!$C$10:$C$119,'54'!$B47,計算!AD$10:AD$119)</f>
        <v>0</v>
      </c>
      <c r="AB47" s="325">
        <f>SUMIF(計算!$C$10:$C$119,'54'!$B47,計算!AE$10:AE$119)</f>
        <v>0</v>
      </c>
      <c r="AC47" s="325">
        <f>SUMIF(計算!$C$10:$C$119,'54'!$B47,計算!AF$10:AF$119)</f>
        <v>0</v>
      </c>
      <c r="AD47" s="325">
        <f>SUMIF(計算!$C$10:$C$119,'54'!$B47,計算!AG$10:AG$119)</f>
        <v>0</v>
      </c>
      <c r="AE47" s="325">
        <f>SUMIF(計算!$C$10:$C$119,'54'!$B47,計算!AH$10:AH$119)</f>
        <v>0</v>
      </c>
      <c r="AF47" s="325">
        <f>SUMIF(計算!$C$10:$C$119,'54'!$B47,計算!AI$10:AI$119)</f>
        <v>0</v>
      </c>
    </row>
    <row r="48" spans="2:32" x14ac:dyDescent="0.15">
      <c r="B48" s="78" t="s">
        <v>384</v>
      </c>
      <c r="C48" s="69" t="s">
        <v>659</v>
      </c>
      <c r="D48" s="79">
        <f>SUMIF(計算!$C$10:$C$119,'54'!$B48,計算!G$10:G$119)</f>
        <v>0</v>
      </c>
      <c r="E48" s="79">
        <f>SUMIF(計算!$C$10:$C$119,'54'!$B48,計算!H$10:H$119)</f>
        <v>0</v>
      </c>
      <c r="F48" s="79">
        <f>SUMIF(計算!$C$10:$C$119,'54'!$B48,計算!I$10:I$119)</f>
        <v>0</v>
      </c>
      <c r="G48" s="79">
        <f>SUMIF(計算!$C$10:$C$119,'54'!$B48,計算!J$10:J$119)</f>
        <v>0</v>
      </c>
      <c r="H48" s="79">
        <f>SUMIF(計算!$C$10:$C$119,'54'!$B48,計算!K$10:K$119)</f>
        <v>0</v>
      </c>
      <c r="I48" s="79">
        <f>SUMIF(計算!$C$10:$C$119,'54'!$B48,計算!L$10:L$119)</f>
        <v>0</v>
      </c>
      <c r="J48" s="79">
        <f>SUMIF(計算!$C$10:$C$119,'54'!$B48,計算!M$10:M$119)</f>
        <v>0</v>
      </c>
      <c r="K48" s="79">
        <f>SUMIF(計算!$C$10:$C$119,'54'!$B48,計算!N$10:N$119)</f>
        <v>0</v>
      </c>
      <c r="L48" s="79">
        <f>SUMIF(計算!$C$10:$C$119,'54'!$B48,計算!O$10:O$119)</f>
        <v>0</v>
      </c>
      <c r="M48" s="79">
        <f>SUMIF(計算!$C$10:$C$119,'54'!$B48,計算!P$10:P$119)</f>
        <v>0</v>
      </c>
      <c r="N48" s="79"/>
      <c r="O48" s="79"/>
      <c r="P48" s="79">
        <f>SUMIF(計算!$C$10:$C$119,'54'!$B48,計算!S$10:S$119)</f>
        <v>0</v>
      </c>
      <c r="Q48" s="79">
        <f>SUMIF(計算!$C$10:$C$119,'54'!$B48,計算!T$10:T$119)</f>
        <v>0</v>
      </c>
      <c r="R48" s="79">
        <f>SUMIF(計算!$C$10:$C$119,'54'!$B48,計算!U$10:U$119)</f>
        <v>0</v>
      </c>
      <c r="S48" s="79">
        <f>SUMIF(計算!$C$10:$C$119,'54'!$B48,計算!V$10:V$119)</f>
        <v>0</v>
      </c>
      <c r="T48" s="79">
        <f>SUMIF(計算!$C$10:$C$119,'54'!$B48,計算!W$10:W$119)</f>
        <v>0</v>
      </c>
      <c r="U48" s="79">
        <f>SUMIF(計算!$C$10:$C$119,'54'!$B48,計算!X$10:X$119)</f>
        <v>0</v>
      </c>
      <c r="V48" s="79">
        <f>SUMIF(計算!$C$10:$C$119,'54'!$B48,計算!Y$10:Y$119)</f>
        <v>0</v>
      </c>
      <c r="W48" s="79">
        <f>SUMIF(計算!$C$10:$C$119,'54'!$B48,計算!Z$10:Z$119)</f>
        <v>0</v>
      </c>
      <c r="X48" s="79">
        <f>SUMIF(計算!$C$10:$C$119,'54'!$B48,計算!AA$10:AA$119)</f>
        <v>0</v>
      </c>
      <c r="Y48" s="326">
        <f>SUMIF(計算!$C$10:$C$119,'54'!$B48,計算!AB$10:AB$119)</f>
        <v>0</v>
      </c>
      <c r="Z48" s="326">
        <f>SUMIF(計算!$C$10:$C$119,'54'!$B48,計算!AC$10:AC$119)</f>
        <v>0</v>
      </c>
      <c r="AA48" s="326">
        <f>SUMIF(計算!$C$10:$C$119,'54'!$B48,計算!AD$10:AD$119)</f>
        <v>0</v>
      </c>
      <c r="AB48" s="326">
        <f>SUMIF(計算!$C$10:$C$119,'54'!$B48,計算!AE$10:AE$119)</f>
        <v>0</v>
      </c>
      <c r="AC48" s="326">
        <f>SUMIF(計算!$C$10:$C$119,'54'!$B48,計算!AF$10:AF$119)</f>
        <v>0</v>
      </c>
      <c r="AD48" s="326">
        <f>SUMIF(計算!$C$10:$C$119,'54'!$B48,計算!AG$10:AG$119)</f>
        <v>0</v>
      </c>
      <c r="AE48" s="326">
        <f>SUMIF(計算!$C$10:$C$119,'54'!$B48,計算!AH$10:AH$119)</f>
        <v>0</v>
      </c>
      <c r="AF48" s="326">
        <f>SUMIF(計算!$C$10:$C$119,'54'!$B48,計算!AI$10:AI$119)</f>
        <v>0</v>
      </c>
    </row>
    <row r="49" spans="2:32" x14ac:dyDescent="0.15">
      <c r="B49" s="74" t="s">
        <v>385</v>
      </c>
      <c r="C49" s="75" t="s">
        <v>660</v>
      </c>
      <c r="D49" s="77">
        <f>SUMIF(計算!$C$10:$C$119,'54'!$B49,計算!G$10:G$119)</f>
        <v>0</v>
      </c>
      <c r="E49" s="77">
        <f>SUMIF(計算!$C$10:$C$119,'54'!$B49,計算!H$10:H$119)</f>
        <v>0</v>
      </c>
      <c r="F49" s="77">
        <f>SUMIF(計算!$C$10:$C$119,'54'!$B49,計算!I$10:I$119)</f>
        <v>0</v>
      </c>
      <c r="G49" s="77">
        <f>SUMIF(計算!$C$10:$C$119,'54'!$B49,計算!J$10:J$119)</f>
        <v>0</v>
      </c>
      <c r="H49" s="77">
        <f>SUMIF(計算!$C$10:$C$119,'54'!$B49,計算!K$10:K$119)</f>
        <v>0</v>
      </c>
      <c r="I49" s="77">
        <f>SUMIF(計算!$C$10:$C$119,'54'!$B49,計算!L$10:L$119)</f>
        <v>0</v>
      </c>
      <c r="J49" s="77">
        <f>SUMIF(計算!$C$10:$C$119,'54'!$B49,計算!M$10:M$119)</f>
        <v>0</v>
      </c>
      <c r="K49" s="77">
        <f>SUMIF(計算!$C$10:$C$119,'54'!$B49,計算!N$10:N$119)</f>
        <v>0</v>
      </c>
      <c r="L49" s="77">
        <f>SUMIF(計算!$C$10:$C$119,'54'!$B49,計算!O$10:O$119)</f>
        <v>0</v>
      </c>
      <c r="M49" s="77">
        <f>SUMIF(計算!$C$10:$C$119,'54'!$B49,計算!P$10:P$119)</f>
        <v>0</v>
      </c>
      <c r="N49" s="77"/>
      <c r="O49" s="77"/>
      <c r="P49" s="77">
        <f>SUMIF(計算!$C$10:$C$119,'54'!$B49,計算!S$10:S$119)</f>
        <v>0</v>
      </c>
      <c r="Q49" s="77">
        <f>SUMIF(計算!$C$10:$C$119,'54'!$B49,計算!T$10:T$119)</f>
        <v>0</v>
      </c>
      <c r="R49" s="77">
        <f>SUMIF(計算!$C$10:$C$119,'54'!$B49,計算!U$10:U$119)</f>
        <v>0</v>
      </c>
      <c r="S49" s="77">
        <f>SUMIF(計算!$C$10:$C$119,'54'!$B49,計算!V$10:V$119)</f>
        <v>0</v>
      </c>
      <c r="T49" s="77">
        <f>SUMIF(計算!$C$10:$C$119,'54'!$B49,計算!W$10:W$119)</f>
        <v>0</v>
      </c>
      <c r="U49" s="77">
        <f>SUMIF(計算!$C$10:$C$119,'54'!$B49,計算!X$10:X$119)</f>
        <v>0</v>
      </c>
      <c r="V49" s="77">
        <f>SUMIF(計算!$C$10:$C$119,'54'!$B49,計算!Y$10:Y$119)</f>
        <v>0</v>
      </c>
      <c r="W49" s="77">
        <f>SUMIF(計算!$C$10:$C$119,'54'!$B49,計算!Z$10:Z$119)</f>
        <v>0</v>
      </c>
      <c r="X49" s="77">
        <f>SUMIF(計算!$C$10:$C$119,'54'!$B49,計算!AA$10:AA$119)</f>
        <v>0</v>
      </c>
      <c r="Y49" s="325">
        <f>SUMIF(計算!$C$10:$C$119,'54'!$B49,計算!AB$10:AB$119)</f>
        <v>0</v>
      </c>
      <c r="Z49" s="325">
        <f>SUMIF(計算!$C$10:$C$119,'54'!$B49,計算!AC$10:AC$119)</f>
        <v>0</v>
      </c>
      <c r="AA49" s="325">
        <f>SUMIF(計算!$C$10:$C$119,'54'!$B49,計算!AD$10:AD$119)</f>
        <v>0</v>
      </c>
      <c r="AB49" s="325">
        <f>SUMIF(計算!$C$10:$C$119,'54'!$B49,計算!AE$10:AE$119)</f>
        <v>0</v>
      </c>
      <c r="AC49" s="325">
        <f>SUMIF(計算!$C$10:$C$119,'54'!$B49,計算!AF$10:AF$119)</f>
        <v>0</v>
      </c>
      <c r="AD49" s="325">
        <f>SUMIF(計算!$C$10:$C$119,'54'!$B49,計算!AG$10:AG$119)</f>
        <v>0</v>
      </c>
      <c r="AE49" s="325">
        <f>SUMIF(計算!$C$10:$C$119,'54'!$B49,計算!AH$10:AH$119)</f>
        <v>0</v>
      </c>
      <c r="AF49" s="325">
        <f>SUMIF(計算!$C$10:$C$119,'54'!$B49,計算!AI$10:AI$119)</f>
        <v>0</v>
      </c>
    </row>
    <row r="50" spans="2:32" x14ac:dyDescent="0.15">
      <c r="B50" s="74" t="s">
        <v>386</v>
      </c>
      <c r="C50" s="75" t="s">
        <v>661</v>
      </c>
      <c r="D50" s="77">
        <f>SUMIF(計算!$C$10:$C$119,'54'!$B50,計算!G$10:G$119)</f>
        <v>0</v>
      </c>
      <c r="E50" s="77">
        <f>SUMIF(計算!$C$10:$C$119,'54'!$B50,計算!H$10:H$119)</f>
        <v>0</v>
      </c>
      <c r="F50" s="77">
        <f>SUMIF(計算!$C$10:$C$119,'54'!$B50,計算!I$10:I$119)</f>
        <v>0</v>
      </c>
      <c r="G50" s="77">
        <f>SUMIF(計算!$C$10:$C$119,'54'!$B50,計算!J$10:J$119)</f>
        <v>0</v>
      </c>
      <c r="H50" s="77">
        <f>SUMIF(計算!$C$10:$C$119,'54'!$B50,計算!K$10:K$119)</f>
        <v>0</v>
      </c>
      <c r="I50" s="77">
        <f>SUMIF(計算!$C$10:$C$119,'54'!$B50,計算!L$10:L$119)</f>
        <v>0</v>
      </c>
      <c r="J50" s="77">
        <f>SUMIF(計算!$C$10:$C$119,'54'!$B50,計算!M$10:M$119)</f>
        <v>0</v>
      </c>
      <c r="K50" s="77">
        <f>SUMIF(計算!$C$10:$C$119,'54'!$B50,計算!N$10:N$119)</f>
        <v>0</v>
      </c>
      <c r="L50" s="77">
        <f>SUMIF(計算!$C$10:$C$119,'54'!$B50,計算!O$10:O$119)</f>
        <v>0</v>
      </c>
      <c r="M50" s="77">
        <f>SUMIF(計算!$C$10:$C$119,'54'!$B50,計算!P$10:P$119)</f>
        <v>0</v>
      </c>
      <c r="N50" s="77"/>
      <c r="O50" s="77"/>
      <c r="P50" s="77">
        <f>SUMIF(計算!$C$10:$C$119,'54'!$B50,計算!S$10:S$119)</f>
        <v>0</v>
      </c>
      <c r="Q50" s="77">
        <f>SUMIF(計算!$C$10:$C$119,'54'!$B50,計算!T$10:T$119)</f>
        <v>0</v>
      </c>
      <c r="R50" s="77">
        <f>SUMIF(計算!$C$10:$C$119,'54'!$B50,計算!U$10:U$119)</f>
        <v>0</v>
      </c>
      <c r="S50" s="77">
        <f>SUMIF(計算!$C$10:$C$119,'54'!$B50,計算!V$10:V$119)</f>
        <v>0</v>
      </c>
      <c r="T50" s="77">
        <f>SUMIF(計算!$C$10:$C$119,'54'!$B50,計算!W$10:W$119)</f>
        <v>0</v>
      </c>
      <c r="U50" s="77">
        <f>SUMIF(計算!$C$10:$C$119,'54'!$B50,計算!X$10:X$119)</f>
        <v>0</v>
      </c>
      <c r="V50" s="77">
        <f>SUMIF(計算!$C$10:$C$119,'54'!$B50,計算!Y$10:Y$119)</f>
        <v>0</v>
      </c>
      <c r="W50" s="77">
        <f>SUMIF(計算!$C$10:$C$119,'54'!$B50,計算!Z$10:Z$119)</f>
        <v>0</v>
      </c>
      <c r="X50" s="77">
        <f>SUMIF(計算!$C$10:$C$119,'54'!$B50,計算!AA$10:AA$119)</f>
        <v>0</v>
      </c>
      <c r="Y50" s="325">
        <f>SUMIF(計算!$C$10:$C$119,'54'!$B50,計算!AB$10:AB$119)</f>
        <v>0</v>
      </c>
      <c r="Z50" s="325">
        <f>SUMIF(計算!$C$10:$C$119,'54'!$B50,計算!AC$10:AC$119)</f>
        <v>0</v>
      </c>
      <c r="AA50" s="325">
        <f>SUMIF(計算!$C$10:$C$119,'54'!$B50,計算!AD$10:AD$119)</f>
        <v>0</v>
      </c>
      <c r="AB50" s="325">
        <f>SUMIF(計算!$C$10:$C$119,'54'!$B50,計算!AE$10:AE$119)</f>
        <v>0</v>
      </c>
      <c r="AC50" s="325">
        <f>SUMIF(計算!$C$10:$C$119,'54'!$B50,計算!AF$10:AF$119)</f>
        <v>0</v>
      </c>
      <c r="AD50" s="325">
        <f>SUMIF(計算!$C$10:$C$119,'54'!$B50,計算!AG$10:AG$119)</f>
        <v>0</v>
      </c>
      <c r="AE50" s="325">
        <f>SUMIF(計算!$C$10:$C$119,'54'!$B50,計算!AH$10:AH$119)</f>
        <v>0</v>
      </c>
      <c r="AF50" s="325">
        <f>SUMIF(計算!$C$10:$C$119,'54'!$B50,計算!AI$10:AI$119)</f>
        <v>0</v>
      </c>
    </row>
    <row r="51" spans="2:32" x14ac:dyDescent="0.15">
      <c r="B51" s="74" t="s">
        <v>387</v>
      </c>
      <c r="C51" s="75" t="s">
        <v>662</v>
      </c>
      <c r="D51" s="77">
        <f>SUMIF(計算!$C$10:$C$119,'54'!$B51,計算!G$10:G$119)</f>
        <v>0</v>
      </c>
      <c r="E51" s="77">
        <f>SUMIF(計算!$C$10:$C$119,'54'!$B51,計算!H$10:H$119)</f>
        <v>0</v>
      </c>
      <c r="F51" s="77">
        <f>SUMIF(計算!$C$10:$C$119,'54'!$B51,計算!I$10:I$119)</f>
        <v>0</v>
      </c>
      <c r="G51" s="77">
        <f>SUMIF(計算!$C$10:$C$119,'54'!$B51,計算!J$10:J$119)</f>
        <v>0</v>
      </c>
      <c r="H51" s="77">
        <f>SUMIF(計算!$C$10:$C$119,'54'!$B51,計算!K$10:K$119)</f>
        <v>0</v>
      </c>
      <c r="I51" s="77">
        <f>SUMIF(計算!$C$10:$C$119,'54'!$B51,計算!L$10:L$119)</f>
        <v>0</v>
      </c>
      <c r="J51" s="77">
        <f>SUMIF(計算!$C$10:$C$119,'54'!$B51,計算!M$10:M$119)</f>
        <v>0</v>
      </c>
      <c r="K51" s="77">
        <f>SUMIF(計算!$C$10:$C$119,'54'!$B51,計算!N$10:N$119)</f>
        <v>0</v>
      </c>
      <c r="L51" s="77">
        <f>SUMIF(計算!$C$10:$C$119,'54'!$B51,計算!O$10:O$119)</f>
        <v>0</v>
      </c>
      <c r="M51" s="77">
        <f>SUMIF(計算!$C$10:$C$119,'54'!$B51,計算!P$10:P$119)</f>
        <v>0</v>
      </c>
      <c r="N51" s="77"/>
      <c r="O51" s="77"/>
      <c r="P51" s="77">
        <f>SUMIF(計算!$C$10:$C$119,'54'!$B51,計算!S$10:S$119)</f>
        <v>0</v>
      </c>
      <c r="Q51" s="77">
        <f>SUMIF(計算!$C$10:$C$119,'54'!$B51,計算!T$10:T$119)</f>
        <v>0</v>
      </c>
      <c r="R51" s="77">
        <f>SUMIF(計算!$C$10:$C$119,'54'!$B51,計算!U$10:U$119)</f>
        <v>0</v>
      </c>
      <c r="S51" s="77">
        <f>SUMIF(計算!$C$10:$C$119,'54'!$B51,計算!V$10:V$119)</f>
        <v>0</v>
      </c>
      <c r="T51" s="77">
        <f>SUMIF(計算!$C$10:$C$119,'54'!$B51,計算!W$10:W$119)</f>
        <v>0</v>
      </c>
      <c r="U51" s="77">
        <f>SUMIF(計算!$C$10:$C$119,'54'!$B51,計算!X$10:X$119)</f>
        <v>0</v>
      </c>
      <c r="V51" s="77">
        <f>SUMIF(計算!$C$10:$C$119,'54'!$B51,計算!Y$10:Y$119)</f>
        <v>0</v>
      </c>
      <c r="W51" s="77">
        <f>SUMIF(計算!$C$10:$C$119,'54'!$B51,計算!Z$10:Z$119)</f>
        <v>0</v>
      </c>
      <c r="X51" s="77">
        <f>SUMIF(計算!$C$10:$C$119,'54'!$B51,計算!AA$10:AA$119)</f>
        <v>0</v>
      </c>
      <c r="Y51" s="325">
        <f>SUMIF(計算!$C$10:$C$119,'54'!$B51,計算!AB$10:AB$119)</f>
        <v>0</v>
      </c>
      <c r="Z51" s="325">
        <f>SUMIF(計算!$C$10:$C$119,'54'!$B51,計算!AC$10:AC$119)</f>
        <v>0</v>
      </c>
      <c r="AA51" s="325">
        <f>SUMIF(計算!$C$10:$C$119,'54'!$B51,計算!AD$10:AD$119)</f>
        <v>0</v>
      </c>
      <c r="AB51" s="325">
        <f>SUMIF(計算!$C$10:$C$119,'54'!$B51,計算!AE$10:AE$119)</f>
        <v>0</v>
      </c>
      <c r="AC51" s="325">
        <f>SUMIF(計算!$C$10:$C$119,'54'!$B51,計算!AF$10:AF$119)</f>
        <v>0</v>
      </c>
      <c r="AD51" s="325">
        <f>SUMIF(計算!$C$10:$C$119,'54'!$B51,計算!AG$10:AG$119)</f>
        <v>0</v>
      </c>
      <c r="AE51" s="325">
        <f>SUMIF(計算!$C$10:$C$119,'54'!$B51,計算!AH$10:AH$119)</f>
        <v>0</v>
      </c>
      <c r="AF51" s="325">
        <f>SUMIF(計算!$C$10:$C$119,'54'!$B51,計算!AI$10:AI$119)</f>
        <v>0</v>
      </c>
    </row>
    <row r="52" spans="2:32" x14ac:dyDescent="0.15">
      <c r="B52" s="74" t="s">
        <v>388</v>
      </c>
      <c r="C52" s="75" t="s">
        <v>663</v>
      </c>
      <c r="D52" s="77">
        <f>SUMIF(計算!$C$10:$C$119,'54'!$B52,計算!G$10:G$119)</f>
        <v>0</v>
      </c>
      <c r="E52" s="77">
        <f>SUMIF(計算!$C$10:$C$119,'54'!$B52,計算!H$10:H$119)</f>
        <v>0</v>
      </c>
      <c r="F52" s="77">
        <f>SUMIF(計算!$C$10:$C$119,'54'!$B52,計算!I$10:I$119)</f>
        <v>0</v>
      </c>
      <c r="G52" s="77">
        <f>SUMIF(計算!$C$10:$C$119,'54'!$B52,計算!J$10:J$119)</f>
        <v>0</v>
      </c>
      <c r="H52" s="77">
        <f>SUMIF(計算!$C$10:$C$119,'54'!$B52,計算!K$10:K$119)</f>
        <v>0</v>
      </c>
      <c r="I52" s="77">
        <f>SUMIF(計算!$C$10:$C$119,'54'!$B52,計算!L$10:L$119)</f>
        <v>0</v>
      </c>
      <c r="J52" s="77">
        <f>SUMIF(計算!$C$10:$C$119,'54'!$B52,計算!M$10:M$119)</f>
        <v>0</v>
      </c>
      <c r="K52" s="77">
        <f>SUMIF(計算!$C$10:$C$119,'54'!$B52,計算!N$10:N$119)</f>
        <v>0</v>
      </c>
      <c r="L52" s="77">
        <f>SUMIF(計算!$C$10:$C$119,'54'!$B52,計算!O$10:O$119)</f>
        <v>0</v>
      </c>
      <c r="M52" s="77">
        <f>SUMIF(計算!$C$10:$C$119,'54'!$B52,計算!P$10:P$119)</f>
        <v>0</v>
      </c>
      <c r="N52" s="77"/>
      <c r="O52" s="77"/>
      <c r="P52" s="77">
        <f>SUMIF(計算!$C$10:$C$119,'54'!$B52,計算!S$10:S$119)</f>
        <v>0</v>
      </c>
      <c r="Q52" s="77">
        <f>SUMIF(計算!$C$10:$C$119,'54'!$B52,計算!T$10:T$119)</f>
        <v>0</v>
      </c>
      <c r="R52" s="77">
        <f>SUMIF(計算!$C$10:$C$119,'54'!$B52,計算!U$10:U$119)</f>
        <v>0</v>
      </c>
      <c r="S52" s="77">
        <f>SUMIF(計算!$C$10:$C$119,'54'!$B52,計算!V$10:V$119)</f>
        <v>0</v>
      </c>
      <c r="T52" s="77">
        <f>SUMIF(計算!$C$10:$C$119,'54'!$B52,計算!W$10:W$119)</f>
        <v>0</v>
      </c>
      <c r="U52" s="77">
        <f>SUMIF(計算!$C$10:$C$119,'54'!$B52,計算!X$10:X$119)</f>
        <v>0</v>
      </c>
      <c r="V52" s="77">
        <f>SUMIF(計算!$C$10:$C$119,'54'!$B52,計算!Y$10:Y$119)</f>
        <v>0</v>
      </c>
      <c r="W52" s="77">
        <f>SUMIF(計算!$C$10:$C$119,'54'!$B52,計算!Z$10:Z$119)</f>
        <v>0</v>
      </c>
      <c r="X52" s="77">
        <f>SUMIF(計算!$C$10:$C$119,'54'!$B52,計算!AA$10:AA$119)</f>
        <v>0</v>
      </c>
      <c r="Y52" s="325">
        <f>SUMIF(計算!$C$10:$C$119,'54'!$B52,計算!AB$10:AB$119)</f>
        <v>0</v>
      </c>
      <c r="Z52" s="325">
        <f>SUMIF(計算!$C$10:$C$119,'54'!$B52,計算!AC$10:AC$119)</f>
        <v>0</v>
      </c>
      <c r="AA52" s="325">
        <f>SUMIF(計算!$C$10:$C$119,'54'!$B52,計算!AD$10:AD$119)</f>
        <v>0</v>
      </c>
      <c r="AB52" s="325">
        <f>SUMIF(計算!$C$10:$C$119,'54'!$B52,計算!AE$10:AE$119)</f>
        <v>0</v>
      </c>
      <c r="AC52" s="325">
        <f>SUMIF(計算!$C$10:$C$119,'54'!$B52,計算!AF$10:AF$119)</f>
        <v>0</v>
      </c>
      <c r="AD52" s="325">
        <f>SUMIF(計算!$C$10:$C$119,'54'!$B52,計算!AG$10:AG$119)</f>
        <v>0</v>
      </c>
      <c r="AE52" s="325">
        <f>SUMIF(計算!$C$10:$C$119,'54'!$B52,計算!AH$10:AH$119)</f>
        <v>0</v>
      </c>
      <c r="AF52" s="325">
        <f>SUMIF(計算!$C$10:$C$119,'54'!$B52,計算!AI$10:AI$119)</f>
        <v>0</v>
      </c>
    </row>
    <row r="53" spans="2:32" x14ac:dyDescent="0.15">
      <c r="B53" s="78" t="s">
        <v>389</v>
      </c>
      <c r="C53" s="75" t="s">
        <v>664</v>
      </c>
      <c r="D53" s="77">
        <f>SUMIF(計算!$C$10:$C$119,'54'!$B53,計算!G$10:G$119)</f>
        <v>0</v>
      </c>
      <c r="E53" s="77">
        <f>SUMIF(計算!$C$10:$C$119,'54'!$B53,計算!H$10:H$119)</f>
        <v>0</v>
      </c>
      <c r="F53" s="77">
        <f>SUMIF(計算!$C$10:$C$119,'54'!$B53,計算!I$10:I$119)</f>
        <v>0</v>
      </c>
      <c r="G53" s="77">
        <f>SUMIF(計算!$C$10:$C$119,'54'!$B53,計算!J$10:J$119)</f>
        <v>0</v>
      </c>
      <c r="H53" s="77">
        <f>SUMIF(計算!$C$10:$C$119,'54'!$B53,計算!K$10:K$119)</f>
        <v>0</v>
      </c>
      <c r="I53" s="77">
        <f>SUMIF(計算!$C$10:$C$119,'54'!$B53,計算!L$10:L$119)</f>
        <v>0</v>
      </c>
      <c r="J53" s="77">
        <f>SUMIF(計算!$C$10:$C$119,'54'!$B53,計算!M$10:M$119)</f>
        <v>0</v>
      </c>
      <c r="K53" s="77">
        <f>SUMIF(計算!$C$10:$C$119,'54'!$B53,計算!N$10:N$119)</f>
        <v>0</v>
      </c>
      <c r="L53" s="77">
        <f>SUMIF(計算!$C$10:$C$119,'54'!$B53,計算!O$10:O$119)</f>
        <v>0</v>
      </c>
      <c r="M53" s="77">
        <f>SUMIF(計算!$C$10:$C$119,'54'!$B53,計算!P$10:P$119)</f>
        <v>0</v>
      </c>
      <c r="N53" s="77"/>
      <c r="O53" s="77"/>
      <c r="P53" s="77">
        <f>SUMIF(計算!$C$10:$C$119,'54'!$B53,計算!S$10:S$119)</f>
        <v>0</v>
      </c>
      <c r="Q53" s="77">
        <f>SUMIF(計算!$C$10:$C$119,'54'!$B53,計算!T$10:T$119)</f>
        <v>0</v>
      </c>
      <c r="R53" s="77">
        <f>SUMIF(計算!$C$10:$C$119,'54'!$B53,計算!U$10:U$119)</f>
        <v>0</v>
      </c>
      <c r="S53" s="77">
        <f>SUMIF(計算!$C$10:$C$119,'54'!$B53,計算!V$10:V$119)</f>
        <v>0</v>
      </c>
      <c r="T53" s="77">
        <f>SUMIF(計算!$C$10:$C$119,'54'!$B53,計算!W$10:W$119)</f>
        <v>0</v>
      </c>
      <c r="U53" s="77">
        <f>SUMIF(計算!$C$10:$C$119,'54'!$B53,計算!X$10:X$119)</f>
        <v>0</v>
      </c>
      <c r="V53" s="77">
        <f>SUMIF(計算!$C$10:$C$119,'54'!$B53,計算!Y$10:Y$119)</f>
        <v>0</v>
      </c>
      <c r="W53" s="77">
        <f>SUMIF(計算!$C$10:$C$119,'54'!$B53,計算!Z$10:Z$119)</f>
        <v>0</v>
      </c>
      <c r="X53" s="77">
        <f>SUMIF(計算!$C$10:$C$119,'54'!$B53,計算!AA$10:AA$119)</f>
        <v>0</v>
      </c>
      <c r="Y53" s="325">
        <f>SUMIF(計算!$C$10:$C$119,'54'!$B53,計算!AB$10:AB$119)</f>
        <v>0</v>
      </c>
      <c r="Z53" s="325">
        <f>SUMIF(計算!$C$10:$C$119,'54'!$B53,計算!AC$10:AC$119)</f>
        <v>0</v>
      </c>
      <c r="AA53" s="325">
        <f>SUMIF(計算!$C$10:$C$119,'54'!$B53,計算!AD$10:AD$119)</f>
        <v>0</v>
      </c>
      <c r="AB53" s="325">
        <f>SUMIF(計算!$C$10:$C$119,'54'!$B53,計算!AE$10:AE$119)</f>
        <v>0</v>
      </c>
      <c r="AC53" s="325">
        <f>SUMIF(計算!$C$10:$C$119,'54'!$B53,計算!AF$10:AF$119)</f>
        <v>0</v>
      </c>
      <c r="AD53" s="325">
        <f>SUMIF(計算!$C$10:$C$119,'54'!$B53,計算!AG$10:AG$119)</f>
        <v>0</v>
      </c>
      <c r="AE53" s="325">
        <f>SUMIF(計算!$C$10:$C$119,'54'!$B53,計算!AH$10:AH$119)</f>
        <v>0</v>
      </c>
      <c r="AF53" s="325">
        <f>SUMIF(計算!$C$10:$C$119,'54'!$B53,計算!AI$10:AI$119)</f>
        <v>0</v>
      </c>
    </row>
    <row r="54" spans="2:32" x14ac:dyDescent="0.15">
      <c r="B54" s="74" t="s">
        <v>390</v>
      </c>
      <c r="C54" s="60" t="s">
        <v>665</v>
      </c>
      <c r="D54" s="76">
        <f>SUMIF(計算!$C$10:$C$119,'54'!$B54,計算!G$10:G$119)</f>
        <v>0</v>
      </c>
      <c r="E54" s="76">
        <f>SUMIF(計算!$C$10:$C$119,'54'!$B54,計算!H$10:H$119)</f>
        <v>0</v>
      </c>
      <c r="F54" s="76">
        <f>SUMIF(計算!$C$10:$C$119,'54'!$B54,計算!I$10:I$119)</f>
        <v>0</v>
      </c>
      <c r="G54" s="76">
        <f>SUMIF(計算!$C$10:$C$119,'54'!$B54,計算!J$10:J$119)</f>
        <v>0</v>
      </c>
      <c r="H54" s="76">
        <f>SUMIF(計算!$C$10:$C$119,'54'!$B54,計算!K$10:K$119)</f>
        <v>0</v>
      </c>
      <c r="I54" s="76">
        <f>SUMIF(計算!$C$10:$C$119,'54'!$B54,計算!L$10:L$119)</f>
        <v>0</v>
      </c>
      <c r="J54" s="76">
        <f>SUMIF(計算!$C$10:$C$119,'54'!$B54,計算!M$10:M$119)</f>
        <v>0</v>
      </c>
      <c r="K54" s="76">
        <f>SUMIF(計算!$C$10:$C$119,'54'!$B54,計算!N$10:N$119)</f>
        <v>0</v>
      </c>
      <c r="L54" s="76">
        <f>SUMIF(計算!$C$10:$C$119,'54'!$B54,計算!O$10:O$119)</f>
        <v>0</v>
      </c>
      <c r="M54" s="76">
        <f>SUMIF(計算!$C$10:$C$119,'54'!$B54,計算!P$10:P$119)</f>
        <v>0</v>
      </c>
      <c r="N54" s="76"/>
      <c r="O54" s="76"/>
      <c r="P54" s="76">
        <f>SUMIF(計算!$C$10:$C$119,'54'!$B54,計算!S$10:S$119)</f>
        <v>0</v>
      </c>
      <c r="Q54" s="76">
        <f>SUMIF(計算!$C$10:$C$119,'54'!$B54,計算!T$10:T$119)</f>
        <v>0</v>
      </c>
      <c r="R54" s="76">
        <f>SUMIF(計算!$C$10:$C$119,'54'!$B54,計算!U$10:U$119)</f>
        <v>0</v>
      </c>
      <c r="S54" s="76">
        <f>SUMIF(計算!$C$10:$C$119,'54'!$B54,計算!V$10:V$119)</f>
        <v>0</v>
      </c>
      <c r="T54" s="76">
        <f>SUMIF(計算!$C$10:$C$119,'54'!$B54,計算!W$10:W$119)</f>
        <v>0</v>
      </c>
      <c r="U54" s="76">
        <f>SUMIF(計算!$C$10:$C$119,'54'!$B54,計算!X$10:X$119)</f>
        <v>0</v>
      </c>
      <c r="V54" s="76">
        <f>SUMIF(計算!$C$10:$C$119,'54'!$B54,計算!Y$10:Y$119)</f>
        <v>0</v>
      </c>
      <c r="W54" s="76">
        <f>SUMIF(計算!$C$10:$C$119,'54'!$B54,計算!Z$10:Z$119)</f>
        <v>0</v>
      </c>
      <c r="X54" s="76">
        <f>SUMIF(計算!$C$10:$C$119,'54'!$B54,計算!AA$10:AA$119)</f>
        <v>0</v>
      </c>
      <c r="Y54" s="321">
        <f>SUMIF(計算!$C$10:$C$119,'54'!$B54,計算!AB$10:AB$119)</f>
        <v>0</v>
      </c>
      <c r="Z54" s="321">
        <f>SUMIF(計算!$C$10:$C$119,'54'!$B54,計算!AC$10:AC$119)</f>
        <v>0</v>
      </c>
      <c r="AA54" s="321">
        <f>SUMIF(計算!$C$10:$C$119,'54'!$B54,計算!AD$10:AD$119)</f>
        <v>0</v>
      </c>
      <c r="AB54" s="321">
        <f>SUMIF(計算!$C$10:$C$119,'54'!$B54,計算!AE$10:AE$119)</f>
        <v>0</v>
      </c>
      <c r="AC54" s="321">
        <f>SUMIF(計算!$C$10:$C$119,'54'!$B54,計算!AF$10:AF$119)</f>
        <v>0</v>
      </c>
      <c r="AD54" s="321">
        <f>SUMIF(計算!$C$10:$C$119,'54'!$B54,計算!AG$10:AG$119)</f>
        <v>0</v>
      </c>
      <c r="AE54" s="321">
        <f>SUMIF(計算!$C$10:$C$119,'54'!$B54,計算!AH$10:AH$119)</f>
        <v>0</v>
      </c>
      <c r="AF54" s="321">
        <f>SUMIF(計算!$C$10:$C$119,'54'!$B54,計算!AI$10:AI$119)</f>
        <v>0</v>
      </c>
    </row>
    <row r="55" spans="2:32" x14ac:dyDescent="0.15">
      <c r="B55" s="74" t="s">
        <v>391</v>
      </c>
      <c r="C55" s="75" t="s">
        <v>19</v>
      </c>
      <c r="D55" s="77">
        <f>SUMIF(計算!$C$10:$C$119,'54'!$B55,計算!G$10:G$119)</f>
        <v>0</v>
      </c>
      <c r="E55" s="77">
        <f>SUMIF(計算!$C$10:$C$119,'54'!$B55,計算!H$10:H$119)</f>
        <v>0</v>
      </c>
      <c r="F55" s="77">
        <f>SUMIF(計算!$C$10:$C$119,'54'!$B55,計算!I$10:I$119)</f>
        <v>0</v>
      </c>
      <c r="G55" s="77">
        <f>SUMIF(計算!$C$10:$C$119,'54'!$B55,計算!J$10:J$119)</f>
        <v>0</v>
      </c>
      <c r="H55" s="77">
        <f>SUMIF(計算!$C$10:$C$119,'54'!$B55,計算!K$10:K$119)</f>
        <v>0</v>
      </c>
      <c r="I55" s="77">
        <f>SUMIF(計算!$C$10:$C$119,'54'!$B55,計算!L$10:L$119)</f>
        <v>0</v>
      </c>
      <c r="J55" s="77">
        <f>SUMIF(計算!$C$10:$C$119,'54'!$B55,計算!M$10:M$119)</f>
        <v>0</v>
      </c>
      <c r="K55" s="77">
        <f>SUMIF(計算!$C$10:$C$119,'54'!$B55,計算!N$10:N$119)</f>
        <v>0</v>
      </c>
      <c r="L55" s="77">
        <f>SUMIF(計算!$C$10:$C$119,'54'!$B55,計算!O$10:O$119)</f>
        <v>0</v>
      </c>
      <c r="M55" s="77">
        <f>SUMIF(計算!$C$10:$C$119,'54'!$B55,計算!P$10:P$119)</f>
        <v>0</v>
      </c>
      <c r="N55" s="77"/>
      <c r="O55" s="77"/>
      <c r="P55" s="77">
        <f>SUMIF(計算!$C$10:$C$119,'54'!$B55,計算!S$10:S$119)</f>
        <v>0</v>
      </c>
      <c r="Q55" s="77">
        <f>SUMIF(計算!$C$10:$C$119,'54'!$B55,計算!T$10:T$119)</f>
        <v>0</v>
      </c>
      <c r="R55" s="77">
        <f>SUMIF(計算!$C$10:$C$119,'54'!$B55,計算!U$10:U$119)</f>
        <v>0</v>
      </c>
      <c r="S55" s="77">
        <f>SUMIF(計算!$C$10:$C$119,'54'!$B55,計算!V$10:V$119)</f>
        <v>0</v>
      </c>
      <c r="T55" s="77">
        <f>SUMIF(計算!$C$10:$C$119,'54'!$B55,計算!W$10:W$119)</f>
        <v>0</v>
      </c>
      <c r="U55" s="77">
        <f>SUMIF(計算!$C$10:$C$119,'54'!$B55,計算!X$10:X$119)</f>
        <v>0</v>
      </c>
      <c r="V55" s="77">
        <f>SUMIF(計算!$C$10:$C$119,'54'!$B55,計算!Y$10:Y$119)</f>
        <v>0</v>
      </c>
      <c r="W55" s="77">
        <f>SUMIF(計算!$C$10:$C$119,'54'!$B55,計算!Z$10:Z$119)</f>
        <v>0</v>
      </c>
      <c r="X55" s="77">
        <f>SUMIF(計算!$C$10:$C$119,'54'!$B55,計算!AA$10:AA$119)</f>
        <v>0</v>
      </c>
      <c r="Y55" s="325">
        <f>SUMIF(計算!$C$10:$C$119,'54'!$B55,計算!AB$10:AB$119)</f>
        <v>0</v>
      </c>
      <c r="Z55" s="325">
        <f>SUMIF(計算!$C$10:$C$119,'54'!$B55,計算!AC$10:AC$119)</f>
        <v>0</v>
      </c>
      <c r="AA55" s="325">
        <f>SUMIF(計算!$C$10:$C$119,'54'!$B55,計算!AD$10:AD$119)</f>
        <v>0</v>
      </c>
      <c r="AB55" s="325">
        <f>SUMIF(計算!$C$10:$C$119,'54'!$B55,計算!AE$10:AE$119)</f>
        <v>0</v>
      </c>
      <c r="AC55" s="325">
        <f>SUMIF(計算!$C$10:$C$119,'54'!$B55,計算!AF$10:AF$119)</f>
        <v>0</v>
      </c>
      <c r="AD55" s="325">
        <f>SUMIF(計算!$C$10:$C$119,'54'!$B55,計算!AG$10:AG$119)</f>
        <v>0</v>
      </c>
      <c r="AE55" s="325">
        <f>SUMIF(計算!$C$10:$C$119,'54'!$B55,計算!AH$10:AH$119)</f>
        <v>0</v>
      </c>
      <c r="AF55" s="325">
        <f>SUMIF(計算!$C$10:$C$119,'54'!$B55,計算!AI$10:AI$119)</f>
        <v>0</v>
      </c>
    </row>
    <row r="56" spans="2:32" x14ac:dyDescent="0.15">
      <c r="B56" s="74" t="s">
        <v>392</v>
      </c>
      <c r="C56" s="75" t="s">
        <v>666</v>
      </c>
      <c r="D56" s="77">
        <f>SUMIF(計算!$C$10:$C$119,'54'!$B56,計算!G$10:G$119)</f>
        <v>0</v>
      </c>
      <c r="E56" s="77">
        <f>SUMIF(計算!$C$10:$C$119,'54'!$B56,計算!H$10:H$119)</f>
        <v>0</v>
      </c>
      <c r="F56" s="77">
        <f>SUMIF(計算!$C$10:$C$119,'54'!$B56,計算!I$10:I$119)</f>
        <v>0</v>
      </c>
      <c r="G56" s="77">
        <f>SUMIF(計算!$C$10:$C$119,'54'!$B56,計算!J$10:J$119)</f>
        <v>0</v>
      </c>
      <c r="H56" s="77">
        <f>SUMIF(計算!$C$10:$C$119,'54'!$B56,計算!K$10:K$119)</f>
        <v>0</v>
      </c>
      <c r="I56" s="77">
        <f>SUMIF(計算!$C$10:$C$119,'54'!$B56,計算!L$10:L$119)</f>
        <v>0</v>
      </c>
      <c r="J56" s="77">
        <f>SUMIF(計算!$C$10:$C$119,'54'!$B56,計算!M$10:M$119)</f>
        <v>0</v>
      </c>
      <c r="K56" s="77">
        <f>SUMIF(計算!$C$10:$C$119,'54'!$B56,計算!N$10:N$119)</f>
        <v>0</v>
      </c>
      <c r="L56" s="77">
        <f>SUMIF(計算!$C$10:$C$119,'54'!$B56,計算!O$10:O$119)</f>
        <v>0</v>
      </c>
      <c r="M56" s="77">
        <f>SUMIF(計算!$C$10:$C$119,'54'!$B56,計算!P$10:P$119)</f>
        <v>0</v>
      </c>
      <c r="N56" s="77"/>
      <c r="O56" s="77"/>
      <c r="P56" s="77">
        <f>SUMIF(計算!$C$10:$C$119,'54'!$B56,計算!S$10:S$119)</f>
        <v>0</v>
      </c>
      <c r="Q56" s="77">
        <f>SUMIF(計算!$C$10:$C$119,'54'!$B56,計算!T$10:T$119)</f>
        <v>0</v>
      </c>
      <c r="R56" s="77">
        <f>SUMIF(計算!$C$10:$C$119,'54'!$B56,計算!U$10:U$119)</f>
        <v>0</v>
      </c>
      <c r="S56" s="77">
        <f>SUMIF(計算!$C$10:$C$119,'54'!$B56,計算!V$10:V$119)</f>
        <v>0</v>
      </c>
      <c r="T56" s="77">
        <f>SUMIF(計算!$C$10:$C$119,'54'!$B56,計算!W$10:W$119)</f>
        <v>0</v>
      </c>
      <c r="U56" s="77">
        <f>SUMIF(計算!$C$10:$C$119,'54'!$B56,計算!X$10:X$119)</f>
        <v>0</v>
      </c>
      <c r="V56" s="77">
        <f>SUMIF(計算!$C$10:$C$119,'54'!$B56,計算!Y$10:Y$119)</f>
        <v>0</v>
      </c>
      <c r="W56" s="77">
        <f>SUMIF(計算!$C$10:$C$119,'54'!$B56,計算!Z$10:Z$119)</f>
        <v>0</v>
      </c>
      <c r="X56" s="77">
        <f>SUMIF(計算!$C$10:$C$119,'54'!$B56,計算!AA$10:AA$119)</f>
        <v>0</v>
      </c>
      <c r="Y56" s="325">
        <f>SUMIF(計算!$C$10:$C$119,'54'!$B56,計算!AB$10:AB$119)</f>
        <v>0</v>
      </c>
      <c r="Z56" s="325">
        <f>SUMIF(計算!$C$10:$C$119,'54'!$B56,計算!AC$10:AC$119)</f>
        <v>0</v>
      </c>
      <c r="AA56" s="325">
        <f>SUMIF(計算!$C$10:$C$119,'54'!$B56,計算!AD$10:AD$119)</f>
        <v>0</v>
      </c>
      <c r="AB56" s="325">
        <f>SUMIF(計算!$C$10:$C$119,'54'!$B56,計算!AE$10:AE$119)</f>
        <v>0</v>
      </c>
      <c r="AC56" s="325">
        <f>SUMIF(計算!$C$10:$C$119,'54'!$B56,計算!AF$10:AF$119)</f>
        <v>0</v>
      </c>
      <c r="AD56" s="325">
        <f>SUMIF(計算!$C$10:$C$119,'54'!$B56,計算!AG$10:AG$119)</f>
        <v>0</v>
      </c>
      <c r="AE56" s="325">
        <f>SUMIF(計算!$C$10:$C$119,'54'!$B56,計算!AH$10:AH$119)</f>
        <v>0</v>
      </c>
      <c r="AF56" s="325">
        <f>SUMIF(計算!$C$10:$C$119,'54'!$B56,計算!AI$10:AI$119)</f>
        <v>0</v>
      </c>
    </row>
    <row r="57" spans="2:32" x14ac:dyDescent="0.15">
      <c r="B57" s="74" t="s">
        <v>393</v>
      </c>
      <c r="C57" s="75" t="s">
        <v>667</v>
      </c>
      <c r="D57" s="77">
        <f>SUMIF(計算!$C$10:$C$119,'54'!$B57,計算!G$10:G$119)</f>
        <v>0</v>
      </c>
      <c r="E57" s="77">
        <f>SUMIF(計算!$C$10:$C$119,'54'!$B57,計算!H$10:H$119)</f>
        <v>0</v>
      </c>
      <c r="F57" s="77">
        <f>SUMIF(計算!$C$10:$C$119,'54'!$B57,計算!I$10:I$119)</f>
        <v>0</v>
      </c>
      <c r="G57" s="77">
        <f>SUMIF(計算!$C$10:$C$119,'54'!$B57,計算!J$10:J$119)</f>
        <v>0</v>
      </c>
      <c r="H57" s="77">
        <f>SUMIF(計算!$C$10:$C$119,'54'!$B57,計算!K$10:K$119)</f>
        <v>0</v>
      </c>
      <c r="I57" s="77">
        <f>SUMIF(計算!$C$10:$C$119,'54'!$B57,計算!L$10:L$119)</f>
        <v>0</v>
      </c>
      <c r="J57" s="77">
        <f>SUMIF(計算!$C$10:$C$119,'54'!$B57,計算!M$10:M$119)</f>
        <v>0</v>
      </c>
      <c r="K57" s="77">
        <f>SUMIF(計算!$C$10:$C$119,'54'!$B57,計算!N$10:N$119)</f>
        <v>0</v>
      </c>
      <c r="L57" s="77">
        <f>SUMIF(計算!$C$10:$C$119,'54'!$B57,計算!O$10:O$119)</f>
        <v>0</v>
      </c>
      <c r="M57" s="77">
        <f>SUMIF(計算!$C$10:$C$119,'54'!$B57,計算!P$10:P$119)</f>
        <v>0</v>
      </c>
      <c r="N57" s="77"/>
      <c r="O57" s="77"/>
      <c r="P57" s="77">
        <f>SUMIF(計算!$C$10:$C$119,'54'!$B57,計算!S$10:S$119)</f>
        <v>0</v>
      </c>
      <c r="Q57" s="77">
        <f>SUMIF(計算!$C$10:$C$119,'54'!$B57,計算!T$10:T$119)</f>
        <v>0</v>
      </c>
      <c r="R57" s="77">
        <f>SUMIF(計算!$C$10:$C$119,'54'!$B57,計算!U$10:U$119)</f>
        <v>0</v>
      </c>
      <c r="S57" s="77">
        <f>SUMIF(計算!$C$10:$C$119,'54'!$B57,計算!V$10:V$119)</f>
        <v>0</v>
      </c>
      <c r="T57" s="77">
        <f>SUMIF(計算!$C$10:$C$119,'54'!$B57,計算!W$10:W$119)</f>
        <v>0</v>
      </c>
      <c r="U57" s="77">
        <f>SUMIF(計算!$C$10:$C$119,'54'!$B57,計算!X$10:X$119)</f>
        <v>0</v>
      </c>
      <c r="V57" s="77">
        <f>SUMIF(計算!$C$10:$C$119,'54'!$B57,計算!Y$10:Y$119)</f>
        <v>0</v>
      </c>
      <c r="W57" s="77">
        <f>SUMIF(計算!$C$10:$C$119,'54'!$B57,計算!Z$10:Z$119)</f>
        <v>0</v>
      </c>
      <c r="X57" s="77">
        <f>SUMIF(計算!$C$10:$C$119,'54'!$B57,計算!AA$10:AA$119)</f>
        <v>0</v>
      </c>
      <c r="Y57" s="325">
        <f>SUMIF(計算!$C$10:$C$119,'54'!$B57,計算!AB$10:AB$119)</f>
        <v>0</v>
      </c>
      <c r="Z57" s="325">
        <f>SUMIF(計算!$C$10:$C$119,'54'!$B57,計算!AC$10:AC$119)</f>
        <v>0</v>
      </c>
      <c r="AA57" s="325">
        <f>SUMIF(計算!$C$10:$C$119,'54'!$B57,計算!AD$10:AD$119)</f>
        <v>0</v>
      </c>
      <c r="AB57" s="325">
        <f>SUMIF(計算!$C$10:$C$119,'54'!$B57,計算!AE$10:AE$119)</f>
        <v>0</v>
      </c>
      <c r="AC57" s="325">
        <f>SUMIF(計算!$C$10:$C$119,'54'!$B57,計算!AF$10:AF$119)</f>
        <v>0</v>
      </c>
      <c r="AD57" s="325">
        <f>SUMIF(計算!$C$10:$C$119,'54'!$B57,計算!AG$10:AG$119)</f>
        <v>0</v>
      </c>
      <c r="AE57" s="325">
        <f>SUMIF(計算!$C$10:$C$119,'54'!$B57,計算!AH$10:AH$119)</f>
        <v>0</v>
      </c>
      <c r="AF57" s="325">
        <f>SUMIF(計算!$C$10:$C$119,'54'!$B57,計算!AI$10:AI$119)</f>
        <v>0</v>
      </c>
    </row>
    <row r="58" spans="2:32" x14ac:dyDescent="0.15">
      <c r="B58" s="78" t="s">
        <v>394</v>
      </c>
      <c r="C58" s="69" t="s">
        <v>668</v>
      </c>
      <c r="D58" s="79">
        <f>SUMIF(計算!$C$10:$C$119,'54'!$B58,計算!G$10:G$119)</f>
        <v>0</v>
      </c>
      <c r="E58" s="79">
        <f>SUMIF(計算!$C$10:$C$119,'54'!$B58,計算!H$10:H$119)</f>
        <v>0</v>
      </c>
      <c r="F58" s="79">
        <f>SUMIF(計算!$C$10:$C$119,'54'!$B58,計算!I$10:I$119)</f>
        <v>0</v>
      </c>
      <c r="G58" s="79">
        <f>SUMIF(計算!$C$10:$C$119,'54'!$B58,計算!J$10:J$119)</f>
        <v>0</v>
      </c>
      <c r="H58" s="79">
        <f>SUMIF(計算!$C$10:$C$119,'54'!$B58,計算!K$10:K$119)</f>
        <v>0</v>
      </c>
      <c r="I58" s="79">
        <f>SUMIF(計算!$C$10:$C$119,'54'!$B58,計算!L$10:L$119)</f>
        <v>0</v>
      </c>
      <c r="J58" s="79">
        <f>SUMIF(計算!$C$10:$C$119,'54'!$B58,計算!M$10:M$119)</f>
        <v>0</v>
      </c>
      <c r="K58" s="79">
        <f>SUMIF(計算!$C$10:$C$119,'54'!$B58,計算!N$10:N$119)</f>
        <v>0</v>
      </c>
      <c r="L58" s="79">
        <f>SUMIF(計算!$C$10:$C$119,'54'!$B58,計算!O$10:O$119)</f>
        <v>0</v>
      </c>
      <c r="M58" s="79">
        <f>SUMIF(計算!$C$10:$C$119,'54'!$B58,計算!P$10:P$119)</f>
        <v>0</v>
      </c>
      <c r="N58" s="79"/>
      <c r="O58" s="79"/>
      <c r="P58" s="79">
        <f>SUMIF(計算!$C$10:$C$119,'54'!$B58,計算!S$10:S$119)</f>
        <v>0</v>
      </c>
      <c r="Q58" s="79">
        <f>SUMIF(計算!$C$10:$C$119,'54'!$B58,計算!T$10:T$119)</f>
        <v>0</v>
      </c>
      <c r="R58" s="79">
        <f>SUMIF(計算!$C$10:$C$119,'54'!$B58,計算!U$10:U$119)</f>
        <v>0</v>
      </c>
      <c r="S58" s="79">
        <f>SUMIF(計算!$C$10:$C$119,'54'!$B58,計算!V$10:V$119)</f>
        <v>0</v>
      </c>
      <c r="T58" s="79">
        <f>SUMIF(計算!$C$10:$C$119,'54'!$B58,計算!W$10:W$119)</f>
        <v>0</v>
      </c>
      <c r="U58" s="79">
        <f>SUMIF(計算!$C$10:$C$119,'54'!$B58,計算!X$10:X$119)</f>
        <v>0</v>
      </c>
      <c r="V58" s="79">
        <f>SUMIF(計算!$C$10:$C$119,'54'!$B58,計算!Y$10:Y$119)</f>
        <v>0</v>
      </c>
      <c r="W58" s="79">
        <f>SUMIF(計算!$C$10:$C$119,'54'!$B58,計算!Z$10:Z$119)</f>
        <v>0</v>
      </c>
      <c r="X58" s="79">
        <f>SUMIF(計算!$C$10:$C$119,'54'!$B58,計算!AA$10:AA$119)</f>
        <v>0</v>
      </c>
      <c r="Y58" s="326">
        <f>SUMIF(計算!$C$10:$C$119,'54'!$B58,計算!AB$10:AB$119)</f>
        <v>0</v>
      </c>
      <c r="Z58" s="326">
        <f>SUMIF(計算!$C$10:$C$119,'54'!$B58,計算!AC$10:AC$119)</f>
        <v>0</v>
      </c>
      <c r="AA58" s="326">
        <f>SUMIF(計算!$C$10:$C$119,'54'!$B58,計算!AD$10:AD$119)</f>
        <v>0</v>
      </c>
      <c r="AB58" s="326">
        <f>SUMIF(計算!$C$10:$C$119,'54'!$B58,計算!AE$10:AE$119)</f>
        <v>0</v>
      </c>
      <c r="AC58" s="326">
        <f>SUMIF(計算!$C$10:$C$119,'54'!$B58,計算!AF$10:AF$119)</f>
        <v>0</v>
      </c>
      <c r="AD58" s="326">
        <f>SUMIF(計算!$C$10:$C$119,'54'!$B58,計算!AG$10:AG$119)</f>
        <v>0</v>
      </c>
      <c r="AE58" s="326">
        <f>SUMIF(計算!$C$10:$C$119,'54'!$B58,計算!AH$10:AH$119)</f>
        <v>0</v>
      </c>
      <c r="AF58" s="326">
        <f>SUMIF(計算!$C$10:$C$119,'54'!$B58,計算!AI$10:AI$119)</f>
        <v>0</v>
      </c>
    </row>
    <row r="59" spans="2:32" x14ac:dyDescent="0.15">
      <c r="B59" s="74" t="s">
        <v>395</v>
      </c>
      <c r="C59" s="75" t="s">
        <v>669</v>
      </c>
      <c r="D59" s="77">
        <f>SUMIF(計算!$C$10:$C$119,'54'!$B59,計算!G$10:G$119)</f>
        <v>0</v>
      </c>
      <c r="E59" s="77">
        <f>SUMIF(計算!$C$10:$C$119,'54'!$B59,計算!H$10:H$119)</f>
        <v>0</v>
      </c>
      <c r="F59" s="77">
        <f>SUMIF(計算!$C$10:$C$119,'54'!$B59,計算!I$10:I$119)</f>
        <v>0</v>
      </c>
      <c r="G59" s="77">
        <f>SUMIF(計算!$C$10:$C$119,'54'!$B59,計算!J$10:J$119)</f>
        <v>0</v>
      </c>
      <c r="H59" s="77">
        <f>SUMIF(計算!$C$10:$C$119,'54'!$B59,計算!K$10:K$119)</f>
        <v>0</v>
      </c>
      <c r="I59" s="77">
        <f>SUMIF(計算!$C$10:$C$119,'54'!$B59,計算!L$10:L$119)</f>
        <v>0</v>
      </c>
      <c r="J59" s="77">
        <f>SUMIF(計算!$C$10:$C$119,'54'!$B59,計算!M$10:M$119)</f>
        <v>0</v>
      </c>
      <c r="K59" s="77">
        <f>SUMIF(計算!$C$10:$C$119,'54'!$B59,計算!N$10:N$119)</f>
        <v>0</v>
      </c>
      <c r="L59" s="77">
        <f>SUMIF(計算!$C$10:$C$119,'54'!$B59,計算!O$10:O$119)</f>
        <v>0</v>
      </c>
      <c r="M59" s="77">
        <f>SUMIF(計算!$C$10:$C$119,'54'!$B59,計算!P$10:P$119)</f>
        <v>0</v>
      </c>
      <c r="N59" s="77"/>
      <c r="O59" s="77"/>
      <c r="P59" s="77">
        <f>SUMIF(計算!$C$10:$C$119,'54'!$B59,計算!S$10:S$119)</f>
        <v>0</v>
      </c>
      <c r="Q59" s="77">
        <f>SUMIF(計算!$C$10:$C$119,'54'!$B59,計算!T$10:T$119)</f>
        <v>0</v>
      </c>
      <c r="R59" s="77">
        <f>SUMIF(計算!$C$10:$C$119,'54'!$B59,計算!U$10:U$119)</f>
        <v>0</v>
      </c>
      <c r="S59" s="77">
        <f>SUMIF(計算!$C$10:$C$119,'54'!$B59,計算!V$10:V$119)</f>
        <v>0</v>
      </c>
      <c r="T59" s="77">
        <f>SUMIF(計算!$C$10:$C$119,'54'!$B59,計算!W$10:W$119)</f>
        <v>0</v>
      </c>
      <c r="U59" s="77">
        <f>SUMIF(計算!$C$10:$C$119,'54'!$B59,計算!X$10:X$119)</f>
        <v>0</v>
      </c>
      <c r="V59" s="77">
        <f>SUMIF(計算!$C$10:$C$119,'54'!$B59,計算!Y$10:Y$119)</f>
        <v>0</v>
      </c>
      <c r="W59" s="77">
        <f>SUMIF(計算!$C$10:$C$119,'54'!$B59,計算!Z$10:Z$119)</f>
        <v>0</v>
      </c>
      <c r="X59" s="77">
        <f>SUMIF(計算!$C$10:$C$119,'54'!$B59,計算!AA$10:AA$119)</f>
        <v>0</v>
      </c>
      <c r="Y59" s="325">
        <f>SUMIF(計算!$C$10:$C$119,'54'!$B59,計算!AB$10:AB$119)</f>
        <v>0</v>
      </c>
      <c r="Z59" s="325">
        <f>SUMIF(計算!$C$10:$C$119,'54'!$B59,計算!AC$10:AC$119)</f>
        <v>0</v>
      </c>
      <c r="AA59" s="325">
        <f>SUMIF(計算!$C$10:$C$119,'54'!$B59,計算!AD$10:AD$119)</f>
        <v>0</v>
      </c>
      <c r="AB59" s="325">
        <f>SUMIF(計算!$C$10:$C$119,'54'!$B59,計算!AE$10:AE$119)</f>
        <v>0</v>
      </c>
      <c r="AC59" s="325">
        <f>SUMIF(計算!$C$10:$C$119,'54'!$B59,計算!AF$10:AF$119)</f>
        <v>0</v>
      </c>
      <c r="AD59" s="325">
        <f>SUMIF(計算!$C$10:$C$119,'54'!$B59,計算!AG$10:AG$119)</f>
        <v>0</v>
      </c>
      <c r="AE59" s="325">
        <f>SUMIF(計算!$C$10:$C$119,'54'!$B59,計算!AH$10:AH$119)</f>
        <v>0</v>
      </c>
      <c r="AF59" s="325">
        <f>SUMIF(計算!$C$10:$C$119,'54'!$B59,計算!AI$10:AI$119)</f>
        <v>0</v>
      </c>
    </row>
    <row r="60" spans="2:32" x14ac:dyDescent="0.15">
      <c r="B60" s="74" t="s">
        <v>396</v>
      </c>
      <c r="C60" s="75" t="s">
        <v>21</v>
      </c>
      <c r="D60" s="77">
        <f>SUMIF(計算!$C$10:$C$119,'54'!$B60,計算!G$10:G$119)</f>
        <v>0</v>
      </c>
      <c r="E60" s="77">
        <f>SUMIF(計算!$C$10:$C$119,'54'!$B60,計算!H$10:H$119)</f>
        <v>0</v>
      </c>
      <c r="F60" s="77">
        <f>SUMIF(計算!$C$10:$C$119,'54'!$B60,計算!I$10:I$119)</f>
        <v>0</v>
      </c>
      <c r="G60" s="77">
        <f>SUMIF(計算!$C$10:$C$119,'54'!$B60,計算!J$10:J$119)</f>
        <v>0</v>
      </c>
      <c r="H60" s="77">
        <f>SUMIF(計算!$C$10:$C$119,'54'!$B60,計算!K$10:K$119)</f>
        <v>0</v>
      </c>
      <c r="I60" s="77">
        <f>SUMIF(計算!$C$10:$C$119,'54'!$B60,計算!L$10:L$119)</f>
        <v>0</v>
      </c>
      <c r="J60" s="77">
        <f>SUMIF(計算!$C$10:$C$119,'54'!$B60,計算!M$10:M$119)</f>
        <v>0</v>
      </c>
      <c r="K60" s="77">
        <f>SUMIF(計算!$C$10:$C$119,'54'!$B60,計算!N$10:N$119)</f>
        <v>0</v>
      </c>
      <c r="L60" s="77">
        <f>SUMIF(計算!$C$10:$C$119,'54'!$B60,計算!O$10:O$119)</f>
        <v>0</v>
      </c>
      <c r="M60" s="77">
        <f>SUMIF(計算!$C$10:$C$119,'54'!$B60,計算!P$10:P$119)</f>
        <v>0</v>
      </c>
      <c r="N60" s="77"/>
      <c r="O60" s="77"/>
      <c r="P60" s="77">
        <f>SUMIF(計算!$C$10:$C$119,'54'!$B60,計算!S$10:S$119)</f>
        <v>0</v>
      </c>
      <c r="Q60" s="77">
        <f>SUMIF(計算!$C$10:$C$119,'54'!$B60,計算!T$10:T$119)</f>
        <v>0</v>
      </c>
      <c r="R60" s="77">
        <f>SUMIF(計算!$C$10:$C$119,'54'!$B60,計算!U$10:U$119)</f>
        <v>0</v>
      </c>
      <c r="S60" s="77">
        <f>SUMIF(計算!$C$10:$C$119,'54'!$B60,計算!V$10:V$119)</f>
        <v>0</v>
      </c>
      <c r="T60" s="77">
        <f>SUMIF(計算!$C$10:$C$119,'54'!$B60,計算!W$10:W$119)</f>
        <v>0</v>
      </c>
      <c r="U60" s="77">
        <f>SUMIF(計算!$C$10:$C$119,'54'!$B60,計算!X$10:X$119)</f>
        <v>0</v>
      </c>
      <c r="V60" s="77">
        <f>SUMIF(計算!$C$10:$C$119,'54'!$B60,計算!Y$10:Y$119)</f>
        <v>0</v>
      </c>
      <c r="W60" s="77">
        <f>SUMIF(計算!$C$10:$C$119,'54'!$B60,計算!Z$10:Z$119)</f>
        <v>0</v>
      </c>
      <c r="X60" s="77">
        <f>SUMIF(計算!$C$10:$C$119,'54'!$B60,計算!AA$10:AA$119)</f>
        <v>0</v>
      </c>
      <c r="Y60" s="325">
        <f>SUMIF(計算!$C$10:$C$119,'54'!$B60,計算!AB$10:AB$119)</f>
        <v>0</v>
      </c>
      <c r="Z60" s="325">
        <f>SUMIF(計算!$C$10:$C$119,'54'!$B60,計算!AC$10:AC$119)</f>
        <v>0</v>
      </c>
      <c r="AA60" s="325">
        <f>SUMIF(計算!$C$10:$C$119,'54'!$B60,計算!AD$10:AD$119)</f>
        <v>0</v>
      </c>
      <c r="AB60" s="325">
        <f>SUMIF(計算!$C$10:$C$119,'54'!$B60,計算!AE$10:AE$119)</f>
        <v>0</v>
      </c>
      <c r="AC60" s="325">
        <f>SUMIF(計算!$C$10:$C$119,'54'!$B60,計算!AF$10:AF$119)</f>
        <v>0</v>
      </c>
      <c r="AD60" s="325">
        <f>SUMIF(計算!$C$10:$C$119,'54'!$B60,計算!AG$10:AG$119)</f>
        <v>0</v>
      </c>
      <c r="AE60" s="325">
        <f>SUMIF(計算!$C$10:$C$119,'54'!$B60,計算!AH$10:AH$119)</f>
        <v>0</v>
      </c>
      <c r="AF60" s="325">
        <f>SUMIF(計算!$C$10:$C$119,'54'!$B60,計算!AI$10:AI$119)</f>
        <v>0</v>
      </c>
    </row>
    <row r="61" spans="2:32" x14ac:dyDescent="0.15">
      <c r="B61" s="74" t="s">
        <v>397</v>
      </c>
      <c r="C61" s="75" t="s">
        <v>670</v>
      </c>
      <c r="D61" s="77">
        <f>SUMIF(計算!$C$10:$C$119,'54'!$B61,計算!G$10:G$119)</f>
        <v>0</v>
      </c>
      <c r="E61" s="77">
        <f>SUMIF(計算!$C$10:$C$119,'54'!$B61,計算!H$10:H$119)</f>
        <v>0</v>
      </c>
      <c r="F61" s="77">
        <f>SUMIF(計算!$C$10:$C$119,'54'!$B61,計算!I$10:I$119)</f>
        <v>0</v>
      </c>
      <c r="G61" s="77">
        <f>SUMIF(計算!$C$10:$C$119,'54'!$B61,計算!J$10:J$119)</f>
        <v>0</v>
      </c>
      <c r="H61" s="77">
        <f>SUMIF(計算!$C$10:$C$119,'54'!$B61,計算!K$10:K$119)</f>
        <v>0</v>
      </c>
      <c r="I61" s="77">
        <f>SUMIF(計算!$C$10:$C$119,'54'!$B61,計算!L$10:L$119)</f>
        <v>0</v>
      </c>
      <c r="J61" s="77">
        <f>SUMIF(計算!$C$10:$C$119,'54'!$B61,計算!M$10:M$119)</f>
        <v>0</v>
      </c>
      <c r="K61" s="77">
        <f>SUMIF(計算!$C$10:$C$119,'54'!$B61,計算!N$10:N$119)</f>
        <v>0</v>
      </c>
      <c r="L61" s="77">
        <f>SUMIF(計算!$C$10:$C$119,'54'!$B61,計算!O$10:O$119)</f>
        <v>0</v>
      </c>
      <c r="M61" s="77">
        <f>SUMIF(計算!$C$10:$C$119,'54'!$B61,計算!P$10:P$119)</f>
        <v>0</v>
      </c>
      <c r="N61" s="77"/>
      <c r="O61" s="77"/>
      <c r="P61" s="77">
        <f>SUMIF(計算!$C$10:$C$119,'54'!$B61,計算!S$10:S$119)</f>
        <v>0</v>
      </c>
      <c r="Q61" s="77">
        <f>SUMIF(計算!$C$10:$C$119,'54'!$B61,計算!T$10:T$119)</f>
        <v>0</v>
      </c>
      <c r="R61" s="77">
        <f>SUMIF(計算!$C$10:$C$119,'54'!$B61,計算!U$10:U$119)</f>
        <v>0</v>
      </c>
      <c r="S61" s="77">
        <f>SUMIF(計算!$C$10:$C$119,'54'!$B61,計算!V$10:V$119)</f>
        <v>0</v>
      </c>
      <c r="T61" s="77">
        <f>SUMIF(計算!$C$10:$C$119,'54'!$B61,計算!W$10:W$119)</f>
        <v>0</v>
      </c>
      <c r="U61" s="77">
        <f>SUMIF(計算!$C$10:$C$119,'54'!$B61,計算!X$10:X$119)</f>
        <v>0</v>
      </c>
      <c r="V61" s="77">
        <f>SUMIF(計算!$C$10:$C$119,'54'!$B61,計算!Y$10:Y$119)</f>
        <v>0</v>
      </c>
      <c r="W61" s="77">
        <f>SUMIF(計算!$C$10:$C$119,'54'!$B61,計算!Z$10:Z$119)</f>
        <v>0</v>
      </c>
      <c r="X61" s="77">
        <f>SUMIF(計算!$C$10:$C$119,'54'!$B61,計算!AA$10:AA$119)</f>
        <v>0</v>
      </c>
      <c r="Y61" s="325">
        <f>SUMIF(計算!$C$10:$C$119,'54'!$B61,計算!AB$10:AB$119)</f>
        <v>0</v>
      </c>
      <c r="Z61" s="325">
        <f>SUMIF(計算!$C$10:$C$119,'54'!$B61,計算!AC$10:AC$119)</f>
        <v>0</v>
      </c>
      <c r="AA61" s="325">
        <f>SUMIF(計算!$C$10:$C$119,'54'!$B61,計算!AD$10:AD$119)</f>
        <v>0</v>
      </c>
      <c r="AB61" s="325">
        <f>SUMIF(計算!$C$10:$C$119,'54'!$B61,計算!AE$10:AE$119)</f>
        <v>0</v>
      </c>
      <c r="AC61" s="325">
        <f>SUMIF(計算!$C$10:$C$119,'54'!$B61,計算!AF$10:AF$119)</f>
        <v>0</v>
      </c>
      <c r="AD61" s="325">
        <f>SUMIF(計算!$C$10:$C$119,'54'!$B61,計算!AG$10:AG$119)</f>
        <v>0</v>
      </c>
      <c r="AE61" s="325">
        <f>SUMIF(計算!$C$10:$C$119,'54'!$B61,計算!AH$10:AH$119)</f>
        <v>0</v>
      </c>
      <c r="AF61" s="325">
        <f>SUMIF(計算!$C$10:$C$119,'54'!$B61,計算!AI$10:AI$119)</f>
        <v>0</v>
      </c>
    </row>
    <row r="62" spans="2:32" x14ac:dyDescent="0.15">
      <c r="B62" s="74" t="s">
        <v>398</v>
      </c>
      <c r="C62" s="75" t="s">
        <v>671</v>
      </c>
      <c r="D62" s="77">
        <f>SUMIF(計算!$C$10:$C$119,'54'!$B62,計算!G$10:G$119)</f>
        <v>0</v>
      </c>
      <c r="E62" s="77">
        <f>SUMIF(計算!$C$10:$C$119,'54'!$B62,計算!H$10:H$119)</f>
        <v>0</v>
      </c>
      <c r="F62" s="77">
        <f>SUMIF(計算!$C$10:$C$119,'54'!$B62,計算!I$10:I$119)</f>
        <v>0</v>
      </c>
      <c r="G62" s="77">
        <f>SUMIF(計算!$C$10:$C$119,'54'!$B62,計算!J$10:J$119)</f>
        <v>0</v>
      </c>
      <c r="H62" s="77">
        <f>SUMIF(計算!$C$10:$C$119,'54'!$B62,計算!K$10:K$119)</f>
        <v>0</v>
      </c>
      <c r="I62" s="77">
        <f>SUMIF(計算!$C$10:$C$119,'54'!$B62,計算!L$10:L$119)</f>
        <v>0</v>
      </c>
      <c r="J62" s="77">
        <f>SUMIF(計算!$C$10:$C$119,'54'!$B62,計算!M$10:M$119)</f>
        <v>0</v>
      </c>
      <c r="K62" s="77">
        <f>SUMIF(計算!$C$10:$C$119,'54'!$B62,計算!N$10:N$119)</f>
        <v>0</v>
      </c>
      <c r="L62" s="77">
        <f>SUMIF(計算!$C$10:$C$119,'54'!$B62,計算!O$10:O$119)</f>
        <v>0</v>
      </c>
      <c r="M62" s="77">
        <f>SUMIF(計算!$C$10:$C$119,'54'!$B62,計算!P$10:P$119)</f>
        <v>0</v>
      </c>
      <c r="N62" s="77"/>
      <c r="O62" s="77"/>
      <c r="P62" s="77">
        <f>SUMIF(計算!$C$10:$C$119,'54'!$B62,計算!S$10:S$119)</f>
        <v>0</v>
      </c>
      <c r="Q62" s="77">
        <f>SUMIF(計算!$C$10:$C$119,'54'!$B62,計算!T$10:T$119)</f>
        <v>0</v>
      </c>
      <c r="R62" s="77">
        <f>SUMIF(計算!$C$10:$C$119,'54'!$B62,計算!U$10:U$119)</f>
        <v>0</v>
      </c>
      <c r="S62" s="77">
        <f>SUMIF(計算!$C$10:$C$119,'54'!$B62,計算!V$10:V$119)</f>
        <v>0</v>
      </c>
      <c r="T62" s="77">
        <f>SUMIF(計算!$C$10:$C$119,'54'!$B62,計算!W$10:W$119)</f>
        <v>0</v>
      </c>
      <c r="U62" s="77">
        <f>SUMIF(計算!$C$10:$C$119,'54'!$B62,計算!X$10:X$119)</f>
        <v>0</v>
      </c>
      <c r="V62" s="77">
        <f>SUMIF(計算!$C$10:$C$119,'54'!$B62,計算!Y$10:Y$119)</f>
        <v>0</v>
      </c>
      <c r="W62" s="77">
        <f>SUMIF(計算!$C$10:$C$119,'54'!$B62,計算!Z$10:Z$119)</f>
        <v>0</v>
      </c>
      <c r="X62" s="77">
        <f>SUMIF(計算!$C$10:$C$119,'54'!$B62,計算!AA$10:AA$119)</f>
        <v>0</v>
      </c>
      <c r="Y62" s="325">
        <f>SUMIF(計算!$C$10:$C$119,'54'!$B62,計算!AB$10:AB$119)</f>
        <v>0</v>
      </c>
      <c r="Z62" s="325">
        <f>SUMIF(計算!$C$10:$C$119,'54'!$B62,計算!AC$10:AC$119)</f>
        <v>0</v>
      </c>
      <c r="AA62" s="325">
        <f>SUMIF(計算!$C$10:$C$119,'54'!$B62,計算!AD$10:AD$119)</f>
        <v>0</v>
      </c>
      <c r="AB62" s="325">
        <f>SUMIF(計算!$C$10:$C$119,'54'!$B62,計算!AE$10:AE$119)</f>
        <v>0</v>
      </c>
      <c r="AC62" s="325">
        <f>SUMIF(計算!$C$10:$C$119,'54'!$B62,計算!AF$10:AF$119)</f>
        <v>0</v>
      </c>
      <c r="AD62" s="325">
        <f>SUMIF(計算!$C$10:$C$119,'54'!$B62,計算!AG$10:AG$119)</f>
        <v>0</v>
      </c>
      <c r="AE62" s="325">
        <f>SUMIF(計算!$C$10:$C$119,'54'!$B62,計算!AH$10:AH$119)</f>
        <v>0</v>
      </c>
      <c r="AF62" s="325">
        <f>SUMIF(計算!$C$10:$C$119,'54'!$B62,計算!AI$10:AI$119)</f>
        <v>0</v>
      </c>
    </row>
    <row r="63" spans="2:32" x14ac:dyDescent="0.15">
      <c r="B63" s="80"/>
      <c r="C63" s="81" t="s">
        <v>71</v>
      </c>
      <c r="D63" s="82">
        <f t="shared" ref="D63:M63" si="0">SUM(D9:D62)</f>
        <v>0</v>
      </c>
      <c r="E63" s="82">
        <f t="shared" si="0"/>
        <v>0</v>
      </c>
      <c r="F63" s="82">
        <f t="shared" si="0"/>
        <v>0</v>
      </c>
      <c r="G63" s="82">
        <f t="shared" si="0"/>
        <v>0</v>
      </c>
      <c r="H63" s="82">
        <f t="shared" si="0"/>
        <v>0</v>
      </c>
      <c r="I63" s="82">
        <f t="shared" si="0"/>
        <v>0</v>
      </c>
      <c r="J63" s="82">
        <f t="shared" si="0"/>
        <v>0</v>
      </c>
      <c r="K63" s="82">
        <f t="shared" si="0"/>
        <v>0</v>
      </c>
      <c r="L63" s="82">
        <f t="shared" si="0"/>
        <v>0</v>
      </c>
      <c r="M63" s="82">
        <f t="shared" si="0"/>
        <v>0</v>
      </c>
      <c r="N63" s="82">
        <f>計算!Q120</f>
        <v>0</v>
      </c>
      <c r="O63" s="82">
        <f>計算!R120</f>
        <v>0</v>
      </c>
      <c r="P63" s="82">
        <f t="shared" ref="P63:AF63" si="1">SUM(P9:P62)</f>
        <v>0</v>
      </c>
      <c r="Q63" s="82">
        <f t="shared" si="1"/>
        <v>0</v>
      </c>
      <c r="R63" s="82">
        <f t="shared" si="1"/>
        <v>0</v>
      </c>
      <c r="S63" s="82">
        <f t="shared" si="1"/>
        <v>0</v>
      </c>
      <c r="T63" s="82">
        <f t="shared" si="1"/>
        <v>0</v>
      </c>
      <c r="U63" s="82">
        <f t="shared" si="1"/>
        <v>0</v>
      </c>
      <c r="V63" s="82">
        <f t="shared" si="1"/>
        <v>0</v>
      </c>
      <c r="W63" s="82">
        <f t="shared" si="1"/>
        <v>0</v>
      </c>
      <c r="X63" s="82">
        <f t="shared" si="1"/>
        <v>0</v>
      </c>
      <c r="Y63" s="327">
        <f t="shared" si="1"/>
        <v>0</v>
      </c>
      <c r="Z63" s="327">
        <f t="shared" si="1"/>
        <v>0</v>
      </c>
      <c r="AA63" s="327">
        <f t="shared" si="1"/>
        <v>0</v>
      </c>
      <c r="AB63" s="327">
        <f t="shared" si="1"/>
        <v>0</v>
      </c>
      <c r="AC63" s="327">
        <f t="shared" si="1"/>
        <v>0</v>
      </c>
      <c r="AD63" s="327">
        <f t="shared" si="1"/>
        <v>0</v>
      </c>
      <c r="AE63" s="327">
        <f t="shared" si="1"/>
        <v>0</v>
      </c>
      <c r="AF63" s="327">
        <f t="shared" si="1"/>
        <v>0</v>
      </c>
    </row>
    <row r="64" spans="2:32" x14ac:dyDescent="0.15">
      <c r="E64" s="59"/>
      <c r="H64" s="59"/>
      <c r="I64" s="59"/>
      <c r="J64" s="59"/>
      <c r="Q64" s="59"/>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6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AG47"/>
  <sheetViews>
    <sheetView workbookViewId="0">
      <pane xSplit="3" ySplit="8" topLeftCell="D9" activePane="bottomRight" state="frozen"/>
      <selection pane="topRight"/>
      <selection pane="bottomLeft"/>
      <selection pane="bottomRight"/>
    </sheetView>
  </sheetViews>
  <sheetFormatPr defaultColWidth="9.140625" defaultRowHeight="12" x14ac:dyDescent="0.15"/>
  <cols>
    <col min="1" max="1" width="2.28515625" style="58" customWidth="1"/>
    <col min="2" max="2" width="4.42578125" style="58" customWidth="1"/>
    <col min="3" max="3" width="24.85546875" style="58" customWidth="1"/>
    <col min="4" max="7" width="9.28515625" style="58" customWidth="1"/>
    <col min="8" max="10" width="9.28515625" style="58" hidden="1" customWidth="1"/>
    <col min="11" max="13" width="9.28515625" style="58" customWidth="1"/>
    <col min="14" max="18" width="9.28515625" style="58" hidden="1" customWidth="1"/>
    <col min="19" max="21" width="9.28515625" style="58" customWidth="1"/>
    <col min="22" max="22" width="9.140625" style="58" customWidth="1"/>
    <col min="23" max="24" width="9.28515625" style="58" customWidth="1"/>
    <col min="25" max="27" width="9.28515625" style="58" hidden="1" customWidth="1"/>
    <col min="28" max="28" width="9.28515625" style="58" customWidth="1"/>
    <col min="29" max="31" width="9.28515625" style="58" hidden="1" customWidth="1"/>
    <col min="32" max="32" width="9.28515625" style="58" customWidth="1"/>
    <col min="33" max="54" width="10.5703125" style="58" customWidth="1"/>
    <col min="55" max="91" width="10" style="58" customWidth="1"/>
    <col min="92" max="16384" width="9.140625" style="58"/>
  </cols>
  <sheetData>
    <row r="1" spans="2:33" s="48" customFormat="1" ht="12.75" thickBot="1" x14ac:dyDescent="0.2"/>
    <row r="2" spans="2:33" s="48" customFormat="1" ht="12.75" thickBot="1" x14ac:dyDescent="0.2">
      <c r="D2" s="49" t="s">
        <v>136</v>
      </c>
      <c r="E2" s="50"/>
      <c r="F2" s="51">
        <f>データ入力!D3</f>
        <v>0</v>
      </c>
      <c r="G2" s="52"/>
      <c r="H2" s="52"/>
      <c r="I2" s="52"/>
      <c r="J2" s="42"/>
      <c r="K2" s="50"/>
      <c r="L2" s="50"/>
      <c r="M2" s="50"/>
      <c r="N2" s="50"/>
      <c r="O2" s="50"/>
      <c r="P2" s="50"/>
      <c r="Q2" s="50"/>
      <c r="R2" s="50"/>
      <c r="S2" s="50"/>
      <c r="T2" s="50"/>
      <c r="U2" s="53"/>
    </row>
    <row r="3" spans="2:33" ht="12.75" thickBot="1" x14ac:dyDescent="0.2">
      <c r="B3" s="48"/>
      <c r="C3" s="48"/>
      <c r="D3" s="49" t="s">
        <v>35</v>
      </c>
      <c r="E3" s="54"/>
      <c r="F3" s="445">
        <f>データ入力!L3</f>
        <v>0</v>
      </c>
      <c r="G3" s="431"/>
      <c r="H3" s="432"/>
      <c r="I3" s="48"/>
      <c r="J3" s="55"/>
      <c r="K3" s="56"/>
      <c r="L3" s="48"/>
      <c r="M3" s="48"/>
      <c r="N3" s="48"/>
      <c r="O3" s="48"/>
      <c r="P3" s="48"/>
      <c r="Q3" s="48"/>
      <c r="R3" s="48"/>
      <c r="S3" s="48"/>
      <c r="T3" s="48"/>
      <c r="U3" s="48"/>
      <c r="V3" s="48"/>
      <c r="W3" s="48"/>
      <c r="X3" s="48"/>
      <c r="Y3" s="48"/>
      <c r="Z3" s="48"/>
      <c r="AA3" s="48"/>
      <c r="AB3" s="48"/>
      <c r="AC3" s="48"/>
      <c r="AD3" s="48"/>
      <c r="AE3" s="48"/>
      <c r="AF3" s="48"/>
      <c r="AG3" s="57"/>
    </row>
    <row r="4" spans="2:33" ht="12.75" thickBot="1" x14ac:dyDescent="0.2">
      <c r="B4" s="48"/>
      <c r="C4" s="48"/>
      <c r="D4" s="48"/>
      <c r="E4" s="48"/>
      <c r="F4" s="48"/>
      <c r="G4" s="48"/>
      <c r="H4" s="42"/>
      <c r="I4" s="48"/>
      <c r="J4" s="48"/>
      <c r="K4" s="48"/>
      <c r="L4" s="48"/>
      <c r="M4" s="48"/>
      <c r="N4" s="48"/>
      <c r="O4" s="48"/>
      <c r="P4" s="48"/>
      <c r="Q4" s="48"/>
      <c r="R4" s="48"/>
      <c r="S4" s="48"/>
      <c r="T4" s="48"/>
      <c r="U4" s="48"/>
    </row>
    <row r="5" spans="2:33" x14ac:dyDescent="0.15">
      <c r="B5" s="48"/>
      <c r="C5" s="48"/>
      <c r="J5" s="57" t="str">
        <f>"（単位："&amp;データ入力!L7&amp;"）"</f>
        <v>（単位：百万円）</v>
      </c>
      <c r="O5" s="57"/>
      <c r="R5" s="59" t="str">
        <f>J5</f>
        <v>（単位：百万円）</v>
      </c>
      <c r="X5" s="59" t="str">
        <f>J5</f>
        <v>（単位：百万円）</v>
      </c>
      <c r="AF5" s="57" t="s">
        <v>107</v>
      </c>
    </row>
    <row r="6" spans="2:33" x14ac:dyDescent="0.15">
      <c r="B6" s="60"/>
      <c r="C6" s="60"/>
      <c r="D6" s="428" t="s">
        <v>550</v>
      </c>
      <c r="E6" s="61" t="s">
        <v>81</v>
      </c>
      <c r="F6" s="61"/>
      <c r="G6" s="61"/>
      <c r="H6" s="62" t="s">
        <v>80</v>
      </c>
      <c r="I6" s="60"/>
      <c r="J6" s="60"/>
      <c r="K6" s="63" t="s">
        <v>140</v>
      </c>
      <c r="L6" s="64"/>
      <c r="M6" s="65"/>
      <c r="N6" s="60"/>
      <c r="O6" s="60"/>
      <c r="P6" s="60"/>
      <c r="Q6" s="60"/>
      <c r="R6" s="60"/>
      <c r="S6" s="63" t="s">
        <v>141</v>
      </c>
      <c r="T6" s="64"/>
      <c r="U6" s="65"/>
      <c r="V6" s="63" t="s">
        <v>43</v>
      </c>
      <c r="W6" s="64"/>
      <c r="X6" s="65"/>
      <c r="Y6" s="62" t="s">
        <v>80</v>
      </c>
      <c r="Z6" s="62" t="s">
        <v>108</v>
      </c>
      <c r="AA6" s="62" t="s">
        <v>109</v>
      </c>
      <c r="AB6" s="60"/>
      <c r="AC6" s="62" t="s">
        <v>80</v>
      </c>
      <c r="AD6" s="62" t="s">
        <v>108</v>
      </c>
      <c r="AE6" s="62" t="s">
        <v>109</v>
      </c>
      <c r="AF6" s="60"/>
      <c r="AG6" s="57"/>
    </row>
    <row r="7" spans="2:33" ht="24" x14ac:dyDescent="0.15">
      <c r="B7" s="66" t="s">
        <v>128</v>
      </c>
      <c r="C7" s="67" t="s">
        <v>64</v>
      </c>
      <c r="D7" s="429"/>
      <c r="E7" s="68" t="s">
        <v>75</v>
      </c>
      <c r="F7" s="68" t="s">
        <v>77</v>
      </c>
      <c r="G7" s="68" t="s">
        <v>78</v>
      </c>
      <c r="H7" s="67" t="s">
        <v>74</v>
      </c>
      <c r="I7" s="67" t="s">
        <v>76</v>
      </c>
      <c r="J7" s="67" t="s">
        <v>79</v>
      </c>
      <c r="K7" s="67" t="s">
        <v>72</v>
      </c>
      <c r="L7" s="67" t="s">
        <v>66</v>
      </c>
      <c r="M7" s="67" t="s">
        <v>94</v>
      </c>
      <c r="N7" s="67" t="s">
        <v>35</v>
      </c>
      <c r="O7" s="67" t="s">
        <v>67</v>
      </c>
      <c r="P7" s="67" t="s">
        <v>68</v>
      </c>
      <c r="Q7" s="67" t="s">
        <v>65</v>
      </c>
      <c r="R7" s="67" t="s">
        <v>48</v>
      </c>
      <c r="S7" s="67" t="s">
        <v>95</v>
      </c>
      <c r="T7" s="67" t="s">
        <v>97</v>
      </c>
      <c r="U7" s="67" t="s">
        <v>96</v>
      </c>
      <c r="V7" s="67" t="s">
        <v>89</v>
      </c>
      <c r="W7" s="67" t="s">
        <v>97</v>
      </c>
      <c r="X7" s="67" t="s">
        <v>96</v>
      </c>
      <c r="Y7" s="67" t="s">
        <v>129</v>
      </c>
      <c r="Z7" s="67" t="s">
        <v>129</v>
      </c>
      <c r="AA7" s="67" t="s">
        <v>129</v>
      </c>
      <c r="AB7" s="67" t="s">
        <v>69</v>
      </c>
      <c r="AC7" s="67" t="s">
        <v>130</v>
      </c>
      <c r="AD7" s="67" t="s">
        <v>130</v>
      </c>
      <c r="AE7" s="67" t="s">
        <v>130</v>
      </c>
      <c r="AF7" s="67" t="s">
        <v>70</v>
      </c>
    </row>
    <row r="8" spans="2:33" ht="21" x14ac:dyDescent="0.15">
      <c r="B8" s="69"/>
      <c r="C8" s="70"/>
      <c r="D8" s="71" t="s">
        <v>131</v>
      </c>
      <c r="E8" s="72" t="str">
        <f>IF(F4="県外産･県内産の区分不明","B=A×自給率","B=A")</f>
        <v>B=A</v>
      </c>
      <c r="F8" s="71" t="s">
        <v>82</v>
      </c>
      <c r="G8" s="71" t="s">
        <v>83</v>
      </c>
      <c r="H8" s="71" t="s">
        <v>84</v>
      </c>
      <c r="I8" s="71" t="s">
        <v>85</v>
      </c>
      <c r="J8" s="71" t="s">
        <v>86</v>
      </c>
      <c r="K8" s="71" t="s">
        <v>152</v>
      </c>
      <c r="L8" s="71" t="s">
        <v>87</v>
      </c>
      <c r="M8" s="71" t="s">
        <v>88</v>
      </c>
      <c r="N8" s="71" t="s">
        <v>98</v>
      </c>
      <c r="O8" s="71" t="s">
        <v>99</v>
      </c>
      <c r="P8" s="71" t="s">
        <v>100</v>
      </c>
      <c r="Q8" s="71" t="s">
        <v>101</v>
      </c>
      <c r="R8" s="71" t="s">
        <v>102</v>
      </c>
      <c r="S8" s="71" t="s">
        <v>153</v>
      </c>
      <c r="T8" s="71" t="s">
        <v>103</v>
      </c>
      <c r="U8" s="71" t="s">
        <v>104</v>
      </c>
      <c r="V8" s="71" t="s">
        <v>132</v>
      </c>
      <c r="W8" s="71" t="s">
        <v>133</v>
      </c>
      <c r="X8" s="71" t="s">
        <v>134</v>
      </c>
      <c r="Y8" s="71" t="s">
        <v>90</v>
      </c>
      <c r="Z8" s="71" t="s">
        <v>91</v>
      </c>
      <c r="AA8" s="71" t="s">
        <v>105</v>
      </c>
      <c r="AB8" s="71"/>
      <c r="AC8" s="71" t="s">
        <v>92</v>
      </c>
      <c r="AD8" s="71" t="s">
        <v>93</v>
      </c>
      <c r="AE8" s="71" t="s">
        <v>106</v>
      </c>
      <c r="AF8" s="73"/>
    </row>
    <row r="9" spans="2:33" x14ac:dyDescent="0.15">
      <c r="B9" s="74" t="s">
        <v>341</v>
      </c>
      <c r="C9" s="75" t="s">
        <v>627</v>
      </c>
      <c r="D9" s="76">
        <f>SUMIF(計算!$D$10:$D$119,$B9,計算!G$10:G$119)</f>
        <v>0</v>
      </c>
      <c r="E9" s="76">
        <f>SUMIF(計算!$D$10:$D$119,$B9,計算!H$10:H$119)</f>
        <v>0</v>
      </c>
      <c r="F9" s="76">
        <f>SUMIF(計算!$D$10:$D$119,$B9,計算!I$10:I$119)</f>
        <v>0</v>
      </c>
      <c r="G9" s="76">
        <f>SUMIF(計算!$D$10:$D$119,$B9,計算!J$10:J$119)</f>
        <v>0</v>
      </c>
      <c r="H9" s="76">
        <f>SUMIF(計算!$D$10:$D$119,$B9,計算!K$10:K$119)</f>
        <v>0</v>
      </c>
      <c r="I9" s="76">
        <f>SUMIF(計算!$D$10:$D$119,$B9,計算!L$10:L$119)</f>
        <v>0</v>
      </c>
      <c r="J9" s="76">
        <f>SUMIF(計算!$D$10:$D$119,$B9,計算!M$10:M$119)</f>
        <v>0</v>
      </c>
      <c r="K9" s="76">
        <f>SUMIF(計算!$D$10:$D$119,$B9,計算!N$10:N$119)</f>
        <v>0</v>
      </c>
      <c r="L9" s="76">
        <f>SUMIF(計算!$D$10:$D$119,$B9,計算!O$10:O$119)</f>
        <v>0</v>
      </c>
      <c r="M9" s="76">
        <f>SUMIF(計算!$D$10:$D$119,$B9,計算!P$10:P$119)</f>
        <v>0</v>
      </c>
      <c r="N9" s="76"/>
      <c r="O9" s="76"/>
      <c r="P9" s="76">
        <f>SUMIF(計算!$D$10:$D$119,$B9,計算!S$10:S$119)</f>
        <v>0</v>
      </c>
      <c r="Q9" s="76">
        <f>SUMIF(計算!$D$10:$D$119,$B9,計算!T$10:T$119)</f>
        <v>0</v>
      </c>
      <c r="R9" s="76">
        <f>SUMIF(計算!$D$10:$D$119,$B9,計算!U$10:U$119)</f>
        <v>0</v>
      </c>
      <c r="S9" s="76">
        <f>SUMIF(計算!$D$10:$D$119,$B9,計算!V$10:V$119)</f>
        <v>0</v>
      </c>
      <c r="T9" s="76">
        <f>SUMIF(計算!$D$10:$D$119,$B9,計算!W$10:W$119)</f>
        <v>0</v>
      </c>
      <c r="U9" s="76">
        <f>SUMIF(計算!$D$10:$D$119,$B9,計算!X$10:X$119)</f>
        <v>0</v>
      </c>
      <c r="V9" s="76">
        <f>SUMIF(計算!$D$10:$D$119,$B9,計算!Y$10:Y$119)</f>
        <v>0</v>
      </c>
      <c r="W9" s="76">
        <f>SUMIF(計算!$D$10:$D$119,$B9,計算!Z$10:Z$119)</f>
        <v>0</v>
      </c>
      <c r="X9" s="76">
        <f>SUMIF(計算!$D$10:$D$119,$B9,計算!AA$10:AA$119)</f>
        <v>0</v>
      </c>
      <c r="Y9" s="76">
        <f>SUMIF(計算!$D$10:$D$119,$B9,計算!AB$10:AB$119)</f>
        <v>0</v>
      </c>
      <c r="Z9" s="76">
        <f>SUMIF(計算!$D$10:$D$119,$B9,計算!AC$10:AC$119)</f>
        <v>0</v>
      </c>
      <c r="AA9" s="76">
        <f>SUMIF(計算!$D$10:$D$119,$B9,計算!AD$10:AD$119)</f>
        <v>0</v>
      </c>
      <c r="AB9" s="76">
        <f>SUMIF(計算!$D$10:$D$119,$B9,計算!AE$10:AE$119)</f>
        <v>0</v>
      </c>
      <c r="AC9" s="76">
        <f>SUMIF(計算!$D$10:$D$119,$B9,計算!AF$10:AF$119)</f>
        <v>0</v>
      </c>
      <c r="AD9" s="76">
        <f>SUMIF(計算!$D$10:$D$119,$B9,計算!AG$10:AG$119)</f>
        <v>0</v>
      </c>
      <c r="AE9" s="76">
        <f>SUMIF(計算!$D$10:$D$119,$B9,計算!AH$10:AH$119)</f>
        <v>0</v>
      </c>
      <c r="AF9" s="76">
        <f>SUMIF(計算!$D$10:$D$119,$B9,計算!AI$10:AI$119)</f>
        <v>0</v>
      </c>
    </row>
    <row r="10" spans="2:33" x14ac:dyDescent="0.15">
      <c r="B10" s="74" t="s">
        <v>342</v>
      </c>
      <c r="C10" s="75" t="s">
        <v>628</v>
      </c>
      <c r="D10" s="77">
        <f>SUMIF(計算!$D$10:$D$119,$B10,計算!G$10:G$119)</f>
        <v>0</v>
      </c>
      <c r="E10" s="77">
        <f>SUMIF(計算!$D$10:$D$119,$B10,計算!H$10:H$119)</f>
        <v>0</v>
      </c>
      <c r="F10" s="77">
        <f>SUMIF(計算!$D$10:$D$119,$B10,計算!I$10:I$119)</f>
        <v>0</v>
      </c>
      <c r="G10" s="77">
        <f>SUMIF(計算!$D$10:$D$119,$B10,計算!J$10:J$119)</f>
        <v>0</v>
      </c>
      <c r="H10" s="77">
        <f>SUMIF(計算!$D$10:$D$119,$B10,計算!K$10:K$119)</f>
        <v>0</v>
      </c>
      <c r="I10" s="77">
        <f>SUMIF(計算!$D$10:$D$119,$B10,計算!L$10:L$119)</f>
        <v>0</v>
      </c>
      <c r="J10" s="77">
        <f>SUMIF(計算!$D$10:$D$119,$B10,計算!M$10:M$119)</f>
        <v>0</v>
      </c>
      <c r="K10" s="77">
        <f>SUMIF(計算!$D$10:$D$119,$B10,計算!N$10:N$119)</f>
        <v>0</v>
      </c>
      <c r="L10" s="77">
        <f>SUMIF(計算!$D$10:$D$119,$B10,計算!O$10:O$119)</f>
        <v>0</v>
      </c>
      <c r="M10" s="77">
        <f>SUMIF(計算!$D$10:$D$119,$B10,計算!P$10:P$119)</f>
        <v>0</v>
      </c>
      <c r="N10" s="77"/>
      <c r="O10" s="77"/>
      <c r="P10" s="77">
        <f>SUMIF(計算!$D$10:$D$119,$B10,計算!S$10:S$119)</f>
        <v>0</v>
      </c>
      <c r="Q10" s="77">
        <f>SUMIF(計算!$D$10:$D$119,$B10,計算!T$10:T$119)</f>
        <v>0</v>
      </c>
      <c r="R10" s="77">
        <f>SUMIF(計算!$D$10:$D$119,$B10,計算!U$10:U$119)</f>
        <v>0</v>
      </c>
      <c r="S10" s="77">
        <f>SUMIF(計算!$D$10:$D$119,$B10,計算!V$10:V$119)</f>
        <v>0</v>
      </c>
      <c r="T10" s="77">
        <f>SUMIF(計算!$D$10:$D$119,$B10,計算!W$10:W$119)</f>
        <v>0</v>
      </c>
      <c r="U10" s="77">
        <f>SUMIF(計算!$D$10:$D$119,$B10,計算!X$10:X$119)</f>
        <v>0</v>
      </c>
      <c r="V10" s="77">
        <f>SUMIF(計算!$D$10:$D$119,$B10,計算!Y$10:Y$119)</f>
        <v>0</v>
      </c>
      <c r="W10" s="77">
        <f>SUMIF(計算!$D$10:$D$119,$B10,計算!Z$10:Z$119)</f>
        <v>0</v>
      </c>
      <c r="X10" s="77">
        <f>SUMIF(計算!$D$10:$D$119,$B10,計算!AA$10:AA$119)</f>
        <v>0</v>
      </c>
      <c r="Y10" s="77">
        <f>SUMIF(計算!$D$10:$D$119,$B10,計算!AB$10:AB$119)</f>
        <v>0</v>
      </c>
      <c r="Z10" s="77">
        <f>SUMIF(計算!$D$10:$D$119,$B10,計算!AC$10:AC$119)</f>
        <v>0</v>
      </c>
      <c r="AA10" s="77">
        <f>SUMIF(計算!$D$10:$D$119,$B10,計算!AD$10:AD$119)</f>
        <v>0</v>
      </c>
      <c r="AB10" s="77">
        <f>SUMIF(計算!$D$10:$D$119,$B10,計算!AE$10:AE$119)</f>
        <v>0</v>
      </c>
      <c r="AC10" s="77">
        <f>SUMIF(計算!$D$10:$D$119,$B10,計算!AF$10:AF$119)</f>
        <v>0</v>
      </c>
      <c r="AD10" s="77">
        <f>SUMIF(計算!$D$10:$D$119,$B10,計算!AG$10:AG$119)</f>
        <v>0</v>
      </c>
      <c r="AE10" s="77">
        <f>SUMIF(計算!$D$10:$D$119,$B10,計算!AH$10:AH$119)</f>
        <v>0</v>
      </c>
      <c r="AF10" s="77">
        <f>SUMIF(計算!$D$10:$D$119,$B10,計算!AI$10:AI$119)</f>
        <v>0</v>
      </c>
    </row>
    <row r="11" spans="2:33" x14ac:dyDescent="0.15">
      <c r="B11" s="74" t="s">
        <v>343</v>
      </c>
      <c r="C11" s="75" t="s">
        <v>629</v>
      </c>
      <c r="D11" s="77">
        <f>SUMIF(計算!$D$10:$D$119,$B11,計算!G$10:G$119)</f>
        <v>0</v>
      </c>
      <c r="E11" s="77">
        <f>SUMIF(計算!$D$10:$D$119,$B11,計算!H$10:H$119)</f>
        <v>0</v>
      </c>
      <c r="F11" s="77">
        <f>SUMIF(計算!$D$10:$D$119,$B11,計算!I$10:I$119)</f>
        <v>0</v>
      </c>
      <c r="G11" s="77">
        <f>SUMIF(計算!$D$10:$D$119,$B11,計算!J$10:J$119)</f>
        <v>0</v>
      </c>
      <c r="H11" s="77">
        <f>SUMIF(計算!$D$10:$D$119,$B11,計算!K$10:K$119)</f>
        <v>0</v>
      </c>
      <c r="I11" s="77">
        <f>SUMIF(計算!$D$10:$D$119,$B11,計算!L$10:L$119)</f>
        <v>0</v>
      </c>
      <c r="J11" s="77">
        <f>SUMIF(計算!$D$10:$D$119,$B11,計算!M$10:M$119)</f>
        <v>0</v>
      </c>
      <c r="K11" s="77">
        <f>SUMIF(計算!$D$10:$D$119,$B11,計算!N$10:N$119)</f>
        <v>0</v>
      </c>
      <c r="L11" s="77">
        <f>SUMIF(計算!$D$10:$D$119,$B11,計算!O$10:O$119)</f>
        <v>0</v>
      </c>
      <c r="M11" s="77">
        <f>SUMIF(計算!$D$10:$D$119,$B11,計算!P$10:P$119)</f>
        <v>0</v>
      </c>
      <c r="N11" s="77"/>
      <c r="O11" s="77"/>
      <c r="P11" s="77">
        <f>SUMIF(計算!$D$10:$D$119,$B11,計算!S$10:S$119)</f>
        <v>0</v>
      </c>
      <c r="Q11" s="77">
        <f>SUMIF(計算!$D$10:$D$119,$B11,計算!T$10:T$119)</f>
        <v>0</v>
      </c>
      <c r="R11" s="77">
        <f>SUMIF(計算!$D$10:$D$119,$B11,計算!U$10:U$119)</f>
        <v>0</v>
      </c>
      <c r="S11" s="77">
        <f>SUMIF(計算!$D$10:$D$119,$B11,計算!V$10:V$119)</f>
        <v>0</v>
      </c>
      <c r="T11" s="77">
        <f>SUMIF(計算!$D$10:$D$119,$B11,計算!W$10:W$119)</f>
        <v>0</v>
      </c>
      <c r="U11" s="77">
        <f>SUMIF(計算!$D$10:$D$119,$B11,計算!X$10:X$119)</f>
        <v>0</v>
      </c>
      <c r="V11" s="77">
        <f>SUMIF(計算!$D$10:$D$119,$B11,計算!Y$10:Y$119)</f>
        <v>0</v>
      </c>
      <c r="W11" s="77">
        <f>SUMIF(計算!$D$10:$D$119,$B11,計算!Z$10:Z$119)</f>
        <v>0</v>
      </c>
      <c r="X11" s="77">
        <f>SUMIF(計算!$D$10:$D$119,$B11,計算!AA$10:AA$119)</f>
        <v>0</v>
      </c>
      <c r="Y11" s="77">
        <f>SUMIF(計算!$D$10:$D$119,$B11,計算!AB$10:AB$119)</f>
        <v>0</v>
      </c>
      <c r="Z11" s="77">
        <f>SUMIF(計算!$D$10:$D$119,$B11,計算!AC$10:AC$119)</f>
        <v>0</v>
      </c>
      <c r="AA11" s="77">
        <f>SUMIF(計算!$D$10:$D$119,$B11,計算!AD$10:AD$119)</f>
        <v>0</v>
      </c>
      <c r="AB11" s="77">
        <f>SUMIF(計算!$D$10:$D$119,$B11,計算!AE$10:AE$119)</f>
        <v>0</v>
      </c>
      <c r="AC11" s="77">
        <f>SUMIF(計算!$D$10:$D$119,$B11,計算!AF$10:AF$119)</f>
        <v>0</v>
      </c>
      <c r="AD11" s="77">
        <f>SUMIF(計算!$D$10:$D$119,$B11,計算!AG$10:AG$119)</f>
        <v>0</v>
      </c>
      <c r="AE11" s="77">
        <f>SUMIF(計算!$D$10:$D$119,$B11,計算!AH$10:AH$119)</f>
        <v>0</v>
      </c>
      <c r="AF11" s="77">
        <f>SUMIF(計算!$D$10:$D$119,$B11,計算!AI$10:AI$119)</f>
        <v>0</v>
      </c>
    </row>
    <row r="12" spans="2:33" x14ac:dyDescent="0.15">
      <c r="B12" s="74" t="s">
        <v>344</v>
      </c>
      <c r="C12" s="75" t="s">
        <v>630</v>
      </c>
      <c r="D12" s="77">
        <f>SUMIF(計算!$D$10:$D$119,$B12,計算!G$10:G$119)</f>
        <v>0</v>
      </c>
      <c r="E12" s="77">
        <f>SUMIF(計算!$D$10:$D$119,$B12,計算!H$10:H$119)</f>
        <v>0</v>
      </c>
      <c r="F12" s="77">
        <f>SUMIF(計算!$D$10:$D$119,$B12,計算!I$10:I$119)</f>
        <v>0</v>
      </c>
      <c r="G12" s="77">
        <f>SUMIF(計算!$D$10:$D$119,$B12,計算!J$10:J$119)</f>
        <v>0</v>
      </c>
      <c r="H12" s="77">
        <f>SUMIF(計算!$D$10:$D$119,$B12,計算!K$10:K$119)</f>
        <v>0</v>
      </c>
      <c r="I12" s="77">
        <f>SUMIF(計算!$D$10:$D$119,$B12,計算!L$10:L$119)</f>
        <v>0</v>
      </c>
      <c r="J12" s="77">
        <f>SUMIF(計算!$D$10:$D$119,$B12,計算!M$10:M$119)</f>
        <v>0</v>
      </c>
      <c r="K12" s="77">
        <f>SUMIF(計算!$D$10:$D$119,$B12,計算!N$10:N$119)</f>
        <v>0</v>
      </c>
      <c r="L12" s="77">
        <f>SUMIF(計算!$D$10:$D$119,$B12,計算!O$10:O$119)</f>
        <v>0</v>
      </c>
      <c r="M12" s="77">
        <f>SUMIF(計算!$D$10:$D$119,$B12,計算!P$10:P$119)</f>
        <v>0</v>
      </c>
      <c r="N12" s="77"/>
      <c r="O12" s="77"/>
      <c r="P12" s="77">
        <f>SUMIF(計算!$D$10:$D$119,$B12,計算!S$10:S$119)</f>
        <v>0</v>
      </c>
      <c r="Q12" s="77">
        <f>SUMIF(計算!$D$10:$D$119,$B12,計算!T$10:T$119)</f>
        <v>0</v>
      </c>
      <c r="R12" s="77">
        <f>SUMIF(計算!$D$10:$D$119,$B12,計算!U$10:U$119)</f>
        <v>0</v>
      </c>
      <c r="S12" s="77">
        <f>SUMIF(計算!$D$10:$D$119,$B12,計算!V$10:V$119)</f>
        <v>0</v>
      </c>
      <c r="T12" s="77">
        <f>SUMIF(計算!$D$10:$D$119,$B12,計算!W$10:W$119)</f>
        <v>0</v>
      </c>
      <c r="U12" s="77">
        <f>SUMIF(計算!$D$10:$D$119,$B12,計算!X$10:X$119)</f>
        <v>0</v>
      </c>
      <c r="V12" s="77">
        <f>SUMIF(計算!$D$10:$D$119,$B12,計算!Y$10:Y$119)</f>
        <v>0</v>
      </c>
      <c r="W12" s="77">
        <f>SUMIF(計算!$D$10:$D$119,$B12,計算!Z$10:Z$119)</f>
        <v>0</v>
      </c>
      <c r="X12" s="77">
        <f>SUMIF(計算!$D$10:$D$119,$B12,計算!AA$10:AA$119)</f>
        <v>0</v>
      </c>
      <c r="Y12" s="77">
        <f>SUMIF(計算!$D$10:$D$119,$B12,計算!AB$10:AB$119)</f>
        <v>0</v>
      </c>
      <c r="Z12" s="77">
        <f>SUMIF(計算!$D$10:$D$119,$B12,計算!AC$10:AC$119)</f>
        <v>0</v>
      </c>
      <c r="AA12" s="77">
        <f>SUMIF(計算!$D$10:$D$119,$B12,計算!AD$10:AD$119)</f>
        <v>0</v>
      </c>
      <c r="AB12" s="77">
        <f>SUMIF(計算!$D$10:$D$119,$B12,計算!AE$10:AE$119)</f>
        <v>0</v>
      </c>
      <c r="AC12" s="77">
        <f>SUMIF(計算!$D$10:$D$119,$B12,計算!AF$10:AF$119)</f>
        <v>0</v>
      </c>
      <c r="AD12" s="77">
        <f>SUMIF(計算!$D$10:$D$119,$B12,計算!AG$10:AG$119)</f>
        <v>0</v>
      </c>
      <c r="AE12" s="77">
        <f>SUMIF(計算!$D$10:$D$119,$B12,計算!AH$10:AH$119)</f>
        <v>0</v>
      </c>
      <c r="AF12" s="77">
        <f>SUMIF(計算!$D$10:$D$119,$B12,計算!AI$10:AI$119)</f>
        <v>0</v>
      </c>
    </row>
    <row r="13" spans="2:33" x14ac:dyDescent="0.15">
      <c r="B13" s="78" t="s">
        <v>345</v>
      </c>
      <c r="C13" s="75" t="s">
        <v>631</v>
      </c>
      <c r="D13" s="77">
        <f>SUMIF(計算!$D$10:$D$119,$B13,計算!G$10:G$119)</f>
        <v>0</v>
      </c>
      <c r="E13" s="77">
        <f>SUMIF(計算!$D$10:$D$119,$B13,計算!H$10:H$119)</f>
        <v>0</v>
      </c>
      <c r="F13" s="77">
        <f>SUMIF(計算!$D$10:$D$119,$B13,計算!I$10:I$119)</f>
        <v>0</v>
      </c>
      <c r="G13" s="77">
        <f>SUMIF(計算!$D$10:$D$119,$B13,計算!J$10:J$119)</f>
        <v>0</v>
      </c>
      <c r="H13" s="77">
        <f>SUMIF(計算!$D$10:$D$119,$B13,計算!K$10:K$119)</f>
        <v>0</v>
      </c>
      <c r="I13" s="77">
        <f>SUMIF(計算!$D$10:$D$119,$B13,計算!L$10:L$119)</f>
        <v>0</v>
      </c>
      <c r="J13" s="77">
        <f>SUMIF(計算!$D$10:$D$119,$B13,計算!M$10:M$119)</f>
        <v>0</v>
      </c>
      <c r="K13" s="77">
        <f>SUMIF(計算!$D$10:$D$119,$B13,計算!N$10:N$119)</f>
        <v>0</v>
      </c>
      <c r="L13" s="77">
        <f>SUMIF(計算!$D$10:$D$119,$B13,計算!O$10:O$119)</f>
        <v>0</v>
      </c>
      <c r="M13" s="77">
        <f>SUMIF(計算!$D$10:$D$119,$B13,計算!P$10:P$119)</f>
        <v>0</v>
      </c>
      <c r="N13" s="77"/>
      <c r="O13" s="77"/>
      <c r="P13" s="77">
        <f>SUMIF(計算!$D$10:$D$119,$B13,計算!S$10:S$119)</f>
        <v>0</v>
      </c>
      <c r="Q13" s="77">
        <f>SUMIF(計算!$D$10:$D$119,$B13,計算!T$10:T$119)</f>
        <v>0</v>
      </c>
      <c r="R13" s="77">
        <f>SUMIF(計算!$D$10:$D$119,$B13,計算!U$10:U$119)</f>
        <v>0</v>
      </c>
      <c r="S13" s="77">
        <f>SUMIF(計算!$D$10:$D$119,$B13,計算!V$10:V$119)</f>
        <v>0</v>
      </c>
      <c r="T13" s="77">
        <f>SUMIF(計算!$D$10:$D$119,$B13,計算!W$10:W$119)</f>
        <v>0</v>
      </c>
      <c r="U13" s="77">
        <f>SUMIF(計算!$D$10:$D$119,$B13,計算!X$10:X$119)</f>
        <v>0</v>
      </c>
      <c r="V13" s="77">
        <f>SUMIF(計算!$D$10:$D$119,$B13,計算!Y$10:Y$119)</f>
        <v>0</v>
      </c>
      <c r="W13" s="77">
        <f>SUMIF(計算!$D$10:$D$119,$B13,計算!Z$10:Z$119)</f>
        <v>0</v>
      </c>
      <c r="X13" s="77">
        <f>SUMIF(計算!$D$10:$D$119,$B13,計算!AA$10:AA$119)</f>
        <v>0</v>
      </c>
      <c r="Y13" s="77">
        <f>SUMIF(計算!$D$10:$D$119,$B13,計算!AB$10:AB$119)</f>
        <v>0</v>
      </c>
      <c r="Z13" s="77">
        <f>SUMIF(計算!$D$10:$D$119,$B13,計算!AC$10:AC$119)</f>
        <v>0</v>
      </c>
      <c r="AA13" s="77">
        <f>SUMIF(計算!$D$10:$D$119,$B13,計算!AD$10:AD$119)</f>
        <v>0</v>
      </c>
      <c r="AB13" s="77">
        <f>SUMIF(計算!$D$10:$D$119,$B13,計算!AE$10:AE$119)</f>
        <v>0</v>
      </c>
      <c r="AC13" s="77">
        <f>SUMIF(計算!$D$10:$D$119,$B13,計算!AF$10:AF$119)</f>
        <v>0</v>
      </c>
      <c r="AD13" s="77">
        <f>SUMIF(計算!$D$10:$D$119,$B13,計算!AG$10:AG$119)</f>
        <v>0</v>
      </c>
      <c r="AE13" s="77">
        <f>SUMIF(計算!$D$10:$D$119,$B13,計算!AH$10:AH$119)</f>
        <v>0</v>
      </c>
      <c r="AF13" s="77">
        <f>SUMIF(計算!$D$10:$D$119,$B13,計算!AI$10:AI$119)</f>
        <v>0</v>
      </c>
    </row>
    <row r="14" spans="2:33" x14ac:dyDescent="0.15">
      <c r="B14" s="74" t="s">
        <v>346</v>
      </c>
      <c r="C14" s="60" t="s">
        <v>632</v>
      </c>
      <c r="D14" s="76">
        <f>SUMIF(計算!$D$10:$D$119,$B14,計算!G$10:G$119)</f>
        <v>0</v>
      </c>
      <c r="E14" s="76">
        <f>SUMIF(計算!$D$10:$D$119,$B14,計算!H$10:H$119)</f>
        <v>0</v>
      </c>
      <c r="F14" s="76">
        <f>SUMIF(計算!$D$10:$D$119,$B14,計算!I$10:I$119)</f>
        <v>0</v>
      </c>
      <c r="G14" s="76">
        <f>SUMIF(計算!$D$10:$D$119,$B14,計算!J$10:J$119)</f>
        <v>0</v>
      </c>
      <c r="H14" s="76">
        <f>SUMIF(計算!$D$10:$D$119,$B14,計算!K$10:K$119)</f>
        <v>0</v>
      </c>
      <c r="I14" s="76">
        <f>SUMIF(計算!$D$10:$D$119,$B14,計算!L$10:L$119)</f>
        <v>0</v>
      </c>
      <c r="J14" s="76">
        <f>SUMIF(計算!$D$10:$D$119,$B14,計算!M$10:M$119)</f>
        <v>0</v>
      </c>
      <c r="K14" s="76">
        <f>SUMIF(計算!$D$10:$D$119,$B14,計算!N$10:N$119)</f>
        <v>0</v>
      </c>
      <c r="L14" s="76">
        <f>SUMIF(計算!$D$10:$D$119,$B14,計算!O$10:O$119)</f>
        <v>0</v>
      </c>
      <c r="M14" s="76">
        <f>SUMIF(計算!$D$10:$D$119,$B14,計算!P$10:P$119)</f>
        <v>0</v>
      </c>
      <c r="N14" s="76"/>
      <c r="O14" s="76"/>
      <c r="P14" s="76">
        <f>SUMIF(計算!$D$10:$D$119,$B14,計算!S$10:S$119)</f>
        <v>0</v>
      </c>
      <c r="Q14" s="76">
        <f>SUMIF(計算!$D$10:$D$119,$B14,計算!T$10:T$119)</f>
        <v>0</v>
      </c>
      <c r="R14" s="76">
        <f>SUMIF(計算!$D$10:$D$119,$B14,計算!U$10:U$119)</f>
        <v>0</v>
      </c>
      <c r="S14" s="76">
        <f>SUMIF(計算!$D$10:$D$119,$B14,計算!V$10:V$119)</f>
        <v>0</v>
      </c>
      <c r="T14" s="76">
        <f>SUMIF(計算!$D$10:$D$119,$B14,計算!W$10:W$119)</f>
        <v>0</v>
      </c>
      <c r="U14" s="76">
        <f>SUMIF(計算!$D$10:$D$119,$B14,計算!X$10:X$119)</f>
        <v>0</v>
      </c>
      <c r="V14" s="76">
        <f>SUMIF(計算!$D$10:$D$119,$B14,計算!Y$10:Y$119)</f>
        <v>0</v>
      </c>
      <c r="W14" s="76">
        <f>SUMIF(計算!$D$10:$D$119,$B14,計算!Z$10:Z$119)</f>
        <v>0</v>
      </c>
      <c r="X14" s="76">
        <f>SUMIF(計算!$D$10:$D$119,$B14,計算!AA$10:AA$119)</f>
        <v>0</v>
      </c>
      <c r="Y14" s="76">
        <f>SUMIF(計算!$D$10:$D$119,$B14,計算!AB$10:AB$119)</f>
        <v>0</v>
      </c>
      <c r="Z14" s="76">
        <f>SUMIF(計算!$D$10:$D$119,$B14,計算!AC$10:AC$119)</f>
        <v>0</v>
      </c>
      <c r="AA14" s="76">
        <f>SUMIF(計算!$D$10:$D$119,$B14,計算!AD$10:AD$119)</f>
        <v>0</v>
      </c>
      <c r="AB14" s="76">
        <f>SUMIF(計算!$D$10:$D$119,$B14,計算!AE$10:AE$119)</f>
        <v>0</v>
      </c>
      <c r="AC14" s="76">
        <f>SUMIF(計算!$D$10:$D$119,$B14,計算!AF$10:AF$119)</f>
        <v>0</v>
      </c>
      <c r="AD14" s="76">
        <f>SUMIF(計算!$D$10:$D$119,$B14,計算!AG$10:AG$119)</f>
        <v>0</v>
      </c>
      <c r="AE14" s="76">
        <f>SUMIF(計算!$D$10:$D$119,$B14,計算!AH$10:AH$119)</f>
        <v>0</v>
      </c>
      <c r="AF14" s="76">
        <f>SUMIF(計算!$D$10:$D$119,$B14,計算!AI$10:AI$119)</f>
        <v>0</v>
      </c>
    </row>
    <row r="15" spans="2:33" x14ac:dyDescent="0.15">
      <c r="B15" s="74" t="s">
        <v>347</v>
      </c>
      <c r="C15" s="75" t="s">
        <v>633</v>
      </c>
      <c r="D15" s="77">
        <f>SUMIF(計算!$D$10:$D$119,$B15,計算!G$10:G$119)</f>
        <v>0</v>
      </c>
      <c r="E15" s="77">
        <f>SUMIF(計算!$D$10:$D$119,$B15,計算!H$10:H$119)</f>
        <v>0</v>
      </c>
      <c r="F15" s="77">
        <f>SUMIF(計算!$D$10:$D$119,$B15,計算!I$10:I$119)</f>
        <v>0</v>
      </c>
      <c r="G15" s="77">
        <f>SUMIF(計算!$D$10:$D$119,$B15,計算!J$10:J$119)</f>
        <v>0</v>
      </c>
      <c r="H15" s="77">
        <f>SUMIF(計算!$D$10:$D$119,$B15,計算!K$10:K$119)</f>
        <v>0</v>
      </c>
      <c r="I15" s="77">
        <f>SUMIF(計算!$D$10:$D$119,$B15,計算!L$10:L$119)</f>
        <v>0</v>
      </c>
      <c r="J15" s="77">
        <f>SUMIF(計算!$D$10:$D$119,$B15,計算!M$10:M$119)</f>
        <v>0</v>
      </c>
      <c r="K15" s="77">
        <f>SUMIF(計算!$D$10:$D$119,$B15,計算!N$10:N$119)</f>
        <v>0</v>
      </c>
      <c r="L15" s="77">
        <f>SUMIF(計算!$D$10:$D$119,$B15,計算!O$10:O$119)</f>
        <v>0</v>
      </c>
      <c r="M15" s="77">
        <f>SUMIF(計算!$D$10:$D$119,$B15,計算!P$10:P$119)</f>
        <v>0</v>
      </c>
      <c r="N15" s="77"/>
      <c r="O15" s="77"/>
      <c r="P15" s="77">
        <f>SUMIF(計算!$D$10:$D$119,$B15,計算!S$10:S$119)</f>
        <v>0</v>
      </c>
      <c r="Q15" s="77">
        <f>SUMIF(計算!$D$10:$D$119,$B15,計算!T$10:T$119)</f>
        <v>0</v>
      </c>
      <c r="R15" s="77">
        <f>SUMIF(計算!$D$10:$D$119,$B15,計算!U$10:U$119)</f>
        <v>0</v>
      </c>
      <c r="S15" s="77">
        <f>SUMIF(計算!$D$10:$D$119,$B15,計算!V$10:V$119)</f>
        <v>0</v>
      </c>
      <c r="T15" s="77">
        <f>SUMIF(計算!$D$10:$D$119,$B15,計算!W$10:W$119)</f>
        <v>0</v>
      </c>
      <c r="U15" s="77">
        <f>SUMIF(計算!$D$10:$D$119,$B15,計算!X$10:X$119)</f>
        <v>0</v>
      </c>
      <c r="V15" s="77">
        <f>SUMIF(計算!$D$10:$D$119,$B15,計算!Y$10:Y$119)</f>
        <v>0</v>
      </c>
      <c r="W15" s="77">
        <f>SUMIF(計算!$D$10:$D$119,$B15,計算!Z$10:Z$119)</f>
        <v>0</v>
      </c>
      <c r="X15" s="77">
        <f>SUMIF(計算!$D$10:$D$119,$B15,計算!AA$10:AA$119)</f>
        <v>0</v>
      </c>
      <c r="Y15" s="77">
        <f>SUMIF(計算!$D$10:$D$119,$B15,計算!AB$10:AB$119)</f>
        <v>0</v>
      </c>
      <c r="Z15" s="77">
        <f>SUMIF(計算!$D$10:$D$119,$B15,計算!AC$10:AC$119)</f>
        <v>0</v>
      </c>
      <c r="AA15" s="77">
        <f>SUMIF(計算!$D$10:$D$119,$B15,計算!AD$10:AD$119)</f>
        <v>0</v>
      </c>
      <c r="AB15" s="77">
        <f>SUMIF(計算!$D$10:$D$119,$B15,計算!AE$10:AE$119)</f>
        <v>0</v>
      </c>
      <c r="AC15" s="77">
        <f>SUMIF(計算!$D$10:$D$119,$B15,計算!AF$10:AF$119)</f>
        <v>0</v>
      </c>
      <c r="AD15" s="77">
        <f>SUMIF(計算!$D$10:$D$119,$B15,計算!AG$10:AG$119)</f>
        <v>0</v>
      </c>
      <c r="AE15" s="77">
        <f>SUMIF(計算!$D$10:$D$119,$B15,計算!AH$10:AH$119)</f>
        <v>0</v>
      </c>
      <c r="AF15" s="77">
        <f>SUMIF(計算!$D$10:$D$119,$B15,計算!AI$10:AI$119)</f>
        <v>0</v>
      </c>
    </row>
    <row r="16" spans="2:33" x14ac:dyDescent="0.15">
      <c r="B16" s="74" t="s">
        <v>348</v>
      </c>
      <c r="C16" s="75" t="s">
        <v>349</v>
      </c>
      <c r="D16" s="77">
        <f>SUMIF(計算!$D$10:$D$119,$B16,計算!G$10:G$119)</f>
        <v>0</v>
      </c>
      <c r="E16" s="77">
        <f>SUMIF(計算!$D$10:$D$119,$B16,計算!H$10:H$119)</f>
        <v>0</v>
      </c>
      <c r="F16" s="77">
        <f>SUMIF(計算!$D$10:$D$119,$B16,計算!I$10:I$119)</f>
        <v>0</v>
      </c>
      <c r="G16" s="77">
        <f>SUMIF(計算!$D$10:$D$119,$B16,計算!J$10:J$119)</f>
        <v>0</v>
      </c>
      <c r="H16" s="77">
        <f>SUMIF(計算!$D$10:$D$119,$B16,計算!K$10:K$119)</f>
        <v>0</v>
      </c>
      <c r="I16" s="77">
        <f>SUMIF(計算!$D$10:$D$119,$B16,計算!L$10:L$119)</f>
        <v>0</v>
      </c>
      <c r="J16" s="77">
        <f>SUMIF(計算!$D$10:$D$119,$B16,計算!M$10:M$119)</f>
        <v>0</v>
      </c>
      <c r="K16" s="77">
        <f>SUMIF(計算!$D$10:$D$119,$B16,計算!N$10:N$119)</f>
        <v>0</v>
      </c>
      <c r="L16" s="77">
        <f>SUMIF(計算!$D$10:$D$119,$B16,計算!O$10:O$119)</f>
        <v>0</v>
      </c>
      <c r="M16" s="77">
        <f>SUMIF(計算!$D$10:$D$119,$B16,計算!P$10:P$119)</f>
        <v>0</v>
      </c>
      <c r="N16" s="77"/>
      <c r="O16" s="77"/>
      <c r="P16" s="77">
        <f>SUMIF(計算!$D$10:$D$119,$B16,計算!S$10:S$119)</f>
        <v>0</v>
      </c>
      <c r="Q16" s="77">
        <f>SUMIF(計算!$D$10:$D$119,$B16,計算!T$10:T$119)</f>
        <v>0</v>
      </c>
      <c r="R16" s="77">
        <f>SUMIF(計算!$D$10:$D$119,$B16,計算!U$10:U$119)</f>
        <v>0</v>
      </c>
      <c r="S16" s="77">
        <f>SUMIF(計算!$D$10:$D$119,$B16,計算!V$10:V$119)</f>
        <v>0</v>
      </c>
      <c r="T16" s="77">
        <f>SUMIF(計算!$D$10:$D$119,$B16,計算!W$10:W$119)</f>
        <v>0</v>
      </c>
      <c r="U16" s="77">
        <f>SUMIF(計算!$D$10:$D$119,$B16,計算!X$10:X$119)</f>
        <v>0</v>
      </c>
      <c r="V16" s="77">
        <f>SUMIF(計算!$D$10:$D$119,$B16,計算!Y$10:Y$119)</f>
        <v>0</v>
      </c>
      <c r="W16" s="77">
        <f>SUMIF(計算!$D$10:$D$119,$B16,計算!Z$10:Z$119)</f>
        <v>0</v>
      </c>
      <c r="X16" s="77">
        <f>SUMIF(計算!$D$10:$D$119,$B16,計算!AA$10:AA$119)</f>
        <v>0</v>
      </c>
      <c r="Y16" s="77">
        <f>SUMIF(計算!$D$10:$D$119,$B16,計算!AB$10:AB$119)</f>
        <v>0</v>
      </c>
      <c r="Z16" s="77">
        <f>SUMIF(計算!$D$10:$D$119,$B16,計算!AC$10:AC$119)</f>
        <v>0</v>
      </c>
      <c r="AA16" s="77">
        <f>SUMIF(計算!$D$10:$D$119,$B16,計算!AD$10:AD$119)</f>
        <v>0</v>
      </c>
      <c r="AB16" s="77">
        <f>SUMIF(計算!$D$10:$D$119,$B16,計算!AE$10:AE$119)</f>
        <v>0</v>
      </c>
      <c r="AC16" s="77">
        <f>SUMIF(計算!$D$10:$D$119,$B16,計算!AF$10:AF$119)</f>
        <v>0</v>
      </c>
      <c r="AD16" s="77">
        <f>SUMIF(計算!$D$10:$D$119,$B16,計算!AG$10:AG$119)</f>
        <v>0</v>
      </c>
      <c r="AE16" s="77">
        <f>SUMIF(計算!$D$10:$D$119,$B16,計算!AH$10:AH$119)</f>
        <v>0</v>
      </c>
      <c r="AF16" s="77">
        <f>SUMIF(計算!$D$10:$D$119,$B16,計算!AI$10:AI$119)</f>
        <v>0</v>
      </c>
    </row>
    <row r="17" spans="2:32" x14ac:dyDescent="0.15">
      <c r="B17" s="74" t="s">
        <v>350</v>
      </c>
      <c r="C17" s="75" t="s">
        <v>634</v>
      </c>
      <c r="D17" s="77">
        <f>SUMIF(計算!$D$10:$D$119,$B17,計算!G$10:G$119)</f>
        <v>0</v>
      </c>
      <c r="E17" s="77">
        <f>SUMIF(計算!$D$10:$D$119,$B17,計算!H$10:H$119)</f>
        <v>0</v>
      </c>
      <c r="F17" s="77">
        <f>SUMIF(計算!$D$10:$D$119,$B17,計算!I$10:I$119)</f>
        <v>0</v>
      </c>
      <c r="G17" s="77">
        <f>SUMIF(計算!$D$10:$D$119,$B17,計算!J$10:J$119)</f>
        <v>0</v>
      </c>
      <c r="H17" s="77">
        <f>SUMIF(計算!$D$10:$D$119,$B17,計算!K$10:K$119)</f>
        <v>0</v>
      </c>
      <c r="I17" s="77">
        <f>SUMIF(計算!$D$10:$D$119,$B17,計算!L$10:L$119)</f>
        <v>0</v>
      </c>
      <c r="J17" s="77">
        <f>SUMIF(計算!$D$10:$D$119,$B17,計算!M$10:M$119)</f>
        <v>0</v>
      </c>
      <c r="K17" s="77">
        <f>SUMIF(計算!$D$10:$D$119,$B17,計算!N$10:N$119)</f>
        <v>0</v>
      </c>
      <c r="L17" s="77">
        <f>SUMIF(計算!$D$10:$D$119,$B17,計算!O$10:O$119)</f>
        <v>0</v>
      </c>
      <c r="M17" s="77">
        <f>SUMIF(計算!$D$10:$D$119,$B17,計算!P$10:P$119)</f>
        <v>0</v>
      </c>
      <c r="N17" s="77"/>
      <c r="O17" s="77"/>
      <c r="P17" s="77">
        <f>SUMIF(計算!$D$10:$D$119,$B17,計算!S$10:S$119)</f>
        <v>0</v>
      </c>
      <c r="Q17" s="77">
        <f>SUMIF(計算!$D$10:$D$119,$B17,計算!T$10:T$119)</f>
        <v>0</v>
      </c>
      <c r="R17" s="77">
        <f>SUMIF(計算!$D$10:$D$119,$B17,計算!U$10:U$119)</f>
        <v>0</v>
      </c>
      <c r="S17" s="77">
        <f>SUMIF(計算!$D$10:$D$119,$B17,計算!V$10:V$119)</f>
        <v>0</v>
      </c>
      <c r="T17" s="77">
        <f>SUMIF(計算!$D$10:$D$119,$B17,計算!W$10:W$119)</f>
        <v>0</v>
      </c>
      <c r="U17" s="77">
        <f>SUMIF(計算!$D$10:$D$119,$B17,計算!X$10:X$119)</f>
        <v>0</v>
      </c>
      <c r="V17" s="77">
        <f>SUMIF(計算!$D$10:$D$119,$B17,計算!Y$10:Y$119)</f>
        <v>0</v>
      </c>
      <c r="W17" s="77">
        <f>SUMIF(計算!$D$10:$D$119,$B17,計算!Z$10:Z$119)</f>
        <v>0</v>
      </c>
      <c r="X17" s="77">
        <f>SUMIF(計算!$D$10:$D$119,$B17,計算!AA$10:AA$119)</f>
        <v>0</v>
      </c>
      <c r="Y17" s="77">
        <f>SUMIF(計算!$D$10:$D$119,$B17,計算!AB$10:AB$119)</f>
        <v>0</v>
      </c>
      <c r="Z17" s="77">
        <f>SUMIF(計算!$D$10:$D$119,$B17,計算!AC$10:AC$119)</f>
        <v>0</v>
      </c>
      <c r="AA17" s="77">
        <f>SUMIF(計算!$D$10:$D$119,$B17,計算!AD$10:AD$119)</f>
        <v>0</v>
      </c>
      <c r="AB17" s="77">
        <f>SUMIF(計算!$D$10:$D$119,$B17,計算!AE$10:AE$119)</f>
        <v>0</v>
      </c>
      <c r="AC17" s="77">
        <f>SUMIF(計算!$D$10:$D$119,$B17,計算!AF$10:AF$119)</f>
        <v>0</v>
      </c>
      <c r="AD17" s="77">
        <f>SUMIF(計算!$D$10:$D$119,$B17,計算!AG$10:AG$119)</f>
        <v>0</v>
      </c>
      <c r="AE17" s="77">
        <f>SUMIF(計算!$D$10:$D$119,$B17,計算!AH$10:AH$119)</f>
        <v>0</v>
      </c>
      <c r="AF17" s="77">
        <f>SUMIF(計算!$D$10:$D$119,$B17,計算!AI$10:AI$119)</f>
        <v>0</v>
      </c>
    </row>
    <row r="18" spans="2:32" x14ac:dyDescent="0.15">
      <c r="B18" s="78" t="s">
        <v>351</v>
      </c>
      <c r="C18" s="69" t="s">
        <v>635</v>
      </c>
      <c r="D18" s="79">
        <f>SUMIF(計算!$D$10:$D$119,$B18,計算!G$10:G$119)</f>
        <v>0</v>
      </c>
      <c r="E18" s="79">
        <f>SUMIF(計算!$D$10:$D$119,$B18,計算!H$10:H$119)</f>
        <v>0</v>
      </c>
      <c r="F18" s="79">
        <f>SUMIF(計算!$D$10:$D$119,$B18,計算!I$10:I$119)</f>
        <v>0</v>
      </c>
      <c r="G18" s="79">
        <f>SUMIF(計算!$D$10:$D$119,$B18,計算!J$10:J$119)</f>
        <v>0</v>
      </c>
      <c r="H18" s="79">
        <f>SUMIF(計算!$D$10:$D$119,$B18,計算!K$10:K$119)</f>
        <v>0</v>
      </c>
      <c r="I18" s="79">
        <f>SUMIF(計算!$D$10:$D$119,$B18,計算!L$10:L$119)</f>
        <v>0</v>
      </c>
      <c r="J18" s="79">
        <f>SUMIF(計算!$D$10:$D$119,$B18,計算!M$10:M$119)</f>
        <v>0</v>
      </c>
      <c r="K18" s="79">
        <f>SUMIF(計算!$D$10:$D$119,$B18,計算!N$10:N$119)</f>
        <v>0</v>
      </c>
      <c r="L18" s="79">
        <f>SUMIF(計算!$D$10:$D$119,$B18,計算!O$10:O$119)</f>
        <v>0</v>
      </c>
      <c r="M18" s="79">
        <f>SUMIF(計算!$D$10:$D$119,$B18,計算!P$10:P$119)</f>
        <v>0</v>
      </c>
      <c r="N18" s="79"/>
      <c r="O18" s="79"/>
      <c r="P18" s="79">
        <f>SUMIF(計算!$D$10:$D$119,$B18,計算!S$10:S$119)</f>
        <v>0</v>
      </c>
      <c r="Q18" s="79">
        <f>SUMIF(計算!$D$10:$D$119,$B18,計算!T$10:T$119)</f>
        <v>0</v>
      </c>
      <c r="R18" s="79">
        <f>SUMIF(計算!$D$10:$D$119,$B18,計算!U$10:U$119)</f>
        <v>0</v>
      </c>
      <c r="S18" s="79">
        <f>SUMIF(計算!$D$10:$D$119,$B18,計算!V$10:V$119)</f>
        <v>0</v>
      </c>
      <c r="T18" s="79">
        <f>SUMIF(計算!$D$10:$D$119,$B18,計算!W$10:W$119)</f>
        <v>0</v>
      </c>
      <c r="U18" s="79">
        <f>SUMIF(計算!$D$10:$D$119,$B18,計算!X$10:X$119)</f>
        <v>0</v>
      </c>
      <c r="V18" s="79">
        <f>SUMIF(計算!$D$10:$D$119,$B18,計算!Y$10:Y$119)</f>
        <v>0</v>
      </c>
      <c r="W18" s="79">
        <f>SUMIF(計算!$D$10:$D$119,$B18,計算!Z$10:Z$119)</f>
        <v>0</v>
      </c>
      <c r="X18" s="79">
        <f>SUMIF(計算!$D$10:$D$119,$B18,計算!AA$10:AA$119)</f>
        <v>0</v>
      </c>
      <c r="Y18" s="79">
        <f>SUMIF(計算!$D$10:$D$119,$B18,計算!AB$10:AB$119)</f>
        <v>0</v>
      </c>
      <c r="Z18" s="79">
        <f>SUMIF(計算!$D$10:$D$119,$B18,計算!AC$10:AC$119)</f>
        <v>0</v>
      </c>
      <c r="AA18" s="79">
        <f>SUMIF(計算!$D$10:$D$119,$B18,計算!AD$10:AD$119)</f>
        <v>0</v>
      </c>
      <c r="AB18" s="79">
        <f>SUMIF(計算!$D$10:$D$119,$B18,計算!AE$10:AE$119)</f>
        <v>0</v>
      </c>
      <c r="AC18" s="79">
        <f>SUMIF(計算!$D$10:$D$119,$B18,計算!AF$10:AF$119)</f>
        <v>0</v>
      </c>
      <c r="AD18" s="79">
        <f>SUMIF(計算!$D$10:$D$119,$B18,計算!AG$10:AG$119)</f>
        <v>0</v>
      </c>
      <c r="AE18" s="79">
        <f>SUMIF(計算!$D$10:$D$119,$B18,計算!AH$10:AH$119)</f>
        <v>0</v>
      </c>
      <c r="AF18" s="79">
        <f>SUMIF(計算!$D$10:$D$119,$B18,計算!AI$10:AI$119)</f>
        <v>0</v>
      </c>
    </row>
    <row r="19" spans="2:32" x14ac:dyDescent="0.15">
      <c r="B19" s="74" t="s">
        <v>352</v>
      </c>
      <c r="C19" s="75" t="s">
        <v>636</v>
      </c>
      <c r="D19" s="77">
        <f>SUMIF(計算!$D$10:$D$119,$B19,計算!G$10:G$119)</f>
        <v>0</v>
      </c>
      <c r="E19" s="77">
        <f>SUMIF(計算!$D$10:$D$119,$B19,計算!H$10:H$119)</f>
        <v>0</v>
      </c>
      <c r="F19" s="77">
        <f>SUMIF(計算!$D$10:$D$119,$B19,計算!I$10:I$119)</f>
        <v>0</v>
      </c>
      <c r="G19" s="77">
        <f>SUMIF(計算!$D$10:$D$119,$B19,計算!J$10:J$119)</f>
        <v>0</v>
      </c>
      <c r="H19" s="77">
        <f>SUMIF(計算!$D$10:$D$119,$B19,計算!K$10:K$119)</f>
        <v>0</v>
      </c>
      <c r="I19" s="77">
        <f>SUMIF(計算!$D$10:$D$119,$B19,計算!L$10:L$119)</f>
        <v>0</v>
      </c>
      <c r="J19" s="77">
        <f>SUMIF(計算!$D$10:$D$119,$B19,計算!M$10:M$119)</f>
        <v>0</v>
      </c>
      <c r="K19" s="77">
        <f>SUMIF(計算!$D$10:$D$119,$B19,計算!N$10:N$119)</f>
        <v>0</v>
      </c>
      <c r="L19" s="77">
        <f>SUMIF(計算!$D$10:$D$119,$B19,計算!O$10:O$119)</f>
        <v>0</v>
      </c>
      <c r="M19" s="77">
        <f>SUMIF(計算!$D$10:$D$119,$B19,計算!P$10:P$119)</f>
        <v>0</v>
      </c>
      <c r="N19" s="77"/>
      <c r="O19" s="77"/>
      <c r="P19" s="77">
        <f>SUMIF(計算!$D$10:$D$119,$B19,計算!S$10:S$119)</f>
        <v>0</v>
      </c>
      <c r="Q19" s="77">
        <f>SUMIF(計算!$D$10:$D$119,$B19,計算!T$10:T$119)</f>
        <v>0</v>
      </c>
      <c r="R19" s="77">
        <f>SUMIF(計算!$D$10:$D$119,$B19,計算!U$10:U$119)</f>
        <v>0</v>
      </c>
      <c r="S19" s="77">
        <f>SUMIF(計算!$D$10:$D$119,$B19,計算!V$10:V$119)</f>
        <v>0</v>
      </c>
      <c r="T19" s="77">
        <f>SUMIF(計算!$D$10:$D$119,$B19,計算!W$10:W$119)</f>
        <v>0</v>
      </c>
      <c r="U19" s="77">
        <f>SUMIF(計算!$D$10:$D$119,$B19,計算!X$10:X$119)</f>
        <v>0</v>
      </c>
      <c r="V19" s="77">
        <f>SUMIF(計算!$D$10:$D$119,$B19,計算!Y$10:Y$119)</f>
        <v>0</v>
      </c>
      <c r="W19" s="77">
        <f>SUMIF(計算!$D$10:$D$119,$B19,計算!Z$10:Z$119)</f>
        <v>0</v>
      </c>
      <c r="X19" s="77">
        <f>SUMIF(計算!$D$10:$D$119,$B19,計算!AA$10:AA$119)</f>
        <v>0</v>
      </c>
      <c r="Y19" s="77">
        <f>SUMIF(計算!$D$10:$D$119,$B19,計算!AB$10:AB$119)</f>
        <v>0</v>
      </c>
      <c r="Z19" s="77">
        <f>SUMIF(計算!$D$10:$D$119,$B19,計算!AC$10:AC$119)</f>
        <v>0</v>
      </c>
      <c r="AA19" s="77">
        <f>SUMIF(計算!$D$10:$D$119,$B19,計算!AD$10:AD$119)</f>
        <v>0</v>
      </c>
      <c r="AB19" s="77">
        <f>SUMIF(計算!$D$10:$D$119,$B19,計算!AE$10:AE$119)</f>
        <v>0</v>
      </c>
      <c r="AC19" s="77">
        <f>SUMIF(計算!$D$10:$D$119,$B19,計算!AF$10:AF$119)</f>
        <v>0</v>
      </c>
      <c r="AD19" s="77">
        <f>SUMIF(計算!$D$10:$D$119,$B19,計算!AG$10:AG$119)</f>
        <v>0</v>
      </c>
      <c r="AE19" s="77">
        <f>SUMIF(計算!$D$10:$D$119,$B19,計算!AH$10:AH$119)</f>
        <v>0</v>
      </c>
      <c r="AF19" s="77">
        <f>SUMIF(計算!$D$10:$D$119,$B19,計算!AI$10:AI$119)</f>
        <v>0</v>
      </c>
    </row>
    <row r="20" spans="2:32" x14ac:dyDescent="0.15">
      <c r="B20" s="74" t="s">
        <v>353</v>
      </c>
      <c r="C20" s="75" t="s">
        <v>637</v>
      </c>
      <c r="D20" s="77">
        <f>SUMIF(計算!$D$10:$D$119,$B20,計算!G$10:G$119)</f>
        <v>0</v>
      </c>
      <c r="E20" s="77">
        <f>SUMIF(計算!$D$10:$D$119,$B20,計算!H$10:H$119)</f>
        <v>0</v>
      </c>
      <c r="F20" s="77">
        <f>SUMIF(計算!$D$10:$D$119,$B20,計算!I$10:I$119)</f>
        <v>0</v>
      </c>
      <c r="G20" s="77">
        <f>SUMIF(計算!$D$10:$D$119,$B20,計算!J$10:J$119)</f>
        <v>0</v>
      </c>
      <c r="H20" s="77">
        <f>SUMIF(計算!$D$10:$D$119,$B20,計算!K$10:K$119)</f>
        <v>0</v>
      </c>
      <c r="I20" s="77">
        <f>SUMIF(計算!$D$10:$D$119,$B20,計算!L$10:L$119)</f>
        <v>0</v>
      </c>
      <c r="J20" s="77">
        <f>SUMIF(計算!$D$10:$D$119,$B20,計算!M$10:M$119)</f>
        <v>0</v>
      </c>
      <c r="K20" s="77">
        <f>SUMIF(計算!$D$10:$D$119,$B20,計算!N$10:N$119)</f>
        <v>0</v>
      </c>
      <c r="L20" s="77">
        <f>SUMIF(計算!$D$10:$D$119,$B20,計算!O$10:O$119)</f>
        <v>0</v>
      </c>
      <c r="M20" s="77">
        <f>SUMIF(計算!$D$10:$D$119,$B20,計算!P$10:P$119)</f>
        <v>0</v>
      </c>
      <c r="N20" s="77"/>
      <c r="O20" s="77"/>
      <c r="P20" s="77">
        <f>SUMIF(計算!$D$10:$D$119,$B20,計算!S$10:S$119)</f>
        <v>0</v>
      </c>
      <c r="Q20" s="77">
        <f>SUMIF(計算!$D$10:$D$119,$B20,計算!T$10:T$119)</f>
        <v>0</v>
      </c>
      <c r="R20" s="77">
        <f>SUMIF(計算!$D$10:$D$119,$B20,計算!U$10:U$119)</f>
        <v>0</v>
      </c>
      <c r="S20" s="77">
        <f>SUMIF(計算!$D$10:$D$119,$B20,計算!V$10:V$119)</f>
        <v>0</v>
      </c>
      <c r="T20" s="77">
        <f>SUMIF(計算!$D$10:$D$119,$B20,計算!W$10:W$119)</f>
        <v>0</v>
      </c>
      <c r="U20" s="77">
        <f>SUMIF(計算!$D$10:$D$119,$B20,計算!X$10:X$119)</f>
        <v>0</v>
      </c>
      <c r="V20" s="77">
        <f>SUMIF(計算!$D$10:$D$119,$B20,計算!Y$10:Y$119)</f>
        <v>0</v>
      </c>
      <c r="W20" s="77">
        <f>SUMIF(計算!$D$10:$D$119,$B20,計算!Z$10:Z$119)</f>
        <v>0</v>
      </c>
      <c r="X20" s="77">
        <f>SUMIF(計算!$D$10:$D$119,$B20,計算!AA$10:AA$119)</f>
        <v>0</v>
      </c>
      <c r="Y20" s="77">
        <f>SUMIF(計算!$D$10:$D$119,$B20,計算!AB$10:AB$119)</f>
        <v>0</v>
      </c>
      <c r="Z20" s="77">
        <f>SUMIF(計算!$D$10:$D$119,$B20,計算!AC$10:AC$119)</f>
        <v>0</v>
      </c>
      <c r="AA20" s="77">
        <f>SUMIF(計算!$D$10:$D$119,$B20,計算!AD$10:AD$119)</f>
        <v>0</v>
      </c>
      <c r="AB20" s="77">
        <f>SUMIF(計算!$D$10:$D$119,$B20,計算!AE$10:AE$119)</f>
        <v>0</v>
      </c>
      <c r="AC20" s="77">
        <f>SUMIF(計算!$D$10:$D$119,$B20,計算!AF$10:AF$119)</f>
        <v>0</v>
      </c>
      <c r="AD20" s="77">
        <f>SUMIF(計算!$D$10:$D$119,$B20,計算!AG$10:AG$119)</f>
        <v>0</v>
      </c>
      <c r="AE20" s="77">
        <f>SUMIF(計算!$D$10:$D$119,$B20,計算!AH$10:AH$119)</f>
        <v>0</v>
      </c>
      <c r="AF20" s="77">
        <f>SUMIF(計算!$D$10:$D$119,$B20,計算!AI$10:AI$119)</f>
        <v>0</v>
      </c>
    </row>
    <row r="21" spans="2:32" x14ac:dyDescent="0.15">
      <c r="B21" s="74" t="s">
        <v>354</v>
      </c>
      <c r="C21" s="75" t="s">
        <v>638</v>
      </c>
      <c r="D21" s="77">
        <f>SUMIF(計算!$D$10:$D$119,$B21,計算!G$10:G$119)</f>
        <v>0</v>
      </c>
      <c r="E21" s="77">
        <f>SUMIF(計算!$D$10:$D$119,$B21,計算!H$10:H$119)</f>
        <v>0</v>
      </c>
      <c r="F21" s="77">
        <f>SUMIF(計算!$D$10:$D$119,$B21,計算!I$10:I$119)</f>
        <v>0</v>
      </c>
      <c r="G21" s="77">
        <f>SUMIF(計算!$D$10:$D$119,$B21,計算!J$10:J$119)</f>
        <v>0</v>
      </c>
      <c r="H21" s="77">
        <f>SUMIF(計算!$D$10:$D$119,$B21,計算!K$10:K$119)</f>
        <v>0</v>
      </c>
      <c r="I21" s="77">
        <f>SUMIF(計算!$D$10:$D$119,$B21,計算!L$10:L$119)</f>
        <v>0</v>
      </c>
      <c r="J21" s="77">
        <f>SUMIF(計算!$D$10:$D$119,$B21,計算!M$10:M$119)</f>
        <v>0</v>
      </c>
      <c r="K21" s="77">
        <f>SUMIF(計算!$D$10:$D$119,$B21,計算!N$10:N$119)</f>
        <v>0</v>
      </c>
      <c r="L21" s="77">
        <f>SUMIF(計算!$D$10:$D$119,$B21,計算!O$10:O$119)</f>
        <v>0</v>
      </c>
      <c r="M21" s="77">
        <f>SUMIF(計算!$D$10:$D$119,$B21,計算!P$10:P$119)</f>
        <v>0</v>
      </c>
      <c r="N21" s="77"/>
      <c r="O21" s="77"/>
      <c r="P21" s="77">
        <f>SUMIF(計算!$D$10:$D$119,$B21,計算!S$10:S$119)</f>
        <v>0</v>
      </c>
      <c r="Q21" s="77">
        <f>SUMIF(計算!$D$10:$D$119,$B21,計算!T$10:T$119)</f>
        <v>0</v>
      </c>
      <c r="R21" s="77">
        <f>SUMIF(計算!$D$10:$D$119,$B21,計算!U$10:U$119)</f>
        <v>0</v>
      </c>
      <c r="S21" s="77">
        <f>SUMIF(計算!$D$10:$D$119,$B21,計算!V$10:V$119)</f>
        <v>0</v>
      </c>
      <c r="T21" s="77">
        <f>SUMIF(計算!$D$10:$D$119,$B21,計算!W$10:W$119)</f>
        <v>0</v>
      </c>
      <c r="U21" s="77">
        <f>SUMIF(計算!$D$10:$D$119,$B21,計算!X$10:X$119)</f>
        <v>0</v>
      </c>
      <c r="V21" s="77">
        <f>SUMIF(計算!$D$10:$D$119,$B21,計算!Y$10:Y$119)</f>
        <v>0</v>
      </c>
      <c r="W21" s="77">
        <f>SUMIF(計算!$D$10:$D$119,$B21,計算!Z$10:Z$119)</f>
        <v>0</v>
      </c>
      <c r="X21" s="77">
        <f>SUMIF(計算!$D$10:$D$119,$B21,計算!AA$10:AA$119)</f>
        <v>0</v>
      </c>
      <c r="Y21" s="77">
        <f>SUMIF(計算!$D$10:$D$119,$B21,計算!AB$10:AB$119)</f>
        <v>0</v>
      </c>
      <c r="Z21" s="77">
        <f>SUMIF(計算!$D$10:$D$119,$B21,計算!AC$10:AC$119)</f>
        <v>0</v>
      </c>
      <c r="AA21" s="77">
        <f>SUMIF(計算!$D$10:$D$119,$B21,計算!AD$10:AD$119)</f>
        <v>0</v>
      </c>
      <c r="AB21" s="77">
        <f>SUMIF(計算!$D$10:$D$119,$B21,計算!AE$10:AE$119)</f>
        <v>0</v>
      </c>
      <c r="AC21" s="77">
        <f>SUMIF(計算!$D$10:$D$119,$B21,計算!AF$10:AF$119)</f>
        <v>0</v>
      </c>
      <c r="AD21" s="77">
        <f>SUMIF(計算!$D$10:$D$119,$B21,計算!AG$10:AG$119)</f>
        <v>0</v>
      </c>
      <c r="AE21" s="77">
        <f>SUMIF(計算!$D$10:$D$119,$B21,計算!AH$10:AH$119)</f>
        <v>0</v>
      </c>
      <c r="AF21" s="77">
        <f>SUMIF(計算!$D$10:$D$119,$B21,計算!AI$10:AI$119)</f>
        <v>0</v>
      </c>
    </row>
    <row r="22" spans="2:32" x14ac:dyDescent="0.15">
      <c r="B22" s="74" t="s">
        <v>355</v>
      </c>
      <c r="C22" s="75" t="s">
        <v>639</v>
      </c>
      <c r="D22" s="77">
        <f>SUMIF(計算!$D$10:$D$119,$B22,計算!G$10:G$119)</f>
        <v>0</v>
      </c>
      <c r="E22" s="77">
        <f>SUMIF(計算!$D$10:$D$119,$B22,計算!H$10:H$119)</f>
        <v>0</v>
      </c>
      <c r="F22" s="77">
        <f>SUMIF(計算!$D$10:$D$119,$B22,計算!I$10:I$119)</f>
        <v>0</v>
      </c>
      <c r="G22" s="77">
        <f>SUMIF(計算!$D$10:$D$119,$B22,計算!J$10:J$119)</f>
        <v>0</v>
      </c>
      <c r="H22" s="77">
        <f>SUMIF(計算!$D$10:$D$119,$B22,計算!K$10:K$119)</f>
        <v>0</v>
      </c>
      <c r="I22" s="77">
        <f>SUMIF(計算!$D$10:$D$119,$B22,計算!L$10:L$119)</f>
        <v>0</v>
      </c>
      <c r="J22" s="77">
        <f>SUMIF(計算!$D$10:$D$119,$B22,計算!M$10:M$119)</f>
        <v>0</v>
      </c>
      <c r="K22" s="77">
        <f>SUMIF(計算!$D$10:$D$119,$B22,計算!N$10:N$119)</f>
        <v>0</v>
      </c>
      <c r="L22" s="77">
        <f>SUMIF(計算!$D$10:$D$119,$B22,計算!O$10:O$119)</f>
        <v>0</v>
      </c>
      <c r="M22" s="77">
        <f>SUMIF(計算!$D$10:$D$119,$B22,計算!P$10:P$119)</f>
        <v>0</v>
      </c>
      <c r="N22" s="77"/>
      <c r="O22" s="77"/>
      <c r="P22" s="77">
        <f>SUMIF(計算!$D$10:$D$119,$B22,計算!S$10:S$119)</f>
        <v>0</v>
      </c>
      <c r="Q22" s="77">
        <f>SUMIF(計算!$D$10:$D$119,$B22,計算!T$10:T$119)</f>
        <v>0</v>
      </c>
      <c r="R22" s="77">
        <f>SUMIF(計算!$D$10:$D$119,$B22,計算!U$10:U$119)</f>
        <v>0</v>
      </c>
      <c r="S22" s="77">
        <f>SUMIF(計算!$D$10:$D$119,$B22,計算!V$10:V$119)</f>
        <v>0</v>
      </c>
      <c r="T22" s="77">
        <f>SUMIF(計算!$D$10:$D$119,$B22,計算!W$10:W$119)</f>
        <v>0</v>
      </c>
      <c r="U22" s="77">
        <f>SUMIF(計算!$D$10:$D$119,$B22,計算!X$10:X$119)</f>
        <v>0</v>
      </c>
      <c r="V22" s="77">
        <f>SUMIF(計算!$D$10:$D$119,$B22,計算!Y$10:Y$119)</f>
        <v>0</v>
      </c>
      <c r="W22" s="77">
        <f>SUMIF(計算!$D$10:$D$119,$B22,計算!Z$10:Z$119)</f>
        <v>0</v>
      </c>
      <c r="X22" s="77">
        <f>SUMIF(計算!$D$10:$D$119,$B22,計算!AA$10:AA$119)</f>
        <v>0</v>
      </c>
      <c r="Y22" s="77">
        <f>SUMIF(計算!$D$10:$D$119,$B22,計算!AB$10:AB$119)</f>
        <v>0</v>
      </c>
      <c r="Z22" s="77">
        <f>SUMIF(計算!$D$10:$D$119,$B22,計算!AC$10:AC$119)</f>
        <v>0</v>
      </c>
      <c r="AA22" s="77">
        <f>SUMIF(計算!$D$10:$D$119,$B22,計算!AD$10:AD$119)</f>
        <v>0</v>
      </c>
      <c r="AB22" s="77">
        <f>SUMIF(計算!$D$10:$D$119,$B22,計算!AE$10:AE$119)</f>
        <v>0</v>
      </c>
      <c r="AC22" s="77">
        <f>SUMIF(計算!$D$10:$D$119,$B22,計算!AF$10:AF$119)</f>
        <v>0</v>
      </c>
      <c r="AD22" s="77">
        <f>SUMIF(計算!$D$10:$D$119,$B22,計算!AG$10:AG$119)</f>
        <v>0</v>
      </c>
      <c r="AE22" s="77">
        <f>SUMIF(計算!$D$10:$D$119,$B22,計算!AH$10:AH$119)</f>
        <v>0</v>
      </c>
      <c r="AF22" s="77">
        <f>SUMIF(計算!$D$10:$D$119,$B22,計算!AI$10:AI$119)</f>
        <v>0</v>
      </c>
    </row>
    <row r="23" spans="2:32" x14ac:dyDescent="0.15">
      <c r="B23" s="78" t="s">
        <v>356</v>
      </c>
      <c r="C23" s="75" t="s">
        <v>640</v>
      </c>
      <c r="D23" s="77">
        <f>SUMIF(計算!$D$10:$D$119,$B23,計算!G$10:G$119)</f>
        <v>0</v>
      </c>
      <c r="E23" s="77">
        <f>SUMIF(計算!$D$10:$D$119,$B23,計算!H$10:H$119)</f>
        <v>0</v>
      </c>
      <c r="F23" s="77">
        <f>SUMIF(計算!$D$10:$D$119,$B23,計算!I$10:I$119)</f>
        <v>0</v>
      </c>
      <c r="G23" s="77">
        <f>SUMIF(計算!$D$10:$D$119,$B23,計算!J$10:J$119)</f>
        <v>0</v>
      </c>
      <c r="H23" s="77">
        <f>SUMIF(計算!$D$10:$D$119,$B23,計算!K$10:K$119)</f>
        <v>0</v>
      </c>
      <c r="I23" s="77">
        <f>SUMIF(計算!$D$10:$D$119,$B23,計算!L$10:L$119)</f>
        <v>0</v>
      </c>
      <c r="J23" s="77">
        <f>SUMIF(計算!$D$10:$D$119,$B23,計算!M$10:M$119)</f>
        <v>0</v>
      </c>
      <c r="K23" s="77">
        <f>SUMIF(計算!$D$10:$D$119,$B23,計算!N$10:N$119)</f>
        <v>0</v>
      </c>
      <c r="L23" s="77">
        <f>SUMIF(計算!$D$10:$D$119,$B23,計算!O$10:O$119)</f>
        <v>0</v>
      </c>
      <c r="M23" s="77">
        <f>SUMIF(計算!$D$10:$D$119,$B23,計算!P$10:P$119)</f>
        <v>0</v>
      </c>
      <c r="N23" s="77"/>
      <c r="O23" s="77"/>
      <c r="P23" s="77">
        <f>SUMIF(計算!$D$10:$D$119,$B23,計算!S$10:S$119)</f>
        <v>0</v>
      </c>
      <c r="Q23" s="77">
        <f>SUMIF(計算!$D$10:$D$119,$B23,計算!T$10:T$119)</f>
        <v>0</v>
      </c>
      <c r="R23" s="77">
        <f>SUMIF(計算!$D$10:$D$119,$B23,計算!U$10:U$119)</f>
        <v>0</v>
      </c>
      <c r="S23" s="77">
        <f>SUMIF(計算!$D$10:$D$119,$B23,計算!V$10:V$119)</f>
        <v>0</v>
      </c>
      <c r="T23" s="77">
        <f>SUMIF(計算!$D$10:$D$119,$B23,計算!W$10:W$119)</f>
        <v>0</v>
      </c>
      <c r="U23" s="77">
        <f>SUMIF(計算!$D$10:$D$119,$B23,計算!X$10:X$119)</f>
        <v>0</v>
      </c>
      <c r="V23" s="77">
        <f>SUMIF(計算!$D$10:$D$119,$B23,計算!Y$10:Y$119)</f>
        <v>0</v>
      </c>
      <c r="W23" s="77">
        <f>SUMIF(計算!$D$10:$D$119,$B23,計算!Z$10:Z$119)</f>
        <v>0</v>
      </c>
      <c r="X23" s="77">
        <f>SUMIF(計算!$D$10:$D$119,$B23,計算!AA$10:AA$119)</f>
        <v>0</v>
      </c>
      <c r="Y23" s="77">
        <f>SUMIF(計算!$D$10:$D$119,$B23,計算!AB$10:AB$119)</f>
        <v>0</v>
      </c>
      <c r="Z23" s="77">
        <f>SUMIF(計算!$D$10:$D$119,$B23,計算!AC$10:AC$119)</f>
        <v>0</v>
      </c>
      <c r="AA23" s="77">
        <f>SUMIF(計算!$D$10:$D$119,$B23,計算!AD$10:AD$119)</f>
        <v>0</v>
      </c>
      <c r="AB23" s="77">
        <f>SUMIF(計算!$D$10:$D$119,$B23,計算!AE$10:AE$119)</f>
        <v>0</v>
      </c>
      <c r="AC23" s="77">
        <f>SUMIF(計算!$D$10:$D$119,$B23,計算!AF$10:AF$119)</f>
        <v>0</v>
      </c>
      <c r="AD23" s="77">
        <f>SUMIF(計算!$D$10:$D$119,$B23,計算!AG$10:AG$119)</f>
        <v>0</v>
      </c>
      <c r="AE23" s="77">
        <f>SUMIF(計算!$D$10:$D$119,$B23,計算!AH$10:AH$119)</f>
        <v>0</v>
      </c>
      <c r="AF23" s="77">
        <f>SUMIF(計算!$D$10:$D$119,$B23,計算!AI$10:AI$119)</f>
        <v>0</v>
      </c>
    </row>
    <row r="24" spans="2:32" x14ac:dyDescent="0.15">
      <c r="B24" s="74" t="s">
        <v>357</v>
      </c>
      <c r="C24" s="60" t="s">
        <v>641</v>
      </c>
      <c r="D24" s="76">
        <f>SUMIF(計算!$D$10:$D$119,$B24,計算!G$10:G$119)</f>
        <v>0</v>
      </c>
      <c r="E24" s="76">
        <f>SUMIF(計算!$D$10:$D$119,$B24,計算!H$10:H$119)</f>
        <v>0</v>
      </c>
      <c r="F24" s="76">
        <f>SUMIF(計算!$D$10:$D$119,$B24,計算!I$10:I$119)</f>
        <v>0</v>
      </c>
      <c r="G24" s="76">
        <f>SUMIF(計算!$D$10:$D$119,$B24,計算!J$10:J$119)</f>
        <v>0</v>
      </c>
      <c r="H24" s="76">
        <f>SUMIF(計算!$D$10:$D$119,$B24,計算!K$10:K$119)</f>
        <v>0</v>
      </c>
      <c r="I24" s="76">
        <f>SUMIF(計算!$D$10:$D$119,$B24,計算!L$10:L$119)</f>
        <v>0</v>
      </c>
      <c r="J24" s="76">
        <f>SUMIF(計算!$D$10:$D$119,$B24,計算!M$10:M$119)</f>
        <v>0</v>
      </c>
      <c r="K24" s="76">
        <f>SUMIF(計算!$D$10:$D$119,$B24,計算!N$10:N$119)</f>
        <v>0</v>
      </c>
      <c r="L24" s="76">
        <f>SUMIF(計算!$D$10:$D$119,$B24,計算!O$10:O$119)</f>
        <v>0</v>
      </c>
      <c r="M24" s="76">
        <f>SUMIF(計算!$D$10:$D$119,$B24,計算!P$10:P$119)</f>
        <v>0</v>
      </c>
      <c r="N24" s="76"/>
      <c r="O24" s="76"/>
      <c r="P24" s="76">
        <f>SUMIF(計算!$D$10:$D$119,$B24,計算!S$10:S$119)</f>
        <v>0</v>
      </c>
      <c r="Q24" s="76">
        <f>SUMIF(計算!$D$10:$D$119,$B24,計算!T$10:T$119)</f>
        <v>0</v>
      </c>
      <c r="R24" s="76">
        <f>SUMIF(計算!$D$10:$D$119,$B24,計算!U$10:U$119)</f>
        <v>0</v>
      </c>
      <c r="S24" s="76">
        <f>SUMIF(計算!$D$10:$D$119,$B24,計算!V$10:V$119)</f>
        <v>0</v>
      </c>
      <c r="T24" s="76">
        <f>SUMIF(計算!$D$10:$D$119,$B24,計算!W$10:W$119)</f>
        <v>0</v>
      </c>
      <c r="U24" s="76">
        <f>SUMIF(計算!$D$10:$D$119,$B24,計算!X$10:X$119)</f>
        <v>0</v>
      </c>
      <c r="V24" s="76">
        <f>SUMIF(計算!$D$10:$D$119,$B24,計算!Y$10:Y$119)</f>
        <v>0</v>
      </c>
      <c r="W24" s="76">
        <f>SUMIF(計算!$D$10:$D$119,$B24,計算!Z$10:Z$119)</f>
        <v>0</v>
      </c>
      <c r="X24" s="76">
        <f>SUMIF(計算!$D$10:$D$119,$B24,計算!AA$10:AA$119)</f>
        <v>0</v>
      </c>
      <c r="Y24" s="76">
        <f>SUMIF(計算!$D$10:$D$119,$B24,計算!AB$10:AB$119)</f>
        <v>0</v>
      </c>
      <c r="Z24" s="76">
        <f>SUMIF(計算!$D$10:$D$119,$B24,計算!AC$10:AC$119)</f>
        <v>0</v>
      </c>
      <c r="AA24" s="76">
        <f>SUMIF(計算!$D$10:$D$119,$B24,計算!AD$10:AD$119)</f>
        <v>0</v>
      </c>
      <c r="AB24" s="76">
        <f>SUMIF(計算!$D$10:$D$119,$B24,計算!AE$10:AE$119)</f>
        <v>0</v>
      </c>
      <c r="AC24" s="76">
        <f>SUMIF(計算!$D$10:$D$119,$B24,計算!AF$10:AF$119)</f>
        <v>0</v>
      </c>
      <c r="AD24" s="76">
        <f>SUMIF(計算!$D$10:$D$119,$B24,計算!AG$10:AG$119)</f>
        <v>0</v>
      </c>
      <c r="AE24" s="76">
        <f>SUMIF(計算!$D$10:$D$119,$B24,計算!AH$10:AH$119)</f>
        <v>0</v>
      </c>
      <c r="AF24" s="76">
        <f>SUMIF(計算!$D$10:$D$119,$B24,計算!AI$10:AI$119)</f>
        <v>0</v>
      </c>
    </row>
    <row r="25" spans="2:32" x14ac:dyDescent="0.15">
      <c r="B25" s="74" t="s">
        <v>358</v>
      </c>
      <c r="C25" s="75" t="s">
        <v>642</v>
      </c>
      <c r="D25" s="77">
        <f>SUMIF(計算!$D$10:$D$119,$B25,計算!G$10:G$119)</f>
        <v>0</v>
      </c>
      <c r="E25" s="77">
        <f>SUMIF(計算!$D$10:$D$119,$B25,計算!H$10:H$119)</f>
        <v>0</v>
      </c>
      <c r="F25" s="77">
        <f>SUMIF(計算!$D$10:$D$119,$B25,計算!I$10:I$119)</f>
        <v>0</v>
      </c>
      <c r="G25" s="77">
        <f>SUMIF(計算!$D$10:$D$119,$B25,計算!J$10:J$119)</f>
        <v>0</v>
      </c>
      <c r="H25" s="77">
        <f>SUMIF(計算!$D$10:$D$119,$B25,計算!K$10:K$119)</f>
        <v>0</v>
      </c>
      <c r="I25" s="77">
        <f>SUMIF(計算!$D$10:$D$119,$B25,計算!L$10:L$119)</f>
        <v>0</v>
      </c>
      <c r="J25" s="77">
        <f>SUMIF(計算!$D$10:$D$119,$B25,計算!M$10:M$119)</f>
        <v>0</v>
      </c>
      <c r="K25" s="77">
        <f>SUMIF(計算!$D$10:$D$119,$B25,計算!N$10:N$119)</f>
        <v>0</v>
      </c>
      <c r="L25" s="77">
        <f>SUMIF(計算!$D$10:$D$119,$B25,計算!O$10:O$119)</f>
        <v>0</v>
      </c>
      <c r="M25" s="77">
        <f>SUMIF(計算!$D$10:$D$119,$B25,計算!P$10:P$119)</f>
        <v>0</v>
      </c>
      <c r="N25" s="77"/>
      <c r="O25" s="77"/>
      <c r="P25" s="77">
        <f>SUMIF(計算!$D$10:$D$119,$B25,計算!S$10:S$119)</f>
        <v>0</v>
      </c>
      <c r="Q25" s="77">
        <f>SUMIF(計算!$D$10:$D$119,$B25,計算!T$10:T$119)</f>
        <v>0</v>
      </c>
      <c r="R25" s="77">
        <f>SUMIF(計算!$D$10:$D$119,$B25,計算!U$10:U$119)</f>
        <v>0</v>
      </c>
      <c r="S25" s="77">
        <f>SUMIF(計算!$D$10:$D$119,$B25,計算!V$10:V$119)</f>
        <v>0</v>
      </c>
      <c r="T25" s="77">
        <f>SUMIF(計算!$D$10:$D$119,$B25,計算!W$10:W$119)</f>
        <v>0</v>
      </c>
      <c r="U25" s="77">
        <f>SUMIF(計算!$D$10:$D$119,$B25,計算!X$10:X$119)</f>
        <v>0</v>
      </c>
      <c r="V25" s="77">
        <f>SUMIF(計算!$D$10:$D$119,$B25,計算!Y$10:Y$119)</f>
        <v>0</v>
      </c>
      <c r="W25" s="77">
        <f>SUMIF(計算!$D$10:$D$119,$B25,計算!Z$10:Z$119)</f>
        <v>0</v>
      </c>
      <c r="X25" s="77">
        <f>SUMIF(計算!$D$10:$D$119,$B25,計算!AA$10:AA$119)</f>
        <v>0</v>
      </c>
      <c r="Y25" s="77">
        <f>SUMIF(計算!$D$10:$D$119,$B25,計算!AB$10:AB$119)</f>
        <v>0</v>
      </c>
      <c r="Z25" s="77">
        <f>SUMIF(計算!$D$10:$D$119,$B25,計算!AC$10:AC$119)</f>
        <v>0</v>
      </c>
      <c r="AA25" s="77">
        <f>SUMIF(計算!$D$10:$D$119,$B25,計算!AD$10:AD$119)</f>
        <v>0</v>
      </c>
      <c r="AB25" s="77">
        <f>SUMIF(計算!$D$10:$D$119,$B25,計算!AE$10:AE$119)</f>
        <v>0</v>
      </c>
      <c r="AC25" s="77">
        <f>SUMIF(計算!$D$10:$D$119,$B25,計算!AF$10:AF$119)</f>
        <v>0</v>
      </c>
      <c r="AD25" s="77">
        <f>SUMIF(計算!$D$10:$D$119,$B25,計算!AG$10:AG$119)</f>
        <v>0</v>
      </c>
      <c r="AE25" s="77">
        <f>SUMIF(計算!$D$10:$D$119,$B25,計算!AH$10:AH$119)</f>
        <v>0</v>
      </c>
      <c r="AF25" s="77">
        <f>SUMIF(計算!$D$10:$D$119,$B25,計算!AI$10:AI$119)</f>
        <v>0</v>
      </c>
    </row>
    <row r="26" spans="2:32" x14ac:dyDescent="0.15">
      <c r="B26" s="74" t="s">
        <v>360</v>
      </c>
      <c r="C26" s="75" t="s">
        <v>643</v>
      </c>
      <c r="D26" s="77">
        <f>SUMIF(計算!$D$10:$D$119,$B26,計算!G$10:G$119)</f>
        <v>0</v>
      </c>
      <c r="E26" s="77">
        <f>SUMIF(計算!$D$10:$D$119,$B26,計算!H$10:H$119)</f>
        <v>0</v>
      </c>
      <c r="F26" s="77">
        <f>SUMIF(計算!$D$10:$D$119,$B26,計算!I$10:I$119)</f>
        <v>0</v>
      </c>
      <c r="G26" s="77">
        <f>SUMIF(計算!$D$10:$D$119,$B26,計算!J$10:J$119)</f>
        <v>0</v>
      </c>
      <c r="H26" s="77">
        <f>SUMIF(計算!$D$10:$D$119,$B26,計算!K$10:K$119)</f>
        <v>0</v>
      </c>
      <c r="I26" s="77">
        <f>SUMIF(計算!$D$10:$D$119,$B26,計算!L$10:L$119)</f>
        <v>0</v>
      </c>
      <c r="J26" s="77">
        <f>SUMIF(計算!$D$10:$D$119,$B26,計算!M$10:M$119)</f>
        <v>0</v>
      </c>
      <c r="K26" s="77">
        <f>SUMIF(計算!$D$10:$D$119,$B26,計算!N$10:N$119)</f>
        <v>0</v>
      </c>
      <c r="L26" s="77">
        <f>SUMIF(計算!$D$10:$D$119,$B26,計算!O$10:O$119)</f>
        <v>0</v>
      </c>
      <c r="M26" s="77">
        <f>SUMIF(計算!$D$10:$D$119,$B26,計算!P$10:P$119)</f>
        <v>0</v>
      </c>
      <c r="N26" s="77"/>
      <c r="O26" s="77"/>
      <c r="P26" s="77">
        <f>SUMIF(計算!$D$10:$D$119,$B26,計算!S$10:S$119)</f>
        <v>0</v>
      </c>
      <c r="Q26" s="77">
        <f>SUMIF(計算!$D$10:$D$119,$B26,計算!T$10:T$119)</f>
        <v>0</v>
      </c>
      <c r="R26" s="77">
        <f>SUMIF(計算!$D$10:$D$119,$B26,計算!U$10:U$119)</f>
        <v>0</v>
      </c>
      <c r="S26" s="77">
        <f>SUMIF(計算!$D$10:$D$119,$B26,計算!V$10:V$119)</f>
        <v>0</v>
      </c>
      <c r="T26" s="77">
        <f>SUMIF(計算!$D$10:$D$119,$B26,計算!W$10:W$119)</f>
        <v>0</v>
      </c>
      <c r="U26" s="77">
        <f>SUMIF(計算!$D$10:$D$119,$B26,計算!X$10:X$119)</f>
        <v>0</v>
      </c>
      <c r="V26" s="77">
        <f>SUMIF(計算!$D$10:$D$119,$B26,計算!Y$10:Y$119)</f>
        <v>0</v>
      </c>
      <c r="W26" s="77">
        <f>SUMIF(計算!$D$10:$D$119,$B26,計算!Z$10:Z$119)</f>
        <v>0</v>
      </c>
      <c r="X26" s="77">
        <f>SUMIF(計算!$D$10:$D$119,$B26,計算!AA$10:AA$119)</f>
        <v>0</v>
      </c>
      <c r="Y26" s="77">
        <f>SUMIF(計算!$D$10:$D$119,$B26,計算!AB$10:AB$119)</f>
        <v>0</v>
      </c>
      <c r="Z26" s="77">
        <f>SUMIF(計算!$D$10:$D$119,$B26,計算!AC$10:AC$119)</f>
        <v>0</v>
      </c>
      <c r="AA26" s="77">
        <f>SUMIF(計算!$D$10:$D$119,$B26,計算!AD$10:AD$119)</f>
        <v>0</v>
      </c>
      <c r="AB26" s="77">
        <f>SUMIF(計算!$D$10:$D$119,$B26,計算!AE$10:AE$119)</f>
        <v>0</v>
      </c>
      <c r="AC26" s="77">
        <f>SUMIF(計算!$D$10:$D$119,$B26,計算!AF$10:AF$119)</f>
        <v>0</v>
      </c>
      <c r="AD26" s="77">
        <f>SUMIF(計算!$D$10:$D$119,$B26,計算!AG$10:AG$119)</f>
        <v>0</v>
      </c>
      <c r="AE26" s="77">
        <f>SUMIF(計算!$D$10:$D$119,$B26,計算!AH$10:AH$119)</f>
        <v>0</v>
      </c>
      <c r="AF26" s="77">
        <f>SUMIF(計算!$D$10:$D$119,$B26,計算!AI$10:AI$119)</f>
        <v>0</v>
      </c>
    </row>
    <row r="27" spans="2:32" x14ac:dyDescent="0.15">
      <c r="B27" s="74" t="s">
        <v>362</v>
      </c>
      <c r="C27" s="75" t="s">
        <v>644</v>
      </c>
      <c r="D27" s="77">
        <f>SUMIF(計算!$D$10:$D$119,$B27,計算!G$10:G$119)</f>
        <v>0</v>
      </c>
      <c r="E27" s="77">
        <f>SUMIF(計算!$D$10:$D$119,$B27,計算!H$10:H$119)</f>
        <v>0</v>
      </c>
      <c r="F27" s="77">
        <f>SUMIF(計算!$D$10:$D$119,$B27,計算!I$10:I$119)</f>
        <v>0</v>
      </c>
      <c r="G27" s="77">
        <f>SUMIF(計算!$D$10:$D$119,$B27,計算!J$10:J$119)</f>
        <v>0</v>
      </c>
      <c r="H27" s="77">
        <f>SUMIF(計算!$D$10:$D$119,$B27,計算!K$10:K$119)</f>
        <v>0</v>
      </c>
      <c r="I27" s="77">
        <f>SUMIF(計算!$D$10:$D$119,$B27,計算!L$10:L$119)</f>
        <v>0</v>
      </c>
      <c r="J27" s="77">
        <f>SUMIF(計算!$D$10:$D$119,$B27,計算!M$10:M$119)</f>
        <v>0</v>
      </c>
      <c r="K27" s="77">
        <f>SUMIF(計算!$D$10:$D$119,$B27,計算!N$10:N$119)</f>
        <v>0</v>
      </c>
      <c r="L27" s="77">
        <f>SUMIF(計算!$D$10:$D$119,$B27,計算!O$10:O$119)</f>
        <v>0</v>
      </c>
      <c r="M27" s="77">
        <f>SUMIF(計算!$D$10:$D$119,$B27,計算!P$10:P$119)</f>
        <v>0</v>
      </c>
      <c r="N27" s="77"/>
      <c r="O27" s="77"/>
      <c r="P27" s="77">
        <f>SUMIF(計算!$D$10:$D$119,$B27,計算!S$10:S$119)</f>
        <v>0</v>
      </c>
      <c r="Q27" s="77">
        <f>SUMIF(計算!$D$10:$D$119,$B27,計算!T$10:T$119)</f>
        <v>0</v>
      </c>
      <c r="R27" s="77">
        <f>SUMIF(計算!$D$10:$D$119,$B27,計算!U$10:U$119)</f>
        <v>0</v>
      </c>
      <c r="S27" s="77">
        <f>SUMIF(計算!$D$10:$D$119,$B27,計算!V$10:V$119)</f>
        <v>0</v>
      </c>
      <c r="T27" s="77">
        <f>SUMIF(計算!$D$10:$D$119,$B27,計算!W$10:W$119)</f>
        <v>0</v>
      </c>
      <c r="U27" s="77">
        <f>SUMIF(計算!$D$10:$D$119,$B27,計算!X$10:X$119)</f>
        <v>0</v>
      </c>
      <c r="V27" s="77">
        <f>SUMIF(計算!$D$10:$D$119,$B27,計算!Y$10:Y$119)</f>
        <v>0</v>
      </c>
      <c r="W27" s="77">
        <f>SUMIF(計算!$D$10:$D$119,$B27,計算!Z$10:Z$119)</f>
        <v>0</v>
      </c>
      <c r="X27" s="77">
        <f>SUMIF(計算!$D$10:$D$119,$B27,計算!AA$10:AA$119)</f>
        <v>0</v>
      </c>
      <c r="Y27" s="77">
        <f>SUMIF(計算!$D$10:$D$119,$B27,計算!AB$10:AB$119)</f>
        <v>0</v>
      </c>
      <c r="Z27" s="77">
        <f>SUMIF(計算!$D$10:$D$119,$B27,計算!AC$10:AC$119)</f>
        <v>0</v>
      </c>
      <c r="AA27" s="77">
        <f>SUMIF(計算!$D$10:$D$119,$B27,計算!AD$10:AD$119)</f>
        <v>0</v>
      </c>
      <c r="AB27" s="77">
        <f>SUMIF(計算!$D$10:$D$119,$B27,計算!AE$10:AE$119)</f>
        <v>0</v>
      </c>
      <c r="AC27" s="77">
        <f>SUMIF(計算!$D$10:$D$119,$B27,計算!AF$10:AF$119)</f>
        <v>0</v>
      </c>
      <c r="AD27" s="77">
        <f>SUMIF(計算!$D$10:$D$119,$B27,計算!AG$10:AG$119)</f>
        <v>0</v>
      </c>
      <c r="AE27" s="77">
        <f>SUMIF(計算!$D$10:$D$119,$B27,計算!AH$10:AH$119)</f>
        <v>0</v>
      </c>
      <c r="AF27" s="77">
        <f>SUMIF(計算!$D$10:$D$119,$B27,計算!AI$10:AI$119)</f>
        <v>0</v>
      </c>
    </row>
    <row r="28" spans="2:32" x14ac:dyDescent="0.15">
      <c r="B28" s="78" t="s">
        <v>363</v>
      </c>
      <c r="C28" s="69" t="s">
        <v>645</v>
      </c>
      <c r="D28" s="79">
        <f>SUMIF(計算!$D$10:$D$119,$B28,計算!G$10:G$119)</f>
        <v>0</v>
      </c>
      <c r="E28" s="79">
        <f>SUMIF(計算!$D$10:$D$119,$B28,計算!H$10:H$119)</f>
        <v>0</v>
      </c>
      <c r="F28" s="79">
        <f>SUMIF(計算!$D$10:$D$119,$B28,計算!I$10:I$119)</f>
        <v>0</v>
      </c>
      <c r="G28" s="79">
        <f>SUMIF(計算!$D$10:$D$119,$B28,計算!J$10:J$119)</f>
        <v>0</v>
      </c>
      <c r="H28" s="79">
        <f>SUMIF(計算!$D$10:$D$119,$B28,計算!K$10:K$119)</f>
        <v>0</v>
      </c>
      <c r="I28" s="79">
        <f>SUMIF(計算!$D$10:$D$119,$B28,計算!L$10:L$119)</f>
        <v>0</v>
      </c>
      <c r="J28" s="79">
        <f>SUMIF(計算!$D$10:$D$119,$B28,計算!M$10:M$119)</f>
        <v>0</v>
      </c>
      <c r="K28" s="79">
        <f>SUMIF(計算!$D$10:$D$119,$B28,計算!N$10:N$119)</f>
        <v>0</v>
      </c>
      <c r="L28" s="79">
        <f>SUMIF(計算!$D$10:$D$119,$B28,計算!O$10:O$119)</f>
        <v>0</v>
      </c>
      <c r="M28" s="79">
        <f>SUMIF(計算!$D$10:$D$119,$B28,計算!P$10:P$119)</f>
        <v>0</v>
      </c>
      <c r="N28" s="79"/>
      <c r="O28" s="79"/>
      <c r="P28" s="79">
        <f>SUMIF(計算!$D$10:$D$119,$B28,計算!S$10:S$119)</f>
        <v>0</v>
      </c>
      <c r="Q28" s="79">
        <f>SUMIF(計算!$D$10:$D$119,$B28,計算!T$10:T$119)</f>
        <v>0</v>
      </c>
      <c r="R28" s="79">
        <f>SUMIF(計算!$D$10:$D$119,$B28,計算!U$10:U$119)</f>
        <v>0</v>
      </c>
      <c r="S28" s="79">
        <f>SUMIF(計算!$D$10:$D$119,$B28,計算!V$10:V$119)</f>
        <v>0</v>
      </c>
      <c r="T28" s="79">
        <f>SUMIF(計算!$D$10:$D$119,$B28,計算!W$10:W$119)</f>
        <v>0</v>
      </c>
      <c r="U28" s="79">
        <f>SUMIF(計算!$D$10:$D$119,$B28,計算!X$10:X$119)</f>
        <v>0</v>
      </c>
      <c r="V28" s="79">
        <f>SUMIF(計算!$D$10:$D$119,$B28,計算!Y$10:Y$119)</f>
        <v>0</v>
      </c>
      <c r="W28" s="79">
        <f>SUMIF(計算!$D$10:$D$119,$B28,計算!Z$10:Z$119)</f>
        <v>0</v>
      </c>
      <c r="X28" s="79">
        <f>SUMIF(計算!$D$10:$D$119,$B28,計算!AA$10:AA$119)</f>
        <v>0</v>
      </c>
      <c r="Y28" s="79">
        <f>SUMIF(計算!$D$10:$D$119,$B28,計算!AB$10:AB$119)</f>
        <v>0</v>
      </c>
      <c r="Z28" s="79">
        <f>SUMIF(計算!$D$10:$D$119,$B28,計算!AC$10:AC$119)</f>
        <v>0</v>
      </c>
      <c r="AA28" s="79">
        <f>SUMIF(計算!$D$10:$D$119,$B28,計算!AD$10:AD$119)</f>
        <v>0</v>
      </c>
      <c r="AB28" s="79">
        <f>SUMIF(計算!$D$10:$D$119,$B28,計算!AE$10:AE$119)</f>
        <v>0</v>
      </c>
      <c r="AC28" s="79">
        <f>SUMIF(計算!$D$10:$D$119,$B28,計算!AF$10:AF$119)</f>
        <v>0</v>
      </c>
      <c r="AD28" s="79">
        <f>SUMIF(計算!$D$10:$D$119,$B28,計算!AG$10:AG$119)</f>
        <v>0</v>
      </c>
      <c r="AE28" s="79">
        <f>SUMIF(計算!$D$10:$D$119,$B28,計算!AH$10:AH$119)</f>
        <v>0</v>
      </c>
      <c r="AF28" s="79">
        <f>SUMIF(計算!$D$10:$D$119,$B28,計算!AI$10:AI$119)</f>
        <v>0</v>
      </c>
    </row>
    <row r="29" spans="2:32" x14ac:dyDescent="0.15">
      <c r="B29" s="74" t="s">
        <v>364</v>
      </c>
      <c r="C29" s="75" t="s">
        <v>646</v>
      </c>
      <c r="D29" s="77">
        <f>SUMIF(計算!$D$10:$D$119,$B29,計算!G$10:G$119)</f>
        <v>0</v>
      </c>
      <c r="E29" s="77">
        <f>SUMIF(計算!$D$10:$D$119,$B29,計算!H$10:H$119)</f>
        <v>0</v>
      </c>
      <c r="F29" s="77">
        <f>SUMIF(計算!$D$10:$D$119,$B29,計算!I$10:I$119)</f>
        <v>0</v>
      </c>
      <c r="G29" s="77">
        <f>SUMIF(計算!$D$10:$D$119,$B29,計算!J$10:J$119)</f>
        <v>0</v>
      </c>
      <c r="H29" s="77">
        <f>SUMIF(計算!$D$10:$D$119,$B29,計算!K$10:K$119)</f>
        <v>0</v>
      </c>
      <c r="I29" s="77">
        <f>SUMIF(計算!$D$10:$D$119,$B29,計算!L$10:L$119)</f>
        <v>0</v>
      </c>
      <c r="J29" s="77">
        <f>SUMIF(計算!$D$10:$D$119,$B29,計算!M$10:M$119)</f>
        <v>0</v>
      </c>
      <c r="K29" s="77">
        <f>SUMIF(計算!$D$10:$D$119,$B29,計算!N$10:N$119)</f>
        <v>0</v>
      </c>
      <c r="L29" s="77">
        <f>SUMIF(計算!$D$10:$D$119,$B29,計算!O$10:O$119)</f>
        <v>0</v>
      </c>
      <c r="M29" s="77">
        <f>SUMIF(計算!$D$10:$D$119,$B29,計算!P$10:P$119)</f>
        <v>0</v>
      </c>
      <c r="N29" s="77"/>
      <c r="O29" s="77"/>
      <c r="P29" s="77">
        <f>SUMIF(計算!$D$10:$D$119,$B29,計算!S$10:S$119)</f>
        <v>0</v>
      </c>
      <c r="Q29" s="77">
        <f>SUMIF(計算!$D$10:$D$119,$B29,計算!T$10:T$119)</f>
        <v>0</v>
      </c>
      <c r="R29" s="77">
        <f>SUMIF(計算!$D$10:$D$119,$B29,計算!U$10:U$119)</f>
        <v>0</v>
      </c>
      <c r="S29" s="77">
        <f>SUMIF(計算!$D$10:$D$119,$B29,計算!V$10:V$119)</f>
        <v>0</v>
      </c>
      <c r="T29" s="77">
        <f>SUMIF(計算!$D$10:$D$119,$B29,計算!W$10:W$119)</f>
        <v>0</v>
      </c>
      <c r="U29" s="77">
        <f>SUMIF(計算!$D$10:$D$119,$B29,計算!X$10:X$119)</f>
        <v>0</v>
      </c>
      <c r="V29" s="77">
        <f>SUMIF(計算!$D$10:$D$119,$B29,計算!Y$10:Y$119)</f>
        <v>0</v>
      </c>
      <c r="W29" s="77">
        <f>SUMIF(計算!$D$10:$D$119,$B29,計算!Z$10:Z$119)</f>
        <v>0</v>
      </c>
      <c r="X29" s="77">
        <f>SUMIF(計算!$D$10:$D$119,$B29,計算!AA$10:AA$119)</f>
        <v>0</v>
      </c>
      <c r="Y29" s="77">
        <f>SUMIF(計算!$D$10:$D$119,$B29,計算!AB$10:AB$119)</f>
        <v>0</v>
      </c>
      <c r="Z29" s="77">
        <f>SUMIF(計算!$D$10:$D$119,$B29,計算!AC$10:AC$119)</f>
        <v>0</v>
      </c>
      <c r="AA29" s="77">
        <f>SUMIF(計算!$D$10:$D$119,$B29,計算!AD$10:AD$119)</f>
        <v>0</v>
      </c>
      <c r="AB29" s="77">
        <f>SUMIF(計算!$D$10:$D$119,$B29,計算!AE$10:AE$119)</f>
        <v>0</v>
      </c>
      <c r="AC29" s="77">
        <f>SUMIF(計算!$D$10:$D$119,$B29,計算!AF$10:AF$119)</f>
        <v>0</v>
      </c>
      <c r="AD29" s="77">
        <f>SUMIF(計算!$D$10:$D$119,$B29,計算!AG$10:AG$119)</f>
        <v>0</v>
      </c>
      <c r="AE29" s="77">
        <f>SUMIF(計算!$D$10:$D$119,$B29,計算!AH$10:AH$119)</f>
        <v>0</v>
      </c>
      <c r="AF29" s="77">
        <f>SUMIF(計算!$D$10:$D$119,$B29,計算!AI$10:AI$119)</f>
        <v>0</v>
      </c>
    </row>
    <row r="30" spans="2:32" x14ac:dyDescent="0.15">
      <c r="B30" s="74" t="s">
        <v>365</v>
      </c>
      <c r="C30" s="75" t="s">
        <v>647</v>
      </c>
      <c r="D30" s="77">
        <f>SUMIF(計算!$D$10:$D$119,$B30,計算!G$10:G$119)</f>
        <v>0</v>
      </c>
      <c r="E30" s="77">
        <f>SUMIF(計算!$D$10:$D$119,$B30,計算!H$10:H$119)</f>
        <v>0</v>
      </c>
      <c r="F30" s="77">
        <f>SUMIF(計算!$D$10:$D$119,$B30,計算!I$10:I$119)</f>
        <v>0</v>
      </c>
      <c r="G30" s="77">
        <f>SUMIF(計算!$D$10:$D$119,$B30,計算!J$10:J$119)</f>
        <v>0</v>
      </c>
      <c r="H30" s="77">
        <f>SUMIF(計算!$D$10:$D$119,$B30,計算!K$10:K$119)</f>
        <v>0</v>
      </c>
      <c r="I30" s="77">
        <f>SUMIF(計算!$D$10:$D$119,$B30,計算!L$10:L$119)</f>
        <v>0</v>
      </c>
      <c r="J30" s="77">
        <f>SUMIF(計算!$D$10:$D$119,$B30,計算!M$10:M$119)</f>
        <v>0</v>
      </c>
      <c r="K30" s="77">
        <f>SUMIF(計算!$D$10:$D$119,$B30,計算!N$10:N$119)</f>
        <v>0</v>
      </c>
      <c r="L30" s="77">
        <f>SUMIF(計算!$D$10:$D$119,$B30,計算!O$10:O$119)</f>
        <v>0</v>
      </c>
      <c r="M30" s="77">
        <f>SUMIF(計算!$D$10:$D$119,$B30,計算!P$10:P$119)</f>
        <v>0</v>
      </c>
      <c r="N30" s="77"/>
      <c r="O30" s="77"/>
      <c r="P30" s="77">
        <f>SUMIF(計算!$D$10:$D$119,$B30,計算!S$10:S$119)</f>
        <v>0</v>
      </c>
      <c r="Q30" s="77">
        <f>SUMIF(計算!$D$10:$D$119,$B30,計算!T$10:T$119)</f>
        <v>0</v>
      </c>
      <c r="R30" s="77">
        <f>SUMIF(計算!$D$10:$D$119,$B30,計算!U$10:U$119)</f>
        <v>0</v>
      </c>
      <c r="S30" s="77">
        <f>SUMIF(計算!$D$10:$D$119,$B30,計算!V$10:V$119)</f>
        <v>0</v>
      </c>
      <c r="T30" s="77">
        <f>SUMIF(計算!$D$10:$D$119,$B30,計算!W$10:W$119)</f>
        <v>0</v>
      </c>
      <c r="U30" s="77">
        <f>SUMIF(計算!$D$10:$D$119,$B30,計算!X$10:X$119)</f>
        <v>0</v>
      </c>
      <c r="V30" s="77">
        <f>SUMIF(計算!$D$10:$D$119,$B30,計算!Y$10:Y$119)</f>
        <v>0</v>
      </c>
      <c r="W30" s="77">
        <f>SUMIF(計算!$D$10:$D$119,$B30,計算!Z$10:Z$119)</f>
        <v>0</v>
      </c>
      <c r="X30" s="77">
        <f>SUMIF(計算!$D$10:$D$119,$B30,計算!AA$10:AA$119)</f>
        <v>0</v>
      </c>
      <c r="Y30" s="77">
        <f>SUMIF(計算!$D$10:$D$119,$B30,計算!AB$10:AB$119)</f>
        <v>0</v>
      </c>
      <c r="Z30" s="77">
        <f>SUMIF(計算!$D$10:$D$119,$B30,計算!AC$10:AC$119)</f>
        <v>0</v>
      </c>
      <c r="AA30" s="77">
        <f>SUMIF(計算!$D$10:$D$119,$B30,計算!AD$10:AD$119)</f>
        <v>0</v>
      </c>
      <c r="AB30" s="77">
        <f>SUMIF(計算!$D$10:$D$119,$B30,計算!AE$10:AE$119)</f>
        <v>0</v>
      </c>
      <c r="AC30" s="77">
        <f>SUMIF(計算!$D$10:$D$119,$B30,計算!AF$10:AF$119)</f>
        <v>0</v>
      </c>
      <c r="AD30" s="77">
        <f>SUMIF(計算!$D$10:$D$119,$B30,計算!AG$10:AG$119)</f>
        <v>0</v>
      </c>
      <c r="AE30" s="77">
        <f>SUMIF(計算!$D$10:$D$119,$B30,計算!AH$10:AH$119)</f>
        <v>0</v>
      </c>
      <c r="AF30" s="77">
        <f>SUMIF(計算!$D$10:$D$119,$B30,計算!AI$10:AI$119)</f>
        <v>0</v>
      </c>
    </row>
    <row r="31" spans="2:32" x14ac:dyDescent="0.15">
      <c r="B31" s="74" t="s">
        <v>366</v>
      </c>
      <c r="C31" s="75" t="s">
        <v>2</v>
      </c>
      <c r="D31" s="77">
        <f>SUMIF(計算!$D$10:$D$119,$B31,計算!G$10:G$119)</f>
        <v>0</v>
      </c>
      <c r="E31" s="77">
        <f>SUMIF(計算!$D$10:$D$119,$B31,計算!H$10:H$119)</f>
        <v>0</v>
      </c>
      <c r="F31" s="77">
        <f>SUMIF(計算!$D$10:$D$119,$B31,計算!I$10:I$119)</f>
        <v>0</v>
      </c>
      <c r="G31" s="77">
        <f>SUMIF(計算!$D$10:$D$119,$B31,計算!J$10:J$119)</f>
        <v>0</v>
      </c>
      <c r="H31" s="77">
        <f>SUMIF(計算!$D$10:$D$119,$B31,計算!K$10:K$119)</f>
        <v>0</v>
      </c>
      <c r="I31" s="77">
        <f>SUMIF(計算!$D$10:$D$119,$B31,計算!L$10:L$119)</f>
        <v>0</v>
      </c>
      <c r="J31" s="77">
        <f>SUMIF(計算!$D$10:$D$119,$B31,計算!M$10:M$119)</f>
        <v>0</v>
      </c>
      <c r="K31" s="77">
        <f>SUMIF(計算!$D$10:$D$119,$B31,計算!N$10:N$119)</f>
        <v>0</v>
      </c>
      <c r="L31" s="77">
        <f>SUMIF(計算!$D$10:$D$119,$B31,計算!O$10:O$119)</f>
        <v>0</v>
      </c>
      <c r="M31" s="77">
        <f>SUMIF(計算!$D$10:$D$119,$B31,計算!P$10:P$119)</f>
        <v>0</v>
      </c>
      <c r="N31" s="77"/>
      <c r="O31" s="77"/>
      <c r="P31" s="77">
        <f>SUMIF(計算!$D$10:$D$119,$B31,計算!S$10:S$119)</f>
        <v>0</v>
      </c>
      <c r="Q31" s="77">
        <f>SUMIF(計算!$D$10:$D$119,$B31,計算!T$10:T$119)</f>
        <v>0</v>
      </c>
      <c r="R31" s="77">
        <f>SUMIF(計算!$D$10:$D$119,$B31,計算!U$10:U$119)</f>
        <v>0</v>
      </c>
      <c r="S31" s="77">
        <f>SUMIF(計算!$D$10:$D$119,$B31,計算!V$10:V$119)</f>
        <v>0</v>
      </c>
      <c r="T31" s="77">
        <f>SUMIF(計算!$D$10:$D$119,$B31,計算!W$10:W$119)</f>
        <v>0</v>
      </c>
      <c r="U31" s="77">
        <f>SUMIF(計算!$D$10:$D$119,$B31,計算!X$10:X$119)</f>
        <v>0</v>
      </c>
      <c r="V31" s="77">
        <f>SUMIF(計算!$D$10:$D$119,$B31,計算!Y$10:Y$119)</f>
        <v>0</v>
      </c>
      <c r="W31" s="77">
        <f>SUMIF(計算!$D$10:$D$119,$B31,計算!Z$10:Z$119)</f>
        <v>0</v>
      </c>
      <c r="X31" s="77">
        <f>SUMIF(計算!$D$10:$D$119,$B31,計算!AA$10:AA$119)</f>
        <v>0</v>
      </c>
      <c r="Y31" s="77">
        <f>SUMIF(計算!$D$10:$D$119,$B31,計算!AB$10:AB$119)</f>
        <v>0</v>
      </c>
      <c r="Z31" s="77">
        <f>SUMIF(計算!$D$10:$D$119,$B31,計算!AC$10:AC$119)</f>
        <v>0</v>
      </c>
      <c r="AA31" s="77">
        <f>SUMIF(計算!$D$10:$D$119,$B31,計算!AD$10:AD$119)</f>
        <v>0</v>
      </c>
      <c r="AB31" s="77">
        <f>SUMIF(計算!$D$10:$D$119,$B31,計算!AE$10:AE$119)</f>
        <v>0</v>
      </c>
      <c r="AC31" s="77">
        <f>SUMIF(計算!$D$10:$D$119,$B31,計算!AF$10:AF$119)</f>
        <v>0</v>
      </c>
      <c r="AD31" s="77">
        <f>SUMIF(計算!$D$10:$D$119,$B31,計算!AG$10:AG$119)</f>
        <v>0</v>
      </c>
      <c r="AE31" s="77">
        <f>SUMIF(計算!$D$10:$D$119,$B31,計算!AH$10:AH$119)</f>
        <v>0</v>
      </c>
      <c r="AF31" s="77">
        <f>SUMIF(計算!$D$10:$D$119,$B31,計算!AI$10:AI$119)</f>
        <v>0</v>
      </c>
    </row>
    <row r="32" spans="2:32" x14ac:dyDescent="0.15">
      <c r="B32" s="74" t="s">
        <v>367</v>
      </c>
      <c r="C32" s="75" t="s">
        <v>712</v>
      </c>
      <c r="D32" s="77">
        <f>SUMIF(計算!$D$10:$D$119,$B32,計算!G$10:G$119)</f>
        <v>0</v>
      </c>
      <c r="E32" s="77">
        <f>SUMIF(計算!$D$10:$D$119,$B32,計算!H$10:H$119)</f>
        <v>0</v>
      </c>
      <c r="F32" s="77">
        <f>SUMIF(計算!$D$10:$D$119,$B32,計算!I$10:I$119)</f>
        <v>0</v>
      </c>
      <c r="G32" s="77">
        <f>SUMIF(計算!$D$10:$D$119,$B32,計算!J$10:J$119)</f>
        <v>0</v>
      </c>
      <c r="H32" s="77">
        <f>SUMIF(計算!$D$10:$D$119,$B32,計算!K$10:K$119)</f>
        <v>0</v>
      </c>
      <c r="I32" s="77">
        <f>SUMIF(計算!$D$10:$D$119,$B32,計算!L$10:L$119)</f>
        <v>0</v>
      </c>
      <c r="J32" s="77">
        <f>SUMIF(計算!$D$10:$D$119,$B32,計算!M$10:M$119)</f>
        <v>0</v>
      </c>
      <c r="K32" s="77">
        <f>SUMIF(計算!$D$10:$D$119,$B32,計算!N$10:N$119)</f>
        <v>0</v>
      </c>
      <c r="L32" s="77">
        <f>SUMIF(計算!$D$10:$D$119,$B32,計算!O$10:O$119)</f>
        <v>0</v>
      </c>
      <c r="M32" s="77">
        <f>SUMIF(計算!$D$10:$D$119,$B32,計算!P$10:P$119)</f>
        <v>0</v>
      </c>
      <c r="N32" s="77"/>
      <c r="O32" s="77"/>
      <c r="P32" s="77">
        <f>SUMIF(計算!$D$10:$D$119,$B32,計算!S$10:S$119)</f>
        <v>0</v>
      </c>
      <c r="Q32" s="77">
        <f>SUMIF(計算!$D$10:$D$119,$B32,計算!T$10:T$119)</f>
        <v>0</v>
      </c>
      <c r="R32" s="77">
        <f>SUMIF(計算!$D$10:$D$119,$B32,計算!U$10:U$119)</f>
        <v>0</v>
      </c>
      <c r="S32" s="77">
        <f>SUMIF(計算!$D$10:$D$119,$B32,計算!V$10:V$119)</f>
        <v>0</v>
      </c>
      <c r="T32" s="77">
        <f>SUMIF(計算!$D$10:$D$119,$B32,計算!W$10:W$119)</f>
        <v>0</v>
      </c>
      <c r="U32" s="77">
        <f>SUMIF(計算!$D$10:$D$119,$B32,計算!X$10:X$119)</f>
        <v>0</v>
      </c>
      <c r="V32" s="77">
        <f>SUMIF(計算!$D$10:$D$119,$B32,計算!Y$10:Y$119)</f>
        <v>0</v>
      </c>
      <c r="W32" s="77">
        <f>SUMIF(計算!$D$10:$D$119,$B32,計算!Z$10:Z$119)</f>
        <v>0</v>
      </c>
      <c r="X32" s="77">
        <f>SUMIF(計算!$D$10:$D$119,$B32,計算!AA$10:AA$119)</f>
        <v>0</v>
      </c>
      <c r="Y32" s="77">
        <f>SUMIF(計算!$D$10:$D$119,$B32,計算!AB$10:AB$119)</f>
        <v>0</v>
      </c>
      <c r="Z32" s="77">
        <f>SUMIF(計算!$D$10:$D$119,$B32,計算!AC$10:AC$119)</f>
        <v>0</v>
      </c>
      <c r="AA32" s="77">
        <f>SUMIF(計算!$D$10:$D$119,$B32,計算!AD$10:AD$119)</f>
        <v>0</v>
      </c>
      <c r="AB32" s="77">
        <f>SUMIF(計算!$D$10:$D$119,$B32,計算!AE$10:AE$119)</f>
        <v>0</v>
      </c>
      <c r="AC32" s="77">
        <f>SUMIF(計算!$D$10:$D$119,$B32,計算!AF$10:AF$119)</f>
        <v>0</v>
      </c>
      <c r="AD32" s="77">
        <f>SUMIF(計算!$D$10:$D$119,$B32,計算!AG$10:AG$119)</f>
        <v>0</v>
      </c>
      <c r="AE32" s="77">
        <f>SUMIF(計算!$D$10:$D$119,$B32,計算!AH$10:AH$119)</f>
        <v>0</v>
      </c>
      <c r="AF32" s="77">
        <f>SUMIF(計算!$D$10:$D$119,$B32,計算!AI$10:AI$119)</f>
        <v>0</v>
      </c>
    </row>
    <row r="33" spans="2:32" x14ac:dyDescent="0.15">
      <c r="B33" s="78" t="s">
        <v>368</v>
      </c>
      <c r="C33" s="75" t="s">
        <v>651</v>
      </c>
      <c r="D33" s="77">
        <f>SUMIF(計算!$D$10:$D$119,$B33,計算!G$10:G$119)</f>
        <v>0</v>
      </c>
      <c r="E33" s="77">
        <f>SUMIF(計算!$D$10:$D$119,$B33,計算!H$10:H$119)</f>
        <v>0</v>
      </c>
      <c r="F33" s="77">
        <f>SUMIF(計算!$D$10:$D$119,$B33,計算!I$10:I$119)</f>
        <v>0</v>
      </c>
      <c r="G33" s="77">
        <f>SUMIF(計算!$D$10:$D$119,$B33,計算!J$10:J$119)</f>
        <v>0</v>
      </c>
      <c r="H33" s="77">
        <f>SUMIF(計算!$D$10:$D$119,$B33,計算!K$10:K$119)</f>
        <v>0</v>
      </c>
      <c r="I33" s="77">
        <f>SUMIF(計算!$D$10:$D$119,$B33,計算!L$10:L$119)</f>
        <v>0</v>
      </c>
      <c r="J33" s="77">
        <f>SUMIF(計算!$D$10:$D$119,$B33,計算!M$10:M$119)</f>
        <v>0</v>
      </c>
      <c r="K33" s="77">
        <f>SUMIF(計算!$D$10:$D$119,$B33,計算!N$10:N$119)</f>
        <v>0</v>
      </c>
      <c r="L33" s="77">
        <f>SUMIF(計算!$D$10:$D$119,$B33,計算!O$10:O$119)</f>
        <v>0</v>
      </c>
      <c r="M33" s="77">
        <f>SUMIF(計算!$D$10:$D$119,$B33,計算!P$10:P$119)</f>
        <v>0</v>
      </c>
      <c r="N33" s="77"/>
      <c r="O33" s="77"/>
      <c r="P33" s="77">
        <f>SUMIF(計算!$D$10:$D$119,$B33,計算!S$10:S$119)</f>
        <v>0</v>
      </c>
      <c r="Q33" s="77">
        <f>SUMIF(計算!$D$10:$D$119,$B33,計算!T$10:T$119)</f>
        <v>0</v>
      </c>
      <c r="R33" s="77">
        <f>SUMIF(計算!$D$10:$D$119,$B33,計算!U$10:U$119)</f>
        <v>0</v>
      </c>
      <c r="S33" s="77">
        <f>SUMIF(計算!$D$10:$D$119,$B33,計算!V$10:V$119)</f>
        <v>0</v>
      </c>
      <c r="T33" s="77">
        <f>SUMIF(計算!$D$10:$D$119,$B33,計算!W$10:W$119)</f>
        <v>0</v>
      </c>
      <c r="U33" s="77">
        <f>SUMIF(計算!$D$10:$D$119,$B33,計算!X$10:X$119)</f>
        <v>0</v>
      </c>
      <c r="V33" s="77">
        <f>SUMIF(計算!$D$10:$D$119,$B33,計算!Y$10:Y$119)</f>
        <v>0</v>
      </c>
      <c r="W33" s="77">
        <f>SUMIF(計算!$D$10:$D$119,$B33,計算!Z$10:Z$119)</f>
        <v>0</v>
      </c>
      <c r="X33" s="77">
        <f>SUMIF(計算!$D$10:$D$119,$B33,計算!AA$10:AA$119)</f>
        <v>0</v>
      </c>
      <c r="Y33" s="77">
        <f>SUMIF(計算!$D$10:$D$119,$B33,計算!AB$10:AB$119)</f>
        <v>0</v>
      </c>
      <c r="Z33" s="77">
        <f>SUMIF(計算!$D$10:$D$119,$B33,計算!AC$10:AC$119)</f>
        <v>0</v>
      </c>
      <c r="AA33" s="77">
        <f>SUMIF(計算!$D$10:$D$119,$B33,計算!AD$10:AD$119)</f>
        <v>0</v>
      </c>
      <c r="AB33" s="77">
        <f>SUMIF(計算!$D$10:$D$119,$B33,計算!AE$10:AE$119)</f>
        <v>0</v>
      </c>
      <c r="AC33" s="77">
        <f>SUMIF(計算!$D$10:$D$119,$B33,計算!AF$10:AF$119)</f>
        <v>0</v>
      </c>
      <c r="AD33" s="77">
        <f>SUMIF(計算!$D$10:$D$119,$B33,計算!AG$10:AG$119)</f>
        <v>0</v>
      </c>
      <c r="AE33" s="77">
        <f>SUMIF(計算!$D$10:$D$119,$B33,計算!AH$10:AH$119)</f>
        <v>0</v>
      </c>
      <c r="AF33" s="77">
        <f>SUMIF(計算!$D$10:$D$119,$B33,計算!AI$10:AI$119)</f>
        <v>0</v>
      </c>
    </row>
    <row r="34" spans="2:32" x14ac:dyDescent="0.15">
      <c r="B34" s="74" t="s">
        <v>370</v>
      </c>
      <c r="C34" s="60" t="s">
        <v>652</v>
      </c>
      <c r="D34" s="76">
        <f>SUMIF(計算!$D$10:$D$119,$B34,計算!G$10:G$119)</f>
        <v>0</v>
      </c>
      <c r="E34" s="76">
        <f>SUMIF(計算!$D$10:$D$119,$B34,計算!H$10:H$119)</f>
        <v>0</v>
      </c>
      <c r="F34" s="76">
        <f>SUMIF(計算!$D$10:$D$119,$B34,計算!I$10:I$119)</f>
        <v>0</v>
      </c>
      <c r="G34" s="76">
        <f>SUMIF(計算!$D$10:$D$119,$B34,計算!J$10:J$119)</f>
        <v>0</v>
      </c>
      <c r="H34" s="76">
        <f>SUMIF(計算!$D$10:$D$119,$B34,計算!K$10:K$119)</f>
        <v>0</v>
      </c>
      <c r="I34" s="76">
        <f>SUMIF(計算!$D$10:$D$119,$B34,計算!L$10:L$119)</f>
        <v>0</v>
      </c>
      <c r="J34" s="76">
        <f>SUMIF(計算!$D$10:$D$119,$B34,計算!M$10:M$119)</f>
        <v>0</v>
      </c>
      <c r="K34" s="76">
        <f>SUMIF(計算!$D$10:$D$119,$B34,計算!N$10:N$119)</f>
        <v>0</v>
      </c>
      <c r="L34" s="76">
        <f>SUMIF(計算!$D$10:$D$119,$B34,計算!O$10:O$119)</f>
        <v>0</v>
      </c>
      <c r="M34" s="76">
        <f>SUMIF(計算!$D$10:$D$119,$B34,計算!P$10:P$119)</f>
        <v>0</v>
      </c>
      <c r="N34" s="76"/>
      <c r="O34" s="76"/>
      <c r="P34" s="76">
        <f>SUMIF(計算!$D$10:$D$119,$B34,計算!S$10:S$119)</f>
        <v>0</v>
      </c>
      <c r="Q34" s="76">
        <f>SUMIF(計算!$D$10:$D$119,$B34,計算!T$10:T$119)</f>
        <v>0</v>
      </c>
      <c r="R34" s="76">
        <f>SUMIF(計算!$D$10:$D$119,$B34,計算!U$10:U$119)</f>
        <v>0</v>
      </c>
      <c r="S34" s="76">
        <f>SUMIF(計算!$D$10:$D$119,$B34,計算!V$10:V$119)</f>
        <v>0</v>
      </c>
      <c r="T34" s="76">
        <f>SUMIF(計算!$D$10:$D$119,$B34,計算!W$10:W$119)</f>
        <v>0</v>
      </c>
      <c r="U34" s="76">
        <f>SUMIF(計算!$D$10:$D$119,$B34,計算!X$10:X$119)</f>
        <v>0</v>
      </c>
      <c r="V34" s="76">
        <f>SUMIF(計算!$D$10:$D$119,$B34,計算!Y$10:Y$119)</f>
        <v>0</v>
      </c>
      <c r="W34" s="76">
        <f>SUMIF(計算!$D$10:$D$119,$B34,計算!Z$10:Z$119)</f>
        <v>0</v>
      </c>
      <c r="X34" s="76">
        <f>SUMIF(計算!$D$10:$D$119,$B34,計算!AA$10:AA$119)</f>
        <v>0</v>
      </c>
      <c r="Y34" s="76">
        <f>SUMIF(計算!$D$10:$D$119,$B34,計算!AB$10:AB$119)</f>
        <v>0</v>
      </c>
      <c r="Z34" s="76">
        <f>SUMIF(計算!$D$10:$D$119,$B34,計算!AC$10:AC$119)</f>
        <v>0</v>
      </c>
      <c r="AA34" s="76">
        <f>SUMIF(計算!$D$10:$D$119,$B34,計算!AD$10:AD$119)</f>
        <v>0</v>
      </c>
      <c r="AB34" s="76">
        <f>SUMIF(計算!$D$10:$D$119,$B34,計算!AE$10:AE$119)</f>
        <v>0</v>
      </c>
      <c r="AC34" s="76">
        <f>SUMIF(計算!$D$10:$D$119,$B34,計算!AF$10:AF$119)</f>
        <v>0</v>
      </c>
      <c r="AD34" s="76">
        <f>SUMIF(計算!$D$10:$D$119,$B34,計算!AG$10:AG$119)</f>
        <v>0</v>
      </c>
      <c r="AE34" s="76">
        <f>SUMIF(計算!$D$10:$D$119,$B34,計算!AH$10:AH$119)</f>
        <v>0</v>
      </c>
      <c r="AF34" s="76">
        <f>SUMIF(計算!$D$10:$D$119,$B34,計算!AI$10:AI$119)</f>
        <v>0</v>
      </c>
    </row>
    <row r="35" spans="2:32" x14ac:dyDescent="0.15">
      <c r="B35" s="74" t="s">
        <v>371</v>
      </c>
      <c r="C35" s="75" t="s">
        <v>653</v>
      </c>
      <c r="D35" s="77">
        <f>SUMIF(計算!$D$10:$D$119,$B35,計算!G$10:G$119)</f>
        <v>0</v>
      </c>
      <c r="E35" s="77">
        <f>SUMIF(計算!$D$10:$D$119,$B35,計算!H$10:H$119)</f>
        <v>0</v>
      </c>
      <c r="F35" s="77">
        <f>SUMIF(計算!$D$10:$D$119,$B35,計算!I$10:I$119)</f>
        <v>0</v>
      </c>
      <c r="G35" s="77">
        <f>SUMIF(計算!$D$10:$D$119,$B35,計算!J$10:J$119)</f>
        <v>0</v>
      </c>
      <c r="H35" s="77">
        <f>SUMIF(計算!$D$10:$D$119,$B35,計算!K$10:K$119)</f>
        <v>0</v>
      </c>
      <c r="I35" s="77">
        <f>SUMIF(計算!$D$10:$D$119,$B35,計算!L$10:L$119)</f>
        <v>0</v>
      </c>
      <c r="J35" s="77">
        <f>SUMIF(計算!$D$10:$D$119,$B35,計算!M$10:M$119)</f>
        <v>0</v>
      </c>
      <c r="K35" s="77">
        <f>SUMIF(計算!$D$10:$D$119,$B35,計算!N$10:N$119)</f>
        <v>0</v>
      </c>
      <c r="L35" s="77">
        <f>SUMIF(計算!$D$10:$D$119,$B35,計算!O$10:O$119)</f>
        <v>0</v>
      </c>
      <c r="M35" s="77">
        <f>SUMIF(計算!$D$10:$D$119,$B35,計算!P$10:P$119)</f>
        <v>0</v>
      </c>
      <c r="N35" s="77"/>
      <c r="O35" s="77"/>
      <c r="P35" s="77">
        <f>SUMIF(計算!$D$10:$D$119,$B35,計算!S$10:S$119)</f>
        <v>0</v>
      </c>
      <c r="Q35" s="77">
        <f>SUMIF(計算!$D$10:$D$119,$B35,計算!T$10:T$119)</f>
        <v>0</v>
      </c>
      <c r="R35" s="77">
        <f>SUMIF(計算!$D$10:$D$119,$B35,計算!U$10:U$119)</f>
        <v>0</v>
      </c>
      <c r="S35" s="77">
        <f>SUMIF(計算!$D$10:$D$119,$B35,計算!V$10:V$119)</f>
        <v>0</v>
      </c>
      <c r="T35" s="77">
        <f>SUMIF(計算!$D$10:$D$119,$B35,計算!W$10:W$119)</f>
        <v>0</v>
      </c>
      <c r="U35" s="77">
        <f>SUMIF(計算!$D$10:$D$119,$B35,計算!X$10:X$119)</f>
        <v>0</v>
      </c>
      <c r="V35" s="77">
        <f>SUMIF(計算!$D$10:$D$119,$B35,計算!Y$10:Y$119)</f>
        <v>0</v>
      </c>
      <c r="W35" s="77">
        <f>SUMIF(計算!$D$10:$D$119,$B35,計算!Z$10:Z$119)</f>
        <v>0</v>
      </c>
      <c r="X35" s="77">
        <f>SUMIF(計算!$D$10:$D$119,$B35,計算!AA$10:AA$119)</f>
        <v>0</v>
      </c>
      <c r="Y35" s="77">
        <f>SUMIF(計算!$D$10:$D$119,$B35,計算!AB$10:AB$119)</f>
        <v>0</v>
      </c>
      <c r="Z35" s="77">
        <f>SUMIF(計算!$D$10:$D$119,$B35,計算!AC$10:AC$119)</f>
        <v>0</v>
      </c>
      <c r="AA35" s="77">
        <f>SUMIF(計算!$D$10:$D$119,$B35,計算!AD$10:AD$119)</f>
        <v>0</v>
      </c>
      <c r="AB35" s="77">
        <f>SUMIF(計算!$D$10:$D$119,$B35,計算!AE$10:AE$119)</f>
        <v>0</v>
      </c>
      <c r="AC35" s="77">
        <f>SUMIF(計算!$D$10:$D$119,$B35,計算!AF$10:AF$119)</f>
        <v>0</v>
      </c>
      <c r="AD35" s="77">
        <f>SUMIF(計算!$D$10:$D$119,$B35,計算!AG$10:AG$119)</f>
        <v>0</v>
      </c>
      <c r="AE35" s="77">
        <f>SUMIF(計算!$D$10:$D$119,$B35,計算!AH$10:AH$119)</f>
        <v>0</v>
      </c>
      <c r="AF35" s="77">
        <f>SUMIF(計算!$D$10:$D$119,$B35,計算!AI$10:AI$119)</f>
        <v>0</v>
      </c>
    </row>
    <row r="36" spans="2:32" x14ac:dyDescent="0.15">
      <c r="B36" s="74" t="s">
        <v>372</v>
      </c>
      <c r="C36" s="75" t="s">
        <v>654</v>
      </c>
      <c r="D36" s="77">
        <f>SUMIF(計算!$D$10:$D$119,$B36,計算!G$10:G$119)</f>
        <v>0</v>
      </c>
      <c r="E36" s="77">
        <f>SUMIF(計算!$D$10:$D$119,$B36,計算!H$10:H$119)</f>
        <v>0</v>
      </c>
      <c r="F36" s="77">
        <f>SUMIF(計算!$D$10:$D$119,$B36,計算!I$10:I$119)</f>
        <v>0</v>
      </c>
      <c r="G36" s="77">
        <f>SUMIF(計算!$D$10:$D$119,$B36,計算!J$10:J$119)</f>
        <v>0</v>
      </c>
      <c r="H36" s="77">
        <f>SUMIF(計算!$D$10:$D$119,$B36,計算!K$10:K$119)</f>
        <v>0</v>
      </c>
      <c r="I36" s="77">
        <f>SUMIF(計算!$D$10:$D$119,$B36,計算!L$10:L$119)</f>
        <v>0</v>
      </c>
      <c r="J36" s="77">
        <f>SUMIF(計算!$D$10:$D$119,$B36,計算!M$10:M$119)</f>
        <v>0</v>
      </c>
      <c r="K36" s="77">
        <f>SUMIF(計算!$D$10:$D$119,$B36,計算!N$10:N$119)</f>
        <v>0</v>
      </c>
      <c r="L36" s="77">
        <f>SUMIF(計算!$D$10:$D$119,$B36,計算!O$10:O$119)</f>
        <v>0</v>
      </c>
      <c r="M36" s="77">
        <f>SUMIF(計算!$D$10:$D$119,$B36,計算!P$10:P$119)</f>
        <v>0</v>
      </c>
      <c r="N36" s="77"/>
      <c r="O36" s="77"/>
      <c r="P36" s="77">
        <f>SUMIF(計算!$D$10:$D$119,$B36,計算!S$10:S$119)</f>
        <v>0</v>
      </c>
      <c r="Q36" s="77">
        <f>SUMIF(計算!$D$10:$D$119,$B36,計算!T$10:T$119)</f>
        <v>0</v>
      </c>
      <c r="R36" s="77">
        <f>SUMIF(計算!$D$10:$D$119,$B36,計算!U$10:U$119)</f>
        <v>0</v>
      </c>
      <c r="S36" s="77">
        <f>SUMIF(計算!$D$10:$D$119,$B36,計算!V$10:V$119)</f>
        <v>0</v>
      </c>
      <c r="T36" s="77">
        <f>SUMIF(計算!$D$10:$D$119,$B36,計算!W$10:W$119)</f>
        <v>0</v>
      </c>
      <c r="U36" s="77">
        <f>SUMIF(計算!$D$10:$D$119,$B36,計算!X$10:X$119)</f>
        <v>0</v>
      </c>
      <c r="V36" s="77">
        <f>SUMIF(計算!$D$10:$D$119,$B36,計算!Y$10:Y$119)</f>
        <v>0</v>
      </c>
      <c r="W36" s="77">
        <f>SUMIF(計算!$D$10:$D$119,$B36,計算!Z$10:Z$119)</f>
        <v>0</v>
      </c>
      <c r="X36" s="77">
        <f>SUMIF(計算!$D$10:$D$119,$B36,計算!AA$10:AA$119)</f>
        <v>0</v>
      </c>
      <c r="Y36" s="77">
        <f>SUMIF(計算!$D$10:$D$119,$B36,計算!AB$10:AB$119)</f>
        <v>0</v>
      </c>
      <c r="Z36" s="77">
        <f>SUMIF(計算!$D$10:$D$119,$B36,計算!AC$10:AC$119)</f>
        <v>0</v>
      </c>
      <c r="AA36" s="77">
        <f>SUMIF(計算!$D$10:$D$119,$B36,計算!AD$10:AD$119)</f>
        <v>0</v>
      </c>
      <c r="AB36" s="77">
        <f>SUMIF(計算!$D$10:$D$119,$B36,計算!AE$10:AE$119)</f>
        <v>0</v>
      </c>
      <c r="AC36" s="77">
        <f>SUMIF(計算!$D$10:$D$119,$B36,計算!AF$10:AF$119)</f>
        <v>0</v>
      </c>
      <c r="AD36" s="77">
        <f>SUMIF(計算!$D$10:$D$119,$B36,計算!AG$10:AG$119)</f>
        <v>0</v>
      </c>
      <c r="AE36" s="77">
        <f>SUMIF(計算!$D$10:$D$119,$B36,計算!AH$10:AH$119)</f>
        <v>0</v>
      </c>
      <c r="AF36" s="77">
        <f>SUMIF(計算!$D$10:$D$119,$B36,計算!AI$10:AI$119)</f>
        <v>0</v>
      </c>
    </row>
    <row r="37" spans="2:32" x14ac:dyDescent="0.15">
      <c r="B37" s="74" t="s">
        <v>373</v>
      </c>
      <c r="C37" s="75" t="s">
        <v>713</v>
      </c>
      <c r="D37" s="77">
        <f>SUMIF(計算!$D$10:$D$119,$B37,計算!G$10:G$119)</f>
        <v>0</v>
      </c>
      <c r="E37" s="77">
        <f>SUMIF(計算!$D$10:$D$119,$B37,計算!H$10:H$119)</f>
        <v>0</v>
      </c>
      <c r="F37" s="77">
        <f>SUMIF(計算!$D$10:$D$119,$B37,計算!I$10:I$119)</f>
        <v>0</v>
      </c>
      <c r="G37" s="77">
        <f>SUMIF(計算!$D$10:$D$119,$B37,計算!J$10:J$119)</f>
        <v>0</v>
      </c>
      <c r="H37" s="77">
        <f>SUMIF(計算!$D$10:$D$119,$B37,計算!K$10:K$119)</f>
        <v>0</v>
      </c>
      <c r="I37" s="77">
        <f>SUMIF(計算!$D$10:$D$119,$B37,計算!L$10:L$119)</f>
        <v>0</v>
      </c>
      <c r="J37" s="77">
        <f>SUMIF(計算!$D$10:$D$119,$B37,計算!M$10:M$119)</f>
        <v>0</v>
      </c>
      <c r="K37" s="77">
        <f>SUMIF(計算!$D$10:$D$119,$B37,計算!N$10:N$119)</f>
        <v>0</v>
      </c>
      <c r="L37" s="77">
        <f>SUMIF(計算!$D$10:$D$119,$B37,計算!O$10:O$119)</f>
        <v>0</v>
      </c>
      <c r="M37" s="77">
        <f>SUMIF(計算!$D$10:$D$119,$B37,計算!P$10:P$119)</f>
        <v>0</v>
      </c>
      <c r="N37" s="77"/>
      <c r="O37" s="77"/>
      <c r="P37" s="77">
        <f>SUMIF(計算!$D$10:$D$119,$B37,計算!S$10:S$119)</f>
        <v>0</v>
      </c>
      <c r="Q37" s="77">
        <f>SUMIF(計算!$D$10:$D$119,$B37,計算!T$10:T$119)</f>
        <v>0</v>
      </c>
      <c r="R37" s="77">
        <f>SUMIF(計算!$D$10:$D$119,$B37,計算!U$10:U$119)</f>
        <v>0</v>
      </c>
      <c r="S37" s="77">
        <f>SUMIF(計算!$D$10:$D$119,$B37,計算!V$10:V$119)</f>
        <v>0</v>
      </c>
      <c r="T37" s="77">
        <f>SUMIF(計算!$D$10:$D$119,$B37,計算!W$10:W$119)</f>
        <v>0</v>
      </c>
      <c r="U37" s="77">
        <f>SUMIF(計算!$D$10:$D$119,$B37,計算!X$10:X$119)</f>
        <v>0</v>
      </c>
      <c r="V37" s="77">
        <f>SUMIF(計算!$D$10:$D$119,$B37,計算!Y$10:Y$119)</f>
        <v>0</v>
      </c>
      <c r="W37" s="77">
        <f>SUMIF(計算!$D$10:$D$119,$B37,計算!Z$10:Z$119)</f>
        <v>0</v>
      </c>
      <c r="X37" s="77">
        <f>SUMIF(計算!$D$10:$D$119,$B37,計算!AA$10:AA$119)</f>
        <v>0</v>
      </c>
      <c r="Y37" s="77">
        <f>SUMIF(計算!$D$10:$D$119,$B37,計算!AB$10:AB$119)</f>
        <v>0</v>
      </c>
      <c r="Z37" s="77">
        <f>SUMIF(計算!$D$10:$D$119,$B37,計算!AC$10:AC$119)</f>
        <v>0</v>
      </c>
      <c r="AA37" s="77">
        <f>SUMIF(計算!$D$10:$D$119,$B37,計算!AD$10:AD$119)</f>
        <v>0</v>
      </c>
      <c r="AB37" s="77">
        <f>SUMIF(計算!$D$10:$D$119,$B37,計算!AE$10:AE$119)</f>
        <v>0</v>
      </c>
      <c r="AC37" s="77">
        <f>SUMIF(計算!$D$10:$D$119,$B37,計算!AF$10:AF$119)</f>
        <v>0</v>
      </c>
      <c r="AD37" s="77">
        <f>SUMIF(計算!$D$10:$D$119,$B37,計算!AG$10:AG$119)</f>
        <v>0</v>
      </c>
      <c r="AE37" s="77">
        <f>SUMIF(計算!$D$10:$D$119,$B37,計算!AH$10:AH$119)</f>
        <v>0</v>
      </c>
      <c r="AF37" s="77">
        <f>SUMIF(計算!$D$10:$D$119,$B37,計算!AI$10:AI$119)</f>
        <v>0</v>
      </c>
    </row>
    <row r="38" spans="2:32" x14ac:dyDescent="0.15">
      <c r="B38" s="78" t="s">
        <v>374</v>
      </c>
      <c r="C38" s="69" t="s">
        <v>658</v>
      </c>
      <c r="D38" s="79">
        <f>SUMIF(計算!$D$10:$D$119,$B38,計算!G$10:G$119)</f>
        <v>0</v>
      </c>
      <c r="E38" s="79">
        <f>SUMIF(計算!$D$10:$D$119,$B38,計算!H$10:H$119)</f>
        <v>0</v>
      </c>
      <c r="F38" s="79">
        <f>SUMIF(計算!$D$10:$D$119,$B38,計算!I$10:I$119)</f>
        <v>0</v>
      </c>
      <c r="G38" s="79">
        <f>SUMIF(計算!$D$10:$D$119,$B38,計算!J$10:J$119)</f>
        <v>0</v>
      </c>
      <c r="H38" s="79">
        <f>SUMIF(計算!$D$10:$D$119,$B38,計算!K$10:K$119)</f>
        <v>0</v>
      </c>
      <c r="I38" s="79">
        <f>SUMIF(計算!$D$10:$D$119,$B38,計算!L$10:L$119)</f>
        <v>0</v>
      </c>
      <c r="J38" s="79">
        <f>SUMIF(計算!$D$10:$D$119,$B38,計算!M$10:M$119)</f>
        <v>0</v>
      </c>
      <c r="K38" s="79">
        <f>SUMIF(計算!$D$10:$D$119,$B38,計算!N$10:N$119)</f>
        <v>0</v>
      </c>
      <c r="L38" s="79">
        <f>SUMIF(計算!$D$10:$D$119,$B38,計算!O$10:O$119)</f>
        <v>0</v>
      </c>
      <c r="M38" s="79">
        <f>SUMIF(計算!$D$10:$D$119,$B38,計算!P$10:P$119)</f>
        <v>0</v>
      </c>
      <c r="N38" s="79"/>
      <c r="O38" s="79"/>
      <c r="P38" s="79">
        <f>SUMIF(計算!$D$10:$D$119,$B38,計算!S$10:S$119)</f>
        <v>0</v>
      </c>
      <c r="Q38" s="79">
        <f>SUMIF(計算!$D$10:$D$119,$B38,計算!T$10:T$119)</f>
        <v>0</v>
      </c>
      <c r="R38" s="79">
        <f>SUMIF(計算!$D$10:$D$119,$B38,計算!U$10:U$119)</f>
        <v>0</v>
      </c>
      <c r="S38" s="79">
        <f>SUMIF(計算!$D$10:$D$119,$B38,計算!V$10:V$119)</f>
        <v>0</v>
      </c>
      <c r="T38" s="79">
        <f>SUMIF(計算!$D$10:$D$119,$B38,計算!W$10:W$119)</f>
        <v>0</v>
      </c>
      <c r="U38" s="79">
        <f>SUMIF(計算!$D$10:$D$119,$B38,計算!X$10:X$119)</f>
        <v>0</v>
      </c>
      <c r="V38" s="79">
        <f>SUMIF(計算!$D$10:$D$119,$B38,計算!Y$10:Y$119)</f>
        <v>0</v>
      </c>
      <c r="W38" s="79">
        <f>SUMIF(計算!$D$10:$D$119,$B38,計算!Z$10:Z$119)</f>
        <v>0</v>
      </c>
      <c r="X38" s="79">
        <f>SUMIF(計算!$D$10:$D$119,$B38,計算!AA$10:AA$119)</f>
        <v>0</v>
      </c>
      <c r="Y38" s="79">
        <f>SUMIF(計算!$D$10:$D$119,$B38,計算!AB$10:AB$119)</f>
        <v>0</v>
      </c>
      <c r="Z38" s="79">
        <f>SUMIF(計算!$D$10:$D$119,$B38,計算!AC$10:AC$119)</f>
        <v>0</v>
      </c>
      <c r="AA38" s="79">
        <f>SUMIF(計算!$D$10:$D$119,$B38,計算!AD$10:AD$119)</f>
        <v>0</v>
      </c>
      <c r="AB38" s="79">
        <f>SUMIF(計算!$D$10:$D$119,$B38,計算!AE$10:AE$119)</f>
        <v>0</v>
      </c>
      <c r="AC38" s="79">
        <f>SUMIF(計算!$D$10:$D$119,$B38,計算!AF$10:AF$119)</f>
        <v>0</v>
      </c>
      <c r="AD38" s="79">
        <f>SUMIF(計算!$D$10:$D$119,$B38,計算!AG$10:AG$119)</f>
        <v>0</v>
      </c>
      <c r="AE38" s="79">
        <f>SUMIF(計算!$D$10:$D$119,$B38,計算!AH$10:AH$119)</f>
        <v>0</v>
      </c>
      <c r="AF38" s="79">
        <f>SUMIF(計算!$D$10:$D$119,$B38,計算!AI$10:AI$119)</f>
        <v>0</v>
      </c>
    </row>
    <row r="39" spans="2:32" x14ac:dyDescent="0.15">
      <c r="B39" s="74" t="s">
        <v>375</v>
      </c>
      <c r="C39" s="75" t="s">
        <v>659</v>
      </c>
      <c r="D39" s="77">
        <f>SUMIF(計算!$D$10:$D$119,$B39,計算!G$10:G$119)</f>
        <v>0</v>
      </c>
      <c r="E39" s="77">
        <f>SUMIF(計算!$D$10:$D$119,$B39,計算!H$10:H$119)</f>
        <v>0</v>
      </c>
      <c r="F39" s="77">
        <f>SUMIF(計算!$D$10:$D$119,$B39,計算!I$10:I$119)</f>
        <v>0</v>
      </c>
      <c r="G39" s="77">
        <f>SUMIF(計算!$D$10:$D$119,$B39,計算!J$10:J$119)</f>
        <v>0</v>
      </c>
      <c r="H39" s="77">
        <f>SUMIF(計算!$D$10:$D$119,$B39,計算!K$10:K$119)</f>
        <v>0</v>
      </c>
      <c r="I39" s="77">
        <f>SUMIF(計算!$D$10:$D$119,$B39,計算!L$10:L$119)</f>
        <v>0</v>
      </c>
      <c r="J39" s="77">
        <f>SUMIF(計算!$D$10:$D$119,$B39,計算!M$10:M$119)</f>
        <v>0</v>
      </c>
      <c r="K39" s="77">
        <f>SUMIF(計算!$D$10:$D$119,$B39,計算!N$10:N$119)</f>
        <v>0</v>
      </c>
      <c r="L39" s="77">
        <f>SUMIF(計算!$D$10:$D$119,$B39,計算!O$10:O$119)</f>
        <v>0</v>
      </c>
      <c r="M39" s="77">
        <f>SUMIF(計算!$D$10:$D$119,$B39,計算!P$10:P$119)</f>
        <v>0</v>
      </c>
      <c r="N39" s="77"/>
      <c r="O39" s="77"/>
      <c r="P39" s="77">
        <f>SUMIF(計算!$D$10:$D$119,$B39,計算!S$10:S$119)</f>
        <v>0</v>
      </c>
      <c r="Q39" s="77">
        <f>SUMIF(計算!$D$10:$D$119,$B39,計算!T$10:T$119)</f>
        <v>0</v>
      </c>
      <c r="R39" s="77">
        <f>SUMIF(計算!$D$10:$D$119,$B39,計算!U$10:U$119)</f>
        <v>0</v>
      </c>
      <c r="S39" s="77">
        <f>SUMIF(計算!$D$10:$D$119,$B39,計算!V$10:V$119)</f>
        <v>0</v>
      </c>
      <c r="T39" s="77">
        <f>SUMIF(計算!$D$10:$D$119,$B39,計算!W$10:W$119)</f>
        <v>0</v>
      </c>
      <c r="U39" s="77">
        <f>SUMIF(計算!$D$10:$D$119,$B39,計算!X$10:X$119)</f>
        <v>0</v>
      </c>
      <c r="V39" s="77">
        <f>SUMIF(計算!$D$10:$D$119,$B39,計算!Y$10:Y$119)</f>
        <v>0</v>
      </c>
      <c r="W39" s="77">
        <f>SUMIF(計算!$D$10:$D$119,$B39,計算!Z$10:Z$119)</f>
        <v>0</v>
      </c>
      <c r="X39" s="77">
        <f>SUMIF(計算!$D$10:$D$119,$B39,計算!AA$10:AA$119)</f>
        <v>0</v>
      </c>
      <c r="Y39" s="77">
        <f>SUMIF(計算!$D$10:$D$119,$B39,計算!AB$10:AB$119)</f>
        <v>0</v>
      </c>
      <c r="Z39" s="77">
        <f>SUMIF(計算!$D$10:$D$119,$B39,計算!AC$10:AC$119)</f>
        <v>0</v>
      </c>
      <c r="AA39" s="77">
        <f>SUMIF(計算!$D$10:$D$119,$B39,計算!AD$10:AD$119)</f>
        <v>0</v>
      </c>
      <c r="AB39" s="77">
        <f>SUMIF(計算!$D$10:$D$119,$B39,計算!AE$10:AE$119)</f>
        <v>0</v>
      </c>
      <c r="AC39" s="77">
        <f>SUMIF(計算!$D$10:$D$119,$B39,計算!AF$10:AF$119)</f>
        <v>0</v>
      </c>
      <c r="AD39" s="77">
        <f>SUMIF(計算!$D$10:$D$119,$B39,計算!AG$10:AG$119)</f>
        <v>0</v>
      </c>
      <c r="AE39" s="77">
        <f>SUMIF(計算!$D$10:$D$119,$B39,計算!AH$10:AH$119)</f>
        <v>0</v>
      </c>
      <c r="AF39" s="77">
        <f>SUMIF(計算!$D$10:$D$119,$B39,計算!AI$10:AI$119)</f>
        <v>0</v>
      </c>
    </row>
    <row r="40" spans="2:32" x14ac:dyDescent="0.15">
      <c r="B40" s="74" t="s">
        <v>376</v>
      </c>
      <c r="C40" s="75" t="s">
        <v>660</v>
      </c>
      <c r="D40" s="77">
        <f>SUMIF(計算!$D$10:$D$119,$B40,計算!G$10:G$119)</f>
        <v>0</v>
      </c>
      <c r="E40" s="77">
        <f>SUMIF(計算!$D$10:$D$119,$B40,計算!H$10:H$119)</f>
        <v>0</v>
      </c>
      <c r="F40" s="77">
        <f>SUMIF(計算!$D$10:$D$119,$B40,計算!I$10:I$119)</f>
        <v>0</v>
      </c>
      <c r="G40" s="77">
        <f>SUMIF(計算!$D$10:$D$119,$B40,計算!J$10:J$119)</f>
        <v>0</v>
      </c>
      <c r="H40" s="77">
        <f>SUMIF(計算!$D$10:$D$119,$B40,計算!K$10:K$119)</f>
        <v>0</v>
      </c>
      <c r="I40" s="77">
        <f>SUMIF(計算!$D$10:$D$119,$B40,計算!L$10:L$119)</f>
        <v>0</v>
      </c>
      <c r="J40" s="77">
        <f>SUMIF(計算!$D$10:$D$119,$B40,計算!M$10:M$119)</f>
        <v>0</v>
      </c>
      <c r="K40" s="77">
        <f>SUMIF(計算!$D$10:$D$119,$B40,計算!N$10:N$119)</f>
        <v>0</v>
      </c>
      <c r="L40" s="77">
        <f>SUMIF(計算!$D$10:$D$119,$B40,計算!O$10:O$119)</f>
        <v>0</v>
      </c>
      <c r="M40" s="77">
        <f>SUMIF(計算!$D$10:$D$119,$B40,計算!P$10:P$119)</f>
        <v>0</v>
      </c>
      <c r="N40" s="77"/>
      <c r="O40" s="77"/>
      <c r="P40" s="77">
        <f>SUMIF(計算!$D$10:$D$119,$B40,計算!S$10:S$119)</f>
        <v>0</v>
      </c>
      <c r="Q40" s="77">
        <f>SUMIF(計算!$D$10:$D$119,$B40,計算!T$10:T$119)</f>
        <v>0</v>
      </c>
      <c r="R40" s="77">
        <f>SUMIF(計算!$D$10:$D$119,$B40,計算!U$10:U$119)</f>
        <v>0</v>
      </c>
      <c r="S40" s="77">
        <f>SUMIF(計算!$D$10:$D$119,$B40,計算!V$10:V$119)</f>
        <v>0</v>
      </c>
      <c r="T40" s="77">
        <f>SUMIF(計算!$D$10:$D$119,$B40,計算!W$10:W$119)</f>
        <v>0</v>
      </c>
      <c r="U40" s="77">
        <f>SUMIF(計算!$D$10:$D$119,$B40,計算!X$10:X$119)</f>
        <v>0</v>
      </c>
      <c r="V40" s="77">
        <f>SUMIF(計算!$D$10:$D$119,$B40,計算!Y$10:Y$119)</f>
        <v>0</v>
      </c>
      <c r="W40" s="77">
        <f>SUMIF(計算!$D$10:$D$119,$B40,計算!Z$10:Z$119)</f>
        <v>0</v>
      </c>
      <c r="X40" s="77">
        <f>SUMIF(計算!$D$10:$D$119,$B40,計算!AA$10:AA$119)</f>
        <v>0</v>
      </c>
      <c r="Y40" s="77">
        <f>SUMIF(計算!$D$10:$D$119,$B40,計算!AB$10:AB$119)</f>
        <v>0</v>
      </c>
      <c r="Z40" s="77">
        <f>SUMIF(計算!$D$10:$D$119,$B40,計算!AC$10:AC$119)</f>
        <v>0</v>
      </c>
      <c r="AA40" s="77">
        <f>SUMIF(計算!$D$10:$D$119,$B40,計算!AD$10:AD$119)</f>
        <v>0</v>
      </c>
      <c r="AB40" s="77">
        <f>SUMIF(計算!$D$10:$D$119,$B40,計算!AE$10:AE$119)</f>
        <v>0</v>
      </c>
      <c r="AC40" s="77">
        <f>SUMIF(計算!$D$10:$D$119,$B40,計算!AF$10:AF$119)</f>
        <v>0</v>
      </c>
      <c r="AD40" s="77">
        <f>SUMIF(計算!$D$10:$D$119,$B40,計算!AG$10:AG$119)</f>
        <v>0</v>
      </c>
      <c r="AE40" s="77">
        <f>SUMIF(計算!$D$10:$D$119,$B40,計算!AH$10:AH$119)</f>
        <v>0</v>
      </c>
      <c r="AF40" s="77">
        <f>SUMIF(計算!$D$10:$D$119,$B40,計算!AI$10:AI$119)</f>
        <v>0</v>
      </c>
    </row>
    <row r="41" spans="2:32" x14ac:dyDescent="0.15">
      <c r="B41" s="74" t="s">
        <v>377</v>
      </c>
      <c r="C41" s="75" t="s">
        <v>714</v>
      </c>
      <c r="D41" s="77">
        <f>SUMIF(計算!$D$10:$D$119,$B41,計算!G$10:G$119)</f>
        <v>0</v>
      </c>
      <c r="E41" s="77">
        <f>SUMIF(計算!$D$10:$D$119,$B41,計算!H$10:H$119)</f>
        <v>0</v>
      </c>
      <c r="F41" s="77">
        <f>SUMIF(計算!$D$10:$D$119,$B41,計算!I$10:I$119)</f>
        <v>0</v>
      </c>
      <c r="G41" s="77">
        <f>SUMIF(計算!$D$10:$D$119,$B41,計算!J$10:J$119)</f>
        <v>0</v>
      </c>
      <c r="H41" s="77">
        <f>SUMIF(計算!$D$10:$D$119,$B41,計算!K$10:K$119)</f>
        <v>0</v>
      </c>
      <c r="I41" s="77">
        <f>SUMIF(計算!$D$10:$D$119,$B41,計算!L$10:L$119)</f>
        <v>0</v>
      </c>
      <c r="J41" s="77">
        <f>SUMIF(計算!$D$10:$D$119,$B41,計算!M$10:M$119)</f>
        <v>0</v>
      </c>
      <c r="K41" s="77">
        <f>SUMIF(計算!$D$10:$D$119,$B41,計算!N$10:N$119)</f>
        <v>0</v>
      </c>
      <c r="L41" s="77">
        <f>SUMIF(計算!$D$10:$D$119,$B41,計算!O$10:O$119)</f>
        <v>0</v>
      </c>
      <c r="M41" s="77">
        <f>SUMIF(計算!$D$10:$D$119,$B41,計算!P$10:P$119)</f>
        <v>0</v>
      </c>
      <c r="N41" s="77"/>
      <c r="O41" s="77"/>
      <c r="P41" s="77">
        <f>SUMIF(計算!$D$10:$D$119,$B41,計算!S$10:S$119)</f>
        <v>0</v>
      </c>
      <c r="Q41" s="77">
        <f>SUMIF(計算!$D$10:$D$119,$B41,計算!T$10:T$119)</f>
        <v>0</v>
      </c>
      <c r="R41" s="77">
        <f>SUMIF(計算!$D$10:$D$119,$B41,計算!U$10:U$119)</f>
        <v>0</v>
      </c>
      <c r="S41" s="77">
        <f>SUMIF(計算!$D$10:$D$119,$B41,計算!V$10:V$119)</f>
        <v>0</v>
      </c>
      <c r="T41" s="77">
        <f>SUMIF(計算!$D$10:$D$119,$B41,計算!W$10:W$119)</f>
        <v>0</v>
      </c>
      <c r="U41" s="77">
        <f>SUMIF(計算!$D$10:$D$119,$B41,計算!X$10:X$119)</f>
        <v>0</v>
      </c>
      <c r="V41" s="77">
        <f>SUMIF(計算!$D$10:$D$119,$B41,計算!Y$10:Y$119)</f>
        <v>0</v>
      </c>
      <c r="W41" s="77">
        <f>SUMIF(計算!$D$10:$D$119,$B41,計算!Z$10:Z$119)</f>
        <v>0</v>
      </c>
      <c r="X41" s="77">
        <f>SUMIF(計算!$D$10:$D$119,$B41,計算!AA$10:AA$119)</f>
        <v>0</v>
      </c>
      <c r="Y41" s="77">
        <f>SUMIF(計算!$D$10:$D$119,$B41,計算!AB$10:AB$119)</f>
        <v>0</v>
      </c>
      <c r="Z41" s="77">
        <f>SUMIF(計算!$D$10:$D$119,$B41,計算!AC$10:AC$119)</f>
        <v>0</v>
      </c>
      <c r="AA41" s="77">
        <f>SUMIF(計算!$D$10:$D$119,$B41,計算!AD$10:AD$119)</f>
        <v>0</v>
      </c>
      <c r="AB41" s="77">
        <f>SUMIF(計算!$D$10:$D$119,$B41,計算!AE$10:AE$119)</f>
        <v>0</v>
      </c>
      <c r="AC41" s="77">
        <f>SUMIF(計算!$D$10:$D$119,$B41,計算!AF$10:AF$119)</f>
        <v>0</v>
      </c>
      <c r="AD41" s="77">
        <f>SUMIF(計算!$D$10:$D$119,$B41,計算!AG$10:AG$119)</f>
        <v>0</v>
      </c>
      <c r="AE41" s="77">
        <f>SUMIF(計算!$D$10:$D$119,$B41,計算!AH$10:AH$119)</f>
        <v>0</v>
      </c>
      <c r="AF41" s="77">
        <f>SUMIF(計算!$D$10:$D$119,$B41,計算!AI$10:AI$119)</f>
        <v>0</v>
      </c>
    </row>
    <row r="42" spans="2:32" x14ac:dyDescent="0.15">
      <c r="B42" s="74" t="s">
        <v>378</v>
      </c>
      <c r="C42" s="75" t="s">
        <v>665</v>
      </c>
      <c r="D42" s="77">
        <f>SUMIF(計算!$D$10:$D$119,$B42,計算!G$10:G$119)</f>
        <v>0</v>
      </c>
      <c r="E42" s="77">
        <f>SUMIF(計算!$D$10:$D$119,$B42,計算!H$10:H$119)</f>
        <v>0</v>
      </c>
      <c r="F42" s="77">
        <f>SUMIF(計算!$D$10:$D$119,$B42,計算!I$10:I$119)</f>
        <v>0</v>
      </c>
      <c r="G42" s="77">
        <f>SUMIF(計算!$D$10:$D$119,$B42,計算!J$10:J$119)</f>
        <v>0</v>
      </c>
      <c r="H42" s="77">
        <f>SUMIF(計算!$D$10:$D$119,$B42,計算!K$10:K$119)</f>
        <v>0</v>
      </c>
      <c r="I42" s="77">
        <f>SUMIF(計算!$D$10:$D$119,$B42,計算!L$10:L$119)</f>
        <v>0</v>
      </c>
      <c r="J42" s="77">
        <f>SUMIF(計算!$D$10:$D$119,$B42,計算!M$10:M$119)</f>
        <v>0</v>
      </c>
      <c r="K42" s="77">
        <f>SUMIF(計算!$D$10:$D$119,$B42,計算!N$10:N$119)</f>
        <v>0</v>
      </c>
      <c r="L42" s="77">
        <f>SUMIF(計算!$D$10:$D$119,$B42,計算!O$10:O$119)</f>
        <v>0</v>
      </c>
      <c r="M42" s="77">
        <f>SUMIF(計算!$D$10:$D$119,$B42,計算!P$10:P$119)</f>
        <v>0</v>
      </c>
      <c r="N42" s="77"/>
      <c r="O42" s="77"/>
      <c r="P42" s="77">
        <f>SUMIF(計算!$D$10:$D$119,$B42,計算!S$10:S$119)</f>
        <v>0</v>
      </c>
      <c r="Q42" s="77">
        <f>SUMIF(計算!$D$10:$D$119,$B42,計算!T$10:T$119)</f>
        <v>0</v>
      </c>
      <c r="R42" s="77">
        <f>SUMIF(計算!$D$10:$D$119,$B42,計算!U$10:U$119)</f>
        <v>0</v>
      </c>
      <c r="S42" s="77">
        <f>SUMIF(計算!$D$10:$D$119,$B42,計算!V$10:V$119)</f>
        <v>0</v>
      </c>
      <c r="T42" s="77">
        <f>SUMIF(計算!$D$10:$D$119,$B42,計算!W$10:W$119)</f>
        <v>0</v>
      </c>
      <c r="U42" s="77">
        <f>SUMIF(計算!$D$10:$D$119,$B42,計算!X$10:X$119)</f>
        <v>0</v>
      </c>
      <c r="V42" s="77">
        <f>SUMIF(計算!$D$10:$D$119,$B42,計算!Y$10:Y$119)</f>
        <v>0</v>
      </c>
      <c r="W42" s="77">
        <f>SUMIF(計算!$D$10:$D$119,$B42,計算!Z$10:Z$119)</f>
        <v>0</v>
      </c>
      <c r="X42" s="77">
        <f>SUMIF(計算!$D$10:$D$119,$B42,計算!AA$10:AA$119)</f>
        <v>0</v>
      </c>
      <c r="Y42" s="77">
        <f>SUMIF(計算!$D$10:$D$119,$B42,計算!AB$10:AB$119)</f>
        <v>0</v>
      </c>
      <c r="Z42" s="77">
        <f>SUMIF(計算!$D$10:$D$119,$B42,計算!AC$10:AC$119)</f>
        <v>0</v>
      </c>
      <c r="AA42" s="77">
        <f>SUMIF(計算!$D$10:$D$119,$B42,計算!AD$10:AD$119)</f>
        <v>0</v>
      </c>
      <c r="AB42" s="77">
        <f>SUMIF(計算!$D$10:$D$119,$B42,計算!AE$10:AE$119)</f>
        <v>0</v>
      </c>
      <c r="AC42" s="77">
        <f>SUMIF(計算!$D$10:$D$119,$B42,計算!AF$10:AF$119)</f>
        <v>0</v>
      </c>
      <c r="AD42" s="77">
        <f>SUMIF(計算!$D$10:$D$119,$B42,計算!AG$10:AG$119)</f>
        <v>0</v>
      </c>
      <c r="AE42" s="77">
        <f>SUMIF(計算!$D$10:$D$119,$B42,計算!AH$10:AH$119)</f>
        <v>0</v>
      </c>
      <c r="AF42" s="77">
        <f>SUMIF(計算!$D$10:$D$119,$B42,計算!AI$10:AI$119)</f>
        <v>0</v>
      </c>
    </row>
    <row r="43" spans="2:32" x14ac:dyDescent="0.15">
      <c r="B43" s="78" t="s">
        <v>379</v>
      </c>
      <c r="C43" s="75" t="s">
        <v>420</v>
      </c>
      <c r="D43" s="77">
        <f>SUMIF(計算!$D$10:$D$119,$B43,計算!G$10:G$119)</f>
        <v>0</v>
      </c>
      <c r="E43" s="77">
        <f>SUMIF(計算!$D$10:$D$119,$B43,計算!H$10:H$119)</f>
        <v>0</v>
      </c>
      <c r="F43" s="77">
        <f>SUMIF(計算!$D$10:$D$119,$B43,計算!I$10:I$119)</f>
        <v>0</v>
      </c>
      <c r="G43" s="77">
        <f>SUMIF(計算!$D$10:$D$119,$B43,計算!J$10:J$119)</f>
        <v>0</v>
      </c>
      <c r="H43" s="77">
        <f>SUMIF(計算!$D$10:$D$119,$B43,計算!K$10:K$119)</f>
        <v>0</v>
      </c>
      <c r="I43" s="77">
        <f>SUMIF(計算!$D$10:$D$119,$B43,計算!L$10:L$119)</f>
        <v>0</v>
      </c>
      <c r="J43" s="77">
        <f>SUMIF(計算!$D$10:$D$119,$B43,計算!M$10:M$119)</f>
        <v>0</v>
      </c>
      <c r="K43" s="77">
        <f>SUMIF(計算!$D$10:$D$119,$B43,計算!N$10:N$119)</f>
        <v>0</v>
      </c>
      <c r="L43" s="77">
        <f>SUMIF(計算!$D$10:$D$119,$B43,計算!O$10:O$119)</f>
        <v>0</v>
      </c>
      <c r="M43" s="77">
        <f>SUMIF(計算!$D$10:$D$119,$B43,計算!P$10:P$119)</f>
        <v>0</v>
      </c>
      <c r="N43" s="77"/>
      <c r="O43" s="77"/>
      <c r="P43" s="77">
        <f>SUMIF(計算!$D$10:$D$119,$B43,計算!S$10:S$119)</f>
        <v>0</v>
      </c>
      <c r="Q43" s="77">
        <f>SUMIF(計算!$D$10:$D$119,$B43,計算!T$10:T$119)</f>
        <v>0</v>
      </c>
      <c r="R43" s="77">
        <f>SUMIF(計算!$D$10:$D$119,$B43,計算!U$10:U$119)</f>
        <v>0</v>
      </c>
      <c r="S43" s="77">
        <f>SUMIF(計算!$D$10:$D$119,$B43,計算!V$10:V$119)</f>
        <v>0</v>
      </c>
      <c r="T43" s="77">
        <f>SUMIF(計算!$D$10:$D$119,$B43,計算!W$10:W$119)</f>
        <v>0</v>
      </c>
      <c r="U43" s="77">
        <f>SUMIF(計算!$D$10:$D$119,$B43,計算!X$10:X$119)</f>
        <v>0</v>
      </c>
      <c r="V43" s="77">
        <f>SUMIF(計算!$D$10:$D$119,$B43,計算!Y$10:Y$119)</f>
        <v>0</v>
      </c>
      <c r="W43" s="77">
        <f>SUMIF(計算!$D$10:$D$119,$B43,計算!Z$10:Z$119)</f>
        <v>0</v>
      </c>
      <c r="X43" s="77">
        <f>SUMIF(計算!$D$10:$D$119,$B43,計算!AA$10:AA$119)</f>
        <v>0</v>
      </c>
      <c r="Y43" s="77">
        <f>SUMIF(計算!$D$10:$D$119,$B43,計算!AB$10:AB$119)</f>
        <v>0</v>
      </c>
      <c r="Z43" s="77">
        <f>SUMIF(計算!$D$10:$D$119,$B43,計算!AC$10:AC$119)</f>
        <v>0</v>
      </c>
      <c r="AA43" s="77">
        <f>SUMIF(計算!$D$10:$D$119,$B43,計算!AD$10:AD$119)</f>
        <v>0</v>
      </c>
      <c r="AB43" s="77">
        <f>SUMIF(計算!$D$10:$D$119,$B43,計算!AE$10:AE$119)</f>
        <v>0</v>
      </c>
      <c r="AC43" s="77">
        <f>SUMIF(計算!$D$10:$D$119,$B43,計算!AF$10:AF$119)</f>
        <v>0</v>
      </c>
      <c r="AD43" s="77">
        <f>SUMIF(計算!$D$10:$D$119,$B43,計算!AG$10:AG$119)</f>
        <v>0</v>
      </c>
      <c r="AE43" s="77">
        <f>SUMIF(計算!$D$10:$D$119,$B43,計算!AH$10:AH$119)</f>
        <v>0</v>
      </c>
      <c r="AF43" s="77">
        <f>SUMIF(計算!$D$10:$D$119,$B43,計算!AI$10:AI$119)</f>
        <v>0</v>
      </c>
    </row>
    <row r="44" spans="2:32" x14ac:dyDescent="0.15">
      <c r="B44" s="74" t="s">
        <v>380</v>
      </c>
      <c r="C44" s="60" t="s">
        <v>715</v>
      </c>
      <c r="D44" s="76">
        <f>SUMIF(計算!$D$10:$D$119,$B44,計算!G$10:G$119)</f>
        <v>0</v>
      </c>
      <c r="E44" s="76">
        <f>SUMIF(計算!$D$10:$D$119,$B44,計算!H$10:H$119)</f>
        <v>0</v>
      </c>
      <c r="F44" s="76">
        <f>SUMIF(計算!$D$10:$D$119,$B44,計算!I$10:I$119)</f>
        <v>0</v>
      </c>
      <c r="G44" s="76">
        <f>SUMIF(計算!$D$10:$D$119,$B44,計算!J$10:J$119)</f>
        <v>0</v>
      </c>
      <c r="H44" s="76">
        <f>SUMIF(計算!$D$10:$D$119,$B44,計算!K$10:K$119)</f>
        <v>0</v>
      </c>
      <c r="I44" s="76">
        <f>SUMIF(計算!$D$10:$D$119,$B44,計算!L$10:L$119)</f>
        <v>0</v>
      </c>
      <c r="J44" s="76">
        <f>SUMIF(計算!$D$10:$D$119,$B44,計算!M$10:M$119)</f>
        <v>0</v>
      </c>
      <c r="K44" s="76">
        <f>SUMIF(計算!$D$10:$D$119,$B44,計算!N$10:N$119)</f>
        <v>0</v>
      </c>
      <c r="L44" s="76">
        <f>SUMIF(計算!$D$10:$D$119,$B44,計算!O$10:O$119)</f>
        <v>0</v>
      </c>
      <c r="M44" s="76">
        <f>SUMIF(計算!$D$10:$D$119,$B44,計算!P$10:P$119)</f>
        <v>0</v>
      </c>
      <c r="N44" s="76"/>
      <c r="O44" s="76"/>
      <c r="P44" s="76">
        <f>SUMIF(計算!$D$10:$D$119,$B44,計算!S$10:S$119)</f>
        <v>0</v>
      </c>
      <c r="Q44" s="76">
        <f>SUMIF(計算!$D$10:$D$119,$B44,計算!T$10:T$119)</f>
        <v>0</v>
      </c>
      <c r="R44" s="76">
        <f>SUMIF(計算!$D$10:$D$119,$B44,計算!U$10:U$119)</f>
        <v>0</v>
      </c>
      <c r="S44" s="76">
        <f>SUMIF(計算!$D$10:$D$119,$B44,計算!V$10:V$119)</f>
        <v>0</v>
      </c>
      <c r="T44" s="76">
        <f>SUMIF(計算!$D$10:$D$119,$B44,計算!W$10:W$119)</f>
        <v>0</v>
      </c>
      <c r="U44" s="76">
        <f>SUMIF(計算!$D$10:$D$119,$B44,計算!X$10:X$119)</f>
        <v>0</v>
      </c>
      <c r="V44" s="76">
        <f>SUMIF(計算!$D$10:$D$119,$B44,計算!Y$10:Y$119)</f>
        <v>0</v>
      </c>
      <c r="W44" s="76">
        <f>SUMIF(計算!$D$10:$D$119,$B44,計算!Z$10:Z$119)</f>
        <v>0</v>
      </c>
      <c r="X44" s="76">
        <f>SUMIF(計算!$D$10:$D$119,$B44,計算!AA$10:AA$119)</f>
        <v>0</v>
      </c>
      <c r="Y44" s="76">
        <f>SUMIF(計算!$D$10:$D$119,$B44,計算!AB$10:AB$119)</f>
        <v>0</v>
      </c>
      <c r="Z44" s="76">
        <f>SUMIF(計算!$D$10:$D$119,$B44,計算!AC$10:AC$119)</f>
        <v>0</v>
      </c>
      <c r="AA44" s="76">
        <f>SUMIF(計算!$D$10:$D$119,$B44,計算!AD$10:AD$119)</f>
        <v>0</v>
      </c>
      <c r="AB44" s="76">
        <f>SUMIF(計算!$D$10:$D$119,$B44,計算!AE$10:AE$119)</f>
        <v>0</v>
      </c>
      <c r="AC44" s="76">
        <f>SUMIF(計算!$D$10:$D$119,$B44,計算!AF$10:AF$119)</f>
        <v>0</v>
      </c>
      <c r="AD44" s="76">
        <f>SUMIF(計算!$D$10:$D$119,$B44,計算!AG$10:AG$119)</f>
        <v>0</v>
      </c>
      <c r="AE44" s="76">
        <f>SUMIF(計算!$D$10:$D$119,$B44,計算!AH$10:AH$119)</f>
        <v>0</v>
      </c>
      <c r="AF44" s="76">
        <f>SUMIF(計算!$D$10:$D$119,$B44,計算!AI$10:AI$119)</f>
        <v>0</v>
      </c>
    </row>
    <row r="45" spans="2:32" x14ac:dyDescent="0.15">
      <c r="B45" s="74" t="s">
        <v>381</v>
      </c>
      <c r="C45" s="75" t="s">
        <v>671</v>
      </c>
      <c r="D45" s="77">
        <f>SUMIF(計算!$D$10:$D$119,$B45,計算!G$10:G$119)</f>
        <v>0</v>
      </c>
      <c r="E45" s="77">
        <f>SUMIF(計算!$D$10:$D$119,$B45,計算!H$10:H$119)</f>
        <v>0</v>
      </c>
      <c r="F45" s="77">
        <f>SUMIF(計算!$D$10:$D$119,$B45,計算!I$10:I$119)</f>
        <v>0</v>
      </c>
      <c r="G45" s="77">
        <f>SUMIF(計算!$D$10:$D$119,$B45,計算!J$10:J$119)</f>
        <v>0</v>
      </c>
      <c r="H45" s="77">
        <f>SUMIF(計算!$D$10:$D$119,$B45,計算!K$10:K$119)</f>
        <v>0</v>
      </c>
      <c r="I45" s="77">
        <f>SUMIF(計算!$D$10:$D$119,$B45,計算!L$10:L$119)</f>
        <v>0</v>
      </c>
      <c r="J45" s="77">
        <f>SUMIF(計算!$D$10:$D$119,$B45,計算!M$10:M$119)</f>
        <v>0</v>
      </c>
      <c r="K45" s="77">
        <f>SUMIF(計算!$D$10:$D$119,$B45,計算!N$10:N$119)</f>
        <v>0</v>
      </c>
      <c r="L45" s="77">
        <f>SUMIF(計算!$D$10:$D$119,$B45,計算!O$10:O$119)</f>
        <v>0</v>
      </c>
      <c r="M45" s="77">
        <f>SUMIF(計算!$D$10:$D$119,$B45,計算!P$10:P$119)</f>
        <v>0</v>
      </c>
      <c r="N45" s="77"/>
      <c r="O45" s="77"/>
      <c r="P45" s="77">
        <f>SUMIF(計算!$D$10:$D$119,$B45,計算!S$10:S$119)</f>
        <v>0</v>
      </c>
      <c r="Q45" s="77">
        <f>SUMIF(計算!$D$10:$D$119,$B45,計算!T$10:T$119)</f>
        <v>0</v>
      </c>
      <c r="R45" s="77">
        <f>SUMIF(計算!$D$10:$D$119,$B45,計算!U$10:U$119)</f>
        <v>0</v>
      </c>
      <c r="S45" s="77">
        <f>SUMIF(計算!$D$10:$D$119,$B45,計算!V$10:V$119)</f>
        <v>0</v>
      </c>
      <c r="T45" s="77">
        <f>SUMIF(計算!$D$10:$D$119,$B45,計算!W$10:W$119)</f>
        <v>0</v>
      </c>
      <c r="U45" s="77">
        <f>SUMIF(計算!$D$10:$D$119,$B45,計算!X$10:X$119)</f>
        <v>0</v>
      </c>
      <c r="V45" s="77">
        <f>SUMIF(計算!$D$10:$D$119,$B45,計算!Y$10:Y$119)</f>
        <v>0</v>
      </c>
      <c r="W45" s="77">
        <f>SUMIF(計算!$D$10:$D$119,$B45,計算!Z$10:Z$119)</f>
        <v>0</v>
      </c>
      <c r="X45" s="77">
        <f>SUMIF(計算!$D$10:$D$119,$B45,計算!AA$10:AA$119)</f>
        <v>0</v>
      </c>
      <c r="Y45" s="77">
        <f>SUMIF(計算!$D$10:$D$119,$B45,計算!AB$10:AB$119)</f>
        <v>0</v>
      </c>
      <c r="Z45" s="77">
        <f>SUMIF(計算!$D$10:$D$119,$B45,計算!AC$10:AC$119)</f>
        <v>0</v>
      </c>
      <c r="AA45" s="77">
        <f>SUMIF(計算!$D$10:$D$119,$B45,計算!AD$10:AD$119)</f>
        <v>0</v>
      </c>
      <c r="AB45" s="77">
        <f>SUMIF(計算!$D$10:$D$119,$B45,計算!AE$10:AE$119)</f>
        <v>0</v>
      </c>
      <c r="AC45" s="77">
        <f>SUMIF(計算!$D$10:$D$119,$B45,計算!AF$10:AF$119)</f>
        <v>0</v>
      </c>
      <c r="AD45" s="77">
        <f>SUMIF(計算!$D$10:$D$119,$B45,計算!AG$10:AG$119)</f>
        <v>0</v>
      </c>
      <c r="AE45" s="77">
        <f>SUMIF(計算!$D$10:$D$119,$B45,計算!AH$10:AH$119)</f>
        <v>0</v>
      </c>
      <c r="AF45" s="77">
        <f>SUMIF(計算!$D$10:$D$119,$B45,計算!AI$10:AI$119)</f>
        <v>0</v>
      </c>
    </row>
    <row r="46" spans="2:32" x14ac:dyDescent="0.15">
      <c r="B46" s="80"/>
      <c r="C46" s="81" t="s">
        <v>71</v>
      </c>
      <c r="D46" s="82">
        <f t="shared" ref="D46:M46" si="0">SUM(D9:D45)</f>
        <v>0</v>
      </c>
      <c r="E46" s="82">
        <f t="shared" si="0"/>
        <v>0</v>
      </c>
      <c r="F46" s="82">
        <f t="shared" si="0"/>
        <v>0</v>
      </c>
      <c r="G46" s="82">
        <f t="shared" si="0"/>
        <v>0</v>
      </c>
      <c r="H46" s="82">
        <f t="shared" si="0"/>
        <v>0</v>
      </c>
      <c r="I46" s="82">
        <f t="shared" si="0"/>
        <v>0</v>
      </c>
      <c r="J46" s="82">
        <f t="shared" si="0"/>
        <v>0</v>
      </c>
      <c r="K46" s="82">
        <f t="shared" si="0"/>
        <v>0</v>
      </c>
      <c r="L46" s="82">
        <f t="shared" si="0"/>
        <v>0</v>
      </c>
      <c r="M46" s="82">
        <f t="shared" si="0"/>
        <v>0</v>
      </c>
      <c r="N46" s="82">
        <f>計算!Q120</f>
        <v>0</v>
      </c>
      <c r="O46" s="82">
        <f>計算!R120</f>
        <v>0</v>
      </c>
      <c r="P46" s="82">
        <f t="shared" ref="P46:AF46" si="1">SUM(P9:P45)</f>
        <v>0</v>
      </c>
      <c r="Q46" s="82">
        <f t="shared" si="1"/>
        <v>0</v>
      </c>
      <c r="R46" s="82">
        <f t="shared" si="1"/>
        <v>0</v>
      </c>
      <c r="S46" s="82">
        <f t="shared" si="1"/>
        <v>0</v>
      </c>
      <c r="T46" s="82">
        <f t="shared" si="1"/>
        <v>0</v>
      </c>
      <c r="U46" s="82">
        <f t="shared" si="1"/>
        <v>0</v>
      </c>
      <c r="V46" s="82">
        <f t="shared" si="1"/>
        <v>0</v>
      </c>
      <c r="W46" s="82">
        <f t="shared" si="1"/>
        <v>0</v>
      </c>
      <c r="X46" s="82">
        <f t="shared" si="1"/>
        <v>0</v>
      </c>
      <c r="Y46" s="82">
        <f t="shared" si="1"/>
        <v>0</v>
      </c>
      <c r="Z46" s="82">
        <f t="shared" si="1"/>
        <v>0</v>
      </c>
      <c r="AA46" s="82">
        <f t="shared" si="1"/>
        <v>0</v>
      </c>
      <c r="AB46" s="82">
        <f t="shared" si="1"/>
        <v>0</v>
      </c>
      <c r="AC46" s="82">
        <f t="shared" si="1"/>
        <v>0</v>
      </c>
      <c r="AD46" s="82">
        <f t="shared" si="1"/>
        <v>0</v>
      </c>
      <c r="AE46" s="82">
        <f t="shared" si="1"/>
        <v>0</v>
      </c>
      <c r="AF46" s="82">
        <f t="shared" si="1"/>
        <v>0</v>
      </c>
    </row>
    <row r="47" spans="2:32" x14ac:dyDescent="0.15">
      <c r="E47" s="59"/>
      <c r="H47" s="59"/>
      <c r="I47" s="59"/>
      <c r="J47" s="59"/>
      <c r="Q47" s="59"/>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B1:AG25"/>
  <sheetViews>
    <sheetView workbookViewId="0">
      <pane xSplit="3" ySplit="8" topLeftCell="D9" activePane="bottomRight" state="frozen"/>
      <selection activeCell="H7" sqref="H7:H8"/>
      <selection pane="topRight" activeCell="H7" sqref="H7:H8"/>
      <selection pane="bottomLeft" activeCell="H7" sqref="H7:H8"/>
      <selection pane="bottomRight"/>
    </sheetView>
  </sheetViews>
  <sheetFormatPr defaultColWidth="9.140625" defaultRowHeight="12" x14ac:dyDescent="0.15"/>
  <cols>
    <col min="1" max="1" width="2.28515625" style="58" customWidth="1"/>
    <col min="2" max="2" width="4.42578125" style="58" customWidth="1"/>
    <col min="3" max="3" width="24.85546875" style="58" customWidth="1"/>
    <col min="4" max="7" width="9.28515625" style="58" customWidth="1"/>
    <col min="8" max="10" width="9.28515625" style="58" hidden="1" customWidth="1"/>
    <col min="11" max="13" width="9.28515625" style="58" customWidth="1"/>
    <col min="14" max="18" width="9.28515625" style="58" hidden="1" customWidth="1"/>
    <col min="19" max="24" width="9.28515625" style="58" customWidth="1"/>
    <col min="25" max="27" width="9.28515625" style="58" hidden="1" customWidth="1"/>
    <col min="28" max="28" width="9.28515625" style="58" customWidth="1"/>
    <col min="29" max="31" width="9.28515625" style="58" hidden="1" customWidth="1"/>
    <col min="32" max="32" width="9.28515625" style="58" customWidth="1"/>
    <col min="33" max="54" width="10.5703125" style="58" customWidth="1"/>
    <col min="55" max="91" width="10" style="58" customWidth="1"/>
    <col min="92" max="16384" width="9.140625" style="58"/>
  </cols>
  <sheetData>
    <row r="1" spans="2:33" s="48" customFormat="1" ht="12.75" thickBot="1" x14ac:dyDescent="0.2"/>
    <row r="2" spans="2:33" s="48" customFormat="1" ht="12.75" thickBot="1" x14ac:dyDescent="0.2">
      <c r="D2" s="49" t="s">
        <v>136</v>
      </c>
      <c r="E2" s="50"/>
      <c r="F2" s="51">
        <f>データ入力!D3</f>
        <v>0</v>
      </c>
      <c r="G2" s="52"/>
      <c r="H2" s="52"/>
      <c r="I2" s="52"/>
      <c r="J2" s="42"/>
      <c r="K2" s="50"/>
      <c r="L2" s="50"/>
      <c r="M2" s="50"/>
      <c r="N2" s="50"/>
      <c r="O2" s="50"/>
      <c r="P2" s="50"/>
      <c r="Q2" s="50"/>
      <c r="R2" s="50"/>
      <c r="S2" s="50"/>
      <c r="T2" s="50"/>
      <c r="U2" s="53"/>
    </row>
    <row r="3" spans="2:33" ht="12.75" thickBot="1" x14ac:dyDescent="0.2">
      <c r="B3" s="48"/>
      <c r="C3" s="48"/>
      <c r="D3" s="49" t="s">
        <v>35</v>
      </c>
      <c r="E3" s="54"/>
      <c r="F3" s="445">
        <f>データ入力!L3</f>
        <v>0</v>
      </c>
      <c r="G3" s="431"/>
      <c r="H3" s="432"/>
      <c r="I3" s="48"/>
      <c r="J3" s="55"/>
      <c r="K3" s="56"/>
      <c r="L3" s="48"/>
      <c r="M3" s="48"/>
      <c r="N3" s="48"/>
      <c r="O3" s="48"/>
      <c r="P3" s="48"/>
      <c r="Q3" s="48"/>
      <c r="R3" s="48"/>
      <c r="S3" s="48"/>
      <c r="T3" s="48"/>
      <c r="U3" s="48"/>
      <c r="V3" s="48"/>
      <c r="W3" s="48"/>
      <c r="X3" s="48"/>
      <c r="Y3" s="48"/>
      <c r="Z3" s="48"/>
      <c r="AA3" s="48"/>
      <c r="AB3" s="48"/>
      <c r="AC3" s="48"/>
      <c r="AD3" s="48"/>
      <c r="AE3" s="48"/>
      <c r="AF3" s="48"/>
      <c r="AG3" s="57"/>
    </row>
    <row r="4" spans="2:33" ht="12.75" thickBot="1" x14ac:dyDescent="0.2">
      <c r="B4" s="48"/>
      <c r="C4" s="48"/>
      <c r="D4" s="48"/>
      <c r="E4" s="48"/>
      <c r="F4" s="48"/>
      <c r="G4" s="48"/>
      <c r="H4" s="42"/>
      <c r="I4" s="48"/>
      <c r="J4" s="48"/>
      <c r="K4" s="48"/>
      <c r="L4" s="48"/>
      <c r="M4" s="48"/>
      <c r="N4" s="48"/>
      <c r="O4" s="48"/>
      <c r="P4" s="48"/>
      <c r="Q4" s="48"/>
      <c r="R4" s="48"/>
      <c r="S4" s="48"/>
      <c r="T4" s="48"/>
      <c r="U4" s="48"/>
    </row>
    <row r="5" spans="2:33" x14ac:dyDescent="0.15">
      <c r="B5" s="48"/>
      <c r="C5" s="48"/>
      <c r="J5" s="57" t="str">
        <f>"（単位："&amp;データ入力!L7&amp;"）"</f>
        <v>（単位：百万円）</v>
      </c>
      <c r="O5" s="57"/>
      <c r="R5" s="59" t="str">
        <f>J5</f>
        <v>（単位：百万円）</v>
      </c>
      <c r="X5" s="59" t="str">
        <f>J5</f>
        <v>（単位：百万円）</v>
      </c>
      <c r="AF5" s="57" t="s">
        <v>107</v>
      </c>
    </row>
    <row r="6" spans="2:33" x14ac:dyDescent="0.15">
      <c r="B6" s="60"/>
      <c r="C6" s="60"/>
      <c r="D6" s="428" t="s">
        <v>550</v>
      </c>
      <c r="E6" s="61" t="s">
        <v>81</v>
      </c>
      <c r="F6" s="61"/>
      <c r="G6" s="61"/>
      <c r="H6" s="62" t="s">
        <v>80</v>
      </c>
      <c r="I6" s="60"/>
      <c r="J6" s="60"/>
      <c r="K6" s="63" t="s">
        <v>140</v>
      </c>
      <c r="L6" s="64"/>
      <c r="M6" s="65"/>
      <c r="N6" s="60"/>
      <c r="O6" s="60"/>
      <c r="P6" s="60"/>
      <c r="Q6" s="60"/>
      <c r="R6" s="60"/>
      <c r="S6" s="63" t="s">
        <v>141</v>
      </c>
      <c r="T6" s="64"/>
      <c r="U6" s="65"/>
      <c r="V6" s="63" t="s">
        <v>43</v>
      </c>
      <c r="W6" s="64"/>
      <c r="X6" s="65"/>
      <c r="Y6" s="62" t="s">
        <v>80</v>
      </c>
      <c r="Z6" s="62" t="s">
        <v>108</v>
      </c>
      <c r="AA6" s="62" t="s">
        <v>109</v>
      </c>
      <c r="AB6" s="60"/>
      <c r="AC6" s="62" t="s">
        <v>80</v>
      </c>
      <c r="AD6" s="62" t="s">
        <v>108</v>
      </c>
      <c r="AE6" s="62" t="s">
        <v>109</v>
      </c>
      <c r="AF6" s="60"/>
      <c r="AG6" s="57"/>
    </row>
    <row r="7" spans="2:33" ht="24" x14ac:dyDescent="0.15">
      <c r="B7" s="66" t="s">
        <v>128</v>
      </c>
      <c r="C7" s="67" t="s">
        <v>64</v>
      </c>
      <c r="D7" s="429"/>
      <c r="E7" s="68" t="s">
        <v>75</v>
      </c>
      <c r="F7" s="68" t="s">
        <v>77</v>
      </c>
      <c r="G7" s="68" t="s">
        <v>78</v>
      </c>
      <c r="H7" s="67" t="s">
        <v>74</v>
      </c>
      <c r="I7" s="67" t="s">
        <v>76</v>
      </c>
      <c r="J7" s="67" t="s">
        <v>79</v>
      </c>
      <c r="K7" s="67" t="s">
        <v>72</v>
      </c>
      <c r="L7" s="67" t="s">
        <v>66</v>
      </c>
      <c r="M7" s="67" t="s">
        <v>94</v>
      </c>
      <c r="N7" s="67" t="s">
        <v>35</v>
      </c>
      <c r="O7" s="67" t="s">
        <v>67</v>
      </c>
      <c r="P7" s="67" t="s">
        <v>68</v>
      </c>
      <c r="Q7" s="67" t="s">
        <v>65</v>
      </c>
      <c r="R7" s="67" t="s">
        <v>48</v>
      </c>
      <c r="S7" s="67" t="s">
        <v>95</v>
      </c>
      <c r="T7" s="67" t="s">
        <v>97</v>
      </c>
      <c r="U7" s="67" t="s">
        <v>96</v>
      </c>
      <c r="V7" s="67" t="s">
        <v>89</v>
      </c>
      <c r="W7" s="67" t="s">
        <v>97</v>
      </c>
      <c r="X7" s="67" t="s">
        <v>96</v>
      </c>
      <c r="Y7" s="67" t="s">
        <v>129</v>
      </c>
      <c r="Z7" s="67" t="s">
        <v>129</v>
      </c>
      <c r="AA7" s="67" t="s">
        <v>129</v>
      </c>
      <c r="AB7" s="67" t="s">
        <v>69</v>
      </c>
      <c r="AC7" s="67" t="s">
        <v>130</v>
      </c>
      <c r="AD7" s="67" t="s">
        <v>130</v>
      </c>
      <c r="AE7" s="67" t="s">
        <v>130</v>
      </c>
      <c r="AF7" s="67" t="s">
        <v>70</v>
      </c>
    </row>
    <row r="8" spans="2:33" ht="21" x14ac:dyDescent="0.15">
      <c r="B8" s="69"/>
      <c r="C8" s="70"/>
      <c r="D8" s="71" t="s">
        <v>131</v>
      </c>
      <c r="E8" s="72" t="str">
        <f>IF(F4="県外産･県内産の区分不明","B=A×自給率","B=A")</f>
        <v>B=A</v>
      </c>
      <c r="F8" s="71" t="s">
        <v>82</v>
      </c>
      <c r="G8" s="71" t="s">
        <v>83</v>
      </c>
      <c r="H8" s="71" t="s">
        <v>84</v>
      </c>
      <c r="I8" s="71" t="s">
        <v>85</v>
      </c>
      <c r="J8" s="71" t="s">
        <v>86</v>
      </c>
      <c r="K8" s="71" t="s">
        <v>152</v>
      </c>
      <c r="L8" s="71" t="s">
        <v>87</v>
      </c>
      <c r="M8" s="71" t="s">
        <v>88</v>
      </c>
      <c r="N8" s="71" t="s">
        <v>98</v>
      </c>
      <c r="O8" s="71" t="s">
        <v>99</v>
      </c>
      <c r="P8" s="71" t="s">
        <v>100</v>
      </c>
      <c r="Q8" s="71" t="s">
        <v>101</v>
      </c>
      <c r="R8" s="71" t="s">
        <v>102</v>
      </c>
      <c r="S8" s="71" t="s">
        <v>153</v>
      </c>
      <c r="T8" s="71" t="s">
        <v>103</v>
      </c>
      <c r="U8" s="71" t="s">
        <v>104</v>
      </c>
      <c r="V8" s="71" t="s">
        <v>132</v>
      </c>
      <c r="W8" s="71" t="s">
        <v>133</v>
      </c>
      <c r="X8" s="71" t="s">
        <v>134</v>
      </c>
      <c r="Y8" s="71" t="s">
        <v>90</v>
      </c>
      <c r="Z8" s="71" t="s">
        <v>91</v>
      </c>
      <c r="AA8" s="71" t="s">
        <v>105</v>
      </c>
      <c r="AB8" s="71"/>
      <c r="AC8" s="71" t="s">
        <v>92</v>
      </c>
      <c r="AD8" s="71" t="s">
        <v>93</v>
      </c>
      <c r="AE8" s="71" t="s">
        <v>106</v>
      </c>
      <c r="AF8" s="73"/>
    </row>
    <row r="9" spans="2:33" x14ac:dyDescent="0.15">
      <c r="B9" s="74" t="s">
        <v>341</v>
      </c>
      <c r="C9" s="75" t="s">
        <v>399</v>
      </c>
      <c r="D9" s="76">
        <f>SUMIF(計算!$E$10:$E$119,$B9,計算!G$10:G$119)</f>
        <v>0</v>
      </c>
      <c r="E9" s="76">
        <f>SUMIF(計算!$E$10:$E$119,$B9,計算!H$10:H$119)</f>
        <v>0</v>
      </c>
      <c r="F9" s="76">
        <f>SUMIF(計算!$E$10:$E$119,$B9,計算!I$10:I$119)</f>
        <v>0</v>
      </c>
      <c r="G9" s="76">
        <f>SUMIF(計算!$E$10:$E$119,$B9,計算!J$10:J$119)</f>
        <v>0</v>
      </c>
      <c r="H9" s="76">
        <f>SUMIF(計算!$E$10:$E$119,$B9,計算!K$10:K$119)</f>
        <v>0</v>
      </c>
      <c r="I9" s="76">
        <f>SUMIF(計算!$E$10:$E$119,$B9,計算!L$10:L$119)</f>
        <v>0</v>
      </c>
      <c r="J9" s="76">
        <f>SUMIF(計算!$E$10:$E$119,$B9,計算!M$10:M$119)</f>
        <v>0</v>
      </c>
      <c r="K9" s="76">
        <f>SUMIF(計算!$E$10:$E$119,$B9,計算!N$10:N$119)</f>
        <v>0</v>
      </c>
      <c r="L9" s="76">
        <f>SUMIF(計算!$E$10:$E$119,$B9,計算!O$10:O$119)</f>
        <v>0</v>
      </c>
      <c r="M9" s="76">
        <f>SUMIF(計算!$E$10:$E$119,$B9,計算!P$10:P$119)</f>
        <v>0</v>
      </c>
      <c r="N9" s="76"/>
      <c r="O9" s="76"/>
      <c r="P9" s="76">
        <f>SUMIF(計算!$E$10:$E$119,$B9,計算!S$10:S$119)</f>
        <v>0</v>
      </c>
      <c r="Q9" s="76">
        <f>SUMIF(計算!$E$10:$E$119,$B9,計算!T$10:T$119)</f>
        <v>0</v>
      </c>
      <c r="R9" s="76">
        <f>SUMIF(計算!$E$10:$E$119,$B9,計算!U$10:U$119)</f>
        <v>0</v>
      </c>
      <c r="S9" s="76">
        <f>SUMIF(計算!$E$10:$E$119,$B9,計算!V$10:V$119)</f>
        <v>0</v>
      </c>
      <c r="T9" s="76">
        <f>SUMIF(計算!$E$10:$E$119,$B9,計算!W$10:W$119)</f>
        <v>0</v>
      </c>
      <c r="U9" s="76">
        <f>SUMIF(計算!$E$10:$E$119,$B9,計算!X$10:X$119)</f>
        <v>0</v>
      </c>
      <c r="V9" s="76">
        <f>SUMIF(計算!$E$10:$E$119,$B9,計算!Y$10:Y$119)</f>
        <v>0</v>
      </c>
      <c r="W9" s="76">
        <f>SUMIF(計算!$E$10:$E$119,$B9,計算!Z$10:Z$119)</f>
        <v>0</v>
      </c>
      <c r="X9" s="76">
        <f>SUMIF(計算!$E$10:$E$119,$B9,計算!AA$10:AA$119)</f>
        <v>0</v>
      </c>
      <c r="Y9" s="76">
        <f>SUMIF(計算!$E$10:$E$119,$B9,計算!AB$10:AB$119)</f>
        <v>0</v>
      </c>
      <c r="Z9" s="76">
        <f>SUMIF(計算!$E$10:$E$119,$B9,計算!AC$10:AC$119)</f>
        <v>0</v>
      </c>
      <c r="AA9" s="76">
        <f>SUMIF(計算!$E$10:$E$119,$B9,計算!AD$10:AD$119)</f>
        <v>0</v>
      </c>
      <c r="AB9" s="76">
        <f>SUMIF(計算!$E$10:$E$119,$B9,計算!AE$10:AE$119)</f>
        <v>0</v>
      </c>
      <c r="AC9" s="76">
        <f>SUMIF(計算!$E$10:$E$119,$B9,計算!AF$10:AF$119)</f>
        <v>0</v>
      </c>
      <c r="AD9" s="76">
        <f>SUMIF(計算!$E$10:$E$119,$B9,計算!AG$10:AG$119)</f>
        <v>0</v>
      </c>
      <c r="AE9" s="76">
        <f>SUMIF(計算!$E$10:$E$119,$B9,計算!AH$10:AH$119)</f>
        <v>0</v>
      </c>
      <c r="AF9" s="76">
        <f>SUMIF(計算!$E$10:$E$119,$B9,計算!AI$10:AI$119)</f>
        <v>0</v>
      </c>
    </row>
    <row r="10" spans="2:33" x14ac:dyDescent="0.15">
      <c r="B10" s="74" t="s">
        <v>342</v>
      </c>
      <c r="C10" s="75" t="s">
        <v>0</v>
      </c>
      <c r="D10" s="77">
        <f>SUMIF(計算!$E$10:$E$119,$B10,計算!G$10:G$119)</f>
        <v>0</v>
      </c>
      <c r="E10" s="77">
        <f>SUMIF(計算!$E$10:$E$119,$B10,計算!H$10:H$119)</f>
        <v>0</v>
      </c>
      <c r="F10" s="77">
        <f>SUMIF(計算!$E$10:$E$119,$B10,計算!I$10:I$119)</f>
        <v>0</v>
      </c>
      <c r="G10" s="77">
        <f>SUMIF(計算!$E$10:$E$119,$B10,計算!J$10:J$119)</f>
        <v>0</v>
      </c>
      <c r="H10" s="77">
        <f>SUMIF(計算!$E$10:$E$119,$B10,計算!K$10:K$119)</f>
        <v>0</v>
      </c>
      <c r="I10" s="77">
        <f>SUMIF(計算!$E$10:$E$119,$B10,計算!L$10:L$119)</f>
        <v>0</v>
      </c>
      <c r="J10" s="77">
        <f>SUMIF(計算!$E$10:$E$119,$B10,計算!M$10:M$119)</f>
        <v>0</v>
      </c>
      <c r="K10" s="77">
        <f>SUMIF(計算!$E$10:$E$119,$B10,計算!N$10:N$119)</f>
        <v>0</v>
      </c>
      <c r="L10" s="77">
        <f>SUMIF(計算!$E$10:$E$119,$B10,計算!O$10:O$119)</f>
        <v>0</v>
      </c>
      <c r="M10" s="77">
        <f>SUMIF(計算!$E$10:$E$119,$B10,計算!P$10:P$119)</f>
        <v>0</v>
      </c>
      <c r="N10" s="77"/>
      <c r="O10" s="77"/>
      <c r="P10" s="76">
        <f>SUMIF(計算!$E$10:$E$119,$B10,計算!S$10:S$119)</f>
        <v>0</v>
      </c>
      <c r="Q10" s="76">
        <f>SUMIF(計算!$E$10:$E$119,$B10,計算!T$10:T$119)</f>
        <v>0</v>
      </c>
      <c r="R10" s="76">
        <f>SUMIF(計算!$E$10:$E$119,$B10,計算!U$10:U$119)</f>
        <v>0</v>
      </c>
      <c r="S10" s="77">
        <f>SUMIF(計算!$E$10:$E$119,$B10,計算!V$10:V$119)</f>
        <v>0</v>
      </c>
      <c r="T10" s="77">
        <f>SUMIF(計算!$E$10:$E$119,$B10,計算!W$10:W$119)</f>
        <v>0</v>
      </c>
      <c r="U10" s="77">
        <f>SUMIF(計算!$E$10:$E$119,$B10,計算!X$10:X$119)</f>
        <v>0</v>
      </c>
      <c r="V10" s="77">
        <f>SUMIF(計算!$E$10:$E$119,$B10,計算!Y$10:Y$119)</f>
        <v>0</v>
      </c>
      <c r="W10" s="77">
        <f>SUMIF(計算!$E$10:$E$119,$B10,計算!Z$10:Z$119)</f>
        <v>0</v>
      </c>
      <c r="X10" s="77">
        <f>SUMIF(計算!$E$10:$E$119,$B10,計算!AA$10:AA$119)</f>
        <v>0</v>
      </c>
      <c r="Y10" s="77">
        <f>SUMIF(計算!$E$10:$E$119,$B10,計算!AB$10:AB$119)</f>
        <v>0</v>
      </c>
      <c r="Z10" s="77">
        <f>SUMIF(計算!$E$10:$E$119,$B10,計算!AC$10:AC$119)</f>
        <v>0</v>
      </c>
      <c r="AA10" s="77">
        <f>SUMIF(計算!$E$10:$E$119,$B10,計算!AD$10:AD$119)</f>
        <v>0</v>
      </c>
      <c r="AB10" s="77">
        <f>SUMIF(計算!$E$10:$E$119,$B10,計算!AE$10:AE$119)</f>
        <v>0</v>
      </c>
      <c r="AC10" s="77">
        <f>SUMIF(計算!$E$10:$E$119,$B10,計算!AF$10:AF$119)</f>
        <v>0</v>
      </c>
      <c r="AD10" s="77">
        <f>SUMIF(計算!$E$10:$E$119,$B10,計算!AG$10:AG$119)</f>
        <v>0</v>
      </c>
      <c r="AE10" s="77">
        <f>SUMIF(計算!$E$10:$E$119,$B10,計算!AH$10:AH$119)</f>
        <v>0</v>
      </c>
      <c r="AF10" s="77">
        <f>SUMIF(計算!$E$10:$E$119,$B10,計算!AI$10:AI$119)</f>
        <v>0</v>
      </c>
    </row>
    <row r="11" spans="2:33" x14ac:dyDescent="0.15">
      <c r="B11" s="74" t="s">
        <v>343</v>
      </c>
      <c r="C11" s="75" t="s">
        <v>1</v>
      </c>
      <c r="D11" s="77">
        <f>SUMIF(計算!$E$10:$E$119,$B11,計算!G$10:G$119)</f>
        <v>0</v>
      </c>
      <c r="E11" s="77">
        <f>SUMIF(計算!$E$10:$E$119,$B11,計算!H$10:H$119)</f>
        <v>0</v>
      </c>
      <c r="F11" s="77">
        <f>SUMIF(計算!$E$10:$E$119,$B11,計算!I$10:I$119)</f>
        <v>0</v>
      </c>
      <c r="G11" s="77">
        <f>SUMIF(計算!$E$10:$E$119,$B11,計算!J$10:J$119)</f>
        <v>0</v>
      </c>
      <c r="H11" s="77">
        <f>SUMIF(計算!$E$10:$E$119,$B11,計算!K$10:K$119)</f>
        <v>0</v>
      </c>
      <c r="I11" s="77">
        <f>SUMIF(計算!$E$10:$E$119,$B11,計算!L$10:L$119)</f>
        <v>0</v>
      </c>
      <c r="J11" s="77">
        <f>SUMIF(計算!$E$10:$E$119,$B11,計算!M$10:M$119)</f>
        <v>0</v>
      </c>
      <c r="K11" s="77">
        <f>SUMIF(計算!$E$10:$E$119,$B11,計算!N$10:N$119)</f>
        <v>0</v>
      </c>
      <c r="L11" s="77">
        <f>SUMIF(計算!$E$10:$E$119,$B11,計算!O$10:O$119)</f>
        <v>0</v>
      </c>
      <c r="M11" s="77">
        <f>SUMIF(計算!$E$10:$E$119,$B11,計算!P$10:P$119)</f>
        <v>0</v>
      </c>
      <c r="N11" s="77"/>
      <c r="O11" s="77"/>
      <c r="P11" s="76">
        <f>SUMIF(計算!$E$10:$E$119,$B11,計算!S$10:S$119)</f>
        <v>0</v>
      </c>
      <c r="Q11" s="76">
        <f>SUMIF(計算!$E$10:$E$119,$B11,計算!T$10:T$119)</f>
        <v>0</v>
      </c>
      <c r="R11" s="76">
        <f>SUMIF(計算!$E$10:$E$119,$B11,計算!U$10:U$119)</f>
        <v>0</v>
      </c>
      <c r="S11" s="77">
        <f>SUMIF(計算!$E$10:$E$119,$B11,計算!V$10:V$119)</f>
        <v>0</v>
      </c>
      <c r="T11" s="77">
        <f>SUMIF(計算!$E$10:$E$119,$B11,計算!W$10:W$119)</f>
        <v>0</v>
      </c>
      <c r="U11" s="77">
        <f>SUMIF(計算!$E$10:$E$119,$B11,計算!X$10:X$119)</f>
        <v>0</v>
      </c>
      <c r="V11" s="77">
        <f>SUMIF(計算!$E$10:$E$119,$B11,計算!Y$10:Y$119)</f>
        <v>0</v>
      </c>
      <c r="W11" s="77">
        <f>SUMIF(計算!$E$10:$E$119,$B11,計算!Z$10:Z$119)</f>
        <v>0</v>
      </c>
      <c r="X11" s="77">
        <f>SUMIF(計算!$E$10:$E$119,$B11,計算!AA$10:AA$119)</f>
        <v>0</v>
      </c>
      <c r="Y11" s="77">
        <f>SUMIF(計算!$E$10:$E$119,$B11,計算!AB$10:AB$119)</f>
        <v>0</v>
      </c>
      <c r="Z11" s="77">
        <f>SUMIF(計算!$E$10:$E$119,$B11,計算!AC$10:AC$119)</f>
        <v>0</v>
      </c>
      <c r="AA11" s="77">
        <f>SUMIF(計算!$E$10:$E$119,$B11,計算!AD$10:AD$119)</f>
        <v>0</v>
      </c>
      <c r="AB11" s="77">
        <f>SUMIF(計算!$E$10:$E$119,$B11,計算!AE$10:AE$119)</f>
        <v>0</v>
      </c>
      <c r="AC11" s="77">
        <f>SUMIF(計算!$E$10:$E$119,$B11,計算!AF$10:AF$119)</f>
        <v>0</v>
      </c>
      <c r="AD11" s="77">
        <f>SUMIF(計算!$E$10:$E$119,$B11,計算!AG$10:AG$119)</f>
        <v>0</v>
      </c>
      <c r="AE11" s="77">
        <f>SUMIF(計算!$E$10:$E$119,$B11,計算!AH$10:AH$119)</f>
        <v>0</v>
      </c>
      <c r="AF11" s="77">
        <f>SUMIF(計算!$E$10:$E$119,$B11,計算!AI$10:AI$119)</f>
        <v>0</v>
      </c>
    </row>
    <row r="12" spans="2:33" x14ac:dyDescent="0.15">
      <c r="B12" s="74" t="s">
        <v>344</v>
      </c>
      <c r="C12" s="75" t="s">
        <v>421</v>
      </c>
      <c r="D12" s="77">
        <f>SUMIF(計算!$E$10:$E$119,$B12,計算!G$10:G$119)</f>
        <v>0</v>
      </c>
      <c r="E12" s="77">
        <f>SUMIF(計算!$E$10:$E$119,$B12,計算!H$10:H$119)</f>
        <v>0</v>
      </c>
      <c r="F12" s="77">
        <f>SUMIF(計算!$E$10:$E$119,$B12,計算!I$10:I$119)</f>
        <v>0</v>
      </c>
      <c r="G12" s="77">
        <f>SUMIF(計算!$E$10:$E$119,$B12,計算!J$10:J$119)</f>
        <v>0</v>
      </c>
      <c r="H12" s="77">
        <f>SUMIF(計算!$E$10:$E$119,$B12,計算!K$10:K$119)</f>
        <v>0</v>
      </c>
      <c r="I12" s="77">
        <f>SUMIF(計算!$E$10:$E$119,$B12,計算!L$10:L$119)</f>
        <v>0</v>
      </c>
      <c r="J12" s="77">
        <f>SUMIF(計算!$E$10:$E$119,$B12,計算!M$10:M$119)</f>
        <v>0</v>
      </c>
      <c r="K12" s="77">
        <f>SUMIF(計算!$E$10:$E$119,$B12,計算!N$10:N$119)</f>
        <v>0</v>
      </c>
      <c r="L12" s="77">
        <f>SUMIF(計算!$E$10:$E$119,$B12,計算!O$10:O$119)</f>
        <v>0</v>
      </c>
      <c r="M12" s="77">
        <f>SUMIF(計算!$E$10:$E$119,$B12,計算!P$10:P$119)</f>
        <v>0</v>
      </c>
      <c r="N12" s="77"/>
      <c r="O12" s="77"/>
      <c r="P12" s="76">
        <f>SUMIF(計算!$E$10:$E$119,$B12,計算!S$10:S$119)</f>
        <v>0</v>
      </c>
      <c r="Q12" s="76">
        <f>SUMIF(計算!$E$10:$E$119,$B12,計算!T$10:T$119)</f>
        <v>0</v>
      </c>
      <c r="R12" s="76">
        <f>SUMIF(計算!$E$10:$E$119,$B12,計算!U$10:U$119)</f>
        <v>0</v>
      </c>
      <c r="S12" s="77">
        <f>SUMIF(計算!$E$10:$E$119,$B12,計算!V$10:V$119)</f>
        <v>0</v>
      </c>
      <c r="T12" s="77">
        <f>SUMIF(計算!$E$10:$E$119,$B12,計算!W$10:W$119)</f>
        <v>0</v>
      </c>
      <c r="U12" s="77">
        <f>SUMIF(計算!$E$10:$E$119,$B12,計算!X$10:X$119)</f>
        <v>0</v>
      </c>
      <c r="V12" s="77">
        <f>SUMIF(計算!$E$10:$E$119,$B12,計算!Y$10:Y$119)</f>
        <v>0</v>
      </c>
      <c r="W12" s="77">
        <f>SUMIF(計算!$E$10:$E$119,$B12,計算!Z$10:Z$119)</f>
        <v>0</v>
      </c>
      <c r="X12" s="77">
        <f>SUMIF(計算!$E$10:$E$119,$B12,計算!AA$10:AA$119)</f>
        <v>0</v>
      </c>
      <c r="Y12" s="77">
        <f>SUMIF(計算!$E$10:$E$119,$B12,計算!AB$10:AB$119)</f>
        <v>0</v>
      </c>
      <c r="Z12" s="77">
        <f>SUMIF(計算!$E$10:$E$119,$B12,計算!AC$10:AC$119)</f>
        <v>0</v>
      </c>
      <c r="AA12" s="77">
        <f>SUMIF(計算!$E$10:$E$119,$B12,計算!AD$10:AD$119)</f>
        <v>0</v>
      </c>
      <c r="AB12" s="77">
        <f>SUMIF(計算!$E$10:$E$119,$B12,計算!AE$10:AE$119)</f>
        <v>0</v>
      </c>
      <c r="AC12" s="77">
        <f>SUMIF(計算!$E$10:$E$119,$B12,計算!AF$10:AF$119)</f>
        <v>0</v>
      </c>
      <c r="AD12" s="77">
        <f>SUMIF(計算!$E$10:$E$119,$B12,計算!AG$10:AG$119)</f>
        <v>0</v>
      </c>
      <c r="AE12" s="77">
        <f>SUMIF(計算!$E$10:$E$119,$B12,計算!AH$10:AH$119)</f>
        <v>0</v>
      </c>
      <c r="AF12" s="77">
        <f>SUMIF(計算!$E$10:$E$119,$B12,計算!AI$10:AI$119)</f>
        <v>0</v>
      </c>
    </row>
    <row r="13" spans="2:33" x14ac:dyDescent="0.15">
      <c r="B13" s="78" t="s">
        <v>345</v>
      </c>
      <c r="C13" s="75" t="s">
        <v>415</v>
      </c>
      <c r="D13" s="77">
        <f>SUMIF(計算!$E$10:$E$119,$B13,計算!G$10:G$119)</f>
        <v>0</v>
      </c>
      <c r="E13" s="77">
        <f>SUMIF(計算!$E$10:$E$119,$B13,計算!H$10:H$119)</f>
        <v>0</v>
      </c>
      <c r="F13" s="77">
        <f>SUMIF(計算!$E$10:$E$119,$B13,計算!I$10:I$119)</f>
        <v>0</v>
      </c>
      <c r="G13" s="77">
        <f>SUMIF(計算!$E$10:$E$119,$B13,計算!J$10:J$119)</f>
        <v>0</v>
      </c>
      <c r="H13" s="77">
        <f>SUMIF(計算!$E$10:$E$119,$B13,計算!K$10:K$119)</f>
        <v>0</v>
      </c>
      <c r="I13" s="77">
        <f>SUMIF(計算!$E$10:$E$119,$B13,計算!L$10:L$119)</f>
        <v>0</v>
      </c>
      <c r="J13" s="77">
        <f>SUMIF(計算!$E$10:$E$119,$B13,計算!M$10:M$119)</f>
        <v>0</v>
      </c>
      <c r="K13" s="77">
        <f>SUMIF(計算!$E$10:$E$119,$B13,計算!N$10:N$119)</f>
        <v>0</v>
      </c>
      <c r="L13" s="77">
        <f>SUMIF(計算!$E$10:$E$119,$B13,計算!O$10:O$119)</f>
        <v>0</v>
      </c>
      <c r="M13" s="77">
        <f>SUMIF(計算!$E$10:$E$119,$B13,計算!P$10:P$119)</f>
        <v>0</v>
      </c>
      <c r="N13" s="77"/>
      <c r="O13" s="77"/>
      <c r="P13" s="76">
        <f>SUMIF(計算!$E$10:$E$119,$B13,計算!S$10:S$119)</f>
        <v>0</v>
      </c>
      <c r="Q13" s="76">
        <f>SUMIF(計算!$E$10:$E$119,$B13,計算!T$10:T$119)</f>
        <v>0</v>
      </c>
      <c r="R13" s="76">
        <f>SUMIF(計算!$E$10:$E$119,$B13,計算!U$10:U$119)</f>
        <v>0</v>
      </c>
      <c r="S13" s="77">
        <f>SUMIF(計算!$E$10:$E$119,$B13,計算!V$10:V$119)</f>
        <v>0</v>
      </c>
      <c r="T13" s="77">
        <f>SUMIF(計算!$E$10:$E$119,$B13,計算!W$10:W$119)</f>
        <v>0</v>
      </c>
      <c r="U13" s="77">
        <f>SUMIF(計算!$E$10:$E$119,$B13,計算!X$10:X$119)</f>
        <v>0</v>
      </c>
      <c r="V13" s="77">
        <f>SUMIF(計算!$E$10:$E$119,$B13,計算!Y$10:Y$119)</f>
        <v>0</v>
      </c>
      <c r="W13" s="77">
        <f>SUMIF(計算!$E$10:$E$119,$B13,計算!Z$10:Z$119)</f>
        <v>0</v>
      </c>
      <c r="X13" s="77">
        <f>SUMIF(計算!$E$10:$E$119,$B13,計算!AA$10:AA$119)</f>
        <v>0</v>
      </c>
      <c r="Y13" s="77">
        <f>SUMIF(計算!$E$10:$E$119,$B13,計算!AB$10:AB$119)</f>
        <v>0</v>
      </c>
      <c r="Z13" s="77">
        <f>SUMIF(計算!$E$10:$E$119,$B13,計算!AC$10:AC$119)</f>
        <v>0</v>
      </c>
      <c r="AA13" s="77">
        <f>SUMIF(計算!$E$10:$E$119,$B13,計算!AD$10:AD$119)</f>
        <v>0</v>
      </c>
      <c r="AB13" s="77">
        <f>SUMIF(計算!$E$10:$E$119,$B13,計算!AE$10:AE$119)</f>
        <v>0</v>
      </c>
      <c r="AC13" s="77">
        <f>SUMIF(計算!$E$10:$E$119,$B13,計算!AF$10:AF$119)</f>
        <v>0</v>
      </c>
      <c r="AD13" s="77">
        <f>SUMIF(計算!$E$10:$E$119,$B13,計算!AG$10:AG$119)</f>
        <v>0</v>
      </c>
      <c r="AE13" s="77">
        <f>SUMIF(計算!$E$10:$E$119,$B13,計算!AH$10:AH$119)</f>
        <v>0</v>
      </c>
      <c r="AF13" s="77">
        <f>SUMIF(計算!$E$10:$E$119,$B13,計算!AI$10:AI$119)</f>
        <v>0</v>
      </c>
    </row>
    <row r="14" spans="2:33" x14ac:dyDescent="0.15">
      <c r="B14" s="74" t="s">
        <v>346</v>
      </c>
      <c r="C14" s="60" t="s">
        <v>416</v>
      </c>
      <c r="D14" s="76">
        <f>SUMIF(計算!$E$10:$E$119,$B14,計算!G$10:G$119)</f>
        <v>0</v>
      </c>
      <c r="E14" s="76">
        <f>SUMIF(計算!$E$10:$E$119,$B14,計算!H$10:H$119)</f>
        <v>0</v>
      </c>
      <c r="F14" s="76">
        <f>SUMIF(計算!$E$10:$E$119,$B14,計算!I$10:I$119)</f>
        <v>0</v>
      </c>
      <c r="G14" s="76">
        <f>SUMIF(計算!$E$10:$E$119,$B14,計算!J$10:J$119)</f>
        <v>0</v>
      </c>
      <c r="H14" s="76">
        <f>SUMIF(計算!$E$10:$E$119,$B14,計算!K$10:K$119)</f>
        <v>0</v>
      </c>
      <c r="I14" s="76">
        <f>SUMIF(計算!$E$10:$E$119,$B14,計算!L$10:L$119)</f>
        <v>0</v>
      </c>
      <c r="J14" s="76">
        <f>SUMIF(計算!$E$10:$E$119,$B14,計算!M$10:M$119)</f>
        <v>0</v>
      </c>
      <c r="K14" s="76">
        <f>SUMIF(計算!$E$10:$E$119,$B14,計算!N$10:N$119)</f>
        <v>0</v>
      </c>
      <c r="L14" s="76">
        <f>SUMIF(計算!$E$10:$E$119,$B14,計算!O$10:O$119)</f>
        <v>0</v>
      </c>
      <c r="M14" s="76">
        <f>SUMIF(計算!$E$10:$E$119,$B14,計算!P$10:P$119)</f>
        <v>0</v>
      </c>
      <c r="N14" s="76"/>
      <c r="O14" s="76"/>
      <c r="P14" s="76">
        <f>SUMIF(計算!$E$10:$E$119,$B14,計算!S$10:S$119)</f>
        <v>0</v>
      </c>
      <c r="Q14" s="76">
        <f>SUMIF(計算!$E$10:$E$119,$B14,計算!T$10:T$119)</f>
        <v>0</v>
      </c>
      <c r="R14" s="76">
        <f>SUMIF(計算!$E$10:$E$119,$B14,計算!U$10:U$119)</f>
        <v>0</v>
      </c>
      <c r="S14" s="76">
        <f>SUMIF(計算!$E$10:$E$119,$B14,計算!V$10:V$119)</f>
        <v>0</v>
      </c>
      <c r="T14" s="76">
        <f>SUMIF(計算!$E$10:$E$119,$B14,計算!W$10:W$119)</f>
        <v>0</v>
      </c>
      <c r="U14" s="76">
        <f>SUMIF(計算!$E$10:$E$119,$B14,計算!X$10:X$119)</f>
        <v>0</v>
      </c>
      <c r="V14" s="76">
        <f>SUMIF(計算!$E$10:$E$119,$B14,計算!Y$10:Y$119)</f>
        <v>0</v>
      </c>
      <c r="W14" s="76">
        <f>SUMIF(計算!$E$10:$E$119,$B14,計算!Z$10:Z$119)</f>
        <v>0</v>
      </c>
      <c r="X14" s="76">
        <f>SUMIF(計算!$E$10:$E$119,$B14,計算!AA$10:AA$119)</f>
        <v>0</v>
      </c>
      <c r="Y14" s="76">
        <f>SUMIF(計算!$E$10:$E$119,$B14,計算!AB$10:AB$119)</f>
        <v>0</v>
      </c>
      <c r="Z14" s="76">
        <f>SUMIF(計算!$E$10:$E$119,$B14,計算!AC$10:AC$119)</f>
        <v>0</v>
      </c>
      <c r="AA14" s="76">
        <f>SUMIF(計算!$E$10:$E$119,$B14,計算!AD$10:AD$119)</f>
        <v>0</v>
      </c>
      <c r="AB14" s="76">
        <f>SUMIF(計算!$E$10:$E$119,$B14,計算!AE$10:AE$119)</f>
        <v>0</v>
      </c>
      <c r="AC14" s="76">
        <f>SUMIF(計算!$E$10:$E$119,$B14,計算!AF$10:AF$119)</f>
        <v>0</v>
      </c>
      <c r="AD14" s="76">
        <f>SUMIF(計算!$E$10:$E$119,$B14,計算!AG$10:AG$119)</f>
        <v>0</v>
      </c>
      <c r="AE14" s="76">
        <f>SUMIF(計算!$E$10:$E$119,$B14,計算!AH$10:AH$119)</f>
        <v>0</v>
      </c>
      <c r="AF14" s="76">
        <f>SUMIF(計算!$E$10:$E$119,$B14,計算!AI$10:AI$119)</f>
        <v>0</v>
      </c>
    </row>
    <row r="15" spans="2:33" x14ac:dyDescent="0.15">
      <c r="B15" s="74" t="s">
        <v>347</v>
      </c>
      <c r="C15" s="75" t="s">
        <v>417</v>
      </c>
      <c r="D15" s="77">
        <f>SUMIF(計算!$E$10:$E$119,$B15,計算!G$10:G$119)</f>
        <v>0</v>
      </c>
      <c r="E15" s="77">
        <f>SUMIF(計算!$E$10:$E$119,$B15,計算!H$10:H$119)</f>
        <v>0</v>
      </c>
      <c r="F15" s="77">
        <f>SUMIF(計算!$E$10:$E$119,$B15,計算!I$10:I$119)</f>
        <v>0</v>
      </c>
      <c r="G15" s="77">
        <f>SUMIF(計算!$E$10:$E$119,$B15,計算!J$10:J$119)</f>
        <v>0</v>
      </c>
      <c r="H15" s="77">
        <f>SUMIF(計算!$E$10:$E$119,$B15,計算!K$10:K$119)</f>
        <v>0</v>
      </c>
      <c r="I15" s="77">
        <f>SUMIF(計算!$E$10:$E$119,$B15,計算!L$10:L$119)</f>
        <v>0</v>
      </c>
      <c r="J15" s="77">
        <f>SUMIF(計算!$E$10:$E$119,$B15,計算!M$10:M$119)</f>
        <v>0</v>
      </c>
      <c r="K15" s="77">
        <f>SUMIF(計算!$E$10:$E$119,$B15,計算!N$10:N$119)</f>
        <v>0</v>
      </c>
      <c r="L15" s="77">
        <f>SUMIF(計算!$E$10:$E$119,$B15,計算!O$10:O$119)</f>
        <v>0</v>
      </c>
      <c r="M15" s="77">
        <f>SUMIF(計算!$E$10:$E$119,$B15,計算!P$10:P$119)</f>
        <v>0</v>
      </c>
      <c r="N15" s="77"/>
      <c r="O15" s="77"/>
      <c r="P15" s="76">
        <f>SUMIF(計算!$E$10:$E$119,$B15,計算!S$10:S$119)</f>
        <v>0</v>
      </c>
      <c r="Q15" s="76">
        <f>SUMIF(計算!$E$10:$E$119,$B15,計算!T$10:T$119)</f>
        <v>0</v>
      </c>
      <c r="R15" s="76">
        <f>SUMIF(計算!$E$10:$E$119,$B15,計算!U$10:U$119)</f>
        <v>0</v>
      </c>
      <c r="S15" s="77">
        <f>SUMIF(計算!$E$10:$E$119,$B15,計算!V$10:V$119)</f>
        <v>0</v>
      </c>
      <c r="T15" s="77">
        <f>SUMIF(計算!$E$10:$E$119,$B15,計算!W$10:W$119)</f>
        <v>0</v>
      </c>
      <c r="U15" s="77">
        <f>SUMIF(計算!$E$10:$E$119,$B15,計算!X$10:X$119)</f>
        <v>0</v>
      </c>
      <c r="V15" s="77">
        <f>SUMIF(計算!$E$10:$E$119,$B15,計算!Y$10:Y$119)</f>
        <v>0</v>
      </c>
      <c r="W15" s="77">
        <f>SUMIF(計算!$E$10:$E$119,$B15,計算!Z$10:Z$119)</f>
        <v>0</v>
      </c>
      <c r="X15" s="77">
        <f>SUMIF(計算!$E$10:$E$119,$B15,計算!AA$10:AA$119)</f>
        <v>0</v>
      </c>
      <c r="Y15" s="77">
        <f>SUMIF(計算!$E$10:$E$119,$B15,計算!AB$10:AB$119)</f>
        <v>0</v>
      </c>
      <c r="Z15" s="77">
        <f>SUMIF(計算!$E$10:$E$119,$B15,計算!AC$10:AC$119)</f>
        <v>0</v>
      </c>
      <c r="AA15" s="77">
        <f>SUMIF(計算!$E$10:$E$119,$B15,計算!AD$10:AD$119)</f>
        <v>0</v>
      </c>
      <c r="AB15" s="77">
        <f>SUMIF(計算!$E$10:$E$119,$B15,計算!AE$10:AE$119)</f>
        <v>0</v>
      </c>
      <c r="AC15" s="77">
        <f>SUMIF(計算!$E$10:$E$119,$B15,計算!AF$10:AF$119)</f>
        <v>0</v>
      </c>
      <c r="AD15" s="77">
        <f>SUMIF(計算!$E$10:$E$119,$B15,計算!AG$10:AG$119)</f>
        <v>0</v>
      </c>
      <c r="AE15" s="77">
        <f>SUMIF(計算!$E$10:$E$119,$B15,計算!AH$10:AH$119)</f>
        <v>0</v>
      </c>
      <c r="AF15" s="77">
        <f>SUMIF(計算!$E$10:$E$119,$B15,計算!AI$10:AI$119)</f>
        <v>0</v>
      </c>
    </row>
    <row r="16" spans="2:33" x14ac:dyDescent="0.15">
      <c r="B16" s="74" t="s">
        <v>348</v>
      </c>
      <c r="C16" s="75" t="s">
        <v>418</v>
      </c>
      <c r="D16" s="77">
        <f>SUMIF(計算!$E$10:$E$119,$B16,計算!G$10:G$119)</f>
        <v>0</v>
      </c>
      <c r="E16" s="77">
        <f>SUMIF(計算!$E$10:$E$119,$B16,計算!H$10:H$119)</f>
        <v>0</v>
      </c>
      <c r="F16" s="77">
        <f>SUMIF(計算!$E$10:$E$119,$B16,計算!I$10:I$119)</f>
        <v>0</v>
      </c>
      <c r="G16" s="77">
        <f>SUMIF(計算!$E$10:$E$119,$B16,計算!J$10:J$119)</f>
        <v>0</v>
      </c>
      <c r="H16" s="77">
        <f>SUMIF(計算!$E$10:$E$119,$B16,計算!K$10:K$119)</f>
        <v>0</v>
      </c>
      <c r="I16" s="77">
        <f>SUMIF(計算!$E$10:$E$119,$B16,計算!L$10:L$119)</f>
        <v>0</v>
      </c>
      <c r="J16" s="77">
        <f>SUMIF(計算!$E$10:$E$119,$B16,計算!M$10:M$119)</f>
        <v>0</v>
      </c>
      <c r="K16" s="77">
        <f>SUMIF(計算!$E$10:$E$119,$B16,計算!N$10:N$119)</f>
        <v>0</v>
      </c>
      <c r="L16" s="77">
        <f>SUMIF(計算!$E$10:$E$119,$B16,計算!O$10:O$119)</f>
        <v>0</v>
      </c>
      <c r="M16" s="77">
        <f>SUMIF(計算!$E$10:$E$119,$B16,計算!P$10:P$119)</f>
        <v>0</v>
      </c>
      <c r="N16" s="77"/>
      <c r="O16" s="77"/>
      <c r="P16" s="76">
        <f>SUMIF(計算!$E$10:$E$119,$B16,計算!S$10:S$119)</f>
        <v>0</v>
      </c>
      <c r="Q16" s="76">
        <f>SUMIF(計算!$E$10:$E$119,$B16,計算!T$10:T$119)</f>
        <v>0</v>
      </c>
      <c r="R16" s="76">
        <f>SUMIF(計算!$E$10:$E$119,$B16,計算!U$10:U$119)</f>
        <v>0</v>
      </c>
      <c r="S16" s="77">
        <f>SUMIF(計算!$E$10:$E$119,$B16,計算!V$10:V$119)</f>
        <v>0</v>
      </c>
      <c r="T16" s="77">
        <f>SUMIF(計算!$E$10:$E$119,$B16,計算!W$10:W$119)</f>
        <v>0</v>
      </c>
      <c r="U16" s="77">
        <f>SUMIF(計算!$E$10:$E$119,$B16,計算!X$10:X$119)</f>
        <v>0</v>
      </c>
      <c r="V16" s="77">
        <f>SUMIF(計算!$E$10:$E$119,$B16,計算!Y$10:Y$119)</f>
        <v>0</v>
      </c>
      <c r="W16" s="77">
        <f>SUMIF(計算!$E$10:$E$119,$B16,計算!Z$10:Z$119)</f>
        <v>0</v>
      </c>
      <c r="X16" s="77">
        <f>SUMIF(計算!$E$10:$E$119,$B16,計算!AA$10:AA$119)</f>
        <v>0</v>
      </c>
      <c r="Y16" s="77">
        <f>SUMIF(計算!$E$10:$E$119,$B16,計算!AB$10:AB$119)</f>
        <v>0</v>
      </c>
      <c r="Z16" s="77">
        <f>SUMIF(計算!$E$10:$E$119,$B16,計算!AC$10:AC$119)</f>
        <v>0</v>
      </c>
      <c r="AA16" s="77">
        <f>SUMIF(計算!$E$10:$E$119,$B16,計算!AD$10:AD$119)</f>
        <v>0</v>
      </c>
      <c r="AB16" s="77">
        <f>SUMIF(計算!$E$10:$E$119,$B16,計算!AE$10:AE$119)</f>
        <v>0</v>
      </c>
      <c r="AC16" s="77">
        <f>SUMIF(計算!$E$10:$E$119,$B16,計算!AF$10:AF$119)</f>
        <v>0</v>
      </c>
      <c r="AD16" s="77">
        <f>SUMIF(計算!$E$10:$E$119,$B16,計算!AG$10:AG$119)</f>
        <v>0</v>
      </c>
      <c r="AE16" s="77">
        <f>SUMIF(計算!$E$10:$E$119,$B16,計算!AH$10:AH$119)</f>
        <v>0</v>
      </c>
      <c r="AF16" s="77">
        <f>SUMIF(計算!$E$10:$E$119,$B16,計算!AI$10:AI$119)</f>
        <v>0</v>
      </c>
    </row>
    <row r="17" spans="2:32" x14ac:dyDescent="0.15">
      <c r="B17" s="74" t="s">
        <v>350</v>
      </c>
      <c r="C17" s="75" t="s">
        <v>3</v>
      </c>
      <c r="D17" s="77">
        <f>SUMIF(計算!$E$10:$E$119,$B17,計算!G$10:G$119)</f>
        <v>0</v>
      </c>
      <c r="E17" s="77">
        <f>SUMIF(計算!$E$10:$E$119,$B17,計算!H$10:H$119)</f>
        <v>0</v>
      </c>
      <c r="F17" s="77">
        <f>SUMIF(計算!$E$10:$E$119,$B17,計算!I$10:I$119)</f>
        <v>0</v>
      </c>
      <c r="G17" s="77">
        <f>SUMIF(計算!$E$10:$E$119,$B17,計算!J$10:J$119)</f>
        <v>0</v>
      </c>
      <c r="H17" s="77">
        <f>SUMIF(計算!$E$10:$E$119,$B17,計算!K$10:K$119)</f>
        <v>0</v>
      </c>
      <c r="I17" s="77">
        <f>SUMIF(計算!$E$10:$E$119,$B17,計算!L$10:L$119)</f>
        <v>0</v>
      </c>
      <c r="J17" s="77">
        <f>SUMIF(計算!$E$10:$E$119,$B17,計算!M$10:M$119)</f>
        <v>0</v>
      </c>
      <c r="K17" s="77">
        <f>SUMIF(計算!$E$10:$E$119,$B17,計算!N$10:N$119)</f>
        <v>0</v>
      </c>
      <c r="L17" s="77">
        <f>SUMIF(計算!$E$10:$E$119,$B17,計算!O$10:O$119)</f>
        <v>0</v>
      </c>
      <c r="M17" s="77">
        <f>SUMIF(計算!$E$10:$E$119,$B17,計算!P$10:P$119)</f>
        <v>0</v>
      </c>
      <c r="N17" s="77"/>
      <c r="O17" s="77"/>
      <c r="P17" s="76">
        <f>SUMIF(計算!$E$10:$E$119,$B17,計算!S$10:S$119)</f>
        <v>0</v>
      </c>
      <c r="Q17" s="76">
        <f>SUMIF(計算!$E$10:$E$119,$B17,計算!T$10:T$119)</f>
        <v>0</v>
      </c>
      <c r="R17" s="76">
        <f>SUMIF(計算!$E$10:$E$119,$B17,計算!U$10:U$119)</f>
        <v>0</v>
      </c>
      <c r="S17" s="77">
        <f>SUMIF(計算!$E$10:$E$119,$B17,計算!V$10:V$119)</f>
        <v>0</v>
      </c>
      <c r="T17" s="77">
        <f>SUMIF(計算!$E$10:$E$119,$B17,計算!W$10:W$119)</f>
        <v>0</v>
      </c>
      <c r="U17" s="77">
        <f>SUMIF(計算!$E$10:$E$119,$B17,計算!X$10:X$119)</f>
        <v>0</v>
      </c>
      <c r="V17" s="77">
        <f>SUMIF(計算!$E$10:$E$119,$B17,計算!Y$10:Y$119)</f>
        <v>0</v>
      </c>
      <c r="W17" s="77">
        <f>SUMIF(計算!$E$10:$E$119,$B17,計算!Z$10:Z$119)</f>
        <v>0</v>
      </c>
      <c r="X17" s="77">
        <f>SUMIF(計算!$E$10:$E$119,$B17,計算!AA$10:AA$119)</f>
        <v>0</v>
      </c>
      <c r="Y17" s="77">
        <f>SUMIF(計算!$E$10:$E$119,$B17,計算!AB$10:AB$119)</f>
        <v>0</v>
      </c>
      <c r="Z17" s="77">
        <f>SUMIF(計算!$E$10:$E$119,$B17,計算!AC$10:AC$119)</f>
        <v>0</v>
      </c>
      <c r="AA17" s="77">
        <f>SUMIF(計算!$E$10:$E$119,$B17,計算!AD$10:AD$119)</f>
        <v>0</v>
      </c>
      <c r="AB17" s="77">
        <f>SUMIF(計算!$E$10:$E$119,$B17,計算!AE$10:AE$119)</f>
        <v>0</v>
      </c>
      <c r="AC17" s="77">
        <f>SUMIF(計算!$E$10:$E$119,$B17,計算!AF$10:AF$119)</f>
        <v>0</v>
      </c>
      <c r="AD17" s="77">
        <f>SUMIF(計算!$E$10:$E$119,$B17,計算!AG$10:AG$119)</f>
        <v>0</v>
      </c>
      <c r="AE17" s="77">
        <f>SUMIF(計算!$E$10:$E$119,$B17,計算!AH$10:AH$119)</f>
        <v>0</v>
      </c>
      <c r="AF17" s="77">
        <f>SUMIF(計算!$E$10:$E$119,$B17,計算!AI$10:AI$119)</f>
        <v>0</v>
      </c>
    </row>
    <row r="18" spans="2:32" x14ac:dyDescent="0.15">
      <c r="B18" s="78" t="s">
        <v>351</v>
      </c>
      <c r="C18" s="69" t="s">
        <v>410</v>
      </c>
      <c r="D18" s="79">
        <f>SUMIF(計算!$E$10:$E$119,$B18,計算!G$10:G$119)</f>
        <v>0</v>
      </c>
      <c r="E18" s="79">
        <f>SUMIF(計算!$E$10:$E$119,$B18,計算!H$10:H$119)</f>
        <v>0</v>
      </c>
      <c r="F18" s="79">
        <f>SUMIF(計算!$E$10:$E$119,$B18,計算!I$10:I$119)</f>
        <v>0</v>
      </c>
      <c r="G18" s="79">
        <f>SUMIF(計算!$E$10:$E$119,$B18,計算!J$10:J$119)</f>
        <v>0</v>
      </c>
      <c r="H18" s="79">
        <f>SUMIF(計算!$E$10:$E$119,$B18,計算!K$10:K$119)</f>
        <v>0</v>
      </c>
      <c r="I18" s="79">
        <f>SUMIF(計算!$E$10:$E$119,$B18,計算!L$10:L$119)</f>
        <v>0</v>
      </c>
      <c r="J18" s="79">
        <f>SUMIF(計算!$E$10:$E$119,$B18,計算!M$10:M$119)</f>
        <v>0</v>
      </c>
      <c r="K18" s="79">
        <f>SUMIF(計算!$E$10:$E$119,$B18,計算!N$10:N$119)</f>
        <v>0</v>
      </c>
      <c r="L18" s="79">
        <f>SUMIF(計算!$E$10:$E$119,$B18,計算!O$10:O$119)</f>
        <v>0</v>
      </c>
      <c r="M18" s="79">
        <f>SUMIF(計算!$E$10:$E$119,$B18,計算!P$10:P$119)</f>
        <v>0</v>
      </c>
      <c r="N18" s="79"/>
      <c r="O18" s="79"/>
      <c r="P18" s="76">
        <f>SUMIF(計算!$E$10:$E$119,$B18,計算!S$10:S$119)</f>
        <v>0</v>
      </c>
      <c r="Q18" s="76">
        <f>SUMIF(計算!$E$10:$E$119,$B18,計算!T$10:T$119)</f>
        <v>0</v>
      </c>
      <c r="R18" s="76">
        <f>SUMIF(計算!$E$10:$E$119,$B18,計算!U$10:U$119)</f>
        <v>0</v>
      </c>
      <c r="S18" s="79">
        <f>SUMIF(計算!$E$10:$E$119,$B18,計算!V$10:V$119)</f>
        <v>0</v>
      </c>
      <c r="T18" s="79">
        <f>SUMIF(計算!$E$10:$E$119,$B18,計算!W$10:W$119)</f>
        <v>0</v>
      </c>
      <c r="U18" s="79">
        <f>SUMIF(計算!$E$10:$E$119,$B18,計算!X$10:X$119)</f>
        <v>0</v>
      </c>
      <c r="V18" s="79">
        <f>SUMIF(計算!$E$10:$E$119,$B18,計算!Y$10:Y$119)</f>
        <v>0</v>
      </c>
      <c r="W18" s="79">
        <f>SUMIF(計算!$E$10:$E$119,$B18,計算!Z$10:Z$119)</f>
        <v>0</v>
      </c>
      <c r="X18" s="79">
        <f>SUMIF(計算!$E$10:$E$119,$B18,計算!AA$10:AA$119)</f>
        <v>0</v>
      </c>
      <c r="Y18" s="79">
        <f>SUMIF(計算!$E$10:$E$119,$B18,計算!AB$10:AB$119)</f>
        <v>0</v>
      </c>
      <c r="Z18" s="79">
        <f>SUMIF(計算!$E$10:$E$119,$B18,計算!AC$10:AC$119)</f>
        <v>0</v>
      </c>
      <c r="AA18" s="79">
        <f>SUMIF(計算!$E$10:$E$119,$B18,計算!AD$10:AD$119)</f>
        <v>0</v>
      </c>
      <c r="AB18" s="79">
        <f>SUMIF(計算!$E$10:$E$119,$B18,計算!AE$10:AE$119)</f>
        <v>0</v>
      </c>
      <c r="AC18" s="79">
        <f>SUMIF(計算!$E$10:$E$119,$B18,計算!AF$10:AF$119)</f>
        <v>0</v>
      </c>
      <c r="AD18" s="79">
        <f>SUMIF(計算!$E$10:$E$119,$B18,計算!AG$10:AG$119)</f>
        <v>0</v>
      </c>
      <c r="AE18" s="79">
        <f>SUMIF(計算!$E$10:$E$119,$B18,計算!AH$10:AH$119)</f>
        <v>0</v>
      </c>
      <c r="AF18" s="79">
        <f>SUMIF(計算!$E$10:$E$119,$B18,計算!AI$10:AI$119)</f>
        <v>0</v>
      </c>
    </row>
    <row r="19" spans="2:32" x14ac:dyDescent="0.15">
      <c r="B19" s="74" t="s">
        <v>352</v>
      </c>
      <c r="C19" s="253" t="s">
        <v>734</v>
      </c>
      <c r="D19" s="77">
        <f>SUMIF(計算!$E$10:$E$119,$B19,計算!G$10:G$119)</f>
        <v>0</v>
      </c>
      <c r="E19" s="77">
        <f>SUMIF(計算!$E$10:$E$119,$B19,計算!H$10:H$119)</f>
        <v>0</v>
      </c>
      <c r="F19" s="77">
        <f>SUMIF(計算!$E$10:$E$119,$B19,計算!I$10:I$119)</f>
        <v>0</v>
      </c>
      <c r="G19" s="77">
        <f>SUMIF(計算!$E$10:$E$119,$B19,計算!J$10:J$119)</f>
        <v>0</v>
      </c>
      <c r="H19" s="77">
        <f>SUMIF(計算!$E$10:$E$119,$B19,計算!K$10:K$119)</f>
        <v>0</v>
      </c>
      <c r="I19" s="77">
        <f>SUMIF(計算!$E$10:$E$119,$B19,計算!L$10:L$119)</f>
        <v>0</v>
      </c>
      <c r="J19" s="77">
        <f>SUMIF(計算!$E$10:$E$119,$B19,計算!M$10:M$119)</f>
        <v>0</v>
      </c>
      <c r="K19" s="77">
        <f>SUMIF(計算!$E$10:$E$119,$B19,計算!N$10:N$119)</f>
        <v>0</v>
      </c>
      <c r="L19" s="77">
        <f>SUMIF(計算!$E$10:$E$119,$B19,計算!O$10:O$119)</f>
        <v>0</v>
      </c>
      <c r="M19" s="77">
        <f>SUMIF(計算!$E$10:$E$119,$B19,計算!P$10:P$119)</f>
        <v>0</v>
      </c>
      <c r="N19" s="77"/>
      <c r="O19" s="77"/>
      <c r="P19" s="76">
        <f>SUMIF(計算!$E$10:$E$119,$B19,計算!S$10:S$119)</f>
        <v>0</v>
      </c>
      <c r="Q19" s="76">
        <f>SUMIF(計算!$E$10:$E$119,$B19,計算!T$10:T$119)</f>
        <v>0</v>
      </c>
      <c r="R19" s="76">
        <f>SUMIF(計算!$E$10:$E$119,$B19,計算!U$10:U$119)</f>
        <v>0</v>
      </c>
      <c r="S19" s="77">
        <f>SUMIF(計算!$E$10:$E$119,$B19,計算!V$10:V$119)</f>
        <v>0</v>
      </c>
      <c r="T19" s="77">
        <f>SUMIF(計算!$E$10:$E$119,$B19,計算!W$10:W$119)</f>
        <v>0</v>
      </c>
      <c r="U19" s="77">
        <f>SUMIF(計算!$E$10:$E$119,$B19,計算!X$10:X$119)</f>
        <v>0</v>
      </c>
      <c r="V19" s="77">
        <f>SUMIF(計算!$E$10:$E$119,$B19,計算!Y$10:Y$119)</f>
        <v>0</v>
      </c>
      <c r="W19" s="77">
        <f>SUMIF(計算!$E$10:$E$119,$B19,計算!Z$10:Z$119)</f>
        <v>0</v>
      </c>
      <c r="X19" s="77">
        <f>SUMIF(計算!$E$10:$E$119,$B19,計算!AA$10:AA$119)</f>
        <v>0</v>
      </c>
      <c r="Y19" s="77">
        <f>SUMIF(計算!$E$10:$E$119,$B19,計算!AB$10:AB$119)</f>
        <v>0</v>
      </c>
      <c r="Z19" s="77">
        <f>SUMIF(計算!$E$10:$E$119,$B19,計算!AC$10:AC$119)</f>
        <v>0</v>
      </c>
      <c r="AA19" s="77">
        <f>SUMIF(計算!$E$10:$E$119,$B19,計算!AD$10:AD$119)</f>
        <v>0</v>
      </c>
      <c r="AB19" s="77">
        <f>SUMIF(計算!$E$10:$E$119,$B19,計算!AE$10:AE$119)</f>
        <v>0</v>
      </c>
      <c r="AC19" s="77">
        <f>SUMIF(計算!$E$10:$E$119,$B19,計算!AF$10:AF$119)</f>
        <v>0</v>
      </c>
      <c r="AD19" s="77">
        <f>SUMIF(計算!$E$10:$E$119,$B19,計算!AG$10:AG$119)</f>
        <v>0</v>
      </c>
      <c r="AE19" s="77">
        <f>SUMIF(計算!$E$10:$E$119,$B19,計算!AH$10:AH$119)</f>
        <v>0</v>
      </c>
      <c r="AF19" s="77">
        <f>SUMIF(計算!$E$10:$E$119,$B19,計算!AI$10:AI$119)</f>
        <v>0</v>
      </c>
    </row>
    <row r="20" spans="2:32" x14ac:dyDescent="0.15">
      <c r="B20" s="74" t="s">
        <v>353</v>
      </c>
      <c r="C20" s="75" t="s">
        <v>697</v>
      </c>
      <c r="D20" s="77">
        <f>SUMIF(計算!$E$10:$E$119,$B20,計算!G$10:G$119)</f>
        <v>0</v>
      </c>
      <c r="E20" s="77">
        <f>SUMIF(計算!$E$10:$E$119,$B20,計算!H$10:H$119)</f>
        <v>0</v>
      </c>
      <c r="F20" s="77">
        <f>SUMIF(計算!$E$10:$E$119,$B20,計算!I$10:I$119)</f>
        <v>0</v>
      </c>
      <c r="G20" s="77">
        <f>SUMIF(計算!$E$10:$E$119,$B20,計算!J$10:J$119)</f>
        <v>0</v>
      </c>
      <c r="H20" s="77">
        <f>SUMIF(計算!$E$10:$E$119,$B20,計算!K$10:K$119)</f>
        <v>0</v>
      </c>
      <c r="I20" s="77">
        <f>SUMIF(計算!$E$10:$E$119,$B20,計算!L$10:L$119)</f>
        <v>0</v>
      </c>
      <c r="J20" s="77">
        <f>SUMIF(計算!$E$10:$E$119,$B20,計算!M$10:M$119)</f>
        <v>0</v>
      </c>
      <c r="K20" s="77">
        <f>SUMIF(計算!$E$10:$E$119,$B20,計算!N$10:N$119)</f>
        <v>0</v>
      </c>
      <c r="L20" s="77">
        <f>SUMIF(計算!$E$10:$E$119,$B20,計算!O$10:O$119)</f>
        <v>0</v>
      </c>
      <c r="M20" s="77">
        <f>SUMIF(計算!$E$10:$E$119,$B20,計算!P$10:P$119)</f>
        <v>0</v>
      </c>
      <c r="N20" s="77"/>
      <c r="O20" s="77"/>
      <c r="P20" s="76">
        <f>SUMIF(計算!$E$10:$E$119,$B20,計算!S$10:S$119)</f>
        <v>0</v>
      </c>
      <c r="Q20" s="76">
        <f>SUMIF(計算!$E$10:$E$119,$B20,計算!T$10:T$119)</f>
        <v>0</v>
      </c>
      <c r="R20" s="76">
        <f>SUMIF(計算!$E$10:$E$119,$B20,計算!U$10:U$119)</f>
        <v>0</v>
      </c>
      <c r="S20" s="77">
        <f>SUMIF(計算!$E$10:$E$119,$B20,計算!V$10:V$119)</f>
        <v>0</v>
      </c>
      <c r="T20" s="77">
        <f>SUMIF(計算!$E$10:$E$119,$B20,計算!W$10:W$119)</f>
        <v>0</v>
      </c>
      <c r="U20" s="77">
        <f>SUMIF(計算!$E$10:$E$119,$B20,計算!X$10:X$119)</f>
        <v>0</v>
      </c>
      <c r="V20" s="77">
        <f>SUMIF(計算!$E$10:$E$119,$B20,計算!Y$10:Y$119)</f>
        <v>0</v>
      </c>
      <c r="W20" s="77">
        <f>SUMIF(計算!$E$10:$E$119,$B20,計算!Z$10:Z$119)</f>
        <v>0</v>
      </c>
      <c r="X20" s="77">
        <f>SUMIF(計算!$E$10:$E$119,$B20,計算!AA$10:AA$119)</f>
        <v>0</v>
      </c>
      <c r="Y20" s="77">
        <f>SUMIF(計算!$E$10:$E$119,$B20,計算!AB$10:AB$119)</f>
        <v>0</v>
      </c>
      <c r="Z20" s="77">
        <f>SUMIF(計算!$E$10:$E$119,$B20,計算!AC$10:AC$119)</f>
        <v>0</v>
      </c>
      <c r="AA20" s="77">
        <f>SUMIF(計算!$E$10:$E$119,$B20,計算!AD$10:AD$119)</f>
        <v>0</v>
      </c>
      <c r="AB20" s="77">
        <f>SUMIF(計算!$E$10:$E$119,$B20,計算!AE$10:AE$119)</f>
        <v>0</v>
      </c>
      <c r="AC20" s="77">
        <f>SUMIF(計算!$E$10:$E$119,$B20,計算!AF$10:AF$119)</f>
        <v>0</v>
      </c>
      <c r="AD20" s="77">
        <f>SUMIF(計算!$E$10:$E$119,$B20,計算!AG$10:AG$119)</f>
        <v>0</v>
      </c>
      <c r="AE20" s="77">
        <f>SUMIF(計算!$E$10:$E$119,$B20,計算!AH$10:AH$119)</f>
        <v>0</v>
      </c>
      <c r="AF20" s="77">
        <f>SUMIF(計算!$E$10:$E$119,$B20,計算!AI$10:AI$119)</f>
        <v>0</v>
      </c>
    </row>
    <row r="21" spans="2:32" x14ac:dyDescent="0.15">
      <c r="B21" s="74" t="s">
        <v>354</v>
      </c>
      <c r="C21" s="75" t="s">
        <v>698</v>
      </c>
      <c r="D21" s="77">
        <f>SUMIF(計算!$E$10:$E$119,$B21,計算!G$10:G$119)</f>
        <v>0</v>
      </c>
      <c r="E21" s="77">
        <f>SUMIF(計算!$E$10:$E$119,$B21,計算!H$10:H$119)</f>
        <v>0</v>
      </c>
      <c r="F21" s="77">
        <f>SUMIF(計算!$E$10:$E$119,$B21,計算!I$10:I$119)</f>
        <v>0</v>
      </c>
      <c r="G21" s="77">
        <f>SUMIF(計算!$E$10:$E$119,$B21,計算!J$10:J$119)</f>
        <v>0</v>
      </c>
      <c r="H21" s="77">
        <f>SUMIF(計算!$E$10:$E$119,$B21,計算!K$10:K$119)</f>
        <v>0</v>
      </c>
      <c r="I21" s="77">
        <f>SUMIF(計算!$E$10:$E$119,$B21,計算!L$10:L$119)</f>
        <v>0</v>
      </c>
      <c r="J21" s="77">
        <f>SUMIF(計算!$E$10:$E$119,$B21,計算!M$10:M$119)</f>
        <v>0</v>
      </c>
      <c r="K21" s="77">
        <f>SUMIF(計算!$E$10:$E$119,$B21,計算!N$10:N$119)</f>
        <v>0</v>
      </c>
      <c r="L21" s="77">
        <f>SUMIF(計算!$E$10:$E$119,$B21,計算!O$10:O$119)</f>
        <v>0</v>
      </c>
      <c r="M21" s="77">
        <f>SUMIF(計算!$E$10:$E$119,$B21,計算!P$10:P$119)</f>
        <v>0</v>
      </c>
      <c r="N21" s="77"/>
      <c r="O21" s="77"/>
      <c r="P21" s="76">
        <f>SUMIF(計算!$E$10:$E$119,$B21,計算!S$10:S$119)</f>
        <v>0</v>
      </c>
      <c r="Q21" s="76">
        <f>SUMIF(計算!$E$10:$E$119,$B21,計算!T$10:T$119)</f>
        <v>0</v>
      </c>
      <c r="R21" s="76">
        <f>SUMIF(計算!$E$10:$E$119,$B21,計算!U$10:U$119)</f>
        <v>0</v>
      </c>
      <c r="S21" s="77">
        <f>SUMIF(計算!$E$10:$E$119,$B21,計算!V$10:V$119)</f>
        <v>0</v>
      </c>
      <c r="T21" s="77">
        <f>SUMIF(計算!$E$10:$E$119,$B21,計算!W$10:W$119)</f>
        <v>0</v>
      </c>
      <c r="U21" s="77">
        <f>SUMIF(計算!$E$10:$E$119,$B21,計算!X$10:X$119)</f>
        <v>0</v>
      </c>
      <c r="V21" s="77">
        <f>SUMIF(計算!$E$10:$E$119,$B21,計算!Y$10:Y$119)</f>
        <v>0</v>
      </c>
      <c r="W21" s="77">
        <f>SUMIF(計算!$E$10:$E$119,$B21,計算!Z$10:Z$119)</f>
        <v>0</v>
      </c>
      <c r="X21" s="77">
        <f>SUMIF(計算!$E$10:$E$119,$B21,計算!AA$10:AA$119)</f>
        <v>0</v>
      </c>
      <c r="Y21" s="77">
        <f>SUMIF(計算!$E$10:$E$119,$B21,計算!AB$10:AB$119)</f>
        <v>0</v>
      </c>
      <c r="Z21" s="77">
        <f>SUMIF(計算!$E$10:$E$119,$B21,計算!AC$10:AC$119)</f>
        <v>0</v>
      </c>
      <c r="AA21" s="77">
        <f>SUMIF(計算!$E$10:$E$119,$B21,計算!AD$10:AD$119)</f>
        <v>0</v>
      </c>
      <c r="AB21" s="77">
        <f>SUMIF(計算!$E$10:$E$119,$B21,計算!AE$10:AE$119)</f>
        <v>0</v>
      </c>
      <c r="AC21" s="77">
        <f>SUMIF(計算!$E$10:$E$119,$B21,計算!AF$10:AF$119)</f>
        <v>0</v>
      </c>
      <c r="AD21" s="77">
        <f>SUMIF(計算!$E$10:$E$119,$B21,計算!AG$10:AG$119)</f>
        <v>0</v>
      </c>
      <c r="AE21" s="77">
        <f>SUMIF(計算!$E$10:$E$119,$B21,計算!AH$10:AH$119)</f>
        <v>0</v>
      </c>
      <c r="AF21" s="77">
        <f>SUMIF(計算!$E$10:$E$119,$B21,計算!AI$10:AI$119)</f>
        <v>0</v>
      </c>
    </row>
    <row r="22" spans="2:32" x14ac:dyDescent="0.15">
      <c r="B22" s="74" t="s">
        <v>355</v>
      </c>
      <c r="C22" s="75" t="s">
        <v>419</v>
      </c>
      <c r="D22" s="77">
        <f>SUMIF(計算!$E$10:$E$119,$B22,計算!G$10:G$119)</f>
        <v>0</v>
      </c>
      <c r="E22" s="77">
        <f>SUMIF(計算!$E$10:$E$119,$B22,計算!H$10:H$119)</f>
        <v>0</v>
      </c>
      <c r="F22" s="77">
        <f>SUMIF(計算!$E$10:$E$119,$B22,計算!I$10:I$119)</f>
        <v>0</v>
      </c>
      <c r="G22" s="77">
        <f>SUMIF(計算!$E$10:$E$119,$B22,計算!J$10:J$119)</f>
        <v>0</v>
      </c>
      <c r="H22" s="77">
        <f>SUMIF(計算!$E$10:$E$119,$B22,計算!K$10:K$119)</f>
        <v>0</v>
      </c>
      <c r="I22" s="77">
        <f>SUMIF(計算!$E$10:$E$119,$B22,計算!L$10:L$119)</f>
        <v>0</v>
      </c>
      <c r="J22" s="77">
        <f>SUMIF(計算!$E$10:$E$119,$B22,計算!M$10:M$119)</f>
        <v>0</v>
      </c>
      <c r="K22" s="77">
        <f>SUMIF(計算!$E$10:$E$119,$B22,計算!N$10:N$119)</f>
        <v>0</v>
      </c>
      <c r="L22" s="77">
        <f>SUMIF(計算!$E$10:$E$119,$B22,計算!O$10:O$119)</f>
        <v>0</v>
      </c>
      <c r="M22" s="77">
        <f>SUMIF(計算!$E$10:$E$119,$B22,計算!P$10:P$119)</f>
        <v>0</v>
      </c>
      <c r="N22" s="77"/>
      <c r="O22" s="77"/>
      <c r="P22" s="76">
        <f>SUMIF(計算!$E$10:$E$119,$B22,計算!S$10:S$119)</f>
        <v>0</v>
      </c>
      <c r="Q22" s="76">
        <f>SUMIF(計算!$E$10:$E$119,$B22,計算!T$10:T$119)</f>
        <v>0</v>
      </c>
      <c r="R22" s="76">
        <f>SUMIF(計算!$E$10:$E$119,$B22,計算!U$10:U$119)</f>
        <v>0</v>
      </c>
      <c r="S22" s="77">
        <f>SUMIF(計算!$E$10:$E$119,$B22,計算!V$10:V$119)</f>
        <v>0</v>
      </c>
      <c r="T22" s="77">
        <f>SUMIF(計算!$E$10:$E$119,$B22,計算!W$10:W$119)</f>
        <v>0</v>
      </c>
      <c r="U22" s="77">
        <f>SUMIF(計算!$E$10:$E$119,$B22,計算!X$10:X$119)</f>
        <v>0</v>
      </c>
      <c r="V22" s="77">
        <f>SUMIF(計算!$E$10:$E$119,$B22,計算!Y$10:Y$119)</f>
        <v>0</v>
      </c>
      <c r="W22" s="77">
        <f>SUMIF(計算!$E$10:$E$119,$B22,計算!Z$10:Z$119)</f>
        <v>0</v>
      </c>
      <c r="X22" s="77">
        <f>SUMIF(計算!$E$10:$E$119,$B22,計算!AA$10:AA$119)</f>
        <v>0</v>
      </c>
      <c r="Y22" s="77">
        <f>SUMIF(計算!$E$10:$E$119,$B22,計算!AB$10:AB$119)</f>
        <v>0</v>
      </c>
      <c r="Z22" s="77">
        <f>SUMIF(計算!$E$10:$E$119,$B22,計算!AC$10:AC$119)</f>
        <v>0</v>
      </c>
      <c r="AA22" s="77">
        <f>SUMIF(計算!$E$10:$E$119,$B22,計算!AD$10:AD$119)</f>
        <v>0</v>
      </c>
      <c r="AB22" s="77">
        <f>SUMIF(計算!$E$10:$E$119,$B22,計算!AE$10:AE$119)</f>
        <v>0</v>
      </c>
      <c r="AC22" s="77">
        <f>SUMIF(計算!$E$10:$E$119,$B22,計算!AF$10:AF$119)</f>
        <v>0</v>
      </c>
      <c r="AD22" s="77">
        <f>SUMIF(計算!$E$10:$E$119,$B22,計算!AG$10:AG$119)</f>
        <v>0</v>
      </c>
      <c r="AE22" s="77">
        <f>SUMIF(計算!$E$10:$E$119,$B22,計算!AH$10:AH$119)</f>
        <v>0</v>
      </c>
      <c r="AF22" s="77">
        <f>SUMIF(計算!$E$10:$E$119,$B22,計算!AI$10:AI$119)</f>
        <v>0</v>
      </c>
    </row>
    <row r="23" spans="2:32" x14ac:dyDescent="0.15">
      <c r="B23" s="237" t="s">
        <v>716</v>
      </c>
      <c r="C23" s="238" t="s">
        <v>5</v>
      </c>
      <c r="D23" s="77">
        <f>SUMIF(計算!$E$10:$E$119,$B23,計算!G$10:G$119)</f>
        <v>0</v>
      </c>
      <c r="E23" s="77">
        <f>SUMIF(計算!$E$10:$E$119,$B23,計算!H$10:H$119)</f>
        <v>0</v>
      </c>
      <c r="F23" s="77">
        <f>SUMIF(計算!$E$10:$E$119,$B23,計算!I$10:I$119)</f>
        <v>0</v>
      </c>
      <c r="G23" s="77">
        <f>SUMIF(計算!$E$10:$E$119,$B23,計算!J$10:J$119)</f>
        <v>0</v>
      </c>
      <c r="H23" s="77"/>
      <c r="I23" s="77"/>
      <c r="J23" s="77"/>
      <c r="K23" s="77">
        <f>SUMIF(計算!$E$10:$E$119,$B23,計算!N$10:N$119)</f>
        <v>0</v>
      </c>
      <c r="L23" s="77">
        <f>SUMIF(計算!$E$10:$E$119,$B23,計算!O$10:O$119)</f>
        <v>0</v>
      </c>
      <c r="M23" s="77">
        <f>SUMIF(計算!$E$10:$E$119,$B23,計算!P$10:P$119)</f>
        <v>0</v>
      </c>
      <c r="N23" s="77"/>
      <c r="O23" s="77"/>
      <c r="P23" s="76"/>
      <c r="Q23" s="76"/>
      <c r="R23" s="76"/>
      <c r="S23" s="77">
        <f>SUMIF(計算!$E$10:$E$119,$B23,計算!V$10:V$119)</f>
        <v>0</v>
      </c>
      <c r="T23" s="77">
        <f>SUMIF(計算!$E$10:$E$119,$B23,計算!W$10:W$119)</f>
        <v>0</v>
      </c>
      <c r="U23" s="77">
        <f>SUMIF(計算!$E$10:$E$119,$B23,計算!X$10:X$119)</f>
        <v>0</v>
      </c>
      <c r="V23" s="77">
        <f>SUMIF(計算!$E$10:$E$119,$B23,計算!Y$10:Y$119)</f>
        <v>0</v>
      </c>
      <c r="W23" s="77">
        <f>SUMIF(計算!$E$10:$E$119,$B23,計算!Z$10:Z$119)</f>
        <v>0</v>
      </c>
      <c r="X23" s="77">
        <f>SUMIF(計算!$E$10:$E$119,$B23,計算!AA$10:AA$119)</f>
        <v>0</v>
      </c>
      <c r="Y23" s="77"/>
      <c r="Z23" s="77"/>
      <c r="AA23" s="77"/>
      <c r="AB23" s="77">
        <f>SUMIF(計算!$E$10:$E$119,$B23,計算!AE$10:AE$119)</f>
        <v>0</v>
      </c>
      <c r="AC23" s="77"/>
      <c r="AD23" s="77"/>
      <c r="AE23" s="77"/>
      <c r="AF23" s="77">
        <f>SUMIF(計算!$E$10:$E$119,$B23,計算!AI$10:AI$119)</f>
        <v>0</v>
      </c>
    </row>
    <row r="24" spans="2:32" x14ac:dyDescent="0.15">
      <c r="B24" s="80"/>
      <c r="C24" s="81" t="s">
        <v>71</v>
      </c>
      <c r="D24" s="82">
        <f>SUM(D9:D23)</f>
        <v>0</v>
      </c>
      <c r="E24" s="82">
        <f t="shared" ref="E24:AF24" si="0">SUM(E9:E23)</f>
        <v>0</v>
      </c>
      <c r="F24" s="82">
        <f t="shared" si="0"/>
        <v>0</v>
      </c>
      <c r="G24" s="82">
        <f t="shared" si="0"/>
        <v>0</v>
      </c>
      <c r="H24" s="82">
        <f t="shared" si="0"/>
        <v>0</v>
      </c>
      <c r="I24" s="82">
        <f t="shared" si="0"/>
        <v>0</v>
      </c>
      <c r="J24" s="82">
        <f t="shared" si="0"/>
        <v>0</v>
      </c>
      <c r="K24" s="82">
        <f t="shared" si="0"/>
        <v>0</v>
      </c>
      <c r="L24" s="82">
        <f t="shared" si="0"/>
        <v>0</v>
      </c>
      <c r="M24" s="82">
        <f t="shared" si="0"/>
        <v>0</v>
      </c>
      <c r="N24" s="82">
        <f t="shared" si="0"/>
        <v>0</v>
      </c>
      <c r="O24" s="82">
        <f t="shared" si="0"/>
        <v>0</v>
      </c>
      <c r="P24" s="82">
        <f t="shared" si="0"/>
        <v>0</v>
      </c>
      <c r="Q24" s="82">
        <f t="shared" si="0"/>
        <v>0</v>
      </c>
      <c r="R24" s="82">
        <f t="shared" si="0"/>
        <v>0</v>
      </c>
      <c r="S24" s="82">
        <f t="shared" si="0"/>
        <v>0</v>
      </c>
      <c r="T24" s="82">
        <f t="shared" si="0"/>
        <v>0</v>
      </c>
      <c r="U24" s="82">
        <f t="shared" si="0"/>
        <v>0</v>
      </c>
      <c r="V24" s="82">
        <f t="shared" si="0"/>
        <v>0</v>
      </c>
      <c r="W24" s="82">
        <f t="shared" si="0"/>
        <v>0</v>
      </c>
      <c r="X24" s="82">
        <f t="shared" si="0"/>
        <v>0</v>
      </c>
      <c r="Y24" s="82">
        <f t="shared" si="0"/>
        <v>0</v>
      </c>
      <c r="Z24" s="82">
        <f t="shared" si="0"/>
        <v>0</v>
      </c>
      <c r="AA24" s="82">
        <f t="shared" si="0"/>
        <v>0</v>
      </c>
      <c r="AB24" s="82">
        <f t="shared" si="0"/>
        <v>0</v>
      </c>
      <c r="AC24" s="82">
        <f t="shared" si="0"/>
        <v>0</v>
      </c>
      <c r="AD24" s="82">
        <f t="shared" si="0"/>
        <v>0</v>
      </c>
      <c r="AE24" s="82">
        <f t="shared" si="0"/>
        <v>0</v>
      </c>
      <c r="AF24" s="82">
        <f t="shared" si="0"/>
        <v>0</v>
      </c>
    </row>
    <row r="25" spans="2:32" x14ac:dyDescent="0.15">
      <c r="E25" s="59"/>
      <c r="H25" s="59"/>
      <c r="I25" s="59"/>
      <c r="J25" s="59"/>
      <c r="Q25" s="59"/>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tabColor rgb="FFFFCCFF"/>
    <pageSetUpPr fitToPage="1"/>
  </sheetPr>
  <dimension ref="B2:U150"/>
  <sheetViews>
    <sheetView tabSelected="1" view="pageBreakPreview" zoomScaleNormal="100" zoomScaleSheetLayoutView="100" workbookViewId="0">
      <pane ySplit="12" topLeftCell="A13" activePane="bottomLeft" state="frozen"/>
      <selection pane="bottomLeft" activeCell="N17" sqref="N17:P17"/>
    </sheetView>
  </sheetViews>
  <sheetFormatPr defaultColWidth="9.140625" defaultRowHeight="12" outlineLevelRow="1" x14ac:dyDescent="0.15"/>
  <cols>
    <col min="1" max="1" width="2.28515625" style="12" customWidth="1"/>
    <col min="2" max="2" width="2.5703125" style="108" customWidth="1"/>
    <col min="3" max="3" width="27.7109375" style="12" bestFit="1" customWidth="1"/>
    <col min="4" max="4" width="12.85546875" style="12" customWidth="1"/>
    <col min="5" max="5" width="4.7109375" style="108" bestFit="1" customWidth="1"/>
    <col min="6" max="6" width="27.28515625" style="12" customWidth="1"/>
    <col min="7" max="7" width="12.85546875" style="12" customWidth="1"/>
    <col min="8" max="8" width="2.28515625" style="12" customWidth="1"/>
    <col min="9" max="9" width="14.140625" style="12" bestFit="1" customWidth="1"/>
    <col min="10" max="10" width="2.28515625" style="12" customWidth="1"/>
    <col min="11" max="11" width="20.85546875" style="12" bestFit="1" customWidth="1"/>
    <col min="12" max="12" width="27.7109375" style="12" bestFit="1" customWidth="1"/>
    <col min="13" max="13" width="2.28515625" style="12" customWidth="1"/>
    <col min="14" max="14" width="9.7109375" style="12" bestFit="1" customWidth="1"/>
    <col min="15" max="15" width="3.7109375" style="12" bestFit="1" customWidth="1"/>
    <col min="16" max="16" width="6.7109375" style="12" bestFit="1" customWidth="1"/>
    <col min="17" max="17" width="2.28515625" style="12" customWidth="1"/>
    <col min="18" max="18" width="4.7109375" style="12" bestFit="1" customWidth="1"/>
    <col min="19" max="19" width="14.140625" style="12" bestFit="1" customWidth="1"/>
    <col min="20" max="16384" width="9.140625" style="12"/>
  </cols>
  <sheetData>
    <row r="2" spans="2:21" ht="12.75" thickBot="1" x14ac:dyDescent="0.2">
      <c r="B2" s="109"/>
      <c r="C2" s="110"/>
    </row>
    <row r="3" spans="2:21" ht="12.75" thickBot="1" x14ac:dyDescent="0.2">
      <c r="B3" s="364" t="s">
        <v>136</v>
      </c>
      <c r="C3" s="365"/>
      <c r="D3" s="361"/>
      <c r="E3" s="362"/>
      <c r="F3" s="362"/>
      <c r="G3" s="362"/>
      <c r="H3" s="362"/>
      <c r="I3" s="363"/>
      <c r="K3" s="206" t="s">
        <v>110</v>
      </c>
      <c r="L3" s="8"/>
      <c r="N3" s="12" t="s">
        <v>746</v>
      </c>
    </row>
    <row r="4" spans="2:21" x14ac:dyDescent="0.15">
      <c r="B4" s="366" t="s">
        <v>446</v>
      </c>
      <c r="C4" s="367"/>
      <c r="D4" s="372"/>
      <c r="E4" s="373"/>
      <c r="F4" s="373"/>
      <c r="G4" s="373"/>
      <c r="H4" s="373"/>
      <c r="I4" s="374"/>
      <c r="N4" s="254" t="s">
        <v>747</v>
      </c>
      <c r="O4" s="254"/>
      <c r="P4" s="254"/>
      <c r="U4" s="108"/>
    </row>
    <row r="5" spans="2:21" x14ac:dyDescent="0.15">
      <c r="B5" s="368"/>
      <c r="C5" s="369"/>
      <c r="D5" s="372"/>
      <c r="E5" s="373"/>
      <c r="F5" s="373"/>
      <c r="G5" s="373"/>
      <c r="H5" s="373"/>
      <c r="I5" s="374"/>
      <c r="N5" s="262" t="s">
        <v>736</v>
      </c>
      <c r="O5" s="263" t="s">
        <v>737</v>
      </c>
      <c r="P5" s="264">
        <v>0.80600000000000005</v>
      </c>
      <c r="U5" s="108"/>
    </row>
    <row r="6" spans="2:21" ht="12.75" thickBot="1" x14ac:dyDescent="0.2">
      <c r="B6" s="368"/>
      <c r="C6" s="369"/>
      <c r="D6" s="372"/>
      <c r="E6" s="373"/>
      <c r="F6" s="373"/>
      <c r="G6" s="373"/>
      <c r="H6" s="373"/>
      <c r="I6" s="374"/>
      <c r="L6" s="143" t="s">
        <v>444</v>
      </c>
      <c r="N6" s="262" t="s">
        <v>738</v>
      </c>
      <c r="O6" s="263" t="s">
        <v>737</v>
      </c>
      <c r="P6" s="264">
        <v>0.79900000000000004</v>
      </c>
      <c r="U6" s="108"/>
    </row>
    <row r="7" spans="2:21" ht="12.75" thickBot="1" x14ac:dyDescent="0.2">
      <c r="B7" s="370"/>
      <c r="C7" s="371"/>
      <c r="D7" s="375"/>
      <c r="E7" s="376"/>
      <c r="F7" s="376"/>
      <c r="G7" s="376"/>
      <c r="H7" s="376"/>
      <c r="I7" s="377"/>
      <c r="K7" s="207" t="s">
        <v>135</v>
      </c>
      <c r="L7" s="9" t="s">
        <v>112</v>
      </c>
      <c r="N7" s="262" t="s">
        <v>739</v>
      </c>
      <c r="O7" s="263" t="s">
        <v>737</v>
      </c>
      <c r="P7" s="265">
        <v>0.84299999999999997</v>
      </c>
    </row>
    <row r="8" spans="2:21" x14ac:dyDescent="0.15">
      <c r="B8" s="227" t="str">
        <f>IF(U12&gt;0,"Ｇ列の数式が損なわれています。数式を正しく入力するか、宮崎県ホームページからダウンロードし直してください。","")</f>
        <v/>
      </c>
      <c r="E8" s="12"/>
      <c r="N8" s="262" t="s">
        <v>740</v>
      </c>
      <c r="O8" s="263" t="s">
        <v>737</v>
      </c>
      <c r="P8" s="265">
        <v>0.72799999999999998</v>
      </c>
    </row>
    <row r="9" spans="2:21" x14ac:dyDescent="0.15">
      <c r="B9" s="109"/>
      <c r="C9" s="110"/>
      <c r="H9" s="143" t="s">
        <v>447</v>
      </c>
      <c r="I9" s="261">
        <f>IF(OR(COUNTIF(I13:I150,"Error")&gt;0,U12&gt;0),"Error",SUMIF(F13:F150,"&lt;&gt;小計",I13:I150))</f>
        <v>0</v>
      </c>
      <c r="N9" s="262" t="s">
        <v>741</v>
      </c>
      <c r="O9" s="263" t="s">
        <v>737</v>
      </c>
      <c r="P9" s="265">
        <v>0.85499999999999998</v>
      </c>
    </row>
    <row r="10" spans="2:21" x14ac:dyDescent="0.15">
      <c r="B10" s="109" t="s">
        <v>745</v>
      </c>
      <c r="N10" s="262" t="s">
        <v>742</v>
      </c>
      <c r="O10" s="263" t="s">
        <v>737</v>
      </c>
      <c r="P10" s="265">
        <v>0.78600000000000003</v>
      </c>
    </row>
    <row r="11" spans="2:21" x14ac:dyDescent="0.15">
      <c r="B11" s="387" t="s">
        <v>27</v>
      </c>
      <c r="C11" s="388"/>
      <c r="D11" s="26" t="s">
        <v>551</v>
      </c>
      <c r="E11" s="387" t="s">
        <v>27</v>
      </c>
      <c r="F11" s="388"/>
      <c r="G11" s="26" t="s">
        <v>748</v>
      </c>
      <c r="I11" s="26" t="s">
        <v>451</v>
      </c>
      <c r="N11" s="262" t="s">
        <v>743</v>
      </c>
      <c r="O11" s="263" t="s">
        <v>737</v>
      </c>
      <c r="P11" s="265">
        <v>0.76200000000000001</v>
      </c>
      <c r="R11" s="359" t="s">
        <v>445</v>
      </c>
      <c r="S11" s="26" t="s">
        <v>453</v>
      </c>
    </row>
    <row r="12" spans="2:21" ht="12.75" thickBot="1" x14ac:dyDescent="0.2">
      <c r="B12" s="389"/>
      <c r="C12" s="390"/>
      <c r="D12" s="208" t="s">
        <v>452</v>
      </c>
      <c r="E12" s="389"/>
      <c r="F12" s="390"/>
      <c r="G12" s="208" t="s">
        <v>452</v>
      </c>
      <c r="I12" s="208" t="s">
        <v>452</v>
      </c>
      <c r="N12" s="266" t="s">
        <v>744</v>
      </c>
      <c r="O12" s="254" t="s">
        <v>737</v>
      </c>
      <c r="P12" s="267">
        <v>0.72599999999999998</v>
      </c>
      <c r="R12" s="360"/>
      <c r="S12" s="208" t="s">
        <v>452</v>
      </c>
      <c r="U12" s="12">
        <f>SUM(U13:U151)</f>
        <v>0</v>
      </c>
    </row>
    <row r="13" spans="2:21" ht="12" customHeight="1" outlineLevel="1" x14ac:dyDescent="0.15">
      <c r="B13" s="384" t="s">
        <v>341</v>
      </c>
      <c r="C13" s="381" t="s">
        <v>399</v>
      </c>
      <c r="D13" s="378"/>
      <c r="E13" s="209" t="s">
        <v>231</v>
      </c>
      <c r="F13" s="16" t="s">
        <v>167</v>
      </c>
      <c r="G13" s="255"/>
      <c r="H13" s="256"/>
      <c r="I13" s="257">
        <f>IF(G$15=0,D$13*INDEX(各種係数!$B$4:$O$113,MATCH(E13,各種係数!$B$4:$B$113,0),14),G13)</f>
        <v>0</v>
      </c>
      <c r="N13" s="262" t="s">
        <v>791</v>
      </c>
      <c r="O13" s="263" t="s">
        <v>737</v>
      </c>
      <c r="P13" s="265">
        <v>0.61899999999999999</v>
      </c>
      <c r="R13" s="210" t="s">
        <v>231</v>
      </c>
      <c r="S13" s="211">
        <f t="shared" ref="S13:S44" si="0">INDEX($E$13:$I$150,MATCH(R13,$E$13:$E$150,0),5)</f>
        <v>0</v>
      </c>
      <c r="T13" s="55"/>
    </row>
    <row r="14" spans="2:21" ht="12" customHeight="1" outlineLevel="1" x14ac:dyDescent="0.15">
      <c r="B14" s="385"/>
      <c r="C14" s="382"/>
      <c r="D14" s="379"/>
      <c r="E14" s="209" t="s">
        <v>233</v>
      </c>
      <c r="F14" s="16" t="s">
        <v>168</v>
      </c>
      <c r="G14" s="255"/>
      <c r="H14" s="256"/>
      <c r="I14" s="257">
        <f>IF(G$15=0,D$13*INDEX(各種係数!$B$4:$O$113,MATCH(E14,各種係数!$B$4:$B$113,0),14),G14)</f>
        <v>0</v>
      </c>
      <c r="N14" s="262" t="s">
        <v>792</v>
      </c>
      <c r="O14" s="263" t="s">
        <v>737</v>
      </c>
      <c r="P14" s="265">
        <v>0.57099999999999995</v>
      </c>
      <c r="R14" s="212" t="s">
        <v>232</v>
      </c>
      <c r="S14" s="213">
        <f t="shared" si="0"/>
        <v>0</v>
      </c>
      <c r="T14" s="55"/>
    </row>
    <row r="15" spans="2:21" ht="12" customHeight="1" x14ac:dyDescent="0.15">
      <c r="B15" s="386"/>
      <c r="C15" s="383"/>
      <c r="D15" s="380"/>
      <c r="E15" s="214"/>
      <c r="F15" s="215" t="s">
        <v>413</v>
      </c>
      <c r="G15" s="258">
        <f>SUM(G13:G14)</f>
        <v>0</v>
      </c>
      <c r="H15" s="256"/>
      <c r="I15" s="259">
        <f>IF(OR(G15=0,D13=0,D13=G15),SUM(I13:I14),"Error")</f>
        <v>0</v>
      </c>
      <c r="N15" s="262" t="s">
        <v>793</v>
      </c>
      <c r="O15" s="263" t="s">
        <v>737</v>
      </c>
      <c r="P15" s="265">
        <v>0.64500000000000002</v>
      </c>
      <c r="R15" s="212" t="s">
        <v>233</v>
      </c>
      <c r="S15" s="213">
        <f t="shared" si="0"/>
        <v>0</v>
      </c>
      <c r="T15" s="55"/>
      <c r="U15" s="12" t="b">
        <f>ISBLANK(G15)</f>
        <v>0</v>
      </c>
    </row>
    <row r="16" spans="2:21" ht="12" customHeight="1" x14ac:dyDescent="0.15">
      <c r="B16" s="209" t="s">
        <v>342</v>
      </c>
      <c r="C16" s="16" t="s">
        <v>29</v>
      </c>
      <c r="D16" s="226"/>
      <c r="E16" s="209" t="s">
        <v>232</v>
      </c>
      <c r="F16" s="16" t="s">
        <v>29</v>
      </c>
      <c r="G16" s="255"/>
      <c r="H16" s="256"/>
      <c r="I16" s="257">
        <f>IF(OR(D16=0,G16=0),MAX(D16,G16),"Error")</f>
        <v>0</v>
      </c>
      <c r="N16" s="262" t="s">
        <v>794</v>
      </c>
      <c r="O16" s="263" t="s">
        <v>737</v>
      </c>
      <c r="P16" s="265">
        <v>0.66200000000000003</v>
      </c>
      <c r="R16" s="212" t="s">
        <v>234</v>
      </c>
      <c r="S16" s="213">
        <f t="shared" si="0"/>
        <v>0</v>
      </c>
      <c r="T16" s="55"/>
    </row>
    <row r="17" spans="2:21" ht="12" customHeight="1" x14ac:dyDescent="0.15">
      <c r="B17" s="209" t="s">
        <v>343</v>
      </c>
      <c r="C17" s="16" t="s">
        <v>0</v>
      </c>
      <c r="D17" s="226"/>
      <c r="E17" s="209" t="s">
        <v>234</v>
      </c>
      <c r="F17" s="16" t="s">
        <v>0</v>
      </c>
      <c r="G17" s="255"/>
      <c r="H17" s="256"/>
      <c r="I17" s="257">
        <f t="shared" ref="I17:I18" si="1">IF(OR(D17=0,G17=0),MAX(D17,G17),"Error")</f>
        <v>0</v>
      </c>
      <c r="M17" s="143"/>
      <c r="N17" s="262" t="s">
        <v>795</v>
      </c>
      <c r="O17" s="447" t="s">
        <v>737</v>
      </c>
      <c r="P17" s="265">
        <v>0.69099999999999995</v>
      </c>
      <c r="R17" s="212" t="s">
        <v>235</v>
      </c>
      <c r="S17" s="213">
        <f t="shared" si="0"/>
        <v>0</v>
      </c>
      <c r="T17" s="55"/>
    </row>
    <row r="18" spans="2:21" ht="12" customHeight="1" x14ac:dyDescent="0.15">
      <c r="B18" s="209" t="s">
        <v>344</v>
      </c>
      <c r="C18" s="16" t="s">
        <v>1</v>
      </c>
      <c r="D18" s="226"/>
      <c r="E18" s="209" t="s">
        <v>235</v>
      </c>
      <c r="F18" s="16" t="s">
        <v>1</v>
      </c>
      <c r="G18" s="255"/>
      <c r="H18" s="256"/>
      <c r="I18" s="257">
        <f t="shared" si="1"/>
        <v>0</v>
      </c>
      <c r="M18" s="143"/>
      <c r="N18" s="266" t="s">
        <v>796</v>
      </c>
      <c r="O18" s="355" t="s">
        <v>737</v>
      </c>
      <c r="P18" s="356">
        <v>0.64300000000000002</v>
      </c>
      <c r="R18" s="212" t="s">
        <v>236</v>
      </c>
      <c r="S18" s="216">
        <f t="shared" si="0"/>
        <v>0</v>
      </c>
      <c r="T18" s="55"/>
    </row>
    <row r="19" spans="2:21" ht="12" customHeight="1" outlineLevel="1" x14ac:dyDescent="0.15">
      <c r="B19" s="384" t="s">
        <v>345</v>
      </c>
      <c r="C19" s="381" t="s">
        <v>492</v>
      </c>
      <c r="D19" s="393"/>
      <c r="E19" s="209" t="s">
        <v>236</v>
      </c>
      <c r="F19" s="16" t="s">
        <v>552</v>
      </c>
      <c r="G19" s="255"/>
      <c r="H19" s="256"/>
      <c r="I19" s="257">
        <f>IF(G$21=0,D$19*INDEX(各種係数!$B$4:$O$113,MATCH(E19,各種係数!$B$4:$B$113,0),14),G19)</f>
        <v>0</v>
      </c>
      <c r="R19" s="212" t="s">
        <v>237</v>
      </c>
      <c r="S19" s="216">
        <f t="shared" si="0"/>
        <v>0</v>
      </c>
      <c r="T19" s="55"/>
    </row>
    <row r="20" spans="2:21" ht="12" customHeight="1" outlineLevel="1" x14ac:dyDescent="0.15">
      <c r="B20" s="385"/>
      <c r="C20" s="382"/>
      <c r="D20" s="394"/>
      <c r="E20" s="209" t="s">
        <v>237</v>
      </c>
      <c r="F20" s="16" t="s">
        <v>749</v>
      </c>
      <c r="G20" s="255"/>
      <c r="H20" s="256"/>
      <c r="I20" s="257">
        <f>IF(G$21=0,D$19*INDEX(各種係数!$B$4:$O$113,MATCH(E20,各種係数!$B$4:$B$113,0),14),G20)</f>
        <v>0</v>
      </c>
      <c r="R20" s="212" t="s">
        <v>238</v>
      </c>
      <c r="S20" s="216">
        <f t="shared" si="0"/>
        <v>0</v>
      </c>
      <c r="T20" s="55"/>
    </row>
    <row r="21" spans="2:21" ht="12" customHeight="1" outlineLevel="1" x14ac:dyDescent="0.15">
      <c r="B21" s="391"/>
      <c r="C21" s="392"/>
      <c r="D21" s="395"/>
      <c r="E21" s="214"/>
      <c r="F21" s="215" t="s">
        <v>413</v>
      </c>
      <c r="G21" s="258">
        <f>SUM(G19:G20)</f>
        <v>0</v>
      </c>
      <c r="H21" s="256"/>
      <c r="I21" s="259">
        <f>IF(OR(G21=0,D19=0,D19=G21),SUM(I19:I20),"Error")</f>
        <v>0</v>
      </c>
      <c r="N21" s="55"/>
      <c r="O21" s="55"/>
      <c r="R21" s="212" t="s">
        <v>239</v>
      </c>
      <c r="S21" s="216">
        <f t="shared" si="0"/>
        <v>0</v>
      </c>
      <c r="T21" s="55"/>
    </row>
    <row r="22" spans="2:21" ht="12" customHeight="1" x14ac:dyDescent="0.15">
      <c r="B22" s="384" t="s">
        <v>346</v>
      </c>
      <c r="C22" s="381" t="s">
        <v>400</v>
      </c>
      <c r="D22" s="378"/>
      <c r="E22" s="209" t="s">
        <v>238</v>
      </c>
      <c r="F22" s="16" t="s">
        <v>170</v>
      </c>
      <c r="G22" s="255"/>
      <c r="H22" s="256"/>
      <c r="I22" s="257">
        <f>IF(G$26=0,D$22*INDEX(各種係数!$B$4:$O$113,MATCH(E22,各種係数!$B$4:$B$113,0),14),G22)</f>
        <v>0</v>
      </c>
      <c r="N22" s="55"/>
      <c r="O22" s="55"/>
      <c r="R22" s="212" t="s">
        <v>240</v>
      </c>
      <c r="S22" s="216">
        <f t="shared" si="0"/>
        <v>0</v>
      </c>
      <c r="T22" s="55"/>
      <c r="U22" s="12" t="b">
        <f>ISBLANK(G21)</f>
        <v>0</v>
      </c>
    </row>
    <row r="23" spans="2:21" ht="12" customHeight="1" outlineLevel="1" x14ac:dyDescent="0.15">
      <c r="B23" s="385"/>
      <c r="C23" s="382"/>
      <c r="D23" s="379"/>
      <c r="E23" s="209" t="s">
        <v>239</v>
      </c>
      <c r="F23" s="16" t="s">
        <v>171</v>
      </c>
      <c r="G23" s="255"/>
      <c r="H23" s="256"/>
      <c r="I23" s="257">
        <f>IF(G$26=0,D$22*INDEX(各種係数!$B$4:$O$113,MATCH(E23,各種係数!$B$4:$B$113,0),14),G23)</f>
        <v>0</v>
      </c>
      <c r="N23" s="55"/>
      <c r="O23" s="55"/>
      <c r="R23" s="212" t="s">
        <v>241</v>
      </c>
      <c r="S23" s="216">
        <f t="shared" si="0"/>
        <v>0</v>
      </c>
      <c r="T23" s="55"/>
    </row>
    <row r="24" spans="2:21" ht="12" customHeight="1" outlineLevel="1" x14ac:dyDescent="0.15">
      <c r="B24" s="385"/>
      <c r="C24" s="382"/>
      <c r="D24" s="379"/>
      <c r="E24" s="209" t="s">
        <v>240</v>
      </c>
      <c r="F24" s="16" t="s">
        <v>172</v>
      </c>
      <c r="G24" s="255"/>
      <c r="H24" s="256"/>
      <c r="I24" s="257">
        <f>IF(G$26=0,D$22*INDEX(各種係数!$B$4:$O$113,MATCH(E24,各種係数!$B$4:$B$113,0),14),G24)</f>
        <v>0</v>
      </c>
      <c r="N24" s="55"/>
      <c r="O24" s="55"/>
      <c r="R24" s="212" t="s">
        <v>242</v>
      </c>
      <c r="S24" s="216">
        <f t="shared" si="0"/>
        <v>0</v>
      </c>
      <c r="T24" s="55"/>
    </row>
    <row r="25" spans="2:21" ht="12" customHeight="1" outlineLevel="1" x14ac:dyDescent="0.15">
      <c r="B25" s="385"/>
      <c r="C25" s="382"/>
      <c r="D25" s="379"/>
      <c r="E25" s="209" t="s">
        <v>241</v>
      </c>
      <c r="F25" s="16" t="s">
        <v>173</v>
      </c>
      <c r="G25" s="255"/>
      <c r="H25" s="256"/>
      <c r="I25" s="257">
        <f>IF(G$26=0,D$22*INDEX(各種係数!$B$4:$O$113,MATCH(E25,各種係数!$B$4:$B$113,0),14),G25)</f>
        <v>0</v>
      </c>
      <c r="N25" s="55"/>
      <c r="O25" s="55"/>
      <c r="R25" s="212" t="s">
        <v>243</v>
      </c>
      <c r="S25" s="216">
        <f t="shared" si="0"/>
        <v>0</v>
      </c>
      <c r="T25" s="55"/>
    </row>
    <row r="26" spans="2:21" ht="12" customHeight="1" outlineLevel="1" x14ac:dyDescent="0.15">
      <c r="B26" s="386"/>
      <c r="C26" s="383"/>
      <c r="D26" s="380"/>
      <c r="E26" s="214"/>
      <c r="F26" s="215" t="s">
        <v>413</v>
      </c>
      <c r="G26" s="258">
        <f>SUM(G22:G25)</f>
        <v>0</v>
      </c>
      <c r="H26" s="256"/>
      <c r="I26" s="259">
        <f>IF(OR(G26=0,D22=0,D22=G26),SUM(I22:I25),"Error")</f>
        <v>0</v>
      </c>
      <c r="R26" s="212" t="s">
        <v>244</v>
      </c>
      <c r="S26" s="216">
        <f t="shared" si="0"/>
        <v>0</v>
      </c>
      <c r="T26" s="55"/>
    </row>
    <row r="27" spans="2:21" ht="12" customHeight="1" x14ac:dyDescent="0.15">
      <c r="B27" s="384" t="s">
        <v>347</v>
      </c>
      <c r="C27" s="381" t="s">
        <v>401</v>
      </c>
      <c r="D27" s="378"/>
      <c r="E27" s="209" t="s">
        <v>242</v>
      </c>
      <c r="F27" s="16" t="s">
        <v>174</v>
      </c>
      <c r="G27" s="255"/>
      <c r="H27" s="256"/>
      <c r="I27" s="257">
        <f>IF(G$29=0,D$27*INDEX(各種係数!$B$4:$O$113,MATCH(E27,各種係数!$B$4:$B$113,0),14),G27)</f>
        <v>0</v>
      </c>
      <c r="R27" s="212" t="s">
        <v>245</v>
      </c>
      <c r="S27" s="216">
        <f t="shared" si="0"/>
        <v>0</v>
      </c>
      <c r="T27" s="55"/>
      <c r="U27" s="12" t="b">
        <f>ISBLANK(G26)</f>
        <v>0</v>
      </c>
    </row>
    <row r="28" spans="2:21" ht="12" customHeight="1" outlineLevel="1" x14ac:dyDescent="0.15">
      <c r="B28" s="385"/>
      <c r="C28" s="382"/>
      <c r="D28" s="379"/>
      <c r="E28" s="209" t="s">
        <v>243</v>
      </c>
      <c r="F28" s="16" t="s">
        <v>175</v>
      </c>
      <c r="G28" s="255"/>
      <c r="H28" s="256"/>
      <c r="I28" s="257">
        <f>IF(G$29=0,D$27*INDEX(各種係数!$B$4:$O$113,MATCH(E28,各種係数!$B$4:$B$113,0),14),G28)</f>
        <v>0</v>
      </c>
      <c r="R28" s="212" t="s">
        <v>246</v>
      </c>
      <c r="S28" s="216">
        <f t="shared" si="0"/>
        <v>0</v>
      </c>
      <c r="T28" s="55"/>
    </row>
    <row r="29" spans="2:21" ht="12" customHeight="1" outlineLevel="1" x14ac:dyDescent="0.15">
      <c r="B29" s="386"/>
      <c r="C29" s="383"/>
      <c r="D29" s="380"/>
      <c r="E29" s="214"/>
      <c r="F29" s="215" t="s">
        <v>413</v>
      </c>
      <c r="G29" s="258">
        <f>SUM(G27:G28)</f>
        <v>0</v>
      </c>
      <c r="H29" s="256"/>
      <c r="I29" s="259">
        <f>IF(OR(G29=0,D27=0,D27=G29),SUM(I27:I28),"Error")</f>
        <v>0</v>
      </c>
      <c r="R29" s="212" t="s">
        <v>247</v>
      </c>
      <c r="S29" s="216">
        <f t="shared" si="0"/>
        <v>0</v>
      </c>
      <c r="T29" s="55"/>
    </row>
    <row r="30" spans="2:21" ht="12" customHeight="1" x14ac:dyDescent="0.15">
      <c r="B30" s="384" t="s">
        <v>348</v>
      </c>
      <c r="C30" s="381" t="s">
        <v>349</v>
      </c>
      <c r="D30" s="378"/>
      <c r="E30" s="209" t="s">
        <v>244</v>
      </c>
      <c r="F30" s="16" t="s">
        <v>553</v>
      </c>
      <c r="G30" s="255"/>
      <c r="H30" s="256"/>
      <c r="I30" s="257">
        <f>IF(G$34=0,D$30*INDEX(各種係数!$B$4:$O$113,MATCH(E30,各種係数!$B$4:$B$113,0),14),G30)</f>
        <v>0</v>
      </c>
      <c r="R30" s="212" t="s">
        <v>248</v>
      </c>
      <c r="S30" s="216">
        <f t="shared" si="0"/>
        <v>0</v>
      </c>
      <c r="T30" s="55"/>
      <c r="U30" s="12" t="b">
        <f>ISBLANK(G29)</f>
        <v>0</v>
      </c>
    </row>
    <row r="31" spans="2:21" ht="12" customHeight="1" outlineLevel="1" x14ac:dyDescent="0.15">
      <c r="B31" s="385"/>
      <c r="C31" s="382"/>
      <c r="D31" s="379"/>
      <c r="E31" s="209" t="s">
        <v>245</v>
      </c>
      <c r="F31" s="16" t="s">
        <v>176</v>
      </c>
      <c r="G31" s="255"/>
      <c r="H31" s="256"/>
      <c r="I31" s="257">
        <f>IF(G$34=0,D$30*INDEX(各種係数!$B$4:$O$113,MATCH(E31,各種係数!$B$4:$B$113,0),14),G31)</f>
        <v>0</v>
      </c>
      <c r="R31" s="212" t="s">
        <v>249</v>
      </c>
      <c r="S31" s="216">
        <f t="shared" si="0"/>
        <v>0</v>
      </c>
      <c r="T31" s="55"/>
    </row>
    <row r="32" spans="2:21" ht="12" customHeight="1" outlineLevel="1" x14ac:dyDescent="0.15">
      <c r="B32" s="385"/>
      <c r="C32" s="382"/>
      <c r="D32" s="379"/>
      <c r="E32" s="209" t="s">
        <v>246</v>
      </c>
      <c r="F32" s="16" t="s">
        <v>177</v>
      </c>
      <c r="G32" s="255"/>
      <c r="H32" s="256"/>
      <c r="I32" s="257">
        <f>IF(G$34=0,D$30*INDEX(各種係数!$B$4:$O$113,MATCH(E32,各種係数!$B$4:$B$113,0),14),G32)</f>
        <v>0</v>
      </c>
      <c r="R32" s="212" t="s">
        <v>250</v>
      </c>
      <c r="S32" s="216">
        <f t="shared" si="0"/>
        <v>0</v>
      </c>
      <c r="T32" s="55"/>
    </row>
    <row r="33" spans="2:21" ht="12" customHeight="1" outlineLevel="1" x14ac:dyDescent="0.15">
      <c r="B33" s="385"/>
      <c r="C33" s="382"/>
      <c r="D33" s="379"/>
      <c r="E33" s="209" t="s">
        <v>247</v>
      </c>
      <c r="F33" s="16" t="s">
        <v>178</v>
      </c>
      <c r="G33" s="255"/>
      <c r="H33" s="256"/>
      <c r="I33" s="257">
        <f>IF(G$34=0,D$30*INDEX(各種係数!$B$4:$O$113,MATCH(E33,各種係数!$B$4:$B$113,0),14),G33)</f>
        <v>0</v>
      </c>
      <c r="R33" s="212" t="s">
        <v>251</v>
      </c>
      <c r="S33" s="216">
        <f t="shared" si="0"/>
        <v>0</v>
      </c>
      <c r="T33" s="55"/>
    </row>
    <row r="34" spans="2:21" ht="12" customHeight="1" outlineLevel="1" x14ac:dyDescent="0.15">
      <c r="B34" s="386"/>
      <c r="C34" s="383"/>
      <c r="D34" s="380"/>
      <c r="E34" s="214"/>
      <c r="F34" s="215" t="s">
        <v>413</v>
      </c>
      <c r="G34" s="258">
        <f>SUM(G30:G33)</f>
        <v>0</v>
      </c>
      <c r="H34" s="256"/>
      <c r="I34" s="259">
        <f>IF(OR(G34=0,D30=0,D30=G34),SUM(I30:I33),"Error")</f>
        <v>0</v>
      </c>
      <c r="R34" s="212" t="s">
        <v>252</v>
      </c>
      <c r="S34" s="216">
        <f t="shared" si="0"/>
        <v>0</v>
      </c>
      <c r="T34" s="55"/>
    </row>
    <row r="35" spans="2:21" ht="12" customHeight="1" x14ac:dyDescent="0.15">
      <c r="B35" s="384" t="s">
        <v>350</v>
      </c>
      <c r="C35" s="381" t="s">
        <v>402</v>
      </c>
      <c r="D35" s="378"/>
      <c r="E35" s="209" t="s">
        <v>249</v>
      </c>
      <c r="F35" s="16" t="s">
        <v>179</v>
      </c>
      <c r="G35" s="255"/>
      <c r="H35" s="256"/>
      <c r="I35" s="257">
        <f>IF(G$43=0,D$35*INDEX(各種係数!$B$4:$O$113,MATCH(E35,各種係数!$B$4:$B$113,0),14),G35)</f>
        <v>0</v>
      </c>
      <c r="R35" s="212" t="s">
        <v>253</v>
      </c>
      <c r="S35" s="216">
        <f t="shared" si="0"/>
        <v>0</v>
      </c>
      <c r="T35" s="55"/>
      <c r="U35" s="12" t="b">
        <f>ISBLANK(G34)</f>
        <v>0</v>
      </c>
    </row>
    <row r="36" spans="2:21" ht="12" customHeight="1" outlineLevel="1" x14ac:dyDescent="0.15">
      <c r="B36" s="385"/>
      <c r="C36" s="382"/>
      <c r="D36" s="379"/>
      <c r="E36" s="209" t="s">
        <v>250</v>
      </c>
      <c r="F36" s="16" t="s">
        <v>180</v>
      </c>
      <c r="G36" s="255"/>
      <c r="H36" s="256"/>
      <c r="I36" s="257">
        <f>IF(G$43=0,D$35*INDEX(各種係数!$B$4:$O$113,MATCH(E36,各種係数!$B$4:$B$113,0),14),G36)</f>
        <v>0</v>
      </c>
      <c r="R36" s="212" t="s">
        <v>254</v>
      </c>
      <c r="S36" s="216">
        <f t="shared" si="0"/>
        <v>0</v>
      </c>
      <c r="T36" s="55"/>
    </row>
    <row r="37" spans="2:21" ht="12" customHeight="1" outlineLevel="1" x14ac:dyDescent="0.15">
      <c r="B37" s="385"/>
      <c r="C37" s="382"/>
      <c r="D37" s="379"/>
      <c r="E37" s="209" t="s">
        <v>251</v>
      </c>
      <c r="F37" s="16" t="s">
        <v>181</v>
      </c>
      <c r="G37" s="255"/>
      <c r="H37" s="256"/>
      <c r="I37" s="257">
        <f>IF(G$43=0,D$35*INDEX(各種係数!$B$4:$O$113,MATCH(E37,各種係数!$B$4:$B$113,0),14),G37)</f>
        <v>0</v>
      </c>
      <c r="R37" s="212" t="s">
        <v>255</v>
      </c>
      <c r="S37" s="216">
        <f t="shared" si="0"/>
        <v>0</v>
      </c>
      <c r="T37" s="55"/>
    </row>
    <row r="38" spans="2:21" ht="12" customHeight="1" outlineLevel="1" x14ac:dyDescent="0.15">
      <c r="B38" s="385"/>
      <c r="C38" s="382"/>
      <c r="D38" s="379"/>
      <c r="E38" s="209" t="s">
        <v>252</v>
      </c>
      <c r="F38" s="228" t="s">
        <v>787</v>
      </c>
      <c r="G38" s="255"/>
      <c r="H38" s="256"/>
      <c r="I38" s="257">
        <f>IF(G$43=0,D$35*INDEX(各種係数!$B$4:$O$113,MATCH(E38,各種係数!$B$4:$B$113,0),14),G38)</f>
        <v>0</v>
      </c>
      <c r="R38" s="212" t="s">
        <v>256</v>
      </c>
      <c r="S38" s="216">
        <f t="shared" si="0"/>
        <v>0</v>
      </c>
      <c r="T38" s="55"/>
    </row>
    <row r="39" spans="2:21" ht="12" customHeight="1" outlineLevel="1" x14ac:dyDescent="0.15">
      <c r="B39" s="385"/>
      <c r="C39" s="382"/>
      <c r="D39" s="379"/>
      <c r="E39" s="209" t="s">
        <v>253</v>
      </c>
      <c r="F39" s="16" t="s">
        <v>182</v>
      </c>
      <c r="G39" s="255"/>
      <c r="H39" s="256"/>
      <c r="I39" s="257">
        <f>IF(G$43=0,D$35*INDEX(各種係数!$B$4:$O$113,MATCH(E39,各種係数!$B$4:$B$113,0),14),G39)</f>
        <v>0</v>
      </c>
      <c r="R39" s="212" t="s">
        <v>257</v>
      </c>
      <c r="S39" s="216">
        <f t="shared" si="0"/>
        <v>0</v>
      </c>
      <c r="T39" s="55"/>
    </row>
    <row r="40" spans="2:21" ht="12" customHeight="1" outlineLevel="1" x14ac:dyDescent="0.15">
      <c r="B40" s="385"/>
      <c r="C40" s="382"/>
      <c r="D40" s="379"/>
      <c r="E40" s="209" t="s">
        <v>254</v>
      </c>
      <c r="F40" s="16" t="s">
        <v>183</v>
      </c>
      <c r="G40" s="255"/>
      <c r="H40" s="256"/>
      <c r="I40" s="257">
        <f>IF(G$43=0,D$35*INDEX(各種係数!$B$4:$O$113,MATCH(E40,各種係数!$B$4:$B$113,0),14),G40)</f>
        <v>0</v>
      </c>
      <c r="R40" s="212" t="s">
        <v>258</v>
      </c>
      <c r="S40" s="216">
        <f t="shared" si="0"/>
        <v>0</v>
      </c>
      <c r="T40" s="55"/>
    </row>
    <row r="41" spans="2:21" ht="12" customHeight="1" outlineLevel="1" x14ac:dyDescent="0.15">
      <c r="B41" s="385"/>
      <c r="C41" s="382"/>
      <c r="D41" s="379"/>
      <c r="E41" s="209" t="s">
        <v>255</v>
      </c>
      <c r="F41" s="16" t="s">
        <v>184</v>
      </c>
      <c r="G41" s="255"/>
      <c r="H41" s="256"/>
      <c r="I41" s="257">
        <f>IF(G$43=0,D$35*INDEX(各種係数!$B$4:$O$113,MATCH(E41,各種係数!$B$4:$B$113,0),14),G41)</f>
        <v>0</v>
      </c>
      <c r="R41" s="212" t="s">
        <v>259</v>
      </c>
      <c r="S41" s="216">
        <f t="shared" si="0"/>
        <v>0</v>
      </c>
      <c r="T41" s="55"/>
    </row>
    <row r="42" spans="2:21" ht="12" customHeight="1" outlineLevel="1" x14ac:dyDescent="0.15">
      <c r="B42" s="385"/>
      <c r="C42" s="382"/>
      <c r="D42" s="379"/>
      <c r="E42" s="209" t="s">
        <v>256</v>
      </c>
      <c r="F42" s="16" t="s">
        <v>185</v>
      </c>
      <c r="G42" s="255"/>
      <c r="H42" s="256"/>
      <c r="I42" s="257">
        <f>IF(G$43=0,D$35*INDEX(各種係数!$B$4:$O$113,MATCH(E42,各種係数!$B$4:$B$113,0),14),G42)</f>
        <v>0</v>
      </c>
      <c r="K42" s="55"/>
      <c r="R42" s="212" t="s">
        <v>260</v>
      </c>
      <c r="S42" s="216">
        <f t="shared" si="0"/>
        <v>0</v>
      </c>
      <c r="T42" s="55"/>
    </row>
    <row r="43" spans="2:21" ht="12" customHeight="1" outlineLevel="1" x14ac:dyDescent="0.15">
      <c r="B43" s="386"/>
      <c r="C43" s="383"/>
      <c r="D43" s="380"/>
      <c r="E43" s="214"/>
      <c r="F43" s="215" t="s">
        <v>413</v>
      </c>
      <c r="G43" s="258">
        <f>SUM(G35:G42)</f>
        <v>0</v>
      </c>
      <c r="H43" s="256"/>
      <c r="I43" s="259">
        <f>IF(OR(G43=0,D35=0,D35=G43),SUM(I35:I42),"Error")</f>
        <v>0</v>
      </c>
      <c r="K43" s="55"/>
      <c r="R43" s="212" t="s">
        <v>261</v>
      </c>
      <c r="S43" s="216">
        <f t="shared" si="0"/>
        <v>0</v>
      </c>
      <c r="T43" s="55"/>
    </row>
    <row r="44" spans="2:21" ht="12" customHeight="1" x14ac:dyDescent="0.15">
      <c r="B44" s="384" t="s">
        <v>351</v>
      </c>
      <c r="C44" s="381" t="s">
        <v>403</v>
      </c>
      <c r="D44" s="378"/>
      <c r="E44" s="209" t="s">
        <v>257</v>
      </c>
      <c r="F44" s="16" t="s">
        <v>186</v>
      </c>
      <c r="G44" s="255"/>
      <c r="H44" s="256"/>
      <c r="I44" s="257">
        <f>IF(G$46=0,D$44*INDEX(各種係数!$B$4:$O$113,MATCH(E44,各種係数!$B$4:$B$113,0),14),G44)</f>
        <v>0</v>
      </c>
      <c r="K44" s="55"/>
      <c r="R44" s="212" t="s">
        <v>262</v>
      </c>
      <c r="S44" s="216">
        <f t="shared" si="0"/>
        <v>0</v>
      </c>
      <c r="T44" s="55"/>
      <c r="U44" s="12" t="b">
        <f>ISBLANK(G43)</f>
        <v>0</v>
      </c>
    </row>
    <row r="45" spans="2:21" ht="12" customHeight="1" outlineLevel="1" x14ac:dyDescent="0.15">
      <c r="B45" s="385"/>
      <c r="C45" s="382"/>
      <c r="D45" s="379"/>
      <c r="E45" s="209" t="s">
        <v>258</v>
      </c>
      <c r="F45" s="16" t="s">
        <v>187</v>
      </c>
      <c r="G45" s="255"/>
      <c r="H45" s="256"/>
      <c r="I45" s="257">
        <f>IF(G$46=0,D$44*INDEX(各種係数!$B$4:$O$113,MATCH(E45,各種係数!$B$4:$B$113,0),14),G45)</f>
        <v>0</v>
      </c>
      <c r="K45" s="55"/>
      <c r="R45" s="212" t="s">
        <v>263</v>
      </c>
      <c r="S45" s="216">
        <f t="shared" ref="S45:S76" si="2">INDEX($E$13:$I$150,MATCH(R45,$E$13:$E$150,0),5)</f>
        <v>0</v>
      </c>
      <c r="T45" s="55"/>
    </row>
    <row r="46" spans="2:21" ht="12" customHeight="1" outlineLevel="1" x14ac:dyDescent="0.15">
      <c r="B46" s="386"/>
      <c r="C46" s="383"/>
      <c r="D46" s="380"/>
      <c r="E46" s="214"/>
      <c r="F46" s="215" t="s">
        <v>413</v>
      </c>
      <c r="G46" s="258">
        <f>SUM(G44:G45)</f>
        <v>0</v>
      </c>
      <c r="H46" s="256"/>
      <c r="I46" s="259">
        <f>IF(OR(G46=0,D44=0,D44=G46),SUM(I44:I45),"Error")</f>
        <v>0</v>
      </c>
      <c r="K46" s="55"/>
      <c r="R46" s="212" t="s">
        <v>264</v>
      </c>
      <c r="S46" s="216">
        <f t="shared" si="2"/>
        <v>0</v>
      </c>
      <c r="T46" s="55"/>
    </row>
    <row r="47" spans="2:21" ht="12" customHeight="1" x14ac:dyDescent="0.15">
      <c r="B47" s="384" t="s">
        <v>554</v>
      </c>
      <c r="C47" s="381" t="s">
        <v>555</v>
      </c>
      <c r="D47" s="379"/>
      <c r="E47" s="209" t="s">
        <v>259</v>
      </c>
      <c r="F47" s="16" t="s">
        <v>188</v>
      </c>
      <c r="G47" s="255"/>
      <c r="H47" s="256"/>
      <c r="I47" s="257">
        <f>IF(G$49=0,D$47*INDEX(各種係数!$B$4:$O$113,MATCH(E47,各種係数!$B$4:$B$113,0),14),G47)</f>
        <v>0</v>
      </c>
      <c r="R47" s="212" t="s">
        <v>265</v>
      </c>
      <c r="S47" s="216">
        <f t="shared" si="2"/>
        <v>0</v>
      </c>
      <c r="T47" s="55"/>
      <c r="U47" s="12" t="b">
        <f>ISBLANK(G46)</f>
        <v>0</v>
      </c>
    </row>
    <row r="48" spans="2:21" ht="12" customHeight="1" outlineLevel="1" x14ac:dyDescent="0.15">
      <c r="B48" s="385"/>
      <c r="C48" s="382"/>
      <c r="D48" s="382"/>
      <c r="E48" s="209" t="s">
        <v>260</v>
      </c>
      <c r="F48" s="16" t="s">
        <v>189</v>
      </c>
      <c r="G48" s="255"/>
      <c r="H48" s="256"/>
      <c r="I48" s="257">
        <f>IF(G$49=0,D$47*INDEX(各種係数!$B$4:$O$113,MATCH(E48,各種係数!$B$4:$B$113,0),14),G48)</f>
        <v>0</v>
      </c>
      <c r="R48" s="212" t="s">
        <v>266</v>
      </c>
      <c r="S48" s="229">
        <f t="shared" si="2"/>
        <v>0</v>
      </c>
      <c r="T48" s="55"/>
    </row>
    <row r="49" spans="2:21" ht="12" customHeight="1" outlineLevel="1" x14ac:dyDescent="0.15">
      <c r="B49" s="396"/>
      <c r="C49" s="397"/>
      <c r="D49" s="382"/>
      <c r="E49" s="214"/>
      <c r="F49" s="215" t="s">
        <v>413</v>
      </c>
      <c r="G49" s="258">
        <f>SUM(G47:G48)</f>
        <v>0</v>
      </c>
      <c r="H49" s="256"/>
      <c r="I49" s="259">
        <f>IF(OR(G49=0,D47=0,D47=G49),SUM(I47:I48),"Error")</f>
        <v>0</v>
      </c>
      <c r="R49" s="212" t="s">
        <v>267</v>
      </c>
      <c r="S49" s="230">
        <f t="shared" si="2"/>
        <v>0</v>
      </c>
      <c r="T49" s="55"/>
    </row>
    <row r="50" spans="2:21" ht="12" customHeight="1" x14ac:dyDescent="0.15">
      <c r="B50" s="384" t="s">
        <v>556</v>
      </c>
      <c r="C50" s="381" t="s">
        <v>404</v>
      </c>
      <c r="D50" s="378"/>
      <c r="E50" s="209" t="s">
        <v>262</v>
      </c>
      <c r="F50" s="16" t="s">
        <v>191</v>
      </c>
      <c r="G50" s="255"/>
      <c r="H50" s="256"/>
      <c r="I50" s="257">
        <f>IF(G$54=0,D$50*INDEX(各種係数!$B$4:$O$113,MATCH(E50,各種係数!$B$4:$B$113,0),14),G50)</f>
        <v>0</v>
      </c>
      <c r="R50" s="212" t="s">
        <v>268</v>
      </c>
      <c r="S50" s="230">
        <f t="shared" si="2"/>
        <v>0</v>
      </c>
      <c r="T50" s="55"/>
    </row>
    <row r="51" spans="2:21" ht="12" customHeight="1" outlineLevel="1" x14ac:dyDescent="0.15">
      <c r="B51" s="385"/>
      <c r="C51" s="382"/>
      <c r="D51" s="379"/>
      <c r="E51" s="209" t="s">
        <v>263</v>
      </c>
      <c r="F51" s="16" t="s">
        <v>192</v>
      </c>
      <c r="G51" s="255"/>
      <c r="H51" s="256"/>
      <c r="I51" s="257">
        <f>IF(G$54=0,D$50*INDEX(各種係数!$B$4:$O$113,MATCH(E51,各種係数!$B$4:$B$113,0),14),G51)</f>
        <v>0</v>
      </c>
      <c r="R51" s="212" t="s">
        <v>269</v>
      </c>
      <c r="S51" s="213">
        <f t="shared" si="2"/>
        <v>0</v>
      </c>
      <c r="T51" s="55"/>
    </row>
    <row r="52" spans="2:21" ht="12" customHeight="1" outlineLevel="1" x14ac:dyDescent="0.15">
      <c r="B52" s="385"/>
      <c r="C52" s="382"/>
      <c r="D52" s="379"/>
      <c r="E52" s="209" t="s">
        <v>264</v>
      </c>
      <c r="F52" s="16" t="s">
        <v>193</v>
      </c>
      <c r="G52" s="255"/>
      <c r="H52" s="256"/>
      <c r="I52" s="257">
        <f>IF(G$54=0,D$50*INDEX(各種係数!$B$4:$O$113,MATCH(E52,各種係数!$B$4:$B$113,0),14),G52)</f>
        <v>0</v>
      </c>
      <c r="R52" s="212" t="s">
        <v>270</v>
      </c>
      <c r="S52" s="218">
        <f t="shared" si="2"/>
        <v>0</v>
      </c>
      <c r="T52" s="55"/>
    </row>
    <row r="53" spans="2:21" ht="12" customHeight="1" outlineLevel="1" x14ac:dyDescent="0.15">
      <c r="B53" s="385"/>
      <c r="C53" s="382"/>
      <c r="D53" s="379"/>
      <c r="E53" s="209" t="s">
        <v>265</v>
      </c>
      <c r="F53" s="16" t="s">
        <v>194</v>
      </c>
      <c r="G53" s="255"/>
      <c r="H53" s="256"/>
      <c r="I53" s="257">
        <f>IF(G$54=0,D$50*INDEX(各種係数!$B$4:$O$113,MATCH(E53,各種係数!$B$4:$B$113,0),14),G53)</f>
        <v>0</v>
      </c>
      <c r="R53" s="212" t="s">
        <v>271</v>
      </c>
      <c r="S53" s="218">
        <f t="shared" si="2"/>
        <v>0</v>
      </c>
      <c r="T53" s="55"/>
    </row>
    <row r="54" spans="2:21" ht="12" customHeight="1" outlineLevel="1" x14ac:dyDescent="0.15">
      <c r="B54" s="386"/>
      <c r="C54" s="383"/>
      <c r="D54" s="380"/>
      <c r="E54" s="214"/>
      <c r="F54" s="215" t="s">
        <v>413</v>
      </c>
      <c r="G54" s="258">
        <f>SUM(G50:G53)</f>
        <v>0</v>
      </c>
      <c r="H54" s="256"/>
      <c r="I54" s="259">
        <f>IF(OR(G54=0,D50=0,D50=G54),SUM(I50:I53),"Error")</f>
        <v>0</v>
      </c>
      <c r="R54" s="212" t="s">
        <v>272</v>
      </c>
      <c r="S54" s="218">
        <f t="shared" si="2"/>
        <v>0</v>
      </c>
    </row>
    <row r="55" spans="2:21" ht="12" customHeight="1" x14ac:dyDescent="0.15">
      <c r="B55" s="384" t="s">
        <v>557</v>
      </c>
      <c r="C55" s="381" t="s">
        <v>405</v>
      </c>
      <c r="D55" s="378"/>
      <c r="E55" s="209" t="s">
        <v>266</v>
      </c>
      <c r="F55" s="16" t="s">
        <v>195</v>
      </c>
      <c r="G55" s="255"/>
      <c r="H55" s="256"/>
      <c r="I55" s="257">
        <f>IF(G$59=0,D$55*INDEX(各種係数!$B$4:$O$113,MATCH(E55,各種係数!$B$4:$B$113,0),14),G55)</f>
        <v>0</v>
      </c>
      <c r="R55" s="212" t="s">
        <v>273</v>
      </c>
      <c r="S55" s="218">
        <f t="shared" si="2"/>
        <v>0</v>
      </c>
      <c r="U55" s="12" t="b">
        <f>ISBLANK(G54)</f>
        <v>0</v>
      </c>
    </row>
    <row r="56" spans="2:21" ht="12" customHeight="1" outlineLevel="1" x14ac:dyDescent="0.15">
      <c r="B56" s="385"/>
      <c r="C56" s="382"/>
      <c r="D56" s="379"/>
      <c r="E56" s="209" t="s">
        <v>267</v>
      </c>
      <c r="F56" s="16" t="s">
        <v>196</v>
      </c>
      <c r="G56" s="255"/>
      <c r="H56" s="256"/>
      <c r="I56" s="257">
        <f>IF(G$59=0,D$55*INDEX(各種係数!$B$4:$O$113,MATCH(E56,各種係数!$B$4:$B$113,0),14),G56)</f>
        <v>0</v>
      </c>
      <c r="R56" s="212" t="s">
        <v>274</v>
      </c>
      <c r="S56" s="218">
        <f t="shared" si="2"/>
        <v>0</v>
      </c>
    </row>
    <row r="57" spans="2:21" ht="12" customHeight="1" outlineLevel="1" x14ac:dyDescent="0.15">
      <c r="B57" s="385"/>
      <c r="C57" s="382"/>
      <c r="D57" s="379"/>
      <c r="E57" s="209" t="s">
        <v>268</v>
      </c>
      <c r="F57" s="16" t="s">
        <v>788</v>
      </c>
      <c r="G57" s="255"/>
      <c r="H57" s="256"/>
      <c r="I57" s="257">
        <f>IF(G$59=0,D$55*INDEX(各種係数!$B$4:$O$113,MATCH(E57,各種係数!$B$4:$B$113,0),14),G57)</f>
        <v>0</v>
      </c>
      <c r="R57" s="212" t="s">
        <v>275</v>
      </c>
      <c r="S57" s="218">
        <f t="shared" si="2"/>
        <v>0</v>
      </c>
    </row>
    <row r="58" spans="2:21" ht="12" customHeight="1" outlineLevel="1" x14ac:dyDescent="0.15">
      <c r="B58" s="385"/>
      <c r="C58" s="382"/>
      <c r="D58" s="379"/>
      <c r="E58" s="209" t="s">
        <v>269</v>
      </c>
      <c r="F58" s="16" t="s">
        <v>198</v>
      </c>
      <c r="G58" s="255"/>
      <c r="H58" s="256"/>
      <c r="I58" s="257">
        <f>IF(G$59=0,D$55*INDEX(各種係数!$B$4:$O$113,MATCH(E58,各種係数!$B$4:$B$113,0),14),G58)</f>
        <v>0</v>
      </c>
      <c r="R58" s="212" t="s">
        <v>276</v>
      </c>
      <c r="S58" s="218">
        <f t="shared" si="2"/>
        <v>0</v>
      </c>
    </row>
    <row r="59" spans="2:21" ht="12" customHeight="1" outlineLevel="1" x14ac:dyDescent="0.15">
      <c r="B59" s="386"/>
      <c r="C59" s="383"/>
      <c r="D59" s="380"/>
      <c r="E59" s="214"/>
      <c r="F59" s="215" t="s">
        <v>413</v>
      </c>
      <c r="G59" s="258">
        <f>SUM(G55:G58)</f>
        <v>0</v>
      </c>
      <c r="H59" s="256"/>
      <c r="I59" s="259">
        <f>IF(OR(G59=0,D55=0,D55=G59),SUM(I55:I58),"Error")</f>
        <v>0</v>
      </c>
      <c r="R59" s="212" t="s">
        <v>277</v>
      </c>
      <c r="S59" s="218">
        <f t="shared" si="2"/>
        <v>0</v>
      </c>
    </row>
    <row r="60" spans="2:21" ht="12" customHeight="1" x14ac:dyDescent="0.15">
      <c r="B60" s="384" t="s">
        <v>558</v>
      </c>
      <c r="C60" s="381" t="s">
        <v>406</v>
      </c>
      <c r="D60" s="378"/>
      <c r="E60" s="209" t="s">
        <v>270</v>
      </c>
      <c r="F60" s="16" t="s">
        <v>199</v>
      </c>
      <c r="G60" s="255"/>
      <c r="H60" s="256"/>
      <c r="I60" s="257">
        <f>IF(G$62=0,D$60*INDEX(各種係数!$B$4:$O$113,MATCH(E60,各種係数!$B$4:$B$113,0),14),G60)</f>
        <v>0</v>
      </c>
      <c r="R60" s="212" t="s">
        <v>278</v>
      </c>
      <c r="S60" s="218">
        <f t="shared" si="2"/>
        <v>0</v>
      </c>
      <c r="U60" s="12" t="b">
        <f>ISBLANK(G59)</f>
        <v>0</v>
      </c>
    </row>
    <row r="61" spans="2:21" ht="12" customHeight="1" outlineLevel="1" x14ac:dyDescent="0.15">
      <c r="B61" s="385"/>
      <c r="C61" s="382"/>
      <c r="D61" s="379"/>
      <c r="E61" s="209" t="s">
        <v>271</v>
      </c>
      <c r="F61" s="16" t="s">
        <v>200</v>
      </c>
      <c r="G61" s="255"/>
      <c r="H61" s="256"/>
      <c r="I61" s="257">
        <f>IF(G$62=0,D$60*INDEX(各種係数!$B$4:$O$113,MATCH(E61,各種係数!$B$4:$B$113,0),14),G61)</f>
        <v>0</v>
      </c>
      <c r="R61" s="212" t="s">
        <v>279</v>
      </c>
      <c r="S61" s="213">
        <f t="shared" si="2"/>
        <v>0</v>
      </c>
    </row>
    <row r="62" spans="2:21" ht="12" customHeight="1" outlineLevel="1" x14ac:dyDescent="0.15">
      <c r="B62" s="386"/>
      <c r="C62" s="383"/>
      <c r="D62" s="380"/>
      <c r="E62" s="214"/>
      <c r="F62" s="215" t="s">
        <v>413</v>
      </c>
      <c r="G62" s="258">
        <f>SUM(G60:G61)</f>
        <v>0</v>
      </c>
      <c r="H62" s="256"/>
      <c r="I62" s="259">
        <f>IF(OR(G62=0,D60=0,D60=G62),SUM(I60:I61),"Error")</f>
        <v>0</v>
      </c>
      <c r="R62" s="212" t="s">
        <v>280</v>
      </c>
      <c r="S62" s="218">
        <f t="shared" si="2"/>
        <v>0</v>
      </c>
    </row>
    <row r="63" spans="2:21" ht="12" customHeight="1" x14ac:dyDescent="0.15">
      <c r="B63" s="384" t="s">
        <v>559</v>
      </c>
      <c r="C63" s="381" t="s">
        <v>407</v>
      </c>
      <c r="D63" s="378"/>
      <c r="E63" s="209" t="s">
        <v>272</v>
      </c>
      <c r="F63" s="16" t="s">
        <v>789</v>
      </c>
      <c r="G63" s="255"/>
      <c r="H63" s="256"/>
      <c r="I63" s="257">
        <f>IF(G$65=0,D$63*INDEX(各種係数!$B$4:$O$113,MATCH(E63,各種係数!$B$4:$B$113,0),14),G63)</f>
        <v>0</v>
      </c>
      <c r="R63" s="212" t="s">
        <v>281</v>
      </c>
      <c r="S63" s="218">
        <f t="shared" si="2"/>
        <v>0</v>
      </c>
      <c r="U63" s="12" t="b">
        <f>ISBLANK(G62)</f>
        <v>0</v>
      </c>
    </row>
    <row r="64" spans="2:21" ht="12" customHeight="1" outlineLevel="1" x14ac:dyDescent="0.15">
      <c r="B64" s="385"/>
      <c r="C64" s="382"/>
      <c r="D64" s="379"/>
      <c r="E64" s="209" t="s">
        <v>273</v>
      </c>
      <c r="F64" s="16" t="s">
        <v>202</v>
      </c>
      <c r="G64" s="255"/>
      <c r="H64" s="256"/>
      <c r="I64" s="257">
        <f>IF(G$65=0,D$63*INDEX(各種係数!$B$4:$O$113,MATCH(E64,各種係数!$B$4:$B$113,0),14),G64)</f>
        <v>0</v>
      </c>
      <c r="R64" s="212" t="s">
        <v>282</v>
      </c>
      <c r="S64" s="218">
        <f t="shared" si="2"/>
        <v>0</v>
      </c>
    </row>
    <row r="65" spans="2:21" ht="12" customHeight="1" outlineLevel="1" x14ac:dyDescent="0.15">
      <c r="B65" s="386"/>
      <c r="C65" s="383"/>
      <c r="D65" s="380"/>
      <c r="E65" s="214"/>
      <c r="F65" s="215" t="s">
        <v>413</v>
      </c>
      <c r="G65" s="258">
        <f>SUM(G63:G64)</f>
        <v>0</v>
      </c>
      <c r="H65" s="256"/>
      <c r="I65" s="259">
        <f>IF(OR(G65=0,D63=0,D63=G65),SUM(I63:I64),"Error")</f>
        <v>0</v>
      </c>
      <c r="R65" s="212" t="s">
        <v>283</v>
      </c>
      <c r="S65" s="218">
        <f t="shared" si="2"/>
        <v>0</v>
      </c>
    </row>
    <row r="66" spans="2:21" ht="12" customHeight="1" x14ac:dyDescent="0.15">
      <c r="B66" s="209" t="s">
        <v>560</v>
      </c>
      <c r="C66" s="16" t="s">
        <v>561</v>
      </c>
      <c r="D66" s="226"/>
      <c r="E66" s="209" t="s">
        <v>274</v>
      </c>
      <c r="F66" s="16" t="s">
        <v>561</v>
      </c>
      <c r="G66" s="255"/>
      <c r="H66" s="256"/>
      <c r="I66" s="257">
        <f>IF(OR(D66=0,G66=0),MAX(D66,G66),"Error")</f>
        <v>0</v>
      </c>
      <c r="R66" s="212" t="s">
        <v>284</v>
      </c>
      <c r="S66" s="218">
        <f t="shared" si="2"/>
        <v>0</v>
      </c>
      <c r="U66" s="12" t="b">
        <f>ISBLANK(G65)</f>
        <v>0</v>
      </c>
    </row>
    <row r="67" spans="2:21" ht="12" customHeight="1" x14ac:dyDescent="0.15">
      <c r="B67" s="209" t="s">
        <v>562</v>
      </c>
      <c r="C67" s="16" t="s">
        <v>563</v>
      </c>
      <c r="D67" s="226"/>
      <c r="E67" s="209" t="s">
        <v>275</v>
      </c>
      <c r="F67" s="16" t="s">
        <v>563</v>
      </c>
      <c r="G67" s="255"/>
      <c r="H67" s="256"/>
      <c r="I67" s="257">
        <f>IF(OR(D67=0,G67=0),MAX(D67,G67),"Error")</f>
        <v>0</v>
      </c>
      <c r="R67" s="212" t="s">
        <v>285</v>
      </c>
      <c r="S67" s="230">
        <f t="shared" si="2"/>
        <v>0</v>
      </c>
    </row>
    <row r="68" spans="2:21" ht="12" customHeight="1" x14ac:dyDescent="0.15">
      <c r="B68" s="209" t="s">
        <v>564</v>
      </c>
      <c r="C68" s="16" t="s">
        <v>565</v>
      </c>
      <c r="D68" s="226"/>
      <c r="E68" s="209" t="s">
        <v>276</v>
      </c>
      <c r="F68" s="16" t="s">
        <v>565</v>
      </c>
      <c r="G68" s="255"/>
      <c r="H68" s="256"/>
      <c r="I68" s="257">
        <f>IF(OR(D68=0,G68=0),MAX(D68,G68),"Error")</f>
        <v>0</v>
      </c>
      <c r="R68" s="212" t="s">
        <v>286</v>
      </c>
      <c r="S68" s="229">
        <f t="shared" si="2"/>
        <v>0</v>
      </c>
      <c r="U68" s="12" t="b">
        <f>ISBLANK(#REF!)</f>
        <v>0</v>
      </c>
    </row>
    <row r="69" spans="2:21" ht="12" customHeight="1" x14ac:dyDescent="0.15">
      <c r="B69" s="384" t="s">
        <v>566</v>
      </c>
      <c r="C69" s="381" t="s">
        <v>361</v>
      </c>
      <c r="D69" s="378"/>
      <c r="E69" s="209" t="s">
        <v>277</v>
      </c>
      <c r="F69" s="16" t="s">
        <v>567</v>
      </c>
      <c r="G69" s="255"/>
      <c r="H69" s="256"/>
      <c r="I69" s="257">
        <f>IF(G$71=0,D$69*INDEX(各種係数!$B$4:$O$113,MATCH(E69,各種係数!$B$4:$B$113,0),14),G69)</f>
        <v>0</v>
      </c>
      <c r="R69" s="212" t="s">
        <v>287</v>
      </c>
      <c r="S69" s="230">
        <f t="shared" si="2"/>
        <v>0</v>
      </c>
    </row>
    <row r="70" spans="2:21" ht="12" customHeight="1" outlineLevel="1" x14ac:dyDescent="0.15">
      <c r="B70" s="385"/>
      <c r="C70" s="382"/>
      <c r="D70" s="379"/>
      <c r="E70" s="209" t="s">
        <v>278</v>
      </c>
      <c r="F70" s="16" t="s">
        <v>568</v>
      </c>
      <c r="G70" s="255"/>
      <c r="H70" s="256"/>
      <c r="I70" s="257">
        <f>IF(G$71=0,D$69*INDEX(各種係数!$B$4:$O$113,MATCH(E70,各種係数!$B$4:$B$113,0),14),G70)</f>
        <v>0</v>
      </c>
      <c r="R70" s="212" t="s">
        <v>288</v>
      </c>
      <c r="S70" s="230">
        <f t="shared" si="2"/>
        <v>0</v>
      </c>
    </row>
    <row r="71" spans="2:21" ht="12" customHeight="1" outlineLevel="1" x14ac:dyDescent="0.15">
      <c r="B71" s="396"/>
      <c r="C71" s="397"/>
      <c r="D71" s="398"/>
      <c r="E71" s="214"/>
      <c r="F71" s="215" t="s">
        <v>413</v>
      </c>
      <c r="G71" s="258">
        <f>SUM(G69:G70)</f>
        <v>0</v>
      </c>
      <c r="H71" s="256"/>
      <c r="I71" s="259">
        <f>IF(OR(G71=0,D69=0,D69=G71),SUM(I69:I70),"Error")</f>
        <v>0</v>
      </c>
      <c r="R71" s="212" t="s">
        <v>289</v>
      </c>
      <c r="S71" s="230">
        <f t="shared" si="2"/>
        <v>0</v>
      </c>
    </row>
    <row r="72" spans="2:21" ht="12" customHeight="1" x14ac:dyDescent="0.15">
      <c r="B72" s="384" t="s">
        <v>569</v>
      </c>
      <c r="C72" s="381" t="s">
        <v>408</v>
      </c>
      <c r="D72" s="378"/>
      <c r="E72" s="209" t="s">
        <v>279</v>
      </c>
      <c r="F72" s="16" t="s">
        <v>203</v>
      </c>
      <c r="G72" s="255"/>
      <c r="H72" s="256"/>
      <c r="I72" s="257">
        <f>IF(G$76=0,D$72*INDEX(各種係数!$B$4:$O$113,MATCH(E72,各種係数!$B$4:$B$113,0),14),G72)</f>
        <v>0</v>
      </c>
      <c r="R72" s="212" t="s">
        <v>290</v>
      </c>
      <c r="S72" s="230">
        <f t="shared" si="2"/>
        <v>0</v>
      </c>
    </row>
    <row r="73" spans="2:21" ht="12" customHeight="1" outlineLevel="1" x14ac:dyDescent="0.15">
      <c r="B73" s="385"/>
      <c r="C73" s="382"/>
      <c r="D73" s="379"/>
      <c r="E73" s="209" t="s">
        <v>280</v>
      </c>
      <c r="F73" s="16" t="s">
        <v>571</v>
      </c>
      <c r="G73" s="255"/>
      <c r="H73" s="256"/>
      <c r="I73" s="257">
        <f>IF(G$76=0,D$72*INDEX(各種係数!$B$4:$O$113,MATCH(E73,各種係数!$B$4:$B$113,0),14),G73)</f>
        <v>0</v>
      </c>
      <c r="R73" s="212" t="s">
        <v>291</v>
      </c>
      <c r="S73" s="218">
        <f t="shared" si="2"/>
        <v>0</v>
      </c>
    </row>
    <row r="74" spans="2:21" ht="12" customHeight="1" outlineLevel="1" x14ac:dyDescent="0.15">
      <c r="B74" s="385"/>
      <c r="C74" s="382"/>
      <c r="D74" s="379"/>
      <c r="E74" s="209" t="s">
        <v>281</v>
      </c>
      <c r="F74" s="16" t="s">
        <v>572</v>
      </c>
      <c r="G74" s="255"/>
      <c r="H74" s="256"/>
      <c r="I74" s="257">
        <f>IF(G$76=0,D$72*INDEX(各種係数!$B$4:$O$113,MATCH(E74,各種係数!$B$4:$B$113,0),14),G74)</f>
        <v>0</v>
      </c>
      <c r="R74" s="212" t="s">
        <v>292</v>
      </c>
      <c r="S74" s="218">
        <f t="shared" si="2"/>
        <v>0</v>
      </c>
    </row>
    <row r="75" spans="2:21" ht="12" customHeight="1" outlineLevel="1" x14ac:dyDescent="0.15">
      <c r="B75" s="385"/>
      <c r="C75" s="382"/>
      <c r="D75" s="379"/>
      <c r="E75" s="209" t="s">
        <v>282</v>
      </c>
      <c r="F75" s="16" t="s">
        <v>573</v>
      </c>
      <c r="G75" s="255"/>
      <c r="H75" s="256"/>
      <c r="I75" s="257">
        <f>IF(G$76=0,D$72*INDEX(各種係数!$B$4:$O$113,MATCH(E75,各種係数!$B$4:$B$113,0),14),G75)</f>
        <v>0</v>
      </c>
      <c r="R75" s="212" t="s">
        <v>293</v>
      </c>
      <c r="S75" s="218">
        <f t="shared" si="2"/>
        <v>0</v>
      </c>
    </row>
    <row r="76" spans="2:21" ht="12" customHeight="1" outlineLevel="1" x14ac:dyDescent="0.15">
      <c r="B76" s="386"/>
      <c r="C76" s="383"/>
      <c r="D76" s="380"/>
      <c r="E76" s="214"/>
      <c r="F76" s="215" t="s">
        <v>413</v>
      </c>
      <c r="G76" s="258">
        <f>SUM(G72:G75)</f>
        <v>0</v>
      </c>
      <c r="H76" s="256"/>
      <c r="I76" s="259">
        <f>IF(OR(G76=0,D72=0,D72=G76),SUM(I72:I75),"Error")</f>
        <v>0</v>
      </c>
      <c r="R76" s="212" t="s">
        <v>294</v>
      </c>
      <c r="S76" s="218">
        <f t="shared" si="2"/>
        <v>0</v>
      </c>
    </row>
    <row r="77" spans="2:21" ht="12" customHeight="1" x14ac:dyDescent="0.15">
      <c r="B77" s="384" t="s">
        <v>574</v>
      </c>
      <c r="C77" s="381" t="s">
        <v>359</v>
      </c>
      <c r="D77" s="378"/>
      <c r="E77" s="209" t="s">
        <v>283</v>
      </c>
      <c r="F77" s="16" t="s">
        <v>790</v>
      </c>
      <c r="G77" s="255"/>
      <c r="H77" s="256"/>
      <c r="I77" s="257">
        <f>IF(G$79=0,D$77*INDEX(各種係数!$B$4:$O$113,MATCH(E77,各種係数!$B$4:$B$113,0),14),G77)</f>
        <v>0</v>
      </c>
      <c r="R77" s="212" t="s">
        <v>295</v>
      </c>
      <c r="S77" s="218">
        <f t="shared" ref="S77:S108" si="3">INDEX($E$13:$I$150,MATCH(R77,$E$13:$E$150,0),5)</f>
        <v>0</v>
      </c>
      <c r="U77" s="12" t="b">
        <f>ISBLANK(G76)</f>
        <v>0</v>
      </c>
    </row>
    <row r="78" spans="2:21" ht="12" customHeight="1" outlineLevel="1" x14ac:dyDescent="0.15">
      <c r="B78" s="385"/>
      <c r="C78" s="382"/>
      <c r="D78" s="379"/>
      <c r="E78" s="209" t="s">
        <v>284</v>
      </c>
      <c r="F78" s="16" t="s">
        <v>205</v>
      </c>
      <c r="G78" s="255"/>
      <c r="H78" s="256"/>
      <c r="I78" s="257">
        <f>IF(G$79=0,D$77*INDEX(各種係数!$B$4:$O$113,MATCH(E78,各種係数!$B$4:$B$113,0),14),G78)</f>
        <v>0</v>
      </c>
      <c r="R78" s="212" t="s">
        <v>296</v>
      </c>
      <c r="S78" s="218">
        <f t="shared" si="3"/>
        <v>0</v>
      </c>
    </row>
    <row r="79" spans="2:21" ht="12" customHeight="1" outlineLevel="1" x14ac:dyDescent="0.15">
      <c r="B79" s="386"/>
      <c r="C79" s="383"/>
      <c r="D79" s="380"/>
      <c r="E79" s="214"/>
      <c r="F79" s="215" t="s">
        <v>413</v>
      </c>
      <c r="G79" s="258">
        <f>SUM(G77:G78)</f>
        <v>0</v>
      </c>
      <c r="H79" s="256"/>
      <c r="I79" s="259">
        <f>IF(OR(G79=0,D77=0,D77=G79),SUM(I77:I78),"Error")</f>
        <v>0</v>
      </c>
      <c r="R79" s="212" t="s">
        <v>297</v>
      </c>
      <c r="S79" s="218">
        <f t="shared" si="3"/>
        <v>0</v>
      </c>
    </row>
    <row r="80" spans="2:21" ht="12" customHeight="1" x14ac:dyDescent="0.15">
      <c r="B80" s="384" t="s">
        <v>575</v>
      </c>
      <c r="C80" s="381" t="s">
        <v>409</v>
      </c>
      <c r="D80" s="378"/>
      <c r="E80" s="209" t="s">
        <v>285</v>
      </c>
      <c r="F80" s="16" t="s">
        <v>206</v>
      </c>
      <c r="G80" s="255"/>
      <c r="H80" s="256"/>
      <c r="I80" s="257">
        <f>IF(G$85=0,D$80*INDEX(各種係数!$B$4:$O$113,MATCH(E80,各種係数!$B$4:$B$113,0),14),G80)</f>
        <v>0</v>
      </c>
      <c r="R80" s="212" t="s">
        <v>298</v>
      </c>
      <c r="S80" s="218">
        <f t="shared" si="3"/>
        <v>0</v>
      </c>
      <c r="U80" s="12" t="b">
        <f>ISBLANK(G79)</f>
        <v>0</v>
      </c>
    </row>
    <row r="81" spans="2:21" ht="12" customHeight="1" outlineLevel="1" x14ac:dyDescent="0.15">
      <c r="B81" s="385"/>
      <c r="C81" s="382"/>
      <c r="D81" s="379"/>
      <c r="E81" s="209" t="s">
        <v>286</v>
      </c>
      <c r="F81" s="16" t="s">
        <v>207</v>
      </c>
      <c r="G81" s="255"/>
      <c r="H81" s="256"/>
      <c r="I81" s="257">
        <f>IF(G$85=0,D$80*INDEX(各種係数!$B$4:$O$113,MATCH(E81,各種係数!$B$4:$B$113,0),14),G81)</f>
        <v>0</v>
      </c>
      <c r="R81" s="212" t="s">
        <v>299</v>
      </c>
      <c r="S81" s="218">
        <f t="shared" si="3"/>
        <v>0</v>
      </c>
    </row>
    <row r="82" spans="2:21" ht="12" customHeight="1" outlineLevel="1" x14ac:dyDescent="0.15">
      <c r="B82" s="385"/>
      <c r="C82" s="382"/>
      <c r="D82" s="379"/>
      <c r="E82" s="209" t="s">
        <v>287</v>
      </c>
      <c r="F82" s="16" t="s">
        <v>208</v>
      </c>
      <c r="G82" s="255"/>
      <c r="H82" s="256"/>
      <c r="I82" s="257">
        <f>IF(G$85=0,D$80*INDEX(各種係数!$B$4:$O$113,MATCH(E82,各種係数!$B$4:$B$113,0),14),G82)</f>
        <v>0</v>
      </c>
      <c r="R82" s="212" t="s">
        <v>300</v>
      </c>
      <c r="S82" s="218">
        <f t="shared" si="3"/>
        <v>0</v>
      </c>
    </row>
    <row r="83" spans="2:21" ht="12" customHeight="1" outlineLevel="1" x14ac:dyDescent="0.15">
      <c r="B83" s="385"/>
      <c r="C83" s="382"/>
      <c r="D83" s="379"/>
      <c r="E83" s="209" t="s">
        <v>288</v>
      </c>
      <c r="F83" s="16" t="s">
        <v>209</v>
      </c>
      <c r="G83" s="255"/>
      <c r="H83" s="256"/>
      <c r="I83" s="257">
        <f>IF(G$85=0,D$80*INDEX(各種係数!$B$4:$O$113,MATCH(E83,各種係数!$B$4:$B$113,0),14),G83)</f>
        <v>0</v>
      </c>
      <c r="R83" s="212" t="s">
        <v>301</v>
      </c>
      <c r="S83" s="218">
        <f t="shared" si="3"/>
        <v>0</v>
      </c>
    </row>
    <row r="84" spans="2:21" ht="12" customHeight="1" outlineLevel="1" x14ac:dyDescent="0.15">
      <c r="B84" s="385"/>
      <c r="C84" s="382"/>
      <c r="D84" s="379"/>
      <c r="E84" s="209" t="s">
        <v>289</v>
      </c>
      <c r="F84" s="16" t="s">
        <v>210</v>
      </c>
      <c r="G84" s="255"/>
      <c r="H84" s="256"/>
      <c r="I84" s="257">
        <f>IF(G$85=0,D$80*INDEX(各種係数!$B$4:$O$113,MATCH(E84,各種係数!$B$4:$B$113,0),14),G84)</f>
        <v>0</v>
      </c>
      <c r="R84" s="212" t="s">
        <v>302</v>
      </c>
      <c r="S84" s="218">
        <f t="shared" si="3"/>
        <v>0</v>
      </c>
    </row>
    <row r="85" spans="2:21" ht="12" customHeight="1" outlineLevel="1" x14ac:dyDescent="0.15">
      <c r="B85" s="386"/>
      <c r="C85" s="383"/>
      <c r="D85" s="380"/>
      <c r="E85" s="214"/>
      <c r="F85" s="215" t="s">
        <v>413</v>
      </c>
      <c r="G85" s="258">
        <f>SUM(G80:G84)</f>
        <v>0</v>
      </c>
      <c r="H85" s="256"/>
      <c r="I85" s="259">
        <f>IF(OR(G85=0,D80=0,D80=G85),SUM(I80:I84),"Error")</f>
        <v>0</v>
      </c>
      <c r="R85" s="212" t="s">
        <v>303</v>
      </c>
      <c r="S85" s="218">
        <f t="shared" si="3"/>
        <v>0</v>
      </c>
    </row>
    <row r="86" spans="2:21" ht="12" customHeight="1" x14ac:dyDescent="0.15">
      <c r="B86" s="384" t="s">
        <v>576</v>
      </c>
      <c r="C86" s="381" t="s">
        <v>2</v>
      </c>
      <c r="D86" s="378"/>
      <c r="E86" s="209" t="s">
        <v>248</v>
      </c>
      <c r="F86" s="16" t="s">
        <v>733</v>
      </c>
      <c r="G86" s="255"/>
      <c r="H86" s="256"/>
      <c r="I86" s="257">
        <f>IF(G$90=0,D$86*INDEX(各種係数!$B$4:$O$113,MATCH(E86,各種係数!$B$4:$B$113,0),14),G86)</f>
        <v>0</v>
      </c>
      <c r="R86" s="212" t="s">
        <v>304</v>
      </c>
      <c r="S86" s="218">
        <f t="shared" si="3"/>
        <v>0</v>
      </c>
      <c r="U86" s="12" t="b">
        <f>ISBLANK(G85)</f>
        <v>0</v>
      </c>
    </row>
    <row r="87" spans="2:21" ht="12" customHeight="1" outlineLevel="1" x14ac:dyDescent="0.15">
      <c r="B87" s="385"/>
      <c r="C87" s="382"/>
      <c r="D87" s="379"/>
      <c r="E87" s="209" t="s">
        <v>261</v>
      </c>
      <c r="F87" s="16" t="s">
        <v>577</v>
      </c>
      <c r="G87" s="255"/>
      <c r="H87" s="256"/>
      <c r="I87" s="257">
        <f>IF(G$90=0,D$86*INDEX(各種係数!$B$4:$O$113,MATCH(E87,各種係数!$B$4:$B$113,0),14),G87)</f>
        <v>0</v>
      </c>
      <c r="R87" s="212" t="s">
        <v>305</v>
      </c>
      <c r="S87" s="218">
        <f t="shared" si="3"/>
        <v>0</v>
      </c>
    </row>
    <row r="88" spans="2:21" ht="12" customHeight="1" outlineLevel="1" x14ac:dyDescent="0.15">
      <c r="B88" s="385"/>
      <c r="C88" s="382"/>
      <c r="D88" s="379"/>
      <c r="E88" s="209" t="s">
        <v>290</v>
      </c>
      <c r="F88" s="16" t="s">
        <v>578</v>
      </c>
      <c r="G88" s="255"/>
      <c r="H88" s="256"/>
      <c r="I88" s="257">
        <f>IF(G$90=0,D$86*INDEX(各種係数!$B$4:$O$113,MATCH(E88,各種係数!$B$4:$B$113,0),14),G88)</f>
        <v>0</v>
      </c>
      <c r="R88" s="212" t="s">
        <v>306</v>
      </c>
      <c r="S88" s="218">
        <f t="shared" si="3"/>
        <v>0</v>
      </c>
    </row>
    <row r="89" spans="2:21" ht="12" customHeight="1" outlineLevel="1" x14ac:dyDescent="0.15">
      <c r="B89" s="385"/>
      <c r="C89" s="382"/>
      <c r="D89" s="379"/>
      <c r="E89" s="209" t="s">
        <v>291</v>
      </c>
      <c r="F89" s="16" t="s">
        <v>211</v>
      </c>
      <c r="G89" s="255"/>
      <c r="H89" s="256"/>
      <c r="I89" s="257">
        <f>IF(G$90=0,D$86*INDEX(各種係数!$B$4:$O$113,MATCH(E89,各種係数!$B$4:$B$113,0),14),G89)</f>
        <v>0</v>
      </c>
      <c r="R89" s="212" t="s">
        <v>307</v>
      </c>
      <c r="S89" s="218">
        <f t="shared" si="3"/>
        <v>0</v>
      </c>
    </row>
    <row r="90" spans="2:21" ht="12" customHeight="1" outlineLevel="1" x14ac:dyDescent="0.15">
      <c r="B90" s="386"/>
      <c r="C90" s="383"/>
      <c r="D90" s="380"/>
      <c r="E90" s="214"/>
      <c r="F90" s="215" t="s">
        <v>413</v>
      </c>
      <c r="G90" s="258">
        <f>SUM(G86:G89)</f>
        <v>0</v>
      </c>
      <c r="H90" s="256"/>
      <c r="I90" s="259">
        <f>IF(OR(G90=0,D86=0,D86=G90),SUM(I86:I89),"Error")</f>
        <v>0</v>
      </c>
      <c r="R90" s="212" t="s">
        <v>308</v>
      </c>
      <c r="S90" s="218">
        <f t="shared" si="3"/>
        <v>0</v>
      </c>
    </row>
    <row r="91" spans="2:21" ht="12" customHeight="1" x14ac:dyDescent="0.15">
      <c r="B91" s="384" t="s">
        <v>579</v>
      </c>
      <c r="C91" s="381" t="s">
        <v>580</v>
      </c>
      <c r="D91" s="378"/>
      <c r="E91" s="209" t="s">
        <v>292</v>
      </c>
      <c r="F91" s="16" t="s">
        <v>6</v>
      </c>
      <c r="G91" s="255"/>
      <c r="H91" s="256"/>
      <c r="I91" s="257">
        <f>IF(G$93=0,D$91*INDEX(各種係数!$B$4:$O$113,MATCH(E91,各種係数!$B$4:$B$113,0),14),G91)</f>
        <v>0</v>
      </c>
      <c r="R91" s="212" t="s">
        <v>309</v>
      </c>
      <c r="S91" s="218">
        <f t="shared" si="3"/>
        <v>0</v>
      </c>
      <c r="U91" s="12" t="b">
        <f>ISBLANK(G90)</f>
        <v>0</v>
      </c>
    </row>
    <row r="92" spans="2:21" ht="12" customHeight="1" outlineLevel="1" x14ac:dyDescent="0.15">
      <c r="B92" s="385"/>
      <c r="C92" s="382"/>
      <c r="D92" s="379"/>
      <c r="E92" s="209" t="s">
        <v>293</v>
      </c>
      <c r="F92" s="16" t="s">
        <v>7</v>
      </c>
      <c r="G92" s="255"/>
      <c r="H92" s="256"/>
      <c r="I92" s="257">
        <f>IF(G$93=0,D$91*INDEX(各種係数!$B$4:$O$113,MATCH(E92,各種係数!$B$4:$B$113,0),14),G92)</f>
        <v>0</v>
      </c>
      <c r="R92" s="212" t="s">
        <v>310</v>
      </c>
      <c r="S92" s="230">
        <f t="shared" si="3"/>
        <v>0</v>
      </c>
    </row>
    <row r="93" spans="2:21" ht="12" customHeight="1" outlineLevel="1" x14ac:dyDescent="0.15">
      <c r="B93" s="396"/>
      <c r="C93" s="397"/>
      <c r="D93" s="398"/>
      <c r="E93" s="214"/>
      <c r="F93" s="215" t="s">
        <v>413</v>
      </c>
      <c r="G93" s="258">
        <f>SUM(G91:G92)</f>
        <v>0</v>
      </c>
      <c r="H93" s="256"/>
      <c r="I93" s="259">
        <f>IF(OR(G93=0,D91=0,D91=G93),SUM(I91:I92),"Error")</f>
        <v>0</v>
      </c>
      <c r="R93" s="212" t="s">
        <v>311</v>
      </c>
      <c r="S93" s="230">
        <f t="shared" si="3"/>
        <v>0</v>
      </c>
      <c r="U93" s="12" t="b">
        <f>ISBLANK(G90)</f>
        <v>0</v>
      </c>
    </row>
    <row r="94" spans="2:21" ht="12" customHeight="1" x14ac:dyDescent="0.15">
      <c r="B94" s="209" t="s">
        <v>581</v>
      </c>
      <c r="C94" s="16" t="s">
        <v>8</v>
      </c>
      <c r="D94" s="226"/>
      <c r="E94" s="209" t="s">
        <v>295</v>
      </c>
      <c r="F94" s="16" t="s">
        <v>8</v>
      </c>
      <c r="G94" s="255"/>
      <c r="H94" s="256"/>
      <c r="I94" s="257">
        <f>IF(OR(D94=0,G94=0),MAX(D94,G94),"Error")</f>
        <v>0</v>
      </c>
      <c r="R94" s="212" t="s">
        <v>312</v>
      </c>
      <c r="S94" s="230">
        <f t="shared" si="3"/>
        <v>0</v>
      </c>
    </row>
    <row r="95" spans="2:21" ht="12" customHeight="1" x14ac:dyDescent="0.15">
      <c r="B95" s="384" t="s">
        <v>582</v>
      </c>
      <c r="C95" s="381" t="s">
        <v>369</v>
      </c>
      <c r="D95" s="378"/>
      <c r="E95" s="209" t="s">
        <v>294</v>
      </c>
      <c r="F95" s="16" t="s">
        <v>212</v>
      </c>
      <c r="G95" s="255"/>
      <c r="H95" s="256"/>
      <c r="I95" s="257">
        <f>IF(G$97=0,D$95*INDEX(各種係数!$B$4:$O$113,MATCH(E95,各種係数!$B$4:$B$113,0),14),G95)</f>
        <v>0</v>
      </c>
      <c r="R95" s="212" t="s">
        <v>313</v>
      </c>
      <c r="S95" s="218">
        <f t="shared" si="3"/>
        <v>0</v>
      </c>
    </row>
    <row r="96" spans="2:21" ht="12" customHeight="1" outlineLevel="1" x14ac:dyDescent="0.15">
      <c r="B96" s="385"/>
      <c r="C96" s="382"/>
      <c r="D96" s="379"/>
      <c r="E96" s="209" t="s">
        <v>296</v>
      </c>
      <c r="F96" s="16" t="s">
        <v>213</v>
      </c>
      <c r="G96" s="255"/>
      <c r="H96" s="256"/>
      <c r="I96" s="257">
        <f>IF(G$97=0,D$95*INDEX(各種係数!$B$4:$O$113,MATCH(E96,各種係数!$B$4:$B$113,0),14),G96)</f>
        <v>0</v>
      </c>
      <c r="R96" s="212" t="s">
        <v>314</v>
      </c>
      <c r="S96" s="218">
        <f t="shared" si="3"/>
        <v>0</v>
      </c>
    </row>
    <row r="97" spans="2:21" ht="12" customHeight="1" outlineLevel="1" x14ac:dyDescent="0.15">
      <c r="B97" s="386"/>
      <c r="C97" s="383"/>
      <c r="D97" s="380"/>
      <c r="E97" s="214"/>
      <c r="F97" s="215" t="s">
        <v>413</v>
      </c>
      <c r="G97" s="258">
        <f>SUM(G95:G96)</f>
        <v>0</v>
      </c>
      <c r="H97" s="256"/>
      <c r="I97" s="259">
        <f>IF(OR(G97=0,D95=0,D95=G97),SUM(I95:I96),"Error")</f>
        <v>0</v>
      </c>
      <c r="R97" s="212" t="s">
        <v>315</v>
      </c>
      <c r="S97" s="218">
        <f t="shared" si="3"/>
        <v>0</v>
      </c>
    </row>
    <row r="98" spans="2:21" ht="12" customHeight="1" x14ac:dyDescent="0.15">
      <c r="B98" s="384" t="s">
        <v>583</v>
      </c>
      <c r="C98" s="381" t="s">
        <v>584</v>
      </c>
      <c r="D98" s="378"/>
      <c r="E98" s="209" t="s">
        <v>297</v>
      </c>
      <c r="F98" s="16" t="s">
        <v>214</v>
      </c>
      <c r="G98" s="255"/>
      <c r="H98" s="256"/>
      <c r="I98" s="257">
        <f>IF(G$102=0,D$98*INDEX(各種係数!$B$4:$O$113,MATCH(E98,各種係数!$B$4:$B$113,0),14),G98)</f>
        <v>0</v>
      </c>
      <c r="R98" s="212" t="s">
        <v>316</v>
      </c>
      <c r="S98" s="218">
        <f t="shared" si="3"/>
        <v>0</v>
      </c>
      <c r="U98" s="12" t="b">
        <f>ISBLANK(G97)</f>
        <v>0</v>
      </c>
    </row>
    <row r="99" spans="2:21" ht="12" customHeight="1" outlineLevel="1" x14ac:dyDescent="0.15">
      <c r="B99" s="385"/>
      <c r="C99" s="382"/>
      <c r="D99" s="379"/>
      <c r="E99" s="209" t="s">
        <v>298</v>
      </c>
      <c r="F99" s="16" t="s">
        <v>215</v>
      </c>
      <c r="G99" s="255"/>
      <c r="H99" s="256"/>
      <c r="I99" s="257">
        <f>IF(G$102=0,D$98*INDEX(各種係数!$B$4:$O$113,MATCH(E99,各種係数!$B$4:$B$113,0),14),G99)</f>
        <v>0</v>
      </c>
      <c r="R99" s="212" t="s">
        <v>317</v>
      </c>
      <c r="S99" s="230">
        <f t="shared" si="3"/>
        <v>0</v>
      </c>
      <c r="U99" s="12" t="b">
        <f>ISBLANK(G97)</f>
        <v>0</v>
      </c>
    </row>
    <row r="100" spans="2:21" ht="12" customHeight="1" outlineLevel="1" x14ac:dyDescent="0.15">
      <c r="B100" s="385"/>
      <c r="C100" s="382"/>
      <c r="D100" s="379"/>
      <c r="E100" s="209" t="s">
        <v>299</v>
      </c>
      <c r="F100" s="16" t="s">
        <v>216</v>
      </c>
      <c r="G100" s="255"/>
      <c r="H100" s="256"/>
      <c r="I100" s="257">
        <f>IF(G$102=0,D$98*INDEX(各種係数!$B$4:$O$113,MATCH(E100,各種係数!$B$4:$B$113,0),14),G100)</f>
        <v>0</v>
      </c>
      <c r="R100" s="212" t="s">
        <v>318</v>
      </c>
      <c r="S100" s="230">
        <f t="shared" si="3"/>
        <v>0</v>
      </c>
    </row>
    <row r="101" spans="2:21" ht="12" customHeight="1" outlineLevel="1" x14ac:dyDescent="0.15">
      <c r="B101" s="385"/>
      <c r="C101" s="382"/>
      <c r="D101" s="379"/>
      <c r="E101" s="209" t="s">
        <v>300</v>
      </c>
      <c r="F101" s="16" t="s">
        <v>217</v>
      </c>
      <c r="G101" s="255"/>
      <c r="H101" s="256"/>
      <c r="I101" s="257">
        <f>IF(G$102=0,D$98*INDEX(各種係数!$B$4:$O$113,MATCH(E101,各種係数!$B$4:$B$113,0),14),G101)</f>
        <v>0</v>
      </c>
      <c r="R101" s="212" t="s">
        <v>319</v>
      </c>
      <c r="S101" s="230">
        <f t="shared" si="3"/>
        <v>0</v>
      </c>
    </row>
    <row r="102" spans="2:21" ht="12" customHeight="1" outlineLevel="1" x14ac:dyDescent="0.15">
      <c r="B102" s="396"/>
      <c r="C102" s="397"/>
      <c r="D102" s="398"/>
      <c r="E102" s="214"/>
      <c r="F102" s="215" t="s">
        <v>413</v>
      </c>
      <c r="G102" s="258">
        <f>SUM(G98:G101)</f>
        <v>0</v>
      </c>
      <c r="H102" s="256"/>
      <c r="I102" s="259">
        <f>IF(OR(G102=0,D98=0,D98=G102),SUM(I98:I101),"Error")</f>
        <v>0</v>
      </c>
      <c r="R102" s="212" t="s">
        <v>320</v>
      </c>
      <c r="S102" s="230">
        <f t="shared" si="3"/>
        <v>0</v>
      </c>
    </row>
    <row r="103" spans="2:21" ht="12" customHeight="1" x14ac:dyDescent="0.15">
      <c r="B103" s="384" t="s">
        <v>585</v>
      </c>
      <c r="C103" s="381" t="s">
        <v>586</v>
      </c>
      <c r="D103" s="378"/>
      <c r="E103" s="209" t="s">
        <v>301</v>
      </c>
      <c r="F103" s="16" t="s">
        <v>9</v>
      </c>
      <c r="G103" s="255"/>
      <c r="H103" s="256"/>
      <c r="I103" s="257">
        <f>IF(G$105=0,D$103*INDEX(各種係数!$B$4:$O$113,MATCH(E103,各種係数!$B$4:$B$113,0),14),G103)</f>
        <v>0</v>
      </c>
      <c r="R103" s="212" t="s">
        <v>321</v>
      </c>
      <c r="S103" s="230">
        <f t="shared" si="3"/>
        <v>0</v>
      </c>
    </row>
    <row r="104" spans="2:21" ht="12" customHeight="1" outlineLevel="1" x14ac:dyDescent="0.15">
      <c r="B104" s="385"/>
      <c r="C104" s="382"/>
      <c r="D104" s="379"/>
      <c r="E104" s="209" t="s">
        <v>302</v>
      </c>
      <c r="F104" s="16" t="s">
        <v>10</v>
      </c>
      <c r="G104" s="255"/>
      <c r="H104" s="256"/>
      <c r="I104" s="257">
        <f>IF(G$105=0,D$103*INDEX(各種係数!$B$4:$O$113,MATCH(E104,各種係数!$B$4:$B$113,0),14),G104)</f>
        <v>0</v>
      </c>
      <c r="R104" s="212" t="s">
        <v>322</v>
      </c>
      <c r="S104" s="230">
        <f t="shared" si="3"/>
        <v>0</v>
      </c>
      <c r="U104" s="12" t="b">
        <f>ISBLANK(#REF!)</f>
        <v>0</v>
      </c>
    </row>
    <row r="105" spans="2:21" ht="12" customHeight="1" outlineLevel="1" x14ac:dyDescent="0.15">
      <c r="B105" s="396"/>
      <c r="C105" s="397"/>
      <c r="D105" s="398"/>
      <c r="E105" s="214"/>
      <c r="F105" s="215" t="s">
        <v>413</v>
      </c>
      <c r="G105" s="258">
        <f>SUM(G103:G104)</f>
        <v>0</v>
      </c>
      <c r="H105" s="256"/>
      <c r="I105" s="259">
        <f>IF(OR(G105=0,D103=0,D103=G105),SUM(I103:I104),"Error")</f>
        <v>0</v>
      </c>
      <c r="R105" s="212" t="s">
        <v>323</v>
      </c>
      <c r="S105" s="230">
        <f t="shared" si="3"/>
        <v>0</v>
      </c>
    </row>
    <row r="106" spans="2:21" ht="12" customHeight="1" x14ac:dyDescent="0.15">
      <c r="B106" s="209" t="s">
        <v>587</v>
      </c>
      <c r="C106" s="16" t="s">
        <v>3</v>
      </c>
      <c r="D106" s="226"/>
      <c r="E106" s="209" t="s">
        <v>303</v>
      </c>
      <c r="F106" s="16" t="s">
        <v>3</v>
      </c>
      <c r="G106" s="255"/>
      <c r="H106" s="256"/>
      <c r="I106" s="257">
        <f>IF(OR(D106=0,G106=0),MAX(D106,G106),"Error")</f>
        <v>0</v>
      </c>
      <c r="R106" s="212" t="s">
        <v>324</v>
      </c>
      <c r="S106" s="230">
        <f t="shared" si="3"/>
        <v>0</v>
      </c>
    </row>
    <row r="107" spans="2:21" ht="12" customHeight="1" x14ac:dyDescent="0.15">
      <c r="B107" s="384" t="s">
        <v>588</v>
      </c>
      <c r="C107" s="381" t="s">
        <v>410</v>
      </c>
      <c r="D107" s="378"/>
      <c r="E107" s="209" t="s">
        <v>304</v>
      </c>
      <c r="F107" s="16" t="s">
        <v>218</v>
      </c>
      <c r="G107" s="255"/>
      <c r="H107" s="256"/>
      <c r="I107" s="257">
        <f>IF(G$110=0,D$107*INDEX(各種係数!$B$4:$O$113,MATCH(E107,各種係数!$B$4:$B$113,0),14),G107)</f>
        <v>0</v>
      </c>
      <c r="R107" s="212" t="s">
        <v>325</v>
      </c>
      <c r="S107" s="218">
        <f t="shared" si="3"/>
        <v>0</v>
      </c>
    </row>
    <row r="108" spans="2:21" ht="12" customHeight="1" outlineLevel="1" x14ac:dyDescent="0.15">
      <c r="B108" s="385"/>
      <c r="C108" s="382"/>
      <c r="D108" s="379"/>
      <c r="E108" s="209" t="s">
        <v>305</v>
      </c>
      <c r="F108" s="16" t="s">
        <v>219</v>
      </c>
      <c r="G108" s="255"/>
      <c r="H108" s="256"/>
      <c r="I108" s="257">
        <f>IF(G$110=0,D$107*INDEX(各種係数!$B$4:$O$113,MATCH(E108,各種係数!$B$4:$B$113,0),14),G108)</f>
        <v>0</v>
      </c>
      <c r="R108" s="212" t="s">
        <v>326</v>
      </c>
      <c r="S108" s="218">
        <f t="shared" si="3"/>
        <v>0</v>
      </c>
    </row>
    <row r="109" spans="2:21" ht="12" customHeight="1" outlineLevel="1" x14ac:dyDescent="0.15">
      <c r="B109" s="385"/>
      <c r="C109" s="382"/>
      <c r="D109" s="379"/>
      <c r="E109" s="209" t="s">
        <v>306</v>
      </c>
      <c r="F109" s="16" t="s">
        <v>220</v>
      </c>
      <c r="G109" s="255"/>
      <c r="H109" s="256"/>
      <c r="I109" s="257">
        <f>IF(G$110=0,D$107*INDEX(各種係数!$B$4:$O$113,MATCH(E109,各種係数!$B$4:$B$113,0),14),G109)</f>
        <v>0</v>
      </c>
      <c r="R109" s="212" t="s">
        <v>327</v>
      </c>
      <c r="S109" s="218">
        <f t="shared" ref="S109:S122" si="4">INDEX($E$13:$I$150,MATCH(R109,$E$13:$E$150,0),5)</f>
        <v>0</v>
      </c>
    </row>
    <row r="110" spans="2:21" ht="12" customHeight="1" outlineLevel="1" x14ac:dyDescent="0.15">
      <c r="B110" s="386"/>
      <c r="C110" s="383"/>
      <c r="D110" s="380"/>
      <c r="E110" s="214"/>
      <c r="F110" s="215" t="s">
        <v>413</v>
      </c>
      <c r="G110" s="258">
        <f>SUM(G107:G109)</f>
        <v>0</v>
      </c>
      <c r="H110" s="256"/>
      <c r="I110" s="259">
        <f>IF(OR(G110=0,D107=0,D107=G110),SUM(I107:I109),"Error")</f>
        <v>0</v>
      </c>
      <c r="R110" s="212" t="s">
        <v>328</v>
      </c>
      <c r="S110" s="218">
        <f t="shared" si="4"/>
        <v>0</v>
      </c>
    </row>
    <row r="111" spans="2:21" ht="12" customHeight="1" x14ac:dyDescent="0.15">
      <c r="B111" s="209" t="s">
        <v>589</v>
      </c>
      <c r="C111" s="16" t="s">
        <v>11</v>
      </c>
      <c r="D111" s="226"/>
      <c r="E111" s="209" t="s">
        <v>307</v>
      </c>
      <c r="F111" s="16" t="s">
        <v>11</v>
      </c>
      <c r="G111" s="255"/>
      <c r="H111" s="256"/>
      <c r="I111" s="257">
        <f t="shared" ref="I111:I117" si="5">IF(OR(D111=0,G111=0),MAX(D111,G111),"Error")</f>
        <v>0</v>
      </c>
      <c r="R111" s="212" t="s">
        <v>329</v>
      </c>
      <c r="S111" s="218">
        <f t="shared" si="4"/>
        <v>0</v>
      </c>
      <c r="U111" s="12" t="b">
        <f>ISBLANK(G110)</f>
        <v>0</v>
      </c>
    </row>
    <row r="112" spans="2:21" ht="12" customHeight="1" x14ac:dyDescent="0.15">
      <c r="B112" s="209" t="s">
        <v>590</v>
      </c>
      <c r="C112" s="16" t="s">
        <v>12</v>
      </c>
      <c r="D112" s="226"/>
      <c r="E112" s="209" t="s">
        <v>308</v>
      </c>
      <c r="F112" s="16" t="s">
        <v>12</v>
      </c>
      <c r="G112" s="255"/>
      <c r="H112" s="256"/>
      <c r="I112" s="257">
        <f t="shared" si="5"/>
        <v>0</v>
      </c>
      <c r="R112" s="212" t="s">
        <v>156</v>
      </c>
      <c r="S112" s="218">
        <f t="shared" si="4"/>
        <v>0</v>
      </c>
    </row>
    <row r="113" spans="2:21" ht="12" customHeight="1" x14ac:dyDescent="0.15">
      <c r="B113" s="209" t="s">
        <v>591</v>
      </c>
      <c r="C113" s="16" t="s">
        <v>30</v>
      </c>
      <c r="D113" s="226"/>
      <c r="E113" s="209" t="s">
        <v>309</v>
      </c>
      <c r="F113" s="16" t="s">
        <v>30</v>
      </c>
      <c r="G113" s="255"/>
      <c r="H113" s="256"/>
      <c r="I113" s="257">
        <f t="shared" si="5"/>
        <v>0</v>
      </c>
      <c r="R113" s="212" t="s">
        <v>157</v>
      </c>
      <c r="S113" s="218">
        <f t="shared" si="4"/>
        <v>0</v>
      </c>
    </row>
    <row r="114" spans="2:21" ht="12" customHeight="1" x14ac:dyDescent="0.15">
      <c r="B114" s="209" t="s">
        <v>592</v>
      </c>
      <c r="C114" s="16" t="s">
        <v>13</v>
      </c>
      <c r="D114" s="226"/>
      <c r="E114" s="209" t="s">
        <v>310</v>
      </c>
      <c r="F114" s="16" t="s">
        <v>13</v>
      </c>
      <c r="G114" s="255"/>
      <c r="H114" s="256"/>
      <c r="I114" s="257">
        <f t="shared" si="5"/>
        <v>0</v>
      </c>
      <c r="R114" s="212" t="s">
        <v>158</v>
      </c>
      <c r="S114" s="218">
        <f t="shared" si="4"/>
        <v>0</v>
      </c>
    </row>
    <row r="115" spans="2:21" ht="12" customHeight="1" x14ac:dyDescent="0.15">
      <c r="B115" s="209" t="s">
        <v>593</v>
      </c>
      <c r="C115" s="16" t="s">
        <v>14</v>
      </c>
      <c r="D115" s="226"/>
      <c r="E115" s="209" t="s">
        <v>311</v>
      </c>
      <c r="F115" s="16" t="s">
        <v>14</v>
      </c>
      <c r="G115" s="255"/>
      <c r="H115" s="256"/>
      <c r="I115" s="257">
        <f t="shared" si="5"/>
        <v>0</v>
      </c>
      <c r="R115" s="212" t="s">
        <v>159</v>
      </c>
      <c r="S115" s="218">
        <f t="shared" si="4"/>
        <v>0</v>
      </c>
    </row>
    <row r="116" spans="2:21" ht="12" customHeight="1" x14ac:dyDescent="0.15">
      <c r="B116" s="209" t="s">
        <v>594</v>
      </c>
      <c r="C116" s="16" t="s">
        <v>731</v>
      </c>
      <c r="D116" s="226"/>
      <c r="E116" s="209" t="s">
        <v>312</v>
      </c>
      <c r="F116" s="16" t="s">
        <v>221</v>
      </c>
      <c r="G116" s="255"/>
      <c r="H116" s="256"/>
      <c r="I116" s="257">
        <f t="shared" si="5"/>
        <v>0</v>
      </c>
      <c r="R116" s="212" t="s">
        <v>160</v>
      </c>
      <c r="S116" s="218">
        <f t="shared" si="4"/>
        <v>0</v>
      </c>
    </row>
    <row r="117" spans="2:21" ht="12" customHeight="1" x14ac:dyDescent="0.15">
      <c r="B117" s="209" t="s">
        <v>595</v>
      </c>
      <c r="C117" s="16" t="s">
        <v>15</v>
      </c>
      <c r="D117" s="226"/>
      <c r="E117" s="209" t="s">
        <v>313</v>
      </c>
      <c r="F117" s="16" t="s">
        <v>15</v>
      </c>
      <c r="G117" s="255"/>
      <c r="H117" s="256"/>
      <c r="I117" s="257">
        <f t="shared" si="5"/>
        <v>0</v>
      </c>
      <c r="R117" s="212" t="s">
        <v>161</v>
      </c>
      <c r="S117" s="218">
        <f t="shared" si="4"/>
        <v>0</v>
      </c>
    </row>
    <row r="118" spans="2:21" ht="12" customHeight="1" x14ac:dyDescent="0.15">
      <c r="B118" s="384" t="s">
        <v>596</v>
      </c>
      <c r="C118" s="381" t="s">
        <v>597</v>
      </c>
      <c r="D118" s="378"/>
      <c r="E118" s="209" t="s">
        <v>314</v>
      </c>
      <c r="F118" s="16" t="s">
        <v>597</v>
      </c>
      <c r="G118" s="255"/>
      <c r="H118" s="256"/>
      <c r="I118" s="257">
        <f>IF(G$120=0,D$118*INDEX(各種係数!$B$4:$O$113,MATCH(E118,各種係数!$B$4:$B$113,0),14),G118)</f>
        <v>0</v>
      </c>
      <c r="R118" s="212" t="s">
        <v>162</v>
      </c>
      <c r="S118" s="218">
        <f t="shared" si="4"/>
        <v>0</v>
      </c>
    </row>
    <row r="119" spans="2:21" ht="12" customHeight="1" outlineLevel="1" x14ac:dyDescent="0.15">
      <c r="B119" s="385"/>
      <c r="C119" s="382"/>
      <c r="D119" s="379"/>
      <c r="E119" s="209" t="s">
        <v>315</v>
      </c>
      <c r="F119" s="16" t="s">
        <v>598</v>
      </c>
      <c r="G119" s="255"/>
      <c r="H119" s="256"/>
      <c r="I119" s="257">
        <f>IF(G$120=0,D$118*INDEX(各種係数!$B$4:$O$113,MATCH(E119,各種係数!$B$4:$B$113,0),14),G119)</f>
        <v>0</v>
      </c>
      <c r="R119" s="212" t="s">
        <v>163</v>
      </c>
      <c r="S119" s="230">
        <f t="shared" si="4"/>
        <v>0</v>
      </c>
    </row>
    <row r="120" spans="2:21" ht="12" customHeight="1" outlineLevel="1" x14ac:dyDescent="0.15">
      <c r="B120" s="386"/>
      <c r="C120" s="383"/>
      <c r="D120" s="380"/>
      <c r="E120" s="214"/>
      <c r="F120" s="215" t="s">
        <v>413</v>
      </c>
      <c r="G120" s="258">
        <f>SUM(G118:G119)</f>
        <v>0</v>
      </c>
      <c r="H120" s="256"/>
      <c r="I120" s="259">
        <f>IF(OR(G120=0,D118=0,D118=G120),SUM(I118:I119),"Error")</f>
        <v>0</v>
      </c>
      <c r="R120" s="235" t="s">
        <v>618</v>
      </c>
      <c r="S120" s="230">
        <f t="shared" si="4"/>
        <v>0</v>
      </c>
    </row>
    <row r="121" spans="2:21" ht="12" customHeight="1" x14ac:dyDescent="0.15">
      <c r="B121" s="384" t="s">
        <v>599</v>
      </c>
      <c r="C121" s="381" t="s">
        <v>411</v>
      </c>
      <c r="D121" s="378"/>
      <c r="E121" s="209" t="s">
        <v>316</v>
      </c>
      <c r="F121" s="16" t="s">
        <v>222</v>
      </c>
      <c r="G121" s="255"/>
      <c r="H121" s="256"/>
      <c r="I121" s="257">
        <f>IF(G$126=0,D$121*INDEX(各種係数!$B$4:$O$113,MATCH(E121,各種係数!$B$4:$B$113,0),14),G121)</f>
        <v>0</v>
      </c>
      <c r="R121" s="235" t="s">
        <v>623</v>
      </c>
      <c r="S121" s="230">
        <f t="shared" si="4"/>
        <v>0</v>
      </c>
    </row>
    <row r="122" spans="2:21" ht="12" customHeight="1" outlineLevel="1" x14ac:dyDescent="0.15">
      <c r="B122" s="385"/>
      <c r="C122" s="382"/>
      <c r="D122" s="379"/>
      <c r="E122" s="209" t="s">
        <v>317</v>
      </c>
      <c r="F122" s="16" t="s">
        <v>223</v>
      </c>
      <c r="G122" s="255"/>
      <c r="H122" s="256"/>
      <c r="I122" s="257">
        <f>IF(G$126=0,D$121*INDEX(各種係数!$B$4:$O$113,MATCH(E122,各種係数!$B$4:$B$113,0),14),G122)</f>
        <v>0</v>
      </c>
      <c r="R122" s="217" t="s">
        <v>622</v>
      </c>
      <c r="S122" s="218">
        <f t="shared" si="4"/>
        <v>0</v>
      </c>
    </row>
    <row r="123" spans="2:21" ht="12" customHeight="1" outlineLevel="1" x14ac:dyDescent="0.15">
      <c r="B123" s="385"/>
      <c r="C123" s="382"/>
      <c r="D123" s="379"/>
      <c r="E123" s="209" t="s">
        <v>318</v>
      </c>
      <c r="F123" s="16" t="s">
        <v>224</v>
      </c>
      <c r="G123" s="255"/>
      <c r="H123" s="256"/>
      <c r="I123" s="257">
        <f>IF(G$126=0,D$121*INDEX(各種係数!$B$4:$O$113,MATCH(E123,各種係数!$B$4:$B$113,0),14),G123)</f>
        <v>0</v>
      </c>
      <c r="R123" s="231"/>
      <c r="S123" s="233">
        <f>SUM(S13:S122)</f>
        <v>0</v>
      </c>
    </row>
    <row r="124" spans="2:21" ht="12" customHeight="1" outlineLevel="1" x14ac:dyDescent="0.15">
      <c r="B124" s="385"/>
      <c r="C124" s="382"/>
      <c r="D124" s="379"/>
      <c r="E124" s="209" t="s">
        <v>319</v>
      </c>
      <c r="F124" s="16" t="s">
        <v>225</v>
      </c>
      <c r="G124" s="255"/>
      <c r="H124" s="256"/>
      <c r="I124" s="257">
        <f>IF(G$126=0,D$121*INDEX(各種係数!$B$4:$O$113,MATCH(E124,各種係数!$B$4:$B$113,0),14),G124)</f>
        <v>0</v>
      </c>
      <c r="R124" s="232"/>
      <c r="S124" s="234"/>
      <c r="T124" s="12" t="str">
        <f>L7</f>
        <v>百万円</v>
      </c>
    </row>
    <row r="125" spans="2:21" ht="12" customHeight="1" outlineLevel="1" x14ac:dyDescent="0.15">
      <c r="B125" s="385"/>
      <c r="C125" s="382"/>
      <c r="D125" s="379"/>
      <c r="E125" s="209" t="s">
        <v>320</v>
      </c>
      <c r="F125" s="16" t="s">
        <v>732</v>
      </c>
      <c r="G125" s="255"/>
      <c r="H125" s="256"/>
      <c r="I125" s="257">
        <f>IF(G$126=0,D$121*INDEX(各種係数!$B$4:$O$113,MATCH(E125,各種係数!$B$4:$B$113,0),14),G125)</f>
        <v>0</v>
      </c>
      <c r="S125" s="13"/>
    </row>
    <row r="126" spans="2:21" ht="12" customHeight="1" outlineLevel="1" x14ac:dyDescent="0.15">
      <c r="B126" s="386"/>
      <c r="C126" s="383"/>
      <c r="D126" s="380"/>
      <c r="E126" s="214"/>
      <c r="F126" s="215" t="s">
        <v>413</v>
      </c>
      <c r="G126" s="258">
        <f>SUM(G121:G125)</f>
        <v>0</v>
      </c>
      <c r="H126" s="256"/>
      <c r="I126" s="259">
        <f>IF(OR(G126=0,D121=0,D121=G126),SUM(I121:I125),"Error")</f>
        <v>0</v>
      </c>
    </row>
    <row r="127" spans="2:21" ht="12" customHeight="1" x14ac:dyDescent="0.15">
      <c r="B127" s="384" t="s">
        <v>600</v>
      </c>
      <c r="C127" s="381" t="s">
        <v>601</v>
      </c>
      <c r="D127" s="378"/>
      <c r="E127" s="209" t="s">
        <v>321</v>
      </c>
      <c r="F127" s="16" t="s">
        <v>16</v>
      </c>
      <c r="G127" s="255"/>
      <c r="H127" s="256"/>
      <c r="I127" s="257">
        <f>IF(G$129=0,D$127*INDEX(各種係数!$B$4:$O$113,MATCH(E127,各種係数!$B$4:$B$113,0),14),G127)</f>
        <v>0</v>
      </c>
      <c r="U127" s="12" t="b">
        <f>ISBLANK(G126)</f>
        <v>0</v>
      </c>
    </row>
    <row r="128" spans="2:21" ht="12" customHeight="1" outlineLevel="1" x14ac:dyDescent="0.15">
      <c r="B128" s="385"/>
      <c r="C128" s="382"/>
      <c r="D128" s="379"/>
      <c r="E128" s="209" t="s">
        <v>322</v>
      </c>
      <c r="F128" s="16" t="s">
        <v>17</v>
      </c>
      <c r="G128" s="255"/>
      <c r="H128" s="256"/>
      <c r="I128" s="257">
        <f>IF(G$129=0,D$127*INDEX(各種係数!$B$4:$O$113,MATCH(E128,各種係数!$B$4:$B$113,0),14),G128)</f>
        <v>0</v>
      </c>
      <c r="U128" s="12" t="b">
        <f>ISBLANK(G126)</f>
        <v>0</v>
      </c>
    </row>
    <row r="129" spans="2:21" outlineLevel="1" x14ac:dyDescent="0.15">
      <c r="B129" s="386"/>
      <c r="C129" s="383"/>
      <c r="D129" s="380"/>
      <c r="E129" s="214"/>
      <c r="F129" s="215" t="s">
        <v>413</v>
      </c>
      <c r="G129" s="258">
        <f>SUM(G127:G128)</f>
        <v>0</v>
      </c>
      <c r="H129" s="256"/>
      <c r="I129" s="259">
        <f>IF(OR(G129=0,D127=0,D127=G129),SUM(I127:I128),"Error")</f>
        <v>0</v>
      </c>
    </row>
    <row r="130" spans="2:21" x14ac:dyDescent="0.15">
      <c r="B130" s="384" t="s">
        <v>602</v>
      </c>
      <c r="C130" s="381" t="s">
        <v>412</v>
      </c>
      <c r="D130" s="378"/>
      <c r="E130" s="209" t="s">
        <v>323</v>
      </c>
      <c r="F130" s="16" t="s">
        <v>226</v>
      </c>
      <c r="G130" s="260"/>
      <c r="H130" s="256"/>
      <c r="I130" s="257">
        <f>IF(G$132=0,D$130*INDEX(各種係数!$B$4:$O$113,MATCH(E130,各種係数!$B$4:$B$113,0),14),G130)</f>
        <v>0</v>
      </c>
    </row>
    <row r="131" spans="2:21" outlineLevel="1" x14ac:dyDescent="0.15">
      <c r="B131" s="385"/>
      <c r="C131" s="382"/>
      <c r="D131" s="379"/>
      <c r="E131" s="209" t="s">
        <v>324</v>
      </c>
      <c r="F131" s="16" t="s">
        <v>227</v>
      </c>
      <c r="G131" s="260"/>
      <c r="H131" s="256"/>
      <c r="I131" s="257">
        <f>IF(G$132=0,D$130*INDEX(各種係数!$B$4:$O$113,MATCH(E131,各種係数!$B$4:$B$113,0),14),G131)</f>
        <v>0</v>
      </c>
    </row>
    <row r="132" spans="2:21" outlineLevel="1" x14ac:dyDescent="0.15">
      <c r="B132" s="386"/>
      <c r="C132" s="383"/>
      <c r="D132" s="380"/>
      <c r="E132" s="214"/>
      <c r="F132" s="215" t="s">
        <v>413</v>
      </c>
      <c r="G132" s="258">
        <f>SUM(G130:G131)</f>
        <v>0</v>
      </c>
      <c r="H132" s="256"/>
      <c r="I132" s="259">
        <f>IF(OR(G132=0,D130=0,D130=G132),SUM(I130:I131),"Error")</f>
        <v>0</v>
      </c>
    </row>
    <row r="133" spans="2:21" x14ac:dyDescent="0.15">
      <c r="B133" s="209" t="s">
        <v>603</v>
      </c>
      <c r="C133" s="16" t="s">
        <v>18</v>
      </c>
      <c r="D133" s="226"/>
      <c r="E133" s="209" t="s">
        <v>325</v>
      </c>
      <c r="F133" s="16" t="s">
        <v>18</v>
      </c>
      <c r="G133" s="255"/>
      <c r="H133" s="256"/>
      <c r="I133" s="257">
        <f t="shared" ref="I133:I138" si="6">IF(OR(D133=0,G133=0),MAX(D133,G133),"Error")</f>
        <v>0</v>
      </c>
      <c r="U133" s="12" t="b">
        <f>ISBLANK(G132)</f>
        <v>0</v>
      </c>
    </row>
    <row r="134" spans="2:21" x14ac:dyDescent="0.15">
      <c r="B134" s="209" t="s">
        <v>604</v>
      </c>
      <c r="C134" s="16" t="s">
        <v>605</v>
      </c>
      <c r="D134" s="226"/>
      <c r="E134" s="209" t="s">
        <v>326</v>
      </c>
      <c r="F134" s="16" t="s">
        <v>605</v>
      </c>
      <c r="G134" s="255"/>
      <c r="H134" s="256"/>
      <c r="I134" s="257">
        <f t="shared" si="6"/>
        <v>0</v>
      </c>
    </row>
    <row r="135" spans="2:21" x14ac:dyDescent="0.15">
      <c r="B135" s="209" t="s">
        <v>606</v>
      </c>
      <c r="C135" s="16" t="s">
        <v>607</v>
      </c>
      <c r="D135" s="226"/>
      <c r="E135" s="209" t="s">
        <v>327</v>
      </c>
      <c r="F135" s="16" t="s">
        <v>607</v>
      </c>
      <c r="G135" s="255"/>
      <c r="H135" s="256"/>
      <c r="I135" s="257">
        <f t="shared" si="6"/>
        <v>0</v>
      </c>
    </row>
    <row r="136" spans="2:21" x14ac:dyDescent="0.15">
      <c r="B136" s="209" t="s">
        <v>608</v>
      </c>
      <c r="C136" s="16" t="s">
        <v>111</v>
      </c>
      <c r="D136" s="226"/>
      <c r="E136" s="209" t="s">
        <v>328</v>
      </c>
      <c r="F136" s="16" t="s">
        <v>111</v>
      </c>
      <c r="G136" s="255"/>
      <c r="H136" s="256"/>
      <c r="I136" s="257">
        <f t="shared" si="6"/>
        <v>0</v>
      </c>
    </row>
    <row r="137" spans="2:21" x14ac:dyDescent="0.15">
      <c r="B137" s="209" t="s">
        <v>609</v>
      </c>
      <c r="C137" s="16" t="s">
        <v>610</v>
      </c>
      <c r="D137" s="226"/>
      <c r="E137" s="209" t="s">
        <v>329</v>
      </c>
      <c r="F137" s="16" t="s">
        <v>786</v>
      </c>
      <c r="G137" s="255"/>
      <c r="H137" s="256"/>
      <c r="I137" s="257">
        <f t="shared" si="6"/>
        <v>0</v>
      </c>
    </row>
    <row r="138" spans="2:21" x14ac:dyDescent="0.15">
      <c r="B138" s="209" t="s">
        <v>611</v>
      </c>
      <c r="C138" s="16" t="s">
        <v>19</v>
      </c>
      <c r="D138" s="226"/>
      <c r="E138" s="209" t="s">
        <v>156</v>
      </c>
      <c r="F138" s="16" t="s">
        <v>19</v>
      </c>
      <c r="G138" s="255"/>
      <c r="H138" s="256"/>
      <c r="I138" s="257">
        <f t="shared" si="6"/>
        <v>0</v>
      </c>
    </row>
    <row r="139" spans="2:21" x14ac:dyDescent="0.15">
      <c r="B139" s="384" t="s">
        <v>612</v>
      </c>
      <c r="C139" s="381" t="s">
        <v>20</v>
      </c>
      <c r="D139" s="378"/>
      <c r="E139" s="209" t="s">
        <v>157</v>
      </c>
      <c r="F139" s="16" t="s">
        <v>228</v>
      </c>
      <c r="G139" s="255"/>
      <c r="H139" s="256"/>
      <c r="I139" s="257">
        <f>IF(G$142=0,D$139*INDEX(各種係数!$B$4:$O$113,MATCH(E139,各種係数!$B$4:$B$113,0),14),G139)</f>
        <v>0</v>
      </c>
    </row>
    <row r="140" spans="2:21" outlineLevel="1" x14ac:dyDescent="0.15">
      <c r="B140" s="385"/>
      <c r="C140" s="382"/>
      <c r="D140" s="379"/>
      <c r="E140" s="209" t="s">
        <v>158</v>
      </c>
      <c r="F140" s="16" t="s">
        <v>229</v>
      </c>
      <c r="G140" s="255"/>
      <c r="H140" s="256"/>
      <c r="I140" s="257">
        <f>IF(G$142=0,D$139*INDEX(各種係数!$B$4:$O$113,MATCH(E140,各種係数!$B$4:$B$113,0),14),G140)</f>
        <v>0</v>
      </c>
    </row>
    <row r="141" spans="2:21" outlineLevel="1" x14ac:dyDescent="0.15">
      <c r="B141" s="385"/>
      <c r="C141" s="382"/>
      <c r="D141" s="379"/>
      <c r="E141" s="209" t="s">
        <v>159</v>
      </c>
      <c r="F141" s="16" t="s">
        <v>20</v>
      </c>
      <c r="G141" s="255"/>
      <c r="H141" s="256"/>
      <c r="I141" s="257">
        <f>IF(G$142=0,D$139*INDEX(各種係数!$B$4:$O$113,MATCH(E141,各種係数!$B$4:$B$113,0),14),G141)</f>
        <v>0</v>
      </c>
    </row>
    <row r="142" spans="2:21" outlineLevel="1" x14ac:dyDescent="0.15">
      <c r="B142" s="386"/>
      <c r="C142" s="383"/>
      <c r="D142" s="380"/>
      <c r="E142" s="214"/>
      <c r="F142" s="215" t="s">
        <v>413</v>
      </c>
      <c r="G142" s="258">
        <f>SUM(G139:G141)</f>
        <v>0</v>
      </c>
      <c r="H142" s="256"/>
      <c r="I142" s="259">
        <f>IF(OR(G142=0,D139=0,D139=G142),SUM(I139:I141),"Error")</f>
        <v>0</v>
      </c>
    </row>
    <row r="143" spans="2:21" x14ac:dyDescent="0.15">
      <c r="B143" s="209" t="s">
        <v>613</v>
      </c>
      <c r="C143" s="16" t="s">
        <v>614</v>
      </c>
      <c r="D143" s="226"/>
      <c r="E143" s="209" t="s">
        <v>160</v>
      </c>
      <c r="F143" s="16" t="s">
        <v>614</v>
      </c>
      <c r="G143" s="255"/>
      <c r="H143" s="256"/>
      <c r="I143" s="257">
        <f>IF(OR(D143=0,G143=0),MAX(D143,G143),"Error")</f>
        <v>0</v>
      </c>
      <c r="U143" s="12" t="b">
        <f>ISBLANK(G142)</f>
        <v>0</v>
      </c>
    </row>
    <row r="144" spans="2:21" x14ac:dyDescent="0.15">
      <c r="B144" s="209" t="s">
        <v>570</v>
      </c>
      <c r="C144" s="16" t="s">
        <v>615</v>
      </c>
      <c r="D144" s="226"/>
      <c r="E144" s="209" t="s">
        <v>161</v>
      </c>
      <c r="F144" s="16" t="s">
        <v>615</v>
      </c>
      <c r="G144" s="255"/>
      <c r="H144" s="256"/>
      <c r="I144" s="257">
        <f>IF(OR(D144=0,G144=0),MAX(D144,G144),"Error")</f>
        <v>0</v>
      </c>
    </row>
    <row r="145" spans="2:21" x14ac:dyDescent="0.15">
      <c r="B145" s="209" t="s">
        <v>616</v>
      </c>
      <c r="C145" s="16" t="s">
        <v>617</v>
      </c>
      <c r="D145" s="226"/>
      <c r="E145" s="209" t="s">
        <v>163</v>
      </c>
      <c r="F145" s="16" t="s">
        <v>617</v>
      </c>
      <c r="G145" s="255"/>
      <c r="H145" s="256"/>
      <c r="I145" s="257">
        <f>IF(OR(D145=0,G145=0),MAX(D145,G145),"Error")</f>
        <v>0</v>
      </c>
    </row>
    <row r="146" spans="2:21" x14ac:dyDescent="0.15">
      <c r="B146" s="384" t="s">
        <v>619</v>
      </c>
      <c r="C146" s="381" t="s">
        <v>21</v>
      </c>
      <c r="D146" s="378"/>
      <c r="E146" s="209" t="s">
        <v>162</v>
      </c>
      <c r="F146" s="16" t="s">
        <v>230</v>
      </c>
      <c r="G146" s="255"/>
      <c r="H146" s="256"/>
      <c r="I146" s="257">
        <f>IF(G$148=0,D$146*INDEX(各種係数!$B$4:$O$113,MATCH(E146,各種係数!$B$4:$B$113,0),14),G146)</f>
        <v>0</v>
      </c>
    </row>
    <row r="147" spans="2:21" outlineLevel="1" x14ac:dyDescent="0.15">
      <c r="B147" s="385"/>
      <c r="C147" s="382"/>
      <c r="D147" s="379"/>
      <c r="E147" s="209" t="s">
        <v>164</v>
      </c>
      <c r="F147" s="16" t="s">
        <v>21</v>
      </c>
      <c r="G147" s="255"/>
      <c r="H147" s="256"/>
      <c r="I147" s="257">
        <f>IF(G$148=0,D$146*INDEX(各種係数!$B$4:$O$113,MATCH(E147,各種係数!$B$4:$B$113,0),14),G147)</f>
        <v>0</v>
      </c>
    </row>
    <row r="148" spans="2:21" outlineLevel="1" x14ac:dyDescent="0.15">
      <c r="B148" s="386"/>
      <c r="C148" s="383"/>
      <c r="D148" s="380"/>
      <c r="E148" s="214"/>
      <c r="F148" s="215" t="s">
        <v>413</v>
      </c>
      <c r="G148" s="258">
        <f>SUM(G146:G147)</f>
        <v>0</v>
      </c>
      <c r="H148" s="256"/>
      <c r="I148" s="259">
        <f>IF(OR(G148=0,D146=0,D146=G148),SUM(I146:I147),"Error")</f>
        <v>0</v>
      </c>
    </row>
    <row r="149" spans="2:21" x14ac:dyDescent="0.15">
      <c r="B149" s="209" t="s">
        <v>620</v>
      </c>
      <c r="C149" s="16" t="s">
        <v>4</v>
      </c>
      <c r="D149" s="226"/>
      <c r="E149" s="209" t="s">
        <v>165</v>
      </c>
      <c r="F149" s="16" t="s">
        <v>4</v>
      </c>
      <c r="G149" s="255"/>
      <c r="H149" s="256"/>
      <c r="I149" s="257">
        <f>IF(OR(D149=0,G149=0),MAX(D149,G149),"Error")</f>
        <v>0</v>
      </c>
      <c r="U149" s="12" t="b">
        <f>ISBLANK(G148)</f>
        <v>0</v>
      </c>
    </row>
    <row r="150" spans="2:21" x14ac:dyDescent="0.15">
      <c r="B150" s="209" t="s">
        <v>621</v>
      </c>
      <c r="C150" s="16" t="s">
        <v>5</v>
      </c>
      <c r="D150" s="226"/>
      <c r="E150" s="209" t="s">
        <v>166</v>
      </c>
      <c r="F150" s="16" t="s">
        <v>5</v>
      </c>
      <c r="G150" s="255"/>
      <c r="H150" s="256"/>
      <c r="I150" s="257">
        <f>IF(OR(D150=0,G150=0),MAX(D150,G150),"Error")</f>
        <v>0</v>
      </c>
    </row>
  </sheetData>
  <protectedRanges>
    <protectedRange sqref="D3" name="範囲1"/>
    <protectedRange sqref="S13:S47 S51:S66 S73:S91 S95:S98 S107:S118 S122:S124" name="範囲2"/>
    <protectedRange sqref="L3" name="範囲3"/>
    <protectedRange sqref="L7" name="範囲5"/>
    <protectedRange sqref="S48:S50" name="範囲2_1"/>
    <protectedRange sqref="S67:S69" name="範囲2_3"/>
    <protectedRange sqref="S70:S72" name="範囲2_3_1"/>
    <protectedRange sqref="S92:S94" name="範囲2_5"/>
    <protectedRange sqref="S99:S103" name="範囲2_6"/>
    <protectedRange sqref="S104:S106" name="範囲2_7"/>
    <protectedRange sqref="S119:S121" name="範囲2_8"/>
  </protectedRanges>
  <mergeCells count="91">
    <mergeCell ref="B91:B93"/>
    <mergeCell ref="C91:C93"/>
    <mergeCell ref="D91:D93"/>
    <mergeCell ref="B98:B102"/>
    <mergeCell ref="C98:C102"/>
    <mergeCell ref="D98:D102"/>
    <mergeCell ref="B69:B71"/>
    <mergeCell ref="C69:C71"/>
    <mergeCell ref="D69:D71"/>
    <mergeCell ref="B60:B62"/>
    <mergeCell ref="C60:C62"/>
    <mergeCell ref="D60:D62"/>
    <mergeCell ref="D63:D65"/>
    <mergeCell ref="C63:C65"/>
    <mergeCell ref="B63:B65"/>
    <mergeCell ref="B139:B142"/>
    <mergeCell ref="C139:C142"/>
    <mergeCell ref="D139:D142"/>
    <mergeCell ref="D146:D148"/>
    <mergeCell ref="C146:C148"/>
    <mergeCell ref="B146:B148"/>
    <mergeCell ref="B130:B132"/>
    <mergeCell ref="C130:C132"/>
    <mergeCell ref="D130:D132"/>
    <mergeCell ref="B107:B110"/>
    <mergeCell ref="C107:C110"/>
    <mergeCell ref="D107:D110"/>
    <mergeCell ref="B118:B120"/>
    <mergeCell ref="C118:C120"/>
    <mergeCell ref="D118:D120"/>
    <mergeCell ref="B127:B129"/>
    <mergeCell ref="C127:C129"/>
    <mergeCell ref="D127:D129"/>
    <mergeCell ref="D121:D126"/>
    <mergeCell ref="C121:C126"/>
    <mergeCell ref="B121:B126"/>
    <mergeCell ref="B103:B105"/>
    <mergeCell ref="C103:C105"/>
    <mergeCell ref="D103:D105"/>
    <mergeCell ref="B95:B97"/>
    <mergeCell ref="C95:C97"/>
    <mergeCell ref="D95:D97"/>
    <mergeCell ref="B80:B85"/>
    <mergeCell ref="C80:C85"/>
    <mergeCell ref="D80:D85"/>
    <mergeCell ref="D86:D90"/>
    <mergeCell ref="C86:C90"/>
    <mergeCell ref="B86:B90"/>
    <mergeCell ref="B77:B79"/>
    <mergeCell ref="C77:C79"/>
    <mergeCell ref="D77:D79"/>
    <mergeCell ref="D72:D76"/>
    <mergeCell ref="C72:C76"/>
    <mergeCell ref="B72:B76"/>
    <mergeCell ref="C55:C59"/>
    <mergeCell ref="B55:B59"/>
    <mergeCell ref="B35:B43"/>
    <mergeCell ref="C35:C43"/>
    <mergeCell ref="D35:D43"/>
    <mergeCell ref="B44:B46"/>
    <mergeCell ref="C44:C46"/>
    <mergeCell ref="D44:D46"/>
    <mergeCell ref="B47:B49"/>
    <mergeCell ref="C47:C49"/>
    <mergeCell ref="D47:D49"/>
    <mergeCell ref="B50:B54"/>
    <mergeCell ref="C50:C54"/>
    <mergeCell ref="D50:D54"/>
    <mergeCell ref="D55:D59"/>
    <mergeCell ref="B27:B29"/>
    <mergeCell ref="C27:C29"/>
    <mergeCell ref="D27:D29"/>
    <mergeCell ref="D30:D34"/>
    <mergeCell ref="C30:C34"/>
    <mergeCell ref="B30:B34"/>
    <mergeCell ref="D22:D26"/>
    <mergeCell ref="C22:C26"/>
    <mergeCell ref="B22:B26"/>
    <mergeCell ref="B19:B21"/>
    <mergeCell ref="C19:C21"/>
    <mergeCell ref="D19:D21"/>
    <mergeCell ref="D13:D15"/>
    <mergeCell ref="C13:C15"/>
    <mergeCell ref="B13:B15"/>
    <mergeCell ref="B11:C12"/>
    <mergeCell ref="E11:F12"/>
    <mergeCell ref="R11:R12"/>
    <mergeCell ref="D3:I3"/>
    <mergeCell ref="B3:C3"/>
    <mergeCell ref="B4:C7"/>
    <mergeCell ref="D4:I7"/>
  </mergeCells>
  <phoneticPr fontId="4"/>
  <conditionalFormatting sqref="E15:G15 E21:G21 E26:G26 E29:G29 E34:G34 E43:G43 E46:G46 E54:G54 E59:G59 E62:G62 E65:G65 E76:G76 E79:G79 E85:G85 E90:G90 E97:G97 E110:G110 E126:G126 E132:G132 E142:G142 E148:G148">
    <cfRule type="expression" dxfId="7" priority="8">
      <formula>$G15=0</formula>
    </cfRule>
  </conditionalFormatting>
  <conditionalFormatting sqref="E49:G49">
    <cfRule type="expression" dxfId="6" priority="7">
      <formula>$G49=0</formula>
    </cfRule>
  </conditionalFormatting>
  <conditionalFormatting sqref="E71:G71">
    <cfRule type="expression" dxfId="5" priority="6">
      <formula>$G71=0</formula>
    </cfRule>
  </conditionalFormatting>
  <conditionalFormatting sqref="E93:G93">
    <cfRule type="expression" dxfId="4" priority="5">
      <formula>$G93=0</formula>
    </cfRule>
  </conditionalFormatting>
  <conditionalFormatting sqref="E102:G102">
    <cfRule type="expression" dxfId="3" priority="4">
      <formula>$G102=0</formula>
    </cfRule>
  </conditionalFormatting>
  <conditionalFormatting sqref="E105:G105">
    <cfRule type="expression" dxfId="2" priority="3">
      <formula>$G105=0</formula>
    </cfRule>
  </conditionalFormatting>
  <conditionalFormatting sqref="E120:G120">
    <cfRule type="expression" dxfId="1" priority="2">
      <formula>$G120=0</formula>
    </cfRule>
  </conditionalFormatting>
  <conditionalFormatting sqref="E129:G129">
    <cfRule type="expression" dxfId="0" priority="1">
      <formula>$G129=0</formula>
    </cfRule>
  </conditionalFormatting>
  <dataValidations disablePrompts="1" count="1">
    <dataValidation type="list" allowBlank="1" showInputMessage="1" showErrorMessage="1" sqref="L7" xr:uid="{00000000-0002-0000-0100-000000000000}">
      <formula1>"億円,百万円,万円,千円,円"</formula1>
    </dataValidation>
  </dataValidations>
  <printOptions horizontalCentered="1"/>
  <pageMargins left="0.59055118110236227" right="0.59055118110236227" top="0.59055118110236227" bottom="0.59055118110236227" header="0" footer="0"/>
  <pageSetup paperSize="9" scale="49" fitToHeight="0" orientation="portrait" r:id="rId1"/>
  <headerFooter alignWithMargins="0">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B1:J42"/>
  <sheetViews>
    <sheetView zoomScaleNormal="100" zoomScaleSheetLayoutView="100" workbookViewId="0">
      <pane ySplit="2" topLeftCell="A3" activePane="bottomLeft" state="frozen"/>
      <selection pane="bottomLeft"/>
    </sheetView>
  </sheetViews>
  <sheetFormatPr defaultColWidth="10.28515625" defaultRowHeight="13.5" x14ac:dyDescent="0.15"/>
  <cols>
    <col min="1" max="3" width="2.28515625" style="199" customWidth="1"/>
    <col min="4" max="4" width="15.140625" style="199" customWidth="1"/>
    <col min="5" max="5" width="4.85546875" style="199" customWidth="1"/>
    <col min="6" max="8" width="15.28515625" style="199" customWidth="1"/>
    <col min="9" max="10" width="12.42578125" style="199" customWidth="1"/>
    <col min="11" max="16384" width="10.28515625" style="199"/>
  </cols>
  <sheetData>
    <row r="1" spans="2:10" s="12" customFormat="1" ht="12" x14ac:dyDescent="0.15">
      <c r="B1" s="108"/>
      <c r="E1" s="108"/>
    </row>
    <row r="2" spans="2:10" s="12" customFormat="1" ht="12" x14ac:dyDescent="0.15">
      <c r="B2" s="109"/>
      <c r="C2" s="110"/>
      <c r="E2" s="108"/>
    </row>
    <row r="3" spans="2:10" ht="18" customHeight="1" x14ac:dyDescent="0.15">
      <c r="B3" s="198" t="s">
        <v>32</v>
      </c>
    </row>
    <row r="4" spans="2:10" ht="18" customHeight="1" x14ac:dyDescent="0.15"/>
    <row r="5" spans="2:10" ht="18" customHeight="1" x14ac:dyDescent="0.15">
      <c r="B5" s="402" t="s">
        <v>448</v>
      </c>
      <c r="C5" s="403"/>
      <c r="D5" s="403"/>
      <c r="E5" s="404">
        <f>データ入力!D3</f>
        <v>0</v>
      </c>
      <c r="F5" s="405"/>
      <c r="G5" s="405"/>
      <c r="H5" s="405"/>
      <c r="I5" s="406"/>
      <c r="J5" s="406"/>
    </row>
    <row r="6" spans="2:10" ht="18" customHeight="1" x14ac:dyDescent="0.15"/>
    <row r="7" spans="2:10" ht="18" customHeight="1" x14ac:dyDescent="0.15">
      <c r="B7" s="200" t="s">
        <v>33</v>
      </c>
    </row>
    <row r="8" spans="2:10" ht="54" customHeight="1" x14ac:dyDescent="0.15">
      <c r="C8" s="399">
        <f>データ入力!D4</f>
        <v>0</v>
      </c>
      <c r="D8" s="400"/>
      <c r="E8" s="400"/>
      <c r="F8" s="400"/>
      <c r="G8" s="400"/>
      <c r="H8" s="400"/>
      <c r="I8" s="400"/>
      <c r="J8" s="401"/>
    </row>
    <row r="9" spans="2:10" ht="18" customHeight="1" x14ac:dyDescent="0.15"/>
    <row r="10" spans="2:10" ht="18" customHeight="1" x14ac:dyDescent="0.15">
      <c r="B10" s="200" t="s">
        <v>34</v>
      </c>
      <c r="F10" s="201" t="str">
        <f>"(単位："&amp;データ入力!$L$7&amp;")"</f>
        <v>(単位：百万円)</v>
      </c>
    </row>
    <row r="11" spans="2:10" ht="18" customHeight="1" x14ac:dyDescent="0.15">
      <c r="C11" s="202" t="s">
        <v>490</v>
      </c>
      <c r="D11" s="203"/>
      <c r="E11" s="203"/>
      <c r="F11" s="204">
        <f>計算!G120</f>
        <v>0</v>
      </c>
    </row>
    <row r="12" spans="2:10" ht="18" customHeight="1" x14ac:dyDescent="0.15">
      <c r="C12" s="202" t="s">
        <v>491</v>
      </c>
      <c r="D12" s="203"/>
      <c r="E12" s="203"/>
      <c r="F12" s="204">
        <f>計算!H120</f>
        <v>0</v>
      </c>
    </row>
    <row r="13" spans="2:10" ht="18" customHeight="1" x14ac:dyDescent="0.15">
      <c r="C13" s="202" t="s">
        <v>35</v>
      </c>
      <c r="D13" s="203"/>
      <c r="E13" s="203"/>
      <c r="F13" s="205">
        <f>データ入力!L3</f>
        <v>0</v>
      </c>
      <c r="G13" s="199" t="str">
        <f>IF(ISNUMBER(MATCH(データ入力!L3,データ入力!P5:P11,0)),"（"&amp;INDEX(データ入力!N5:P11,MATCH(データ入力!L3,データ入力!P5:P11,0),1)&amp;"宮崎市家計調査年報）","")</f>
        <v/>
      </c>
    </row>
    <row r="14" spans="2:10" ht="18" customHeight="1" x14ac:dyDescent="0.15"/>
    <row r="15" spans="2:10" ht="18" customHeight="1" x14ac:dyDescent="0.15">
      <c r="B15" s="200" t="s">
        <v>36</v>
      </c>
      <c r="J15" s="201" t="str">
        <f>"(単位："&amp;データ入力!$L$7&amp;"、人)"</f>
        <v>(単位：百万円、人)</v>
      </c>
    </row>
    <row r="16" spans="2:10" ht="15" customHeight="1" x14ac:dyDescent="0.15">
      <c r="C16" s="280"/>
      <c r="D16" s="281"/>
      <c r="E16" s="282"/>
      <c r="F16" s="407" t="s">
        <v>37</v>
      </c>
      <c r="G16" s="408"/>
      <c r="H16" s="409"/>
      <c r="I16" s="407" t="s">
        <v>546</v>
      </c>
      <c r="J16" s="409"/>
    </row>
    <row r="17" spans="2:10" x14ac:dyDescent="0.15">
      <c r="C17" s="283"/>
      <c r="D17" s="284" t="s">
        <v>38</v>
      </c>
      <c r="E17" s="285"/>
      <c r="F17" s="283"/>
      <c r="G17" s="315" t="s">
        <v>430</v>
      </c>
      <c r="H17" s="316"/>
      <c r="I17" s="283"/>
      <c r="J17" s="302" t="s">
        <v>434</v>
      </c>
    </row>
    <row r="18" spans="2:10" x14ac:dyDescent="0.15">
      <c r="C18" s="283"/>
      <c r="D18" s="286"/>
      <c r="E18" s="285"/>
      <c r="F18" s="283"/>
      <c r="G18" s="317" t="s">
        <v>431</v>
      </c>
      <c r="H18" s="302" t="s">
        <v>432</v>
      </c>
      <c r="I18" s="283"/>
      <c r="J18" s="303" t="s">
        <v>138</v>
      </c>
    </row>
    <row r="19" spans="2:10" x14ac:dyDescent="0.15">
      <c r="C19" s="287"/>
      <c r="D19" s="288"/>
      <c r="E19" s="289"/>
      <c r="F19" s="287"/>
      <c r="G19" s="318"/>
      <c r="H19" s="319" t="s">
        <v>433</v>
      </c>
      <c r="I19" s="290"/>
      <c r="J19" s="304" t="s">
        <v>139</v>
      </c>
    </row>
    <row r="20" spans="2:10" ht="18" customHeight="1" x14ac:dyDescent="0.15">
      <c r="C20" s="280" t="s">
        <v>39</v>
      </c>
      <c r="D20" s="281"/>
      <c r="E20" s="281"/>
      <c r="F20" s="291">
        <f>SUM(F21:F22)</f>
        <v>0</v>
      </c>
      <c r="G20" s="311">
        <f>SUM(G21:G22)</f>
        <v>0</v>
      </c>
      <c r="H20" s="307">
        <f>SUM(H21:H22)</f>
        <v>0</v>
      </c>
      <c r="I20" s="291">
        <f>SUM(I21:I22)</f>
        <v>0</v>
      </c>
      <c r="J20" s="307">
        <f>SUM(J21:J22)</f>
        <v>0</v>
      </c>
    </row>
    <row r="21" spans="2:10" ht="18" customHeight="1" x14ac:dyDescent="0.15">
      <c r="C21" s="283"/>
      <c r="D21" s="300" t="s">
        <v>40</v>
      </c>
      <c r="E21" s="298"/>
      <c r="F21" s="305">
        <f>計算!H120</f>
        <v>0</v>
      </c>
      <c r="G21" s="312">
        <f>計算!I120</f>
        <v>0</v>
      </c>
      <c r="H21" s="308">
        <f>計算!J120</f>
        <v>0</v>
      </c>
      <c r="I21" s="305">
        <f>計算!AB120</f>
        <v>0</v>
      </c>
      <c r="J21" s="308">
        <f>計算!AF120</f>
        <v>0</v>
      </c>
    </row>
    <row r="22" spans="2:10" ht="18" customHeight="1" x14ac:dyDescent="0.15">
      <c r="C22" s="287"/>
      <c r="D22" s="301" t="s">
        <v>41</v>
      </c>
      <c r="E22" s="299"/>
      <c r="F22" s="306">
        <f>計算!N120</f>
        <v>0</v>
      </c>
      <c r="G22" s="313">
        <f>計算!O120</f>
        <v>0</v>
      </c>
      <c r="H22" s="309">
        <f>計算!P120</f>
        <v>0</v>
      </c>
      <c r="I22" s="306">
        <f>計算!AC120</f>
        <v>0</v>
      </c>
      <c r="J22" s="309">
        <f>計算!AG120</f>
        <v>0</v>
      </c>
    </row>
    <row r="23" spans="2:10" ht="18" customHeight="1" x14ac:dyDescent="0.15">
      <c r="C23" s="292" t="s">
        <v>42</v>
      </c>
      <c r="D23" s="293"/>
      <c r="E23" s="293"/>
      <c r="F23" s="294">
        <f>計算!V120</f>
        <v>0</v>
      </c>
      <c r="G23" s="314">
        <f>計算!W120</f>
        <v>0</v>
      </c>
      <c r="H23" s="310">
        <f>計算!X120</f>
        <v>0</v>
      </c>
      <c r="I23" s="294">
        <f>計算!AD120</f>
        <v>0</v>
      </c>
      <c r="J23" s="310">
        <f>計算!AH120</f>
        <v>0</v>
      </c>
    </row>
    <row r="24" spans="2:10" ht="18" customHeight="1" x14ac:dyDescent="0.15">
      <c r="C24" s="292" t="s">
        <v>43</v>
      </c>
      <c r="D24" s="293"/>
      <c r="E24" s="293"/>
      <c r="F24" s="294">
        <f>SUM(F20,F23)</f>
        <v>0</v>
      </c>
      <c r="G24" s="314">
        <f>SUM(G20,G23)</f>
        <v>0</v>
      </c>
      <c r="H24" s="310">
        <f>SUM(H20,H23)</f>
        <v>0</v>
      </c>
      <c r="I24" s="294">
        <f>SUM(I20,I23)</f>
        <v>0</v>
      </c>
      <c r="J24" s="310">
        <f>SUM(J20,J23)</f>
        <v>0</v>
      </c>
    </row>
    <row r="25" spans="2:10" ht="18" customHeight="1" x14ac:dyDescent="0.15">
      <c r="C25" s="292" t="s">
        <v>44</v>
      </c>
      <c r="D25" s="293"/>
      <c r="E25" s="295"/>
      <c r="F25" s="296" t="str">
        <f>IF(F11=0,"-  ",F24/F11)</f>
        <v xml:space="preserve">-  </v>
      </c>
      <c r="G25" s="297"/>
      <c r="H25" s="297"/>
      <c r="I25" s="297"/>
      <c r="J25" s="297"/>
    </row>
    <row r="26" spans="2:10" ht="18" customHeight="1" x14ac:dyDescent="0.15">
      <c r="B26" s="199" t="s">
        <v>442</v>
      </c>
    </row>
    <row r="27" spans="2:10" ht="18" customHeight="1" x14ac:dyDescent="0.15">
      <c r="B27" s="199" t="s">
        <v>443</v>
      </c>
    </row>
    <row r="28" spans="2:10" ht="18" customHeight="1" x14ac:dyDescent="0.15"/>
    <row r="29" spans="2:10" ht="18" customHeight="1" x14ac:dyDescent="0.15">
      <c r="B29" s="200" t="s">
        <v>45</v>
      </c>
    </row>
    <row r="30" spans="2:10" ht="18" customHeight="1" x14ac:dyDescent="0.15">
      <c r="B30" s="199" t="s">
        <v>435</v>
      </c>
    </row>
    <row r="31" spans="2:10" ht="18" customHeight="1" x14ac:dyDescent="0.15">
      <c r="B31" s="199" t="s">
        <v>436</v>
      </c>
    </row>
    <row r="32" spans="2:10" ht="18" customHeight="1" x14ac:dyDescent="0.15">
      <c r="B32" s="199" t="s">
        <v>437</v>
      </c>
    </row>
    <row r="33" spans="2:2" ht="18" customHeight="1" x14ac:dyDescent="0.15">
      <c r="B33" s="199" t="s">
        <v>438</v>
      </c>
    </row>
    <row r="34" spans="2:2" ht="18" customHeight="1" x14ac:dyDescent="0.15">
      <c r="B34" s="199" t="s">
        <v>439</v>
      </c>
    </row>
    <row r="35" spans="2:2" ht="18" customHeight="1" x14ac:dyDescent="0.15">
      <c r="B35" s="199" t="s">
        <v>440</v>
      </c>
    </row>
    <row r="36" spans="2:2" ht="18" customHeight="1" x14ac:dyDescent="0.15">
      <c r="B36" s="199" t="s">
        <v>441</v>
      </c>
    </row>
    <row r="37" spans="2:2" ht="18" customHeight="1" x14ac:dyDescent="0.15"/>
    <row r="38" spans="2:2" ht="18" customHeight="1" x14ac:dyDescent="0.15">
      <c r="B38" s="200" t="s">
        <v>46</v>
      </c>
    </row>
    <row r="39" spans="2:2" ht="18" customHeight="1" x14ac:dyDescent="0.15">
      <c r="B39" s="199" t="s">
        <v>779</v>
      </c>
    </row>
    <row r="40" spans="2:2" ht="18" customHeight="1" x14ac:dyDescent="0.15">
      <c r="B40" s="199" t="str">
        <f>"　　分析に用いた消費転換係数は"&amp;IF(ISNUMBER(MATCH(データ入力!L3,データ入力!P5:P16,0)),INDEX(データ入力!N5:P16,MATCH(データ入力!L3,データ入力!P5:P16,0),1)&amp;"宮崎市家計調査年報の平均消費性向である。",データ入力!L3&amp;"である。")</f>
        <v>　　分析に用いた消費転換係数はである。</v>
      </c>
    </row>
    <row r="41" spans="2:2" ht="18" customHeight="1" x14ac:dyDescent="0.15"/>
    <row r="42" spans="2:2" ht="18" customHeight="1" x14ac:dyDescent="0.15"/>
  </sheetData>
  <sheetProtection formatCells="0" formatColumns="0" formatRows="0" sort="0" autoFilter="0"/>
  <mergeCells count="5">
    <mergeCell ref="C8:J8"/>
    <mergeCell ref="B5:D5"/>
    <mergeCell ref="E5:J5"/>
    <mergeCell ref="F16:H16"/>
    <mergeCell ref="I16:J16"/>
  </mergeCells>
  <phoneticPr fontId="4"/>
  <pageMargins left="0.78740157480314965" right="0.78740157480314965" top="0.98425196850393704" bottom="0.98425196850393704" header="0"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pageSetUpPr fitToPage="1"/>
  </sheetPr>
  <dimension ref="B1:AN66"/>
  <sheetViews>
    <sheetView view="pageBreakPreview" zoomScaleNormal="100" zoomScaleSheetLayoutView="100" workbookViewId="0">
      <pane ySplit="2" topLeftCell="A3" activePane="bottomLeft" state="frozen"/>
      <selection pane="bottomLeft" activeCell="U27" sqref="U27"/>
    </sheetView>
  </sheetViews>
  <sheetFormatPr defaultColWidth="10.28515625" defaultRowHeight="12" x14ac:dyDescent="0.15"/>
  <cols>
    <col min="1" max="1" width="2.28515625" style="159" customWidth="1"/>
    <col min="2" max="29" width="3.28515625" style="159" customWidth="1"/>
    <col min="30" max="33" width="3.140625" style="159" customWidth="1"/>
    <col min="34" max="41" width="3.28515625" style="159" customWidth="1"/>
    <col min="42" max="46" width="4.28515625" style="159" customWidth="1"/>
    <col min="47" max="16384" width="10.28515625" style="159"/>
  </cols>
  <sheetData>
    <row r="1" spans="2:40" s="12" customFormat="1" x14ac:dyDescent="0.15">
      <c r="B1" s="108"/>
      <c r="E1" s="108"/>
    </row>
    <row r="2" spans="2:40" s="12" customFormat="1" x14ac:dyDescent="0.15">
      <c r="B2" s="109"/>
      <c r="C2" s="110"/>
      <c r="E2" s="108"/>
    </row>
    <row r="3" spans="2:40" ht="14.25" x14ac:dyDescent="0.15">
      <c r="B3" s="158" t="s">
        <v>54</v>
      </c>
    </row>
    <row r="4" spans="2:40" ht="14.25" x14ac:dyDescent="0.15">
      <c r="B4" s="160"/>
    </row>
    <row r="5" spans="2:40" ht="14.25" x14ac:dyDescent="0.15">
      <c r="B5" s="160"/>
      <c r="F5" s="161" t="s">
        <v>137</v>
      </c>
      <c r="G5" s="412">
        <f>データ入力!D3</f>
        <v>0</v>
      </c>
      <c r="H5" s="413"/>
      <c r="I5" s="413"/>
      <c r="J5" s="413"/>
      <c r="K5" s="413"/>
      <c r="L5" s="413"/>
      <c r="M5" s="413"/>
      <c r="N5" s="413"/>
      <c r="O5" s="413"/>
      <c r="P5" s="413"/>
      <c r="Q5" s="413"/>
      <c r="R5" s="413"/>
      <c r="S5" s="413"/>
      <c r="T5" s="413"/>
      <c r="U5" s="413"/>
      <c r="V5" s="413"/>
      <c r="W5" s="413"/>
      <c r="X5" s="413"/>
      <c r="Y5" s="413"/>
      <c r="Z5" s="413"/>
      <c r="AA5" s="413"/>
      <c r="AB5" s="413"/>
    </row>
    <row r="6" spans="2:40" ht="12.75" thickBot="1" x14ac:dyDescent="0.2"/>
    <row r="7" spans="2:40" ht="19.5" customHeight="1" x14ac:dyDescent="0.15">
      <c r="C7" s="162" t="s">
        <v>497</v>
      </c>
      <c r="D7" s="163"/>
      <c r="E7" s="163"/>
      <c r="F7" s="163"/>
      <c r="G7" s="163"/>
      <c r="H7" s="163"/>
      <c r="I7" s="163"/>
      <c r="J7" s="163"/>
      <c r="K7" s="163"/>
      <c r="L7" s="163"/>
      <c r="M7" s="163"/>
      <c r="N7" s="163"/>
      <c r="O7" s="163"/>
      <c r="P7" s="163"/>
      <c r="Q7" s="163"/>
      <c r="R7" s="163"/>
      <c r="S7" s="163"/>
      <c r="T7" s="163"/>
      <c r="U7" s="163"/>
      <c r="V7" s="163"/>
      <c r="W7" s="163"/>
      <c r="X7" s="163"/>
      <c r="Y7" s="163"/>
      <c r="Z7" s="163"/>
      <c r="AA7" s="163"/>
      <c r="AB7" s="164"/>
    </row>
    <row r="8" spans="2:40" ht="19.5" customHeight="1" thickBot="1" x14ac:dyDescent="0.2">
      <c r="C8" s="165"/>
      <c r="D8" s="166"/>
      <c r="E8" s="166"/>
      <c r="F8" s="166"/>
      <c r="G8" s="166"/>
      <c r="H8" s="166"/>
      <c r="I8" s="166"/>
      <c r="J8" s="166"/>
      <c r="K8" s="166"/>
      <c r="L8" s="166"/>
      <c r="M8" s="410">
        <f>計算!G120</f>
        <v>0</v>
      </c>
      <c r="N8" s="411"/>
      <c r="O8" s="411"/>
      <c r="P8" s="411"/>
      <c r="Q8" s="411"/>
      <c r="R8" s="166" t="str">
        <f>データ入力!L7</f>
        <v>百万円</v>
      </c>
      <c r="S8" s="166"/>
      <c r="T8" s="166"/>
      <c r="U8" s="166"/>
      <c r="V8" s="166"/>
      <c r="W8" s="166"/>
      <c r="X8" s="166"/>
      <c r="Y8" s="166"/>
      <c r="Z8" s="166"/>
      <c r="AA8" s="166"/>
      <c r="AB8" s="167"/>
    </row>
    <row r="9" spans="2:40" ht="13.5" customHeight="1" x14ac:dyDescent="0.15">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row>
    <row r="10" spans="2:40" ht="13.5" customHeight="1" x14ac:dyDescent="0.15">
      <c r="K10" s="169" t="str">
        <f>IF(データ入力!L5="県外産･県内産の区分不明","×自給率","")</f>
        <v/>
      </c>
      <c r="M10" s="169"/>
    </row>
    <row r="11" spans="2:40" ht="18.95" customHeight="1" thickBot="1" x14ac:dyDescent="0.2">
      <c r="B11" s="170" t="s">
        <v>55</v>
      </c>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row>
    <row r="12" spans="2:40" ht="19.5" customHeight="1" x14ac:dyDescent="0.15">
      <c r="B12" s="171"/>
      <c r="C12" s="162" t="s">
        <v>729</v>
      </c>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4"/>
      <c r="AC12" s="171"/>
      <c r="AD12" s="159" t="s">
        <v>56</v>
      </c>
      <c r="AH12" s="172" t="s">
        <v>118</v>
      </c>
      <c r="AI12" s="173"/>
      <c r="AJ12" s="173"/>
      <c r="AK12" s="173"/>
      <c r="AL12" s="414">
        <f>計算!AB120</f>
        <v>0</v>
      </c>
      <c r="AM12" s="414"/>
      <c r="AN12" s="174" t="s">
        <v>119</v>
      </c>
    </row>
    <row r="13" spans="2:40" ht="19.5" customHeight="1" thickBot="1" x14ac:dyDescent="0.2">
      <c r="B13" s="171"/>
      <c r="C13" s="165"/>
      <c r="D13" s="166"/>
      <c r="E13" s="166"/>
      <c r="F13" s="166"/>
      <c r="G13" s="166"/>
      <c r="H13" s="166"/>
      <c r="I13" s="166"/>
      <c r="J13" s="166"/>
      <c r="K13" s="166"/>
      <c r="L13" s="166"/>
      <c r="M13" s="410">
        <f>計算!H120</f>
        <v>0</v>
      </c>
      <c r="N13" s="410"/>
      <c r="O13" s="410"/>
      <c r="P13" s="410"/>
      <c r="Q13" s="410"/>
      <c r="R13" s="166" t="str">
        <f>R8</f>
        <v>百万円</v>
      </c>
      <c r="S13" s="166"/>
      <c r="T13" s="166"/>
      <c r="U13" s="166"/>
      <c r="V13" s="166"/>
      <c r="W13" s="166"/>
      <c r="X13" s="166"/>
      <c r="Y13" s="166"/>
      <c r="Z13" s="166"/>
      <c r="AA13" s="166"/>
      <c r="AB13" s="167"/>
      <c r="AC13" s="171"/>
      <c r="AD13" s="159" t="s">
        <v>57</v>
      </c>
      <c r="AH13" s="172" t="s">
        <v>121</v>
      </c>
      <c r="AI13" s="173"/>
      <c r="AJ13" s="173"/>
      <c r="AK13" s="173"/>
      <c r="AL13" s="414">
        <f>計算!AF120</f>
        <v>0</v>
      </c>
      <c r="AM13" s="414"/>
      <c r="AN13" s="174" t="s">
        <v>119</v>
      </c>
    </row>
    <row r="14" spans="2:40" ht="12.75" customHeight="1" x14ac:dyDescent="0.15">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row>
    <row r="15" spans="2:40" ht="12.75" customHeight="1" x14ac:dyDescent="0.15">
      <c r="B15" s="171"/>
      <c r="C15" s="171"/>
      <c r="D15" s="171"/>
      <c r="E15" s="171"/>
      <c r="F15" s="171"/>
      <c r="G15" s="171"/>
      <c r="H15" s="171"/>
      <c r="I15" s="171"/>
      <c r="J15" s="171"/>
      <c r="K15" s="171"/>
      <c r="L15" s="171"/>
      <c r="M15" s="171"/>
      <c r="N15" s="171"/>
      <c r="O15" s="171"/>
      <c r="P15" s="171"/>
      <c r="Q15" s="171"/>
      <c r="R15" s="171"/>
      <c r="S15" s="171"/>
      <c r="T15" s="171" t="s">
        <v>49</v>
      </c>
      <c r="U15" s="171"/>
      <c r="V15" s="171"/>
      <c r="W15" s="171"/>
      <c r="X15" s="171"/>
      <c r="Y15" s="171"/>
      <c r="Z15" s="171"/>
      <c r="AA15" s="171"/>
      <c r="AB15" s="171"/>
      <c r="AC15" s="171"/>
    </row>
    <row r="16" spans="2:40" ht="12.75" customHeight="1" x14ac:dyDescent="0.15">
      <c r="B16" s="171"/>
      <c r="C16" s="171"/>
      <c r="D16" s="171"/>
      <c r="E16" s="171"/>
      <c r="F16" s="171"/>
      <c r="G16" s="171"/>
      <c r="H16" s="171"/>
      <c r="I16" s="171"/>
      <c r="J16" s="171"/>
      <c r="K16" s="171"/>
      <c r="L16" s="171"/>
      <c r="M16" s="171"/>
      <c r="N16" s="171"/>
      <c r="O16" s="171"/>
      <c r="P16" s="171"/>
      <c r="Q16" s="171"/>
      <c r="R16" s="171"/>
      <c r="S16" s="171"/>
      <c r="T16" s="171" t="s">
        <v>47</v>
      </c>
      <c r="U16" s="171"/>
      <c r="V16" s="171"/>
      <c r="W16" s="171"/>
      <c r="X16" s="171"/>
      <c r="Y16" s="171"/>
      <c r="Z16" s="171"/>
      <c r="AA16" s="171"/>
      <c r="AB16" s="171"/>
      <c r="AC16" s="171"/>
    </row>
    <row r="17" spans="2:40" ht="12.75" customHeight="1" x14ac:dyDescent="0.15">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row>
    <row r="18" spans="2:40" ht="19.5" customHeight="1" thickBot="1" x14ac:dyDescent="0.2">
      <c r="B18" s="171"/>
      <c r="C18" s="171"/>
      <c r="D18" s="171"/>
      <c r="E18" s="171"/>
      <c r="F18" s="171"/>
      <c r="G18" s="171"/>
      <c r="H18" s="171"/>
      <c r="I18" s="171"/>
      <c r="J18" s="171"/>
      <c r="K18" s="171"/>
      <c r="L18" s="171"/>
      <c r="M18" s="171"/>
      <c r="N18" s="171"/>
      <c r="O18" s="171"/>
      <c r="P18" s="171"/>
      <c r="Q18" s="175" t="s">
        <v>115</v>
      </c>
      <c r="R18" s="176"/>
      <c r="S18" s="176"/>
      <c r="T18" s="176"/>
      <c r="U18" s="176"/>
      <c r="V18" s="176"/>
      <c r="W18" s="417">
        <f>計算!I120</f>
        <v>0</v>
      </c>
      <c r="X18" s="417"/>
      <c r="Y18" s="417"/>
      <c r="Z18" s="417"/>
      <c r="AA18" s="176" t="str">
        <f>R8</f>
        <v>百万円</v>
      </c>
      <c r="AB18" s="177"/>
      <c r="AC18" s="171"/>
    </row>
    <row r="19" spans="2:40" ht="19.5" customHeight="1" thickBot="1" x14ac:dyDescent="0.2">
      <c r="B19" s="171"/>
      <c r="C19" s="171"/>
      <c r="D19" s="171"/>
      <c r="E19" s="171"/>
      <c r="F19" s="171"/>
      <c r="G19" s="171"/>
      <c r="H19" s="171"/>
      <c r="I19" s="171"/>
      <c r="J19" s="171"/>
      <c r="K19" s="171"/>
      <c r="L19" s="171"/>
      <c r="M19" s="171"/>
      <c r="N19" s="171"/>
      <c r="O19" s="171"/>
      <c r="P19" s="171"/>
      <c r="Q19" s="178"/>
      <c r="R19" s="179" t="s">
        <v>114</v>
      </c>
      <c r="S19" s="180"/>
      <c r="T19" s="180"/>
      <c r="U19" s="180"/>
      <c r="V19" s="180"/>
      <c r="W19" s="415">
        <f>計算!J120</f>
        <v>0</v>
      </c>
      <c r="X19" s="416"/>
      <c r="Y19" s="416"/>
      <c r="Z19" s="416"/>
      <c r="AA19" s="180" t="str">
        <f>R8</f>
        <v>百万円</v>
      </c>
      <c r="AB19" s="181"/>
      <c r="AC19" s="171"/>
    </row>
    <row r="20" spans="2:40" ht="13.5" customHeight="1" x14ac:dyDescent="0.15">
      <c r="B20" s="171"/>
      <c r="C20" s="182"/>
      <c r="D20" s="182"/>
      <c r="E20" s="182"/>
      <c r="F20" s="182"/>
      <c r="G20" s="182"/>
      <c r="H20" s="182"/>
      <c r="I20" s="182"/>
      <c r="J20" s="182"/>
      <c r="K20" s="182"/>
      <c r="L20" s="182"/>
      <c r="M20" s="182"/>
      <c r="N20" s="182"/>
      <c r="O20" s="182"/>
      <c r="P20" s="182"/>
      <c r="Q20" s="171"/>
      <c r="R20" s="171"/>
      <c r="S20" s="171"/>
      <c r="T20" s="171"/>
      <c r="U20" s="171"/>
      <c r="V20" s="171"/>
      <c r="W20" s="171"/>
      <c r="X20" s="171"/>
      <c r="Y20" s="171"/>
      <c r="Z20" s="171"/>
      <c r="AA20" s="171"/>
      <c r="AB20" s="171"/>
      <c r="AC20" s="171"/>
    </row>
    <row r="21" spans="2:40" ht="13.5" customHeight="1" x14ac:dyDescent="0.15"/>
    <row r="22" spans="2:40" ht="13.5" customHeight="1" x14ac:dyDescent="0.15"/>
    <row r="23" spans="2:40" ht="13.5" customHeight="1" x14ac:dyDescent="0.15">
      <c r="K23" s="159" t="s">
        <v>498</v>
      </c>
      <c r="T23" s="183"/>
      <c r="U23" s="183"/>
      <c r="V23" s="183"/>
      <c r="W23" s="183"/>
      <c r="X23" s="183"/>
      <c r="Y23" s="183"/>
      <c r="Z23" s="183"/>
      <c r="AA23" s="183"/>
    </row>
    <row r="24" spans="2:40" ht="19.5" customHeight="1" x14ac:dyDescent="0.15">
      <c r="K24" s="184" t="s" ph="1">
        <v>499</v>
      </c>
    </row>
    <row r="25" spans="2:40" ht="19.5" customHeight="1" x14ac:dyDescent="0.15">
      <c r="K25" s="159" t="s">
        <v>500</v>
      </c>
    </row>
    <row r="26" spans="2:40" ht="7.5" customHeight="1" x14ac:dyDescent="0.15">
      <c r="C26" s="168"/>
      <c r="D26" s="168"/>
      <c r="E26" s="168"/>
      <c r="F26" s="168"/>
      <c r="G26" s="168"/>
      <c r="H26" s="168"/>
      <c r="I26" s="168"/>
      <c r="J26" s="168"/>
      <c r="K26" s="168"/>
      <c r="L26" s="168"/>
      <c r="M26" s="168"/>
      <c r="N26" s="168"/>
      <c r="O26" s="168"/>
      <c r="P26" s="168"/>
    </row>
    <row r="27" spans="2:40" ht="19.5" customHeight="1" x14ac:dyDescent="0.15">
      <c r="H27" s="184" ph="1"/>
    </row>
    <row r="28" spans="2:40" ht="19.5" customHeight="1" thickBot="1" x14ac:dyDescent="0.2">
      <c r="B28" s="185" t="s">
        <v>59</v>
      </c>
      <c r="C28" s="186"/>
      <c r="D28" s="186"/>
      <c r="E28" s="186"/>
      <c r="F28" s="186"/>
      <c r="G28" s="186"/>
      <c r="H28" s="186"/>
      <c r="I28" s="186"/>
      <c r="J28" s="186"/>
      <c r="K28" s="186"/>
      <c r="L28" s="186"/>
      <c r="M28" s="186"/>
      <c r="N28" s="186"/>
      <c r="O28" s="186"/>
      <c r="P28" s="186"/>
      <c r="Q28" s="186"/>
      <c r="R28" s="186"/>
      <c r="S28" s="186"/>
      <c r="T28" s="186"/>
      <c r="AD28" s="187"/>
      <c r="AE28" s="187"/>
      <c r="AF28" s="187"/>
      <c r="AG28" s="187"/>
      <c r="AH28" s="187"/>
      <c r="AI28" s="187"/>
      <c r="AJ28" s="187"/>
      <c r="AK28" s="187"/>
      <c r="AL28" s="187"/>
    </row>
    <row r="29" spans="2:40" ht="19.5" customHeight="1" x14ac:dyDescent="0.15">
      <c r="B29" s="186"/>
      <c r="C29" s="162" t="s">
        <v>728</v>
      </c>
      <c r="D29" s="163"/>
      <c r="E29" s="163"/>
      <c r="F29" s="163"/>
      <c r="G29" s="163"/>
      <c r="H29" s="163"/>
      <c r="I29" s="163"/>
      <c r="J29" s="163"/>
      <c r="K29" s="163"/>
      <c r="L29" s="163"/>
      <c r="M29" s="163"/>
      <c r="N29" s="163"/>
      <c r="O29" s="163"/>
      <c r="P29" s="163"/>
      <c r="Q29" s="163"/>
      <c r="R29" s="164"/>
      <c r="S29" s="186"/>
      <c r="T29" s="186"/>
      <c r="AD29" s="159" t="s">
        <v>56</v>
      </c>
      <c r="AH29" s="172" t="s">
        <v>117</v>
      </c>
      <c r="AI29" s="173"/>
      <c r="AJ29" s="173"/>
      <c r="AK29" s="173"/>
      <c r="AL29" s="414">
        <f>計算!AC120</f>
        <v>0</v>
      </c>
      <c r="AM29" s="414"/>
      <c r="AN29" s="174" t="s">
        <v>119</v>
      </c>
    </row>
    <row r="30" spans="2:40" ht="19.5" customHeight="1" thickBot="1" x14ac:dyDescent="0.2">
      <c r="B30" s="186"/>
      <c r="C30" s="165"/>
      <c r="D30" s="166"/>
      <c r="E30" s="166"/>
      <c r="F30" s="166"/>
      <c r="G30" s="166"/>
      <c r="H30" s="410">
        <f>計算!N120</f>
        <v>0</v>
      </c>
      <c r="I30" s="410"/>
      <c r="J30" s="410"/>
      <c r="K30" s="410"/>
      <c r="L30" s="410"/>
      <c r="M30" s="166" t="str">
        <f>R8</f>
        <v>百万円</v>
      </c>
      <c r="N30" s="166"/>
      <c r="O30" s="166"/>
      <c r="P30" s="166"/>
      <c r="Q30" s="166"/>
      <c r="R30" s="167"/>
      <c r="S30" s="186"/>
      <c r="T30" s="186"/>
      <c r="AD30" s="159" t="s">
        <v>57</v>
      </c>
      <c r="AH30" s="172" t="s">
        <v>120</v>
      </c>
      <c r="AI30" s="173"/>
      <c r="AJ30" s="173"/>
      <c r="AK30" s="173"/>
      <c r="AL30" s="414">
        <f>計算!AG120</f>
        <v>0</v>
      </c>
      <c r="AM30" s="414"/>
      <c r="AN30" s="174" t="s">
        <v>119</v>
      </c>
    </row>
    <row r="31" spans="2:40" ht="13.5" customHeight="1" x14ac:dyDescent="0.15">
      <c r="B31" s="186"/>
      <c r="C31" s="188"/>
      <c r="D31" s="188"/>
      <c r="E31" s="188"/>
      <c r="F31" s="188"/>
      <c r="G31" s="188"/>
      <c r="H31" s="188"/>
      <c r="I31" s="188"/>
      <c r="J31" s="188"/>
      <c r="K31" s="188"/>
      <c r="L31" s="188"/>
      <c r="M31" s="188"/>
      <c r="N31" s="188"/>
      <c r="O31" s="188"/>
      <c r="P31" s="188"/>
      <c r="Q31" s="188"/>
      <c r="R31" s="188"/>
      <c r="S31" s="186"/>
      <c r="T31" s="186"/>
    </row>
    <row r="32" spans="2:40" ht="13.5" customHeight="1" x14ac:dyDescent="0.15">
      <c r="B32" s="186"/>
      <c r="C32" s="188"/>
      <c r="D32" s="188"/>
      <c r="E32" s="188"/>
      <c r="F32" s="188"/>
      <c r="G32" s="188"/>
      <c r="H32" s="188"/>
      <c r="I32" s="188"/>
      <c r="J32" s="186" t="s">
        <v>49</v>
      </c>
      <c r="K32" s="186"/>
      <c r="L32" s="188"/>
      <c r="M32" s="188"/>
      <c r="N32" s="188"/>
      <c r="O32" s="188"/>
      <c r="P32" s="188"/>
      <c r="Q32" s="188"/>
      <c r="R32" s="188"/>
      <c r="S32" s="186"/>
      <c r="T32" s="186"/>
    </row>
    <row r="33" spans="2:20" ht="13.5" customHeight="1" x14ac:dyDescent="0.15">
      <c r="B33" s="186"/>
      <c r="C33" s="188"/>
      <c r="D33" s="188"/>
      <c r="E33" s="188"/>
      <c r="F33" s="188"/>
      <c r="G33" s="188"/>
      <c r="H33" s="188"/>
      <c r="I33" s="188"/>
      <c r="J33" s="186" t="s">
        <v>47</v>
      </c>
      <c r="K33" s="186"/>
      <c r="L33" s="186"/>
      <c r="M33" s="186"/>
      <c r="N33" s="186"/>
      <c r="O33" s="186"/>
      <c r="P33" s="186"/>
      <c r="Q33" s="186"/>
      <c r="R33" s="186"/>
      <c r="S33" s="186"/>
      <c r="T33" s="186"/>
    </row>
    <row r="34" spans="2:20" ht="13.5" customHeight="1" x14ac:dyDescent="0.15">
      <c r="B34" s="186"/>
      <c r="C34" s="188"/>
      <c r="D34" s="188"/>
      <c r="E34" s="188"/>
      <c r="F34" s="188"/>
      <c r="G34" s="188"/>
      <c r="H34" s="188"/>
      <c r="I34" s="188"/>
      <c r="J34" s="186"/>
      <c r="K34" s="186"/>
      <c r="L34" s="186"/>
      <c r="M34" s="186"/>
      <c r="N34" s="186"/>
      <c r="O34" s="186"/>
      <c r="P34" s="186"/>
      <c r="Q34" s="186"/>
      <c r="R34" s="186"/>
      <c r="S34" s="186"/>
      <c r="T34" s="186"/>
    </row>
    <row r="35" spans="2:20" ht="19.5" customHeight="1" thickBot="1" x14ac:dyDescent="0.2">
      <c r="B35" s="186"/>
      <c r="C35" s="188"/>
      <c r="D35" s="188"/>
      <c r="E35" s="175" t="s">
        <v>494</v>
      </c>
      <c r="F35" s="176"/>
      <c r="G35" s="176"/>
      <c r="H35" s="176"/>
      <c r="I35" s="176"/>
      <c r="J35" s="176"/>
      <c r="K35" s="176"/>
      <c r="L35" s="417">
        <f>計算!O120</f>
        <v>0</v>
      </c>
      <c r="M35" s="417"/>
      <c r="N35" s="417"/>
      <c r="O35" s="417"/>
      <c r="P35" s="417"/>
      <c r="Q35" s="176" t="str">
        <f>R8</f>
        <v>百万円</v>
      </c>
      <c r="R35" s="177"/>
      <c r="S35" s="186"/>
      <c r="T35" s="186"/>
    </row>
    <row r="36" spans="2:20" ht="19.5" customHeight="1" thickBot="1" x14ac:dyDescent="0.2">
      <c r="B36" s="186"/>
      <c r="C36" s="186"/>
      <c r="D36" s="186"/>
      <c r="E36" s="178"/>
      <c r="F36" s="179" t="s">
        <v>116</v>
      </c>
      <c r="G36" s="180"/>
      <c r="H36" s="180"/>
      <c r="I36" s="180"/>
      <c r="J36" s="180"/>
      <c r="K36" s="180"/>
      <c r="L36" s="415">
        <f>計算!P120</f>
        <v>0</v>
      </c>
      <c r="M36" s="415"/>
      <c r="N36" s="415"/>
      <c r="O36" s="415"/>
      <c r="P36" s="415"/>
      <c r="Q36" s="180" t="str">
        <f>R8</f>
        <v>百万円</v>
      </c>
      <c r="R36" s="181"/>
      <c r="S36" s="186"/>
      <c r="T36" s="186"/>
    </row>
    <row r="37" spans="2:20" ht="13.5" customHeight="1" x14ac:dyDescent="0.15">
      <c r="B37" s="186"/>
      <c r="C37" s="186"/>
      <c r="D37" s="186"/>
      <c r="E37" s="186"/>
      <c r="F37" s="186"/>
      <c r="G37" s="186"/>
      <c r="H37" s="186"/>
      <c r="I37" s="186"/>
      <c r="J37" s="186"/>
      <c r="K37" s="186"/>
      <c r="L37" s="186"/>
      <c r="M37" s="186"/>
      <c r="N37" s="186"/>
      <c r="O37" s="186"/>
      <c r="P37" s="186"/>
      <c r="Q37" s="186"/>
      <c r="R37" s="186"/>
      <c r="S37" s="186"/>
      <c r="T37" s="186"/>
    </row>
    <row r="38" spans="2:20" ht="13.5" customHeight="1" thickBot="1" x14ac:dyDescent="0.2"/>
    <row r="39" spans="2:20" ht="19.5" customHeight="1" x14ac:dyDescent="0.15">
      <c r="C39" s="162" t="s">
        <v>60</v>
      </c>
      <c r="D39" s="163"/>
      <c r="E39" s="163"/>
      <c r="F39" s="163"/>
      <c r="G39" s="163"/>
      <c r="H39" s="163"/>
      <c r="I39" s="163"/>
      <c r="J39" s="163"/>
      <c r="K39" s="163"/>
      <c r="L39" s="163"/>
      <c r="M39" s="163"/>
      <c r="N39" s="163"/>
      <c r="O39" s="163"/>
      <c r="P39" s="163"/>
      <c r="Q39" s="189"/>
    </row>
    <row r="40" spans="2:20" ht="19.5" customHeight="1" thickBot="1" x14ac:dyDescent="0.2">
      <c r="C40" s="165"/>
      <c r="D40" s="166"/>
      <c r="E40" s="166"/>
      <c r="F40" s="166"/>
      <c r="G40" s="410">
        <f>計算!J120+計算!P120</f>
        <v>0</v>
      </c>
      <c r="H40" s="411"/>
      <c r="I40" s="411"/>
      <c r="J40" s="411"/>
      <c r="K40" s="411"/>
      <c r="L40" s="166" t="str">
        <f>R8</f>
        <v>百万円</v>
      </c>
      <c r="M40" s="166"/>
      <c r="N40" s="166"/>
      <c r="O40" s="166"/>
      <c r="P40" s="166"/>
      <c r="Q40" s="167"/>
    </row>
    <row r="41" spans="2:20" ht="13.5" customHeight="1" x14ac:dyDescent="0.15">
      <c r="C41" s="168"/>
      <c r="D41" s="168"/>
      <c r="E41" s="168"/>
      <c r="F41" s="168"/>
      <c r="G41" s="168"/>
      <c r="H41" s="168"/>
      <c r="I41" s="168"/>
      <c r="J41" s="168"/>
      <c r="K41" s="168"/>
      <c r="L41" s="168"/>
      <c r="M41" s="168"/>
      <c r="N41" s="168"/>
      <c r="O41" s="168"/>
      <c r="P41" s="168"/>
      <c r="Q41" s="168"/>
    </row>
    <row r="42" spans="2:20" ht="13.5" customHeight="1" x14ac:dyDescent="0.15">
      <c r="C42" s="168"/>
      <c r="D42" s="168"/>
      <c r="E42" s="168"/>
      <c r="F42" s="168"/>
      <c r="G42" s="168"/>
      <c r="H42" s="159" t="str">
        <f>"×消費転換係数 "&amp;計算!Q120</f>
        <v>×消費転換係数 0</v>
      </c>
    </row>
    <row r="43" spans="2:20" ht="13.5" customHeight="1" thickBot="1" x14ac:dyDescent="0.2"/>
    <row r="44" spans="2:20" ht="19.5" customHeight="1" x14ac:dyDescent="0.15">
      <c r="C44" s="162" t="s">
        <v>50</v>
      </c>
      <c r="D44" s="163"/>
      <c r="E44" s="163"/>
      <c r="F44" s="163"/>
      <c r="G44" s="163"/>
      <c r="H44" s="163"/>
      <c r="I44" s="163"/>
      <c r="J44" s="163"/>
      <c r="K44" s="163"/>
      <c r="L44" s="163"/>
      <c r="M44" s="163"/>
      <c r="N44" s="163"/>
      <c r="O44" s="163"/>
      <c r="P44" s="164"/>
    </row>
    <row r="45" spans="2:20" ht="19.5" customHeight="1" thickBot="1" x14ac:dyDescent="0.2">
      <c r="C45" s="165"/>
      <c r="D45" s="166"/>
      <c r="E45" s="166"/>
      <c r="F45" s="166"/>
      <c r="G45" s="410">
        <f>計算!R120</f>
        <v>0</v>
      </c>
      <c r="H45" s="411"/>
      <c r="I45" s="411"/>
      <c r="J45" s="411"/>
      <c r="K45" s="411"/>
      <c r="L45" s="166" t="str">
        <f>R13</f>
        <v>百万円</v>
      </c>
      <c r="M45" s="166"/>
      <c r="N45" s="166"/>
      <c r="O45" s="166"/>
      <c r="P45" s="167"/>
    </row>
    <row r="46" spans="2:20" ht="13.5" customHeight="1" x14ac:dyDescent="0.15"/>
    <row r="47" spans="2:20" ht="13.5" customHeight="1" x14ac:dyDescent="0.15">
      <c r="H47" s="159" t="s">
        <v>61</v>
      </c>
    </row>
    <row r="48" spans="2:20" ht="13.5" customHeight="1" x14ac:dyDescent="0.15"/>
    <row r="49" spans="2:40" ht="13.5" customHeight="1" x14ac:dyDescent="0.15">
      <c r="H49" s="159" t="s">
        <v>51</v>
      </c>
      <c r="N49" s="159" t="s">
        <v>52</v>
      </c>
    </row>
    <row r="50" spans="2:40" ht="13.5" customHeight="1" thickBot="1" x14ac:dyDescent="0.2">
      <c r="Q50" s="183"/>
      <c r="R50" s="183"/>
      <c r="S50" s="183"/>
      <c r="T50" s="183"/>
      <c r="U50" s="183"/>
      <c r="V50" s="183"/>
      <c r="W50" s="183"/>
      <c r="X50" s="183"/>
      <c r="Y50" s="183"/>
      <c r="Z50" s="183"/>
      <c r="AA50" s="183"/>
    </row>
    <row r="51" spans="2:40" ht="19.5" customHeight="1" x14ac:dyDescent="0.15">
      <c r="C51" s="162" t="s">
        <v>58</v>
      </c>
      <c r="D51" s="163"/>
      <c r="E51" s="163"/>
      <c r="F51" s="163"/>
      <c r="G51" s="163"/>
      <c r="H51" s="163"/>
      <c r="I51" s="163"/>
      <c r="J51" s="164"/>
      <c r="K51" s="190" t="s">
        <v>53</v>
      </c>
      <c r="L51" s="191"/>
      <c r="M51" s="191"/>
      <c r="N51" s="191"/>
      <c r="O51" s="191"/>
      <c r="P51" s="192"/>
      <c r="Q51" s="183"/>
      <c r="R51" s="183"/>
      <c r="S51" s="183"/>
      <c r="T51" s="183"/>
      <c r="U51" s="183"/>
      <c r="V51" s="183"/>
      <c r="W51" s="183"/>
      <c r="X51" s="183"/>
      <c r="Y51" s="183"/>
      <c r="Z51" s="183"/>
      <c r="AA51" s="183"/>
    </row>
    <row r="52" spans="2:40" ht="19.5" customHeight="1" thickBot="1" x14ac:dyDescent="0.2">
      <c r="C52" s="165"/>
      <c r="D52" s="410">
        <f>計算!T120</f>
        <v>0</v>
      </c>
      <c r="E52" s="411"/>
      <c r="F52" s="411"/>
      <c r="G52" s="411"/>
      <c r="H52" s="411"/>
      <c r="I52" s="166" t="str">
        <f>R8</f>
        <v>百万円</v>
      </c>
      <c r="J52" s="167"/>
      <c r="K52" s="420">
        <f>計算!U120</f>
        <v>0</v>
      </c>
      <c r="L52" s="421"/>
      <c r="M52" s="421"/>
      <c r="N52" s="421"/>
      <c r="O52" s="193" t="str">
        <f>R8</f>
        <v>百万円</v>
      </c>
      <c r="P52" s="194"/>
      <c r="Q52" s="183"/>
      <c r="R52" s="183"/>
      <c r="S52" s="183"/>
      <c r="T52" s="183"/>
      <c r="U52" s="183"/>
      <c r="V52" s="183"/>
      <c r="W52" s="183"/>
      <c r="X52" s="183"/>
      <c r="Y52" s="183"/>
      <c r="Z52" s="183"/>
      <c r="AA52" s="183"/>
    </row>
    <row r="53" spans="2:40" ht="7.5" customHeight="1" x14ac:dyDescent="0.15">
      <c r="C53" s="183"/>
      <c r="D53" s="183"/>
      <c r="E53" s="183"/>
      <c r="H53" s="183"/>
      <c r="I53" s="183"/>
      <c r="J53" s="183"/>
      <c r="K53" s="183"/>
      <c r="L53" s="183"/>
      <c r="M53" s="183"/>
      <c r="N53" s="183"/>
      <c r="O53" s="183"/>
      <c r="P53" s="183"/>
    </row>
    <row r="54" spans="2:40" ht="19.5" customHeight="1" x14ac:dyDescent="0.15">
      <c r="C54" s="183"/>
      <c r="D54" s="183"/>
      <c r="E54" s="183"/>
      <c r="H54" s="184" t="s" ph="1">
        <v>493</v>
      </c>
      <c r="J54" s="183"/>
      <c r="K54" s="183"/>
      <c r="L54" s="183"/>
      <c r="M54" s="183"/>
      <c r="N54" s="183"/>
      <c r="O54" s="183"/>
      <c r="P54" s="183"/>
    </row>
    <row r="55" spans="2:40" ht="19.5" customHeight="1" thickBot="1" x14ac:dyDescent="0.2">
      <c r="B55" s="195" t="s">
        <v>62</v>
      </c>
      <c r="C55" s="196"/>
      <c r="D55" s="196"/>
      <c r="E55" s="196"/>
      <c r="F55" s="196"/>
      <c r="G55" s="196"/>
      <c r="H55" s="196"/>
      <c r="I55" s="196"/>
      <c r="J55" s="196"/>
      <c r="K55" s="196"/>
      <c r="L55" s="196"/>
      <c r="M55" s="196"/>
      <c r="N55" s="196"/>
      <c r="O55" s="196"/>
      <c r="P55" s="196"/>
      <c r="Q55" s="196"/>
      <c r="R55" s="196"/>
    </row>
    <row r="56" spans="2:40" ht="19.5" customHeight="1" x14ac:dyDescent="0.15">
      <c r="B56" s="196"/>
      <c r="C56" s="162" t="s">
        <v>727</v>
      </c>
      <c r="D56" s="163"/>
      <c r="E56" s="163"/>
      <c r="F56" s="163"/>
      <c r="G56" s="163"/>
      <c r="H56" s="163"/>
      <c r="I56" s="163"/>
      <c r="J56" s="163"/>
      <c r="K56" s="163"/>
      <c r="L56" s="163"/>
      <c r="M56" s="163"/>
      <c r="N56" s="163"/>
      <c r="O56" s="163"/>
      <c r="P56" s="163"/>
      <c r="Q56" s="164"/>
      <c r="R56" s="196"/>
      <c r="AD56" s="159" t="s">
        <v>56</v>
      </c>
      <c r="AH56" s="172" t="s">
        <v>117</v>
      </c>
      <c r="AI56" s="173"/>
      <c r="AJ56" s="173"/>
      <c r="AK56" s="173"/>
      <c r="AL56" s="414">
        <f>計算!AD120</f>
        <v>0</v>
      </c>
      <c r="AM56" s="414"/>
      <c r="AN56" s="174" t="s">
        <v>119</v>
      </c>
    </row>
    <row r="57" spans="2:40" ht="19.5" customHeight="1" thickBot="1" x14ac:dyDescent="0.2">
      <c r="B57" s="196"/>
      <c r="C57" s="165"/>
      <c r="D57" s="166"/>
      <c r="E57" s="166"/>
      <c r="F57" s="166"/>
      <c r="G57" s="410">
        <f>計算!V120</f>
        <v>0</v>
      </c>
      <c r="H57" s="411"/>
      <c r="I57" s="411"/>
      <c r="J57" s="411"/>
      <c r="K57" s="411"/>
      <c r="L57" s="166" t="str">
        <f>R8</f>
        <v>百万円</v>
      </c>
      <c r="M57" s="166"/>
      <c r="N57" s="166"/>
      <c r="O57" s="166"/>
      <c r="P57" s="166"/>
      <c r="Q57" s="167"/>
      <c r="R57" s="196"/>
      <c r="AD57" s="159" t="s">
        <v>57</v>
      </c>
      <c r="AH57" s="172" t="s">
        <v>120</v>
      </c>
      <c r="AI57" s="173"/>
      <c r="AJ57" s="173"/>
      <c r="AK57" s="173"/>
      <c r="AL57" s="414">
        <f>計算!AH120</f>
        <v>0</v>
      </c>
      <c r="AM57" s="414"/>
      <c r="AN57" s="174" t="s">
        <v>119</v>
      </c>
    </row>
    <row r="58" spans="2:40" ht="13.5" customHeight="1" x14ac:dyDescent="0.15">
      <c r="B58" s="196"/>
      <c r="C58" s="197"/>
      <c r="D58" s="197"/>
      <c r="E58" s="197"/>
      <c r="F58" s="197"/>
      <c r="G58" s="197"/>
      <c r="H58" s="197"/>
      <c r="I58" s="197"/>
      <c r="J58" s="197"/>
      <c r="K58" s="197"/>
      <c r="L58" s="197"/>
      <c r="M58" s="197"/>
      <c r="N58" s="196"/>
      <c r="O58" s="196"/>
      <c r="P58" s="196"/>
      <c r="Q58" s="196"/>
      <c r="R58" s="196"/>
    </row>
    <row r="59" spans="2:40" ht="13.5" customHeight="1" x14ac:dyDescent="0.15">
      <c r="B59" s="196"/>
      <c r="C59" s="197"/>
      <c r="D59" s="197"/>
      <c r="E59" s="197"/>
      <c r="F59" s="197"/>
      <c r="G59" s="197"/>
      <c r="H59" s="196" t="s">
        <v>495</v>
      </c>
      <c r="I59" s="196"/>
      <c r="J59" s="197"/>
      <c r="K59" s="197"/>
      <c r="L59" s="197"/>
      <c r="M59" s="197"/>
      <c r="N59" s="196"/>
      <c r="O59" s="196"/>
      <c r="P59" s="196"/>
      <c r="Q59" s="196"/>
      <c r="R59" s="196"/>
    </row>
    <row r="60" spans="2:40" ht="13.5" customHeight="1" x14ac:dyDescent="0.15">
      <c r="B60" s="196"/>
      <c r="C60" s="196"/>
      <c r="D60" s="196"/>
      <c r="E60" s="196"/>
      <c r="F60" s="196"/>
      <c r="G60" s="196"/>
      <c r="H60" s="196" t="s">
        <v>47</v>
      </c>
      <c r="I60" s="196"/>
      <c r="J60" s="196"/>
      <c r="K60" s="196"/>
      <c r="L60" s="196"/>
      <c r="M60" s="196"/>
      <c r="N60" s="196"/>
      <c r="O60" s="196"/>
      <c r="P60" s="196"/>
      <c r="Q60" s="196"/>
      <c r="R60" s="196"/>
    </row>
    <row r="61" spans="2:40" ht="13.5" customHeight="1" x14ac:dyDescent="0.15">
      <c r="B61" s="196"/>
      <c r="C61" s="196"/>
      <c r="D61" s="196"/>
      <c r="E61" s="196"/>
      <c r="F61" s="196"/>
      <c r="G61" s="196"/>
      <c r="H61" s="196"/>
      <c r="I61" s="196"/>
      <c r="J61" s="196"/>
      <c r="K61" s="196"/>
      <c r="L61" s="196"/>
      <c r="M61" s="196"/>
      <c r="N61" s="196"/>
      <c r="O61" s="196"/>
      <c r="P61" s="196"/>
      <c r="Q61" s="196"/>
      <c r="R61" s="196"/>
    </row>
    <row r="62" spans="2:40" ht="19.5" customHeight="1" thickBot="1" x14ac:dyDescent="0.2">
      <c r="B62" s="196"/>
      <c r="C62" s="196"/>
      <c r="D62" s="196"/>
      <c r="E62" s="175" t="s">
        <v>494</v>
      </c>
      <c r="F62" s="176"/>
      <c r="G62" s="176"/>
      <c r="H62" s="176"/>
      <c r="I62" s="176"/>
      <c r="J62" s="176"/>
      <c r="K62" s="176"/>
      <c r="L62" s="417">
        <f>計算!W120</f>
        <v>0</v>
      </c>
      <c r="M62" s="417"/>
      <c r="N62" s="417"/>
      <c r="O62" s="417"/>
      <c r="P62" s="176" t="str">
        <f>R8</f>
        <v>百万円</v>
      </c>
      <c r="Q62" s="177"/>
      <c r="R62" s="196"/>
    </row>
    <row r="63" spans="2:40" ht="19.5" customHeight="1" thickBot="1" x14ac:dyDescent="0.2">
      <c r="B63" s="196"/>
      <c r="C63" s="196"/>
      <c r="D63" s="196"/>
      <c r="E63" s="178"/>
      <c r="F63" s="179" t="s">
        <v>496</v>
      </c>
      <c r="G63" s="180"/>
      <c r="H63" s="180"/>
      <c r="I63" s="180"/>
      <c r="J63" s="180"/>
      <c r="K63" s="180"/>
      <c r="L63" s="415">
        <f>計算!X120</f>
        <v>0</v>
      </c>
      <c r="M63" s="415"/>
      <c r="N63" s="415"/>
      <c r="O63" s="415"/>
      <c r="P63" s="180" t="str">
        <f>R8</f>
        <v>百万円</v>
      </c>
      <c r="Q63" s="181"/>
      <c r="R63" s="196"/>
    </row>
    <row r="64" spans="2:40" x14ac:dyDescent="0.15">
      <c r="B64" s="196"/>
      <c r="C64" s="196"/>
      <c r="D64" s="196"/>
      <c r="E64" s="196"/>
      <c r="F64" s="196"/>
      <c r="G64" s="196"/>
      <c r="H64" s="196"/>
      <c r="I64" s="196"/>
      <c r="J64" s="196"/>
      <c r="K64" s="196"/>
      <c r="L64" s="196"/>
      <c r="M64" s="196"/>
      <c r="N64" s="196"/>
      <c r="O64" s="196"/>
      <c r="P64" s="196"/>
      <c r="Q64" s="196"/>
      <c r="R64" s="196"/>
    </row>
    <row r="66" spans="2:16" ht="19.5" customHeight="1" x14ac:dyDescent="0.15">
      <c r="B66" s="250" t="s">
        <v>726</v>
      </c>
      <c r="C66" s="251"/>
      <c r="D66" s="251"/>
      <c r="E66" s="251"/>
      <c r="F66" s="251"/>
      <c r="G66" s="251"/>
      <c r="H66" s="251"/>
      <c r="I66" s="251"/>
      <c r="J66" s="418">
        <f>M13+H30+G57</f>
        <v>0</v>
      </c>
      <c r="K66" s="419"/>
      <c r="L66" s="419"/>
      <c r="M66" s="419"/>
      <c r="N66" s="252" t="str">
        <f>R8</f>
        <v>百万円</v>
      </c>
      <c r="O66" s="252"/>
      <c r="P66" s="251"/>
    </row>
  </sheetData>
  <sheetProtection formatCells="0" formatColumns="0" formatRows="0" sort="0" autoFilter="0"/>
  <mergeCells count="22">
    <mergeCell ref="J66:M66"/>
    <mergeCell ref="AL56:AM56"/>
    <mergeCell ref="AL57:AM57"/>
    <mergeCell ref="L35:P35"/>
    <mergeCell ref="L36:P36"/>
    <mergeCell ref="L63:O63"/>
    <mergeCell ref="L62:O62"/>
    <mergeCell ref="K52:N52"/>
    <mergeCell ref="G57:K57"/>
    <mergeCell ref="D52:H52"/>
    <mergeCell ref="H30:L30"/>
    <mergeCell ref="G40:K40"/>
    <mergeCell ref="G45:K45"/>
    <mergeCell ref="G5:AB5"/>
    <mergeCell ref="AL30:AM30"/>
    <mergeCell ref="M8:Q8"/>
    <mergeCell ref="M13:Q13"/>
    <mergeCell ref="AL13:AM13"/>
    <mergeCell ref="AL29:AM29"/>
    <mergeCell ref="AL12:AM12"/>
    <mergeCell ref="W19:Z19"/>
    <mergeCell ref="W18:Z18"/>
  </mergeCells>
  <phoneticPr fontId="7"/>
  <pageMargins left="0.78740157480314965" right="0.78740157480314965" top="0.98425196850393704" bottom="0.98425196850393704" header="0" footer="0"/>
  <pageSetup paperSize="9" scale="73" orientation="portrait" r:id="rId1"/>
  <headerFooter alignWithMargins="0"/>
  <colBreaks count="1" manualBreakCount="1">
    <brk id="33"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F0"/>
  </sheetPr>
  <dimension ref="A1:I113"/>
  <sheetViews>
    <sheetView view="pageBreakPreview" zoomScaleNormal="100" zoomScaleSheetLayoutView="100" workbookViewId="0">
      <pane ySplit="2" topLeftCell="A3" activePane="bottomLeft" state="frozen"/>
      <selection pane="bottomLeft"/>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4.7109375" style="12" bestFit="1" customWidth="1"/>
    <col min="10" max="16384" width="9.140625" style="12"/>
  </cols>
  <sheetData>
    <row r="1" spans="2:8" ht="12" x14ac:dyDescent="0.15">
      <c r="B1" s="108"/>
      <c r="E1" s="108"/>
    </row>
    <row r="2" spans="2:8" ht="12" x14ac:dyDescent="0.15">
      <c r="B2" s="109"/>
      <c r="C2" s="110"/>
      <c r="E2" s="108"/>
    </row>
    <row r="3" spans="2:8" ht="16.5" customHeight="1" x14ac:dyDescent="0.15">
      <c r="B3" s="422" t="str">
        <f>"分析タイトル："&amp;データ入力!$D$3</f>
        <v>分析タイトル：</v>
      </c>
      <c r="C3" s="422"/>
      <c r="D3" s="422"/>
      <c r="E3" s="422"/>
      <c r="F3" s="422"/>
      <c r="G3" s="422"/>
      <c r="H3" s="422"/>
    </row>
    <row r="4" spans="2:8" ht="14.25" x14ac:dyDescent="0.15">
      <c r="B4" s="142" t="s">
        <v>449</v>
      </c>
      <c r="H4" s="143"/>
    </row>
    <row r="5" spans="2:8" ht="12" x14ac:dyDescent="0.15">
      <c r="D5" s="143" t="str">
        <f>結果!$F$10&amp;"　　　"</f>
        <v>(単位：百万円)　　　</v>
      </c>
      <c r="H5" s="143"/>
    </row>
    <row r="6" spans="2:8" ht="12" x14ac:dyDescent="0.15">
      <c r="H6" s="143"/>
    </row>
    <row r="7" spans="2:8" ht="12" x14ac:dyDescent="0.15">
      <c r="H7" s="143"/>
    </row>
    <row r="8" spans="2:8" ht="12" x14ac:dyDescent="0.15">
      <c r="H8" s="143"/>
    </row>
    <row r="9" spans="2:8" ht="12" x14ac:dyDescent="0.15">
      <c r="H9" s="143"/>
    </row>
    <row r="10" spans="2:8" ht="12" x14ac:dyDescent="0.15">
      <c r="H10" s="143" t="str">
        <f>結果!$J$15&amp;"　　"</f>
        <v>(単位：百万円、人)　　</v>
      </c>
    </row>
    <row r="11" spans="2:8" ht="12" x14ac:dyDescent="0.15">
      <c r="H11" s="143"/>
    </row>
    <row r="12" spans="2:8" ht="12" x14ac:dyDescent="0.15">
      <c r="H12" s="143"/>
    </row>
    <row r="13" spans="2:8" ht="12" x14ac:dyDescent="0.15">
      <c r="H13" s="143"/>
    </row>
    <row r="14" spans="2:8" ht="12" x14ac:dyDescent="0.15">
      <c r="H14" s="143"/>
    </row>
    <row r="15" spans="2:8" ht="12" x14ac:dyDescent="0.15">
      <c r="H15" s="143"/>
    </row>
    <row r="16" spans="2:8" ht="12" x14ac:dyDescent="0.15">
      <c r="H16" s="143"/>
    </row>
    <row r="17" spans="1:9" ht="12" x14ac:dyDescent="0.15">
      <c r="H17" s="143"/>
    </row>
    <row r="18" spans="1:9" ht="12" x14ac:dyDescent="0.15">
      <c r="H18" s="143"/>
    </row>
    <row r="19" spans="1:9" ht="12" x14ac:dyDescent="0.15">
      <c r="H19" s="143"/>
    </row>
    <row r="20" spans="1:9" ht="12" x14ac:dyDescent="0.15">
      <c r="H20" s="143"/>
    </row>
    <row r="21" spans="1:9" ht="12" x14ac:dyDescent="0.15">
      <c r="H21" s="143"/>
    </row>
    <row r="22" spans="1:9" ht="12" x14ac:dyDescent="0.15">
      <c r="H22" s="143"/>
    </row>
    <row r="23" spans="1:9" ht="12" x14ac:dyDescent="0.15">
      <c r="H23" s="143"/>
    </row>
    <row r="24" spans="1:9" ht="12" x14ac:dyDescent="0.15">
      <c r="H24" s="143"/>
    </row>
    <row r="25" spans="1:9" ht="16.5" customHeight="1" thickBot="1" x14ac:dyDescent="0.2">
      <c r="B25" s="142" t="s">
        <v>723</v>
      </c>
      <c r="H25" s="143" t="str">
        <f>"（単位："&amp;データ入力!$L$7&amp;"）"</f>
        <v>（単位：百万円）</v>
      </c>
    </row>
    <row r="26" spans="1:9" ht="16.5" customHeight="1" x14ac:dyDescent="0.15">
      <c r="B26" s="359" t="s">
        <v>425</v>
      </c>
      <c r="C26" s="359" t="s">
        <v>64</v>
      </c>
      <c r="D26" s="423" t="s">
        <v>429</v>
      </c>
      <c r="E26" s="145"/>
      <c r="F26" s="146"/>
      <c r="G26" s="423" t="s">
        <v>428</v>
      </c>
      <c r="H26" s="424" t="s">
        <v>43</v>
      </c>
    </row>
    <row r="27" spans="1:9" ht="16.5" customHeight="1" x14ac:dyDescent="0.15">
      <c r="B27" s="360"/>
      <c r="C27" s="360"/>
      <c r="D27" s="389"/>
      <c r="E27" s="147" t="s">
        <v>40</v>
      </c>
      <c r="F27" s="148" t="s">
        <v>41</v>
      </c>
      <c r="G27" s="389"/>
      <c r="H27" s="425"/>
    </row>
    <row r="28" spans="1:9" ht="16.5" customHeight="1" x14ac:dyDescent="0.15">
      <c r="A28" s="144">
        <v>1</v>
      </c>
      <c r="B28" s="149" t="str">
        <f t="shared" ref="B28:H37" si="0">INDEX($B$59:$H$112,MATCH($A28,$I$59:$I$112,0),COLUMN()-1)</f>
        <v>01</v>
      </c>
      <c r="C28" s="16" t="str">
        <f t="shared" si="0"/>
        <v>農業</v>
      </c>
      <c r="D28" s="150">
        <f t="shared" si="0"/>
        <v>0</v>
      </c>
      <c r="E28" s="150">
        <f t="shared" si="0"/>
        <v>0</v>
      </c>
      <c r="F28" s="150">
        <f t="shared" si="0"/>
        <v>0</v>
      </c>
      <c r="G28" s="151">
        <f t="shared" si="0"/>
        <v>0</v>
      </c>
      <c r="H28" s="152">
        <f t="shared" si="0"/>
        <v>0</v>
      </c>
      <c r="I28" s="157"/>
    </row>
    <row r="29" spans="1:9" ht="16.5" customHeight="1" x14ac:dyDescent="0.15">
      <c r="A29" s="144">
        <v>2</v>
      </c>
      <c r="B29" s="149" t="str">
        <f t="shared" si="0"/>
        <v>02</v>
      </c>
      <c r="C29" s="16" t="str">
        <f t="shared" si="0"/>
        <v>畜産</v>
      </c>
      <c r="D29" s="150">
        <f t="shared" si="0"/>
        <v>0</v>
      </c>
      <c r="E29" s="150">
        <f t="shared" si="0"/>
        <v>0</v>
      </c>
      <c r="F29" s="150">
        <f t="shared" si="0"/>
        <v>0</v>
      </c>
      <c r="G29" s="151">
        <f t="shared" si="0"/>
        <v>0</v>
      </c>
      <c r="H29" s="152">
        <f t="shared" si="0"/>
        <v>0</v>
      </c>
      <c r="I29" s="157"/>
    </row>
    <row r="30" spans="1:9" ht="16.5" customHeight="1" x14ac:dyDescent="0.15">
      <c r="A30" s="144">
        <v>3</v>
      </c>
      <c r="B30" s="149" t="str">
        <f t="shared" si="0"/>
        <v>03</v>
      </c>
      <c r="C30" s="16" t="str">
        <f t="shared" si="0"/>
        <v>林業</v>
      </c>
      <c r="D30" s="150">
        <f t="shared" si="0"/>
        <v>0</v>
      </c>
      <c r="E30" s="150">
        <f t="shared" si="0"/>
        <v>0</v>
      </c>
      <c r="F30" s="150">
        <f t="shared" si="0"/>
        <v>0</v>
      </c>
      <c r="G30" s="151">
        <f t="shared" si="0"/>
        <v>0</v>
      </c>
      <c r="H30" s="152">
        <f t="shared" si="0"/>
        <v>0</v>
      </c>
      <c r="I30" s="157"/>
    </row>
    <row r="31" spans="1:9" ht="16.5" customHeight="1" x14ac:dyDescent="0.15">
      <c r="A31" s="144">
        <v>4</v>
      </c>
      <c r="B31" s="149" t="str">
        <f t="shared" si="0"/>
        <v>04</v>
      </c>
      <c r="C31" s="16" t="str">
        <f t="shared" si="0"/>
        <v>漁業</v>
      </c>
      <c r="D31" s="150">
        <f t="shared" si="0"/>
        <v>0</v>
      </c>
      <c r="E31" s="150">
        <f t="shared" si="0"/>
        <v>0</v>
      </c>
      <c r="F31" s="150">
        <f t="shared" si="0"/>
        <v>0</v>
      </c>
      <c r="G31" s="151">
        <f t="shared" si="0"/>
        <v>0</v>
      </c>
      <c r="H31" s="152">
        <f t="shared" si="0"/>
        <v>0</v>
      </c>
      <c r="I31" s="157"/>
    </row>
    <row r="32" spans="1:9" ht="16.5" customHeight="1" x14ac:dyDescent="0.15">
      <c r="A32" s="144">
        <v>5</v>
      </c>
      <c r="B32" s="149" t="str">
        <f t="shared" si="0"/>
        <v>05</v>
      </c>
      <c r="C32" s="16" t="str">
        <f t="shared" si="0"/>
        <v>鉱業</v>
      </c>
      <c r="D32" s="150">
        <f t="shared" si="0"/>
        <v>0</v>
      </c>
      <c r="E32" s="150">
        <f t="shared" si="0"/>
        <v>0</v>
      </c>
      <c r="F32" s="150">
        <f t="shared" si="0"/>
        <v>0</v>
      </c>
      <c r="G32" s="151">
        <f t="shared" si="0"/>
        <v>0</v>
      </c>
      <c r="H32" s="152">
        <f t="shared" si="0"/>
        <v>0</v>
      </c>
      <c r="I32" s="157"/>
    </row>
    <row r="33" spans="1:9" ht="16.5" customHeight="1" x14ac:dyDescent="0.15">
      <c r="A33" s="144">
        <v>6</v>
      </c>
      <c r="B33" s="149" t="str">
        <f t="shared" si="0"/>
        <v>06</v>
      </c>
      <c r="C33" s="16" t="str">
        <f t="shared" si="0"/>
        <v>飲食料品</v>
      </c>
      <c r="D33" s="150">
        <f t="shared" si="0"/>
        <v>0</v>
      </c>
      <c r="E33" s="150">
        <f t="shared" si="0"/>
        <v>0</v>
      </c>
      <c r="F33" s="150">
        <f t="shared" si="0"/>
        <v>0</v>
      </c>
      <c r="G33" s="151">
        <f t="shared" si="0"/>
        <v>0</v>
      </c>
      <c r="H33" s="152">
        <f t="shared" si="0"/>
        <v>0</v>
      </c>
      <c r="I33" s="157"/>
    </row>
    <row r="34" spans="1:9" ht="16.5" customHeight="1" x14ac:dyDescent="0.15">
      <c r="A34" s="144">
        <v>7</v>
      </c>
      <c r="B34" s="149" t="str">
        <f t="shared" si="0"/>
        <v>07</v>
      </c>
      <c r="C34" s="16" t="str">
        <f t="shared" si="0"/>
        <v>繊維製品</v>
      </c>
      <c r="D34" s="150">
        <f t="shared" si="0"/>
        <v>0</v>
      </c>
      <c r="E34" s="150">
        <f t="shared" si="0"/>
        <v>0</v>
      </c>
      <c r="F34" s="150">
        <f t="shared" si="0"/>
        <v>0</v>
      </c>
      <c r="G34" s="151">
        <f t="shared" si="0"/>
        <v>0</v>
      </c>
      <c r="H34" s="152">
        <f t="shared" si="0"/>
        <v>0</v>
      </c>
      <c r="I34" s="157"/>
    </row>
    <row r="35" spans="1:9" ht="16.5" customHeight="1" x14ac:dyDescent="0.15">
      <c r="A35" s="144">
        <v>8</v>
      </c>
      <c r="B35" s="149" t="str">
        <f t="shared" si="0"/>
        <v>08</v>
      </c>
      <c r="C35" s="16" t="str">
        <f t="shared" si="0"/>
        <v>パルプ・紙・木製品</v>
      </c>
      <c r="D35" s="150">
        <f t="shared" si="0"/>
        <v>0</v>
      </c>
      <c r="E35" s="150">
        <f t="shared" si="0"/>
        <v>0</v>
      </c>
      <c r="F35" s="150">
        <f t="shared" si="0"/>
        <v>0</v>
      </c>
      <c r="G35" s="151">
        <f t="shared" si="0"/>
        <v>0</v>
      </c>
      <c r="H35" s="152">
        <f t="shared" si="0"/>
        <v>0</v>
      </c>
      <c r="I35" s="157"/>
    </row>
    <row r="36" spans="1:9" ht="16.5" customHeight="1" x14ac:dyDescent="0.15">
      <c r="A36" s="144">
        <v>9</v>
      </c>
      <c r="B36" s="149" t="str">
        <f t="shared" si="0"/>
        <v>09</v>
      </c>
      <c r="C36" s="16" t="str">
        <f t="shared" si="0"/>
        <v>化学製品</v>
      </c>
      <c r="D36" s="150">
        <f t="shared" si="0"/>
        <v>0</v>
      </c>
      <c r="E36" s="150">
        <f t="shared" si="0"/>
        <v>0</v>
      </c>
      <c r="F36" s="150">
        <f t="shared" si="0"/>
        <v>0</v>
      </c>
      <c r="G36" s="151">
        <f t="shared" si="0"/>
        <v>0</v>
      </c>
      <c r="H36" s="152">
        <f t="shared" si="0"/>
        <v>0</v>
      </c>
      <c r="I36" s="157"/>
    </row>
    <row r="37" spans="1:9" ht="16.5" customHeight="1" x14ac:dyDescent="0.15">
      <c r="A37" s="144">
        <v>10</v>
      </c>
      <c r="B37" s="149" t="str">
        <f t="shared" si="0"/>
        <v>10</v>
      </c>
      <c r="C37" s="16" t="str">
        <f t="shared" si="0"/>
        <v>石油・石炭製品</v>
      </c>
      <c r="D37" s="150">
        <f t="shared" si="0"/>
        <v>0</v>
      </c>
      <c r="E37" s="150">
        <f t="shared" si="0"/>
        <v>0</v>
      </c>
      <c r="F37" s="150">
        <f t="shared" si="0"/>
        <v>0</v>
      </c>
      <c r="G37" s="151">
        <f t="shared" si="0"/>
        <v>0</v>
      </c>
      <c r="H37" s="152">
        <f t="shared" si="0"/>
        <v>0</v>
      </c>
      <c r="I37" s="157"/>
    </row>
    <row r="38" spans="1:9" ht="16.5" customHeight="1" thickBot="1" x14ac:dyDescent="0.2">
      <c r="A38" s="144"/>
      <c r="B38" s="242"/>
      <c r="C38" s="243" t="s">
        <v>724</v>
      </c>
      <c r="D38" s="240">
        <f>D113-SUM(D28:D37)</f>
        <v>0</v>
      </c>
      <c r="E38" s="240">
        <f t="shared" ref="E38:H38" si="1">E113-SUM(E28:E37)</f>
        <v>0</v>
      </c>
      <c r="F38" s="240">
        <f t="shared" si="1"/>
        <v>0</v>
      </c>
      <c r="G38" s="241">
        <f t="shared" si="1"/>
        <v>0</v>
      </c>
      <c r="H38" s="239">
        <f t="shared" si="1"/>
        <v>0</v>
      </c>
      <c r="I38" s="157"/>
    </row>
    <row r="39" spans="1:9" ht="16.5" customHeight="1" thickBot="1" x14ac:dyDescent="0.2">
      <c r="B39" s="426" t="s">
        <v>450</v>
      </c>
      <c r="C39" s="427"/>
      <c r="D39" s="154">
        <f>SUM(D28:D38)</f>
        <v>0</v>
      </c>
      <c r="E39" s="154">
        <f t="shared" ref="E39:H39" si="2">SUM(E28:E38)</f>
        <v>0</v>
      </c>
      <c r="F39" s="154">
        <f t="shared" si="2"/>
        <v>0</v>
      </c>
      <c r="G39" s="155">
        <f t="shared" si="2"/>
        <v>0</v>
      </c>
      <c r="H39" s="249">
        <f t="shared" si="2"/>
        <v>0</v>
      </c>
    </row>
    <row r="56" spans="2:9" ht="16.5" customHeight="1" thickBot="1" x14ac:dyDescent="0.2">
      <c r="B56" s="110" t="s">
        <v>711</v>
      </c>
      <c r="H56" s="143" t="str">
        <f>"（単位："&amp;データ入力!$L$7&amp;"）"</f>
        <v>（単位：百万円）</v>
      </c>
    </row>
    <row r="57" spans="2:9" ht="16.5" customHeight="1" x14ac:dyDescent="0.15">
      <c r="B57" s="359" t="s">
        <v>425</v>
      </c>
      <c r="C57" s="359" t="s">
        <v>64</v>
      </c>
      <c r="D57" s="423" t="s">
        <v>429</v>
      </c>
      <c r="E57" s="145"/>
      <c r="F57" s="146"/>
      <c r="G57" s="423" t="s">
        <v>428</v>
      </c>
      <c r="H57" s="424" t="s">
        <v>43</v>
      </c>
    </row>
    <row r="58" spans="2:9" ht="16.5" customHeight="1" x14ac:dyDescent="0.15">
      <c r="B58" s="360"/>
      <c r="C58" s="360"/>
      <c r="D58" s="389"/>
      <c r="E58" s="147" t="s">
        <v>40</v>
      </c>
      <c r="F58" s="148" t="s">
        <v>41</v>
      </c>
      <c r="G58" s="389"/>
      <c r="H58" s="425"/>
    </row>
    <row r="59" spans="2:9" ht="16.5" customHeight="1" x14ac:dyDescent="0.15">
      <c r="B59" s="149" t="s">
        <v>341</v>
      </c>
      <c r="C59" s="16" t="s">
        <v>399</v>
      </c>
      <c r="D59" s="150">
        <f>SUM(E59:F59)</f>
        <v>0</v>
      </c>
      <c r="E59" s="150">
        <f>'54'!E9</f>
        <v>0</v>
      </c>
      <c r="F59" s="150">
        <f>'54'!K9</f>
        <v>0</v>
      </c>
      <c r="G59" s="151">
        <f>'54'!S9</f>
        <v>0</v>
      </c>
      <c r="H59" s="152">
        <f>'54'!V9</f>
        <v>0</v>
      </c>
      <c r="I59" s="153">
        <f>RANK(H59,H$59:H$112)+COUNTIF(H$59:H59,H59)-1</f>
        <v>1</v>
      </c>
    </row>
    <row r="60" spans="2:9" ht="16.5" customHeight="1" x14ac:dyDescent="0.15">
      <c r="B60" s="149" t="s">
        <v>342</v>
      </c>
      <c r="C60" s="16" t="s">
        <v>29</v>
      </c>
      <c r="D60" s="150">
        <f t="shared" ref="D60:D113" si="3">SUM(E60:F60)</f>
        <v>0</v>
      </c>
      <c r="E60" s="150">
        <f>'54'!E10</f>
        <v>0</v>
      </c>
      <c r="F60" s="150">
        <f>'54'!K10</f>
        <v>0</v>
      </c>
      <c r="G60" s="151">
        <f>'54'!S10</f>
        <v>0</v>
      </c>
      <c r="H60" s="152">
        <f>'54'!V10</f>
        <v>0</v>
      </c>
      <c r="I60" s="153">
        <f>RANK(H60,H$59:H$112)+COUNTIF(H$59:H60,H60)-1</f>
        <v>2</v>
      </c>
    </row>
    <row r="61" spans="2:9" ht="16.5" customHeight="1" x14ac:dyDescent="0.15">
      <c r="B61" s="149" t="s">
        <v>343</v>
      </c>
      <c r="C61" s="16" t="s">
        <v>0</v>
      </c>
      <c r="D61" s="150">
        <f t="shared" si="3"/>
        <v>0</v>
      </c>
      <c r="E61" s="150">
        <f>'54'!E11</f>
        <v>0</v>
      </c>
      <c r="F61" s="150">
        <f>'54'!K11</f>
        <v>0</v>
      </c>
      <c r="G61" s="151">
        <f>'54'!S11</f>
        <v>0</v>
      </c>
      <c r="H61" s="152">
        <f>'54'!V11</f>
        <v>0</v>
      </c>
      <c r="I61" s="153">
        <f>RANK(H61,H$59:H$112)+COUNTIF(H$59:H61,H61)-1</f>
        <v>3</v>
      </c>
    </row>
    <row r="62" spans="2:9" ht="16.5" customHeight="1" x14ac:dyDescent="0.15">
      <c r="B62" s="149" t="s">
        <v>344</v>
      </c>
      <c r="C62" s="16" t="s">
        <v>1</v>
      </c>
      <c r="D62" s="150">
        <f t="shared" si="3"/>
        <v>0</v>
      </c>
      <c r="E62" s="150">
        <f>'54'!E12</f>
        <v>0</v>
      </c>
      <c r="F62" s="150">
        <f>'54'!K12</f>
        <v>0</v>
      </c>
      <c r="G62" s="151">
        <f>'54'!S12</f>
        <v>0</v>
      </c>
      <c r="H62" s="152">
        <f>'54'!V12</f>
        <v>0</v>
      </c>
      <c r="I62" s="153">
        <f>RANK(H62,H$59:H$112)+COUNTIF(H$59:H62,H62)-1</f>
        <v>4</v>
      </c>
    </row>
    <row r="63" spans="2:9" ht="16.5" customHeight="1" x14ac:dyDescent="0.15">
      <c r="B63" s="149" t="s">
        <v>345</v>
      </c>
      <c r="C63" s="16" t="s">
        <v>421</v>
      </c>
      <c r="D63" s="150">
        <f t="shared" si="3"/>
        <v>0</v>
      </c>
      <c r="E63" s="150">
        <f>'54'!E13</f>
        <v>0</v>
      </c>
      <c r="F63" s="150">
        <f>'54'!K13</f>
        <v>0</v>
      </c>
      <c r="G63" s="151">
        <f>'54'!S13</f>
        <v>0</v>
      </c>
      <c r="H63" s="152">
        <f>'54'!V13</f>
        <v>0</v>
      </c>
      <c r="I63" s="153">
        <f>RANK(H63,H$59:H$112)+COUNTIF(H$59:H63,H63)-1</f>
        <v>5</v>
      </c>
    </row>
    <row r="64" spans="2:9" ht="16.5" customHeight="1" x14ac:dyDescent="0.15">
      <c r="B64" s="149" t="s">
        <v>346</v>
      </c>
      <c r="C64" s="16" t="s">
        <v>400</v>
      </c>
      <c r="D64" s="150">
        <f t="shared" si="3"/>
        <v>0</v>
      </c>
      <c r="E64" s="150">
        <f>'54'!E14</f>
        <v>0</v>
      </c>
      <c r="F64" s="150">
        <f>'54'!K14</f>
        <v>0</v>
      </c>
      <c r="G64" s="151">
        <f>'54'!S14</f>
        <v>0</v>
      </c>
      <c r="H64" s="152">
        <f>'54'!V14</f>
        <v>0</v>
      </c>
      <c r="I64" s="153">
        <f>RANK(H64,H$59:H$112)+COUNTIF(H$59:H64,H64)-1</f>
        <v>6</v>
      </c>
    </row>
    <row r="65" spans="2:9" ht="16.5" customHeight="1" x14ac:dyDescent="0.15">
      <c r="B65" s="149" t="s">
        <v>347</v>
      </c>
      <c r="C65" s="16" t="s">
        <v>401</v>
      </c>
      <c r="D65" s="150">
        <f t="shared" si="3"/>
        <v>0</v>
      </c>
      <c r="E65" s="150">
        <f>'54'!E15</f>
        <v>0</v>
      </c>
      <c r="F65" s="150">
        <f>'54'!K15</f>
        <v>0</v>
      </c>
      <c r="G65" s="151">
        <f>'54'!S15</f>
        <v>0</v>
      </c>
      <c r="H65" s="152">
        <f>'54'!V15</f>
        <v>0</v>
      </c>
      <c r="I65" s="153">
        <f>RANK(H65,H$59:H$112)+COUNTIF(H$59:H65,H65)-1</f>
        <v>7</v>
      </c>
    </row>
    <row r="66" spans="2:9" ht="16.5" customHeight="1" x14ac:dyDescent="0.15">
      <c r="B66" s="149" t="s">
        <v>348</v>
      </c>
      <c r="C66" s="16" t="s">
        <v>349</v>
      </c>
      <c r="D66" s="150">
        <f t="shared" si="3"/>
        <v>0</v>
      </c>
      <c r="E66" s="150">
        <f>'54'!E16</f>
        <v>0</v>
      </c>
      <c r="F66" s="150">
        <f>'54'!K16</f>
        <v>0</v>
      </c>
      <c r="G66" s="151">
        <f>'54'!S16</f>
        <v>0</v>
      </c>
      <c r="H66" s="152">
        <f>'54'!V16</f>
        <v>0</v>
      </c>
      <c r="I66" s="153">
        <f>RANK(H66,H$59:H$112)+COUNTIF(H$59:H66,H66)-1</f>
        <v>8</v>
      </c>
    </row>
    <row r="67" spans="2:9" ht="16.5" customHeight="1" x14ac:dyDescent="0.15">
      <c r="B67" s="149" t="s">
        <v>350</v>
      </c>
      <c r="C67" s="16" t="s">
        <v>402</v>
      </c>
      <c r="D67" s="150">
        <f t="shared" si="3"/>
        <v>0</v>
      </c>
      <c r="E67" s="150">
        <f>'54'!E17</f>
        <v>0</v>
      </c>
      <c r="F67" s="150">
        <f>'54'!K17</f>
        <v>0</v>
      </c>
      <c r="G67" s="151">
        <f>'54'!S17</f>
        <v>0</v>
      </c>
      <c r="H67" s="152">
        <f>'54'!V17</f>
        <v>0</v>
      </c>
      <c r="I67" s="153">
        <f>RANK(H67,H$59:H$112)+COUNTIF(H$59:H67,H67)-1</f>
        <v>9</v>
      </c>
    </row>
    <row r="68" spans="2:9" ht="16.5" customHeight="1" x14ac:dyDescent="0.15">
      <c r="B68" s="149" t="s">
        <v>351</v>
      </c>
      <c r="C68" s="16" t="s">
        <v>403</v>
      </c>
      <c r="D68" s="150">
        <f t="shared" si="3"/>
        <v>0</v>
      </c>
      <c r="E68" s="150">
        <f>'54'!E18</f>
        <v>0</v>
      </c>
      <c r="F68" s="150">
        <f>'54'!K18</f>
        <v>0</v>
      </c>
      <c r="G68" s="151">
        <f>'54'!S18</f>
        <v>0</v>
      </c>
      <c r="H68" s="152">
        <f>'54'!V18</f>
        <v>0</v>
      </c>
      <c r="I68" s="153">
        <f>RANK(H68,H$59:H$112)+COUNTIF(H$59:H68,H68)-1</f>
        <v>10</v>
      </c>
    </row>
    <row r="69" spans="2:9" ht="16.5" customHeight="1" x14ac:dyDescent="0.15">
      <c r="B69" s="149" t="s">
        <v>352</v>
      </c>
      <c r="C69" s="16" t="s">
        <v>636</v>
      </c>
      <c r="D69" s="150">
        <f t="shared" si="3"/>
        <v>0</v>
      </c>
      <c r="E69" s="150">
        <f>'54'!E19</f>
        <v>0</v>
      </c>
      <c r="F69" s="150">
        <f>'54'!K19</f>
        <v>0</v>
      </c>
      <c r="G69" s="151">
        <f>'54'!S19</f>
        <v>0</v>
      </c>
      <c r="H69" s="152">
        <f>'54'!V19</f>
        <v>0</v>
      </c>
      <c r="I69" s="153">
        <f>RANK(H69,H$59:H$112)+COUNTIF(H$59:H69,H69)-1</f>
        <v>11</v>
      </c>
    </row>
    <row r="70" spans="2:9" ht="16.5" customHeight="1" x14ac:dyDescent="0.15">
      <c r="B70" s="149" t="s">
        <v>353</v>
      </c>
      <c r="C70" s="16" t="s">
        <v>672</v>
      </c>
      <c r="D70" s="150">
        <f t="shared" si="3"/>
        <v>0</v>
      </c>
      <c r="E70" s="150">
        <f>'54'!E20</f>
        <v>0</v>
      </c>
      <c r="F70" s="150">
        <f>'54'!K20</f>
        <v>0</v>
      </c>
      <c r="G70" s="151">
        <f>'54'!S20</f>
        <v>0</v>
      </c>
      <c r="H70" s="152">
        <f>'54'!V20</f>
        <v>0</v>
      </c>
      <c r="I70" s="153">
        <f>RANK(H70,H$59:H$112)+COUNTIF(H$59:H70,H70)-1</f>
        <v>12</v>
      </c>
    </row>
    <row r="71" spans="2:9" ht="16.5" customHeight="1" x14ac:dyDescent="0.15">
      <c r="B71" s="149" t="s">
        <v>354</v>
      </c>
      <c r="C71" s="16" t="s">
        <v>673</v>
      </c>
      <c r="D71" s="150">
        <f t="shared" si="3"/>
        <v>0</v>
      </c>
      <c r="E71" s="150">
        <f>'54'!E21</f>
        <v>0</v>
      </c>
      <c r="F71" s="150">
        <f>'54'!K21</f>
        <v>0</v>
      </c>
      <c r="G71" s="151">
        <f>'54'!S21</f>
        <v>0</v>
      </c>
      <c r="H71" s="152">
        <f>'54'!V21</f>
        <v>0</v>
      </c>
      <c r="I71" s="153">
        <f>RANK(H71,H$59:H$112)+COUNTIF(H$59:H71,H71)-1</f>
        <v>13</v>
      </c>
    </row>
    <row r="72" spans="2:9" ht="16.5" customHeight="1" x14ac:dyDescent="0.15">
      <c r="B72" s="149" t="s">
        <v>355</v>
      </c>
      <c r="C72" s="16" t="s">
        <v>674</v>
      </c>
      <c r="D72" s="150">
        <f t="shared" si="3"/>
        <v>0</v>
      </c>
      <c r="E72" s="150">
        <f>'54'!E22</f>
        <v>0</v>
      </c>
      <c r="F72" s="150">
        <f>'54'!K22</f>
        <v>0</v>
      </c>
      <c r="G72" s="151">
        <f>'54'!S22</f>
        <v>0</v>
      </c>
      <c r="H72" s="152">
        <f>'54'!V22</f>
        <v>0</v>
      </c>
      <c r="I72" s="153">
        <f>RANK(H72,H$59:H$112)+COUNTIF(H$59:H72,H72)-1</f>
        <v>14</v>
      </c>
    </row>
    <row r="73" spans="2:9" ht="16.5" customHeight="1" x14ac:dyDescent="0.15">
      <c r="B73" s="149" t="s">
        <v>356</v>
      </c>
      <c r="C73" s="16" t="s">
        <v>675</v>
      </c>
      <c r="D73" s="150">
        <f t="shared" si="3"/>
        <v>0</v>
      </c>
      <c r="E73" s="150">
        <f>'54'!E23</f>
        <v>0</v>
      </c>
      <c r="F73" s="150">
        <f>'54'!K23</f>
        <v>0</v>
      </c>
      <c r="G73" s="151">
        <f>'54'!S23</f>
        <v>0</v>
      </c>
      <c r="H73" s="152">
        <f>'54'!V23</f>
        <v>0</v>
      </c>
      <c r="I73" s="153">
        <f>RANK(H73,H$59:H$112)+COUNTIF(H$59:H73,H73)-1</f>
        <v>15</v>
      </c>
    </row>
    <row r="74" spans="2:9" ht="16.5" customHeight="1" x14ac:dyDescent="0.15">
      <c r="B74" s="149" t="s">
        <v>357</v>
      </c>
      <c r="C74" s="16" t="s">
        <v>676</v>
      </c>
      <c r="D74" s="150">
        <f t="shared" si="3"/>
        <v>0</v>
      </c>
      <c r="E74" s="150">
        <f>'54'!E24</f>
        <v>0</v>
      </c>
      <c r="F74" s="150">
        <f>'54'!K24</f>
        <v>0</v>
      </c>
      <c r="G74" s="151">
        <f>'54'!S24</f>
        <v>0</v>
      </c>
      <c r="H74" s="152">
        <f>'54'!V24</f>
        <v>0</v>
      </c>
      <c r="I74" s="153">
        <f>RANK(H74,H$59:H$112)+COUNTIF(H$59:H74,H74)-1</f>
        <v>16</v>
      </c>
    </row>
    <row r="75" spans="2:9" ht="16.5" customHeight="1" x14ac:dyDescent="0.15">
      <c r="B75" s="149" t="s">
        <v>358</v>
      </c>
      <c r="C75" s="16" t="s">
        <v>677</v>
      </c>
      <c r="D75" s="150">
        <f t="shared" si="3"/>
        <v>0</v>
      </c>
      <c r="E75" s="150">
        <f>'54'!E25</f>
        <v>0</v>
      </c>
      <c r="F75" s="150">
        <f>'54'!K25</f>
        <v>0</v>
      </c>
      <c r="G75" s="151">
        <f>'54'!S25</f>
        <v>0</v>
      </c>
      <c r="H75" s="152">
        <f>'54'!V25</f>
        <v>0</v>
      </c>
      <c r="I75" s="153">
        <f>RANK(H75,H$59:H$112)+COUNTIF(H$59:H75,H75)-1</f>
        <v>17</v>
      </c>
    </row>
    <row r="76" spans="2:9" ht="16.5" customHeight="1" x14ac:dyDescent="0.15">
      <c r="B76" s="149" t="s">
        <v>360</v>
      </c>
      <c r="C76" s="16" t="s">
        <v>678</v>
      </c>
      <c r="D76" s="150">
        <f t="shared" si="3"/>
        <v>0</v>
      </c>
      <c r="E76" s="150">
        <f>'54'!E26</f>
        <v>0</v>
      </c>
      <c r="F76" s="150">
        <f>'54'!K26</f>
        <v>0</v>
      </c>
      <c r="G76" s="151">
        <f>'54'!S26</f>
        <v>0</v>
      </c>
      <c r="H76" s="152">
        <f>'54'!V26</f>
        <v>0</v>
      </c>
      <c r="I76" s="153">
        <f>RANK(H76,H$59:H$112)+COUNTIF(H$59:H76,H76)-1</f>
        <v>18</v>
      </c>
    </row>
    <row r="77" spans="2:9" ht="16.5" customHeight="1" x14ac:dyDescent="0.15">
      <c r="B77" s="149" t="s">
        <v>362</v>
      </c>
      <c r="C77" s="16" t="s">
        <v>679</v>
      </c>
      <c r="D77" s="150">
        <f t="shared" si="3"/>
        <v>0</v>
      </c>
      <c r="E77" s="150">
        <f>'54'!E27</f>
        <v>0</v>
      </c>
      <c r="F77" s="150">
        <f>'54'!K27</f>
        <v>0</v>
      </c>
      <c r="G77" s="151">
        <f>'54'!S27</f>
        <v>0</v>
      </c>
      <c r="H77" s="152">
        <f>'54'!V27</f>
        <v>0</v>
      </c>
      <c r="I77" s="153">
        <f>RANK(H77,H$59:H$112)+COUNTIF(H$59:H77,H77)-1</f>
        <v>19</v>
      </c>
    </row>
    <row r="78" spans="2:9" ht="16.5" customHeight="1" x14ac:dyDescent="0.15">
      <c r="B78" s="149" t="s">
        <v>363</v>
      </c>
      <c r="C78" s="16" t="s">
        <v>680</v>
      </c>
      <c r="D78" s="150">
        <f t="shared" si="3"/>
        <v>0</v>
      </c>
      <c r="E78" s="150">
        <f>'54'!E28</f>
        <v>0</v>
      </c>
      <c r="F78" s="150">
        <f>'54'!K28</f>
        <v>0</v>
      </c>
      <c r="G78" s="151">
        <f>'54'!S28</f>
        <v>0</v>
      </c>
      <c r="H78" s="152">
        <f>'54'!V28</f>
        <v>0</v>
      </c>
      <c r="I78" s="153">
        <f>RANK(H78,H$59:H$112)+COUNTIF(H$59:H78,H78)-1</f>
        <v>20</v>
      </c>
    </row>
    <row r="79" spans="2:9" ht="16.5" customHeight="1" x14ac:dyDescent="0.15">
      <c r="B79" s="149" t="s">
        <v>364</v>
      </c>
      <c r="C79" s="16" t="s">
        <v>681</v>
      </c>
      <c r="D79" s="150">
        <f t="shared" si="3"/>
        <v>0</v>
      </c>
      <c r="E79" s="150">
        <f>'54'!E29</f>
        <v>0</v>
      </c>
      <c r="F79" s="150">
        <f>'54'!K29</f>
        <v>0</v>
      </c>
      <c r="G79" s="151">
        <f>'54'!S29</f>
        <v>0</v>
      </c>
      <c r="H79" s="152">
        <f>'54'!V29</f>
        <v>0</v>
      </c>
      <c r="I79" s="153">
        <f>RANK(H79,H$59:H$112)+COUNTIF(H$59:H79,H79)-1</f>
        <v>21</v>
      </c>
    </row>
    <row r="80" spans="2:9" ht="16.5" customHeight="1" x14ac:dyDescent="0.15">
      <c r="B80" s="149" t="s">
        <v>365</v>
      </c>
      <c r="C80" s="16" t="s">
        <v>682</v>
      </c>
      <c r="D80" s="150">
        <f t="shared" si="3"/>
        <v>0</v>
      </c>
      <c r="E80" s="150">
        <f>'54'!E30</f>
        <v>0</v>
      </c>
      <c r="F80" s="150">
        <f>'54'!K30</f>
        <v>0</v>
      </c>
      <c r="G80" s="151">
        <f>'54'!S30</f>
        <v>0</v>
      </c>
      <c r="H80" s="152">
        <f>'54'!V30</f>
        <v>0</v>
      </c>
      <c r="I80" s="153">
        <f>RANK(H80,H$59:H$112)+COUNTIF(H$59:H80,H80)-1</f>
        <v>22</v>
      </c>
    </row>
    <row r="81" spans="2:9" ht="16.5" customHeight="1" x14ac:dyDescent="0.15">
      <c r="B81" s="149" t="s">
        <v>366</v>
      </c>
      <c r="C81" s="16" t="s">
        <v>683</v>
      </c>
      <c r="D81" s="150">
        <f t="shared" si="3"/>
        <v>0</v>
      </c>
      <c r="E81" s="150">
        <f>'54'!E31</f>
        <v>0</v>
      </c>
      <c r="F81" s="150">
        <f>'54'!K31</f>
        <v>0</v>
      </c>
      <c r="G81" s="151">
        <f>'54'!S31</f>
        <v>0</v>
      </c>
      <c r="H81" s="152">
        <f>'54'!V31</f>
        <v>0</v>
      </c>
      <c r="I81" s="153">
        <f>RANK(H81,H$59:H$112)+COUNTIF(H$59:H81,H81)-1</f>
        <v>23</v>
      </c>
    </row>
    <row r="82" spans="2:9" ht="16.5" customHeight="1" x14ac:dyDescent="0.15">
      <c r="B82" s="149" t="s">
        <v>367</v>
      </c>
      <c r="C82" s="16" t="s">
        <v>684</v>
      </c>
      <c r="D82" s="150">
        <f t="shared" si="3"/>
        <v>0</v>
      </c>
      <c r="E82" s="150">
        <f>'54'!E32</f>
        <v>0</v>
      </c>
      <c r="F82" s="150">
        <f>'54'!K32</f>
        <v>0</v>
      </c>
      <c r="G82" s="151">
        <f>'54'!S32</f>
        <v>0</v>
      </c>
      <c r="H82" s="152">
        <f>'54'!V32</f>
        <v>0</v>
      </c>
      <c r="I82" s="153">
        <f>RANK(H82,H$59:H$112)+COUNTIF(H$59:H82,H82)-1</f>
        <v>24</v>
      </c>
    </row>
    <row r="83" spans="2:9" ht="16.5" customHeight="1" x14ac:dyDescent="0.15">
      <c r="B83" s="149" t="s">
        <v>368</v>
      </c>
      <c r="C83" s="16" t="s">
        <v>685</v>
      </c>
      <c r="D83" s="150">
        <f t="shared" si="3"/>
        <v>0</v>
      </c>
      <c r="E83" s="150">
        <f>'54'!E33</f>
        <v>0</v>
      </c>
      <c r="F83" s="150">
        <f>'54'!K33</f>
        <v>0</v>
      </c>
      <c r="G83" s="151">
        <f>'54'!S33</f>
        <v>0</v>
      </c>
      <c r="H83" s="152">
        <f>'54'!V33</f>
        <v>0</v>
      </c>
      <c r="I83" s="153">
        <f>RANK(H83,H$59:H$112)+COUNTIF(H$59:H83,H83)-1</f>
        <v>25</v>
      </c>
    </row>
    <row r="84" spans="2:9" ht="16.5" customHeight="1" x14ac:dyDescent="0.15">
      <c r="B84" s="149" t="s">
        <v>370</v>
      </c>
      <c r="C84" s="16" t="s">
        <v>686</v>
      </c>
      <c r="D84" s="150">
        <f t="shared" si="3"/>
        <v>0</v>
      </c>
      <c r="E84" s="150">
        <f>'54'!E34</f>
        <v>0</v>
      </c>
      <c r="F84" s="150">
        <f>'54'!K34</f>
        <v>0</v>
      </c>
      <c r="G84" s="151">
        <f>'54'!S34</f>
        <v>0</v>
      </c>
      <c r="H84" s="152">
        <f>'54'!V34</f>
        <v>0</v>
      </c>
      <c r="I84" s="153">
        <f>RANK(H84,H$59:H$112)+COUNTIF(H$59:H84,H84)-1</f>
        <v>26</v>
      </c>
    </row>
    <row r="85" spans="2:9" ht="16.5" customHeight="1" x14ac:dyDescent="0.15">
      <c r="B85" s="149" t="s">
        <v>371</v>
      </c>
      <c r="C85" s="16" t="s">
        <v>687</v>
      </c>
      <c r="D85" s="150">
        <f t="shared" si="3"/>
        <v>0</v>
      </c>
      <c r="E85" s="150">
        <f>'54'!E35</f>
        <v>0</v>
      </c>
      <c r="F85" s="150">
        <f>'54'!K35</f>
        <v>0</v>
      </c>
      <c r="G85" s="151">
        <f>'54'!S35</f>
        <v>0</v>
      </c>
      <c r="H85" s="152">
        <f>'54'!V35</f>
        <v>0</v>
      </c>
      <c r="I85" s="153">
        <f>RANK(H85,H$59:H$112)+COUNTIF(H$59:H85,H85)-1</f>
        <v>27</v>
      </c>
    </row>
    <row r="86" spans="2:9" ht="16.5" customHeight="1" x14ac:dyDescent="0.15">
      <c r="B86" s="149" t="s">
        <v>372</v>
      </c>
      <c r="C86" s="16" t="s">
        <v>688</v>
      </c>
      <c r="D86" s="150">
        <f t="shared" si="3"/>
        <v>0</v>
      </c>
      <c r="E86" s="150">
        <f>'54'!E36</f>
        <v>0</v>
      </c>
      <c r="F86" s="150">
        <f>'54'!K36</f>
        <v>0</v>
      </c>
      <c r="G86" s="151">
        <f>'54'!S36</f>
        <v>0</v>
      </c>
      <c r="H86" s="152">
        <f>'54'!V36</f>
        <v>0</v>
      </c>
      <c r="I86" s="153">
        <f>RANK(H86,H$59:H$112)+COUNTIF(H$59:H86,H86)-1</f>
        <v>28</v>
      </c>
    </row>
    <row r="87" spans="2:9" ht="16.5" customHeight="1" x14ac:dyDescent="0.15">
      <c r="B87" s="149" t="s">
        <v>373</v>
      </c>
      <c r="C87" s="16" t="s">
        <v>3</v>
      </c>
      <c r="D87" s="150">
        <f t="shared" si="3"/>
        <v>0</v>
      </c>
      <c r="E87" s="150">
        <f>'54'!E37</f>
        <v>0</v>
      </c>
      <c r="F87" s="150">
        <f>'54'!K37</f>
        <v>0</v>
      </c>
      <c r="G87" s="151">
        <f>'54'!S37</f>
        <v>0</v>
      </c>
      <c r="H87" s="152">
        <f>'54'!V37</f>
        <v>0</v>
      </c>
      <c r="I87" s="153">
        <f>RANK(H87,H$59:H$112)+COUNTIF(H$59:H87,H87)-1</f>
        <v>29</v>
      </c>
    </row>
    <row r="88" spans="2:9" ht="16.5" customHeight="1" x14ac:dyDescent="0.15">
      <c r="B88" s="149" t="s">
        <v>374</v>
      </c>
      <c r="C88" s="16" t="s">
        <v>689</v>
      </c>
      <c r="D88" s="150">
        <f t="shared" si="3"/>
        <v>0</v>
      </c>
      <c r="E88" s="150">
        <f>'54'!E38</f>
        <v>0</v>
      </c>
      <c r="F88" s="150">
        <f>'54'!K38</f>
        <v>0</v>
      </c>
      <c r="G88" s="151">
        <f>'54'!S38</f>
        <v>0</v>
      </c>
      <c r="H88" s="152">
        <f>'54'!V38</f>
        <v>0</v>
      </c>
      <c r="I88" s="153">
        <f>RANK(H88,H$59:H$112)+COUNTIF(H$59:H88,H88)-1</f>
        <v>30</v>
      </c>
    </row>
    <row r="89" spans="2:9" ht="16.5" customHeight="1" x14ac:dyDescent="0.15">
      <c r="B89" s="149" t="s">
        <v>375</v>
      </c>
      <c r="C89" s="16" t="s">
        <v>690</v>
      </c>
      <c r="D89" s="150">
        <f t="shared" si="3"/>
        <v>0</v>
      </c>
      <c r="E89" s="150">
        <f>'54'!E39</f>
        <v>0</v>
      </c>
      <c r="F89" s="150">
        <f>'54'!K39</f>
        <v>0</v>
      </c>
      <c r="G89" s="151">
        <f>'54'!S39</f>
        <v>0</v>
      </c>
      <c r="H89" s="152">
        <f>'54'!V39</f>
        <v>0</v>
      </c>
      <c r="I89" s="153">
        <f>RANK(H89,H$59:H$112)+COUNTIF(H$59:H89,H89)-1</f>
        <v>31</v>
      </c>
    </row>
    <row r="90" spans="2:9" ht="16.5" customHeight="1" x14ac:dyDescent="0.15">
      <c r="B90" s="149" t="s">
        <v>376</v>
      </c>
      <c r="C90" s="16" t="s">
        <v>12</v>
      </c>
      <c r="D90" s="150">
        <f t="shared" si="3"/>
        <v>0</v>
      </c>
      <c r="E90" s="150">
        <f>'54'!E40</f>
        <v>0</v>
      </c>
      <c r="F90" s="150">
        <f>'54'!K40</f>
        <v>0</v>
      </c>
      <c r="G90" s="151">
        <f>'54'!S40</f>
        <v>0</v>
      </c>
      <c r="H90" s="152">
        <f>'54'!V40</f>
        <v>0</v>
      </c>
      <c r="I90" s="153">
        <f>RANK(H90,H$59:H$112)+COUNTIF(H$59:H90,H90)-1</f>
        <v>32</v>
      </c>
    </row>
    <row r="91" spans="2:9" ht="16.5" customHeight="1" x14ac:dyDescent="0.15">
      <c r="B91" s="149" t="s">
        <v>377</v>
      </c>
      <c r="C91" s="16" t="s">
        <v>691</v>
      </c>
      <c r="D91" s="150">
        <f t="shared" si="3"/>
        <v>0</v>
      </c>
      <c r="E91" s="150">
        <f>'54'!E41</f>
        <v>0</v>
      </c>
      <c r="F91" s="150">
        <f>'54'!K41</f>
        <v>0</v>
      </c>
      <c r="G91" s="151">
        <f>'54'!S41</f>
        <v>0</v>
      </c>
      <c r="H91" s="152">
        <f>'54'!V41</f>
        <v>0</v>
      </c>
      <c r="I91" s="153">
        <f>RANK(H91,H$59:H$112)+COUNTIF(H$59:H91,H91)-1</f>
        <v>33</v>
      </c>
    </row>
    <row r="92" spans="2:9" ht="16.5" customHeight="1" x14ac:dyDescent="0.15">
      <c r="B92" s="149" t="s">
        <v>378</v>
      </c>
      <c r="C92" s="16" t="s">
        <v>692</v>
      </c>
      <c r="D92" s="150">
        <f t="shared" si="3"/>
        <v>0</v>
      </c>
      <c r="E92" s="150">
        <f>'54'!E42</f>
        <v>0</v>
      </c>
      <c r="F92" s="150">
        <f>'54'!K42</f>
        <v>0</v>
      </c>
      <c r="G92" s="151">
        <f>'54'!S42</f>
        <v>0</v>
      </c>
      <c r="H92" s="152">
        <f>'54'!V42</f>
        <v>0</v>
      </c>
      <c r="I92" s="153">
        <f>RANK(H92,H$59:H$112)+COUNTIF(H$59:H92,H92)-1</f>
        <v>34</v>
      </c>
    </row>
    <row r="93" spans="2:9" ht="16.5" customHeight="1" x14ac:dyDescent="0.15">
      <c r="B93" s="149" t="s">
        <v>379</v>
      </c>
      <c r="C93" s="16" t="s">
        <v>693</v>
      </c>
      <c r="D93" s="150">
        <f t="shared" si="3"/>
        <v>0</v>
      </c>
      <c r="E93" s="150">
        <f>'54'!E43</f>
        <v>0</v>
      </c>
      <c r="F93" s="150">
        <f>'54'!K43</f>
        <v>0</v>
      </c>
      <c r="G93" s="151">
        <f>'54'!S43</f>
        <v>0</v>
      </c>
      <c r="H93" s="152">
        <f>'54'!V43</f>
        <v>0</v>
      </c>
      <c r="I93" s="153">
        <f>RANK(H93,H$59:H$112)+COUNTIF(H$59:H93,H93)-1</f>
        <v>35</v>
      </c>
    </row>
    <row r="94" spans="2:9" ht="16.5" customHeight="1" x14ac:dyDescent="0.15">
      <c r="B94" s="149" t="s">
        <v>380</v>
      </c>
      <c r="C94" s="16" t="s">
        <v>694</v>
      </c>
      <c r="D94" s="150">
        <f t="shared" si="3"/>
        <v>0</v>
      </c>
      <c r="E94" s="150">
        <f>'54'!E44</f>
        <v>0</v>
      </c>
      <c r="F94" s="150">
        <f>'54'!K44</f>
        <v>0</v>
      </c>
      <c r="G94" s="151">
        <f>'54'!S44</f>
        <v>0</v>
      </c>
      <c r="H94" s="152">
        <f>'54'!V44</f>
        <v>0</v>
      </c>
      <c r="I94" s="153">
        <f>RANK(H94,H$59:H$112)+COUNTIF(H$59:H94,H94)-1</f>
        <v>36</v>
      </c>
    </row>
    <row r="95" spans="2:9" ht="16.5" customHeight="1" x14ac:dyDescent="0.15">
      <c r="B95" s="149" t="s">
        <v>381</v>
      </c>
      <c r="C95" s="16" t="s">
        <v>695</v>
      </c>
      <c r="D95" s="150">
        <f t="shared" si="3"/>
        <v>0</v>
      </c>
      <c r="E95" s="150">
        <f>'54'!E45</f>
        <v>0</v>
      </c>
      <c r="F95" s="150">
        <f>'54'!K45</f>
        <v>0</v>
      </c>
      <c r="G95" s="151">
        <f>'54'!S45</f>
        <v>0</v>
      </c>
      <c r="H95" s="152">
        <f>'54'!V45</f>
        <v>0</v>
      </c>
      <c r="I95" s="153">
        <f>RANK(H95,H$59:H$112)+COUNTIF(H$59:H95,H95)-1</f>
        <v>37</v>
      </c>
    </row>
    <row r="96" spans="2:9" ht="16.5" customHeight="1" x14ac:dyDescent="0.15">
      <c r="B96" s="149" t="s">
        <v>382</v>
      </c>
      <c r="C96" s="16" t="s">
        <v>696</v>
      </c>
      <c r="D96" s="150">
        <f t="shared" si="3"/>
        <v>0</v>
      </c>
      <c r="E96" s="150">
        <f>'54'!E46</f>
        <v>0</v>
      </c>
      <c r="F96" s="150">
        <f>'54'!K46</f>
        <v>0</v>
      </c>
      <c r="G96" s="151">
        <f>'54'!S46</f>
        <v>0</v>
      </c>
      <c r="H96" s="152">
        <f>'54'!V46</f>
        <v>0</v>
      </c>
      <c r="I96" s="153">
        <f>RANK(H96,H$59:H$112)+COUNTIF(H$59:H96,H96)-1</f>
        <v>38</v>
      </c>
    </row>
    <row r="97" spans="2:9" ht="16.5" customHeight="1" x14ac:dyDescent="0.15">
      <c r="B97" s="149" t="s">
        <v>383</v>
      </c>
      <c r="C97" s="16" t="s">
        <v>697</v>
      </c>
      <c r="D97" s="150">
        <f t="shared" si="3"/>
        <v>0</v>
      </c>
      <c r="E97" s="150">
        <f>'54'!E47</f>
        <v>0</v>
      </c>
      <c r="F97" s="150">
        <f>'54'!K47</f>
        <v>0</v>
      </c>
      <c r="G97" s="151">
        <f>'54'!S47</f>
        <v>0</v>
      </c>
      <c r="H97" s="152">
        <f>'54'!V47</f>
        <v>0</v>
      </c>
      <c r="I97" s="153">
        <f>RANK(H97,H$59:H$112)+COUNTIF(H$59:H97,H97)-1</f>
        <v>39</v>
      </c>
    </row>
    <row r="98" spans="2:9" ht="16.5" customHeight="1" x14ac:dyDescent="0.15">
      <c r="B98" s="149" t="s">
        <v>384</v>
      </c>
      <c r="C98" s="16" t="s">
        <v>698</v>
      </c>
      <c r="D98" s="150">
        <f t="shared" si="3"/>
        <v>0</v>
      </c>
      <c r="E98" s="150">
        <f>'54'!E48</f>
        <v>0</v>
      </c>
      <c r="F98" s="150">
        <f>'54'!K48</f>
        <v>0</v>
      </c>
      <c r="G98" s="151">
        <f>'54'!S48</f>
        <v>0</v>
      </c>
      <c r="H98" s="152">
        <f>'54'!V48</f>
        <v>0</v>
      </c>
      <c r="I98" s="153">
        <f>RANK(H98,H$59:H$112)+COUNTIF(H$59:H98,H98)-1</f>
        <v>40</v>
      </c>
    </row>
    <row r="99" spans="2:9" ht="16.5" customHeight="1" x14ac:dyDescent="0.15">
      <c r="B99" s="149" t="s">
        <v>385</v>
      </c>
      <c r="C99" s="16" t="s">
        <v>412</v>
      </c>
      <c r="D99" s="150">
        <f t="shared" si="3"/>
        <v>0</v>
      </c>
      <c r="E99" s="150">
        <f>'54'!E49</f>
        <v>0</v>
      </c>
      <c r="F99" s="150">
        <f>'54'!K49</f>
        <v>0</v>
      </c>
      <c r="G99" s="151">
        <f>'54'!S49</f>
        <v>0</v>
      </c>
      <c r="H99" s="152">
        <f>'54'!V49</f>
        <v>0</v>
      </c>
      <c r="I99" s="153">
        <f>RANK(H99,H$59:H$112)+COUNTIF(H$59:H99,H99)-1</f>
        <v>41</v>
      </c>
    </row>
    <row r="100" spans="2:9" ht="16.5" customHeight="1" x14ac:dyDescent="0.15">
      <c r="B100" s="149" t="s">
        <v>386</v>
      </c>
      <c r="C100" s="16" t="s">
        <v>699</v>
      </c>
      <c r="D100" s="150">
        <f t="shared" si="3"/>
        <v>0</v>
      </c>
      <c r="E100" s="150">
        <f>'54'!E50</f>
        <v>0</v>
      </c>
      <c r="F100" s="150">
        <f>'54'!K50</f>
        <v>0</v>
      </c>
      <c r="G100" s="151">
        <f>'54'!S50</f>
        <v>0</v>
      </c>
      <c r="H100" s="152">
        <f>'54'!V50</f>
        <v>0</v>
      </c>
      <c r="I100" s="153">
        <f>RANK(H100,H$59:H$112)+COUNTIF(H$59:H100,H100)-1</f>
        <v>42</v>
      </c>
    </row>
    <row r="101" spans="2:9" ht="16.5" customHeight="1" x14ac:dyDescent="0.15">
      <c r="B101" s="149" t="s">
        <v>387</v>
      </c>
      <c r="C101" s="16" t="s">
        <v>700</v>
      </c>
      <c r="D101" s="150">
        <f t="shared" si="3"/>
        <v>0</v>
      </c>
      <c r="E101" s="150">
        <f>'54'!E51</f>
        <v>0</v>
      </c>
      <c r="F101" s="150">
        <f>'54'!K51</f>
        <v>0</v>
      </c>
      <c r="G101" s="151">
        <f>'54'!S51</f>
        <v>0</v>
      </c>
      <c r="H101" s="152">
        <f>'54'!V51</f>
        <v>0</v>
      </c>
      <c r="I101" s="153">
        <f>RANK(H101,H$59:H$112)+COUNTIF(H$59:H101,H101)-1</f>
        <v>43</v>
      </c>
    </row>
    <row r="102" spans="2:9" ht="16.5" customHeight="1" x14ac:dyDescent="0.15">
      <c r="B102" s="149" t="s">
        <v>388</v>
      </c>
      <c r="C102" s="16" t="s">
        <v>701</v>
      </c>
      <c r="D102" s="150">
        <f t="shared" si="3"/>
        <v>0</v>
      </c>
      <c r="E102" s="150">
        <f>'54'!E52</f>
        <v>0</v>
      </c>
      <c r="F102" s="150">
        <f>'54'!K52</f>
        <v>0</v>
      </c>
      <c r="G102" s="151">
        <f>'54'!S52</f>
        <v>0</v>
      </c>
      <c r="H102" s="152">
        <f>'54'!V52</f>
        <v>0</v>
      </c>
      <c r="I102" s="153">
        <f>RANK(H102,H$59:H$112)+COUNTIF(H$59:H102,H102)-1</f>
        <v>44</v>
      </c>
    </row>
    <row r="103" spans="2:9" ht="16.5" customHeight="1" x14ac:dyDescent="0.15">
      <c r="B103" s="149" t="s">
        <v>389</v>
      </c>
      <c r="C103" s="16" t="s">
        <v>702</v>
      </c>
      <c r="D103" s="150">
        <f t="shared" si="3"/>
        <v>0</v>
      </c>
      <c r="E103" s="150">
        <f>'54'!E53</f>
        <v>0</v>
      </c>
      <c r="F103" s="150">
        <f>'54'!K53</f>
        <v>0</v>
      </c>
      <c r="G103" s="151">
        <f>'54'!S53</f>
        <v>0</v>
      </c>
      <c r="H103" s="152">
        <f>'54'!V53</f>
        <v>0</v>
      </c>
      <c r="I103" s="153">
        <f>RANK(H103,H$59:H$112)+COUNTIF(H$59:H103,H103)-1</f>
        <v>45</v>
      </c>
    </row>
    <row r="104" spans="2:9" ht="16.5" customHeight="1" x14ac:dyDescent="0.15">
      <c r="B104" s="149" t="s">
        <v>390</v>
      </c>
      <c r="C104" s="16" t="s">
        <v>703</v>
      </c>
      <c r="D104" s="150">
        <f t="shared" si="3"/>
        <v>0</v>
      </c>
      <c r="E104" s="150">
        <f>'54'!E54</f>
        <v>0</v>
      </c>
      <c r="F104" s="150">
        <f>'54'!K54</f>
        <v>0</v>
      </c>
      <c r="G104" s="151">
        <f>'54'!S54</f>
        <v>0</v>
      </c>
      <c r="H104" s="152">
        <f>'54'!V54</f>
        <v>0</v>
      </c>
      <c r="I104" s="153">
        <f>RANK(H104,H$59:H$112)+COUNTIF(H$59:H104,H104)-1</f>
        <v>46</v>
      </c>
    </row>
    <row r="105" spans="2:9" ht="16.5" customHeight="1" x14ac:dyDescent="0.15">
      <c r="B105" s="149" t="s">
        <v>391</v>
      </c>
      <c r="C105" s="16" t="s">
        <v>19</v>
      </c>
      <c r="D105" s="150">
        <f t="shared" si="3"/>
        <v>0</v>
      </c>
      <c r="E105" s="150">
        <f>'54'!E55</f>
        <v>0</v>
      </c>
      <c r="F105" s="150">
        <f>'54'!K55</f>
        <v>0</v>
      </c>
      <c r="G105" s="151">
        <f>'54'!S55</f>
        <v>0</v>
      </c>
      <c r="H105" s="152">
        <f>'54'!V55</f>
        <v>0</v>
      </c>
      <c r="I105" s="153">
        <f>RANK(H105,H$59:H$112)+COUNTIF(H$59:H105,H105)-1</f>
        <v>47</v>
      </c>
    </row>
    <row r="106" spans="2:9" ht="16.5" customHeight="1" x14ac:dyDescent="0.15">
      <c r="B106" s="149" t="s">
        <v>392</v>
      </c>
      <c r="C106" s="16" t="s">
        <v>704</v>
      </c>
      <c r="D106" s="150">
        <f t="shared" si="3"/>
        <v>0</v>
      </c>
      <c r="E106" s="150">
        <f>'54'!E56</f>
        <v>0</v>
      </c>
      <c r="F106" s="150">
        <f>'54'!K56</f>
        <v>0</v>
      </c>
      <c r="G106" s="151">
        <f>'54'!S56</f>
        <v>0</v>
      </c>
      <c r="H106" s="152">
        <f>'54'!V56</f>
        <v>0</v>
      </c>
      <c r="I106" s="153">
        <f>RANK(H106,H$59:H$112)+COUNTIF(H$59:H106,H106)-1</f>
        <v>48</v>
      </c>
    </row>
    <row r="107" spans="2:9" ht="16.5" customHeight="1" x14ac:dyDescent="0.15">
      <c r="B107" s="149" t="s">
        <v>393</v>
      </c>
      <c r="C107" s="16" t="s">
        <v>705</v>
      </c>
      <c r="D107" s="150">
        <f t="shared" si="3"/>
        <v>0</v>
      </c>
      <c r="E107" s="150">
        <f>'54'!E57</f>
        <v>0</v>
      </c>
      <c r="F107" s="150">
        <f>'54'!K57</f>
        <v>0</v>
      </c>
      <c r="G107" s="151">
        <f>'54'!S57</f>
        <v>0</v>
      </c>
      <c r="H107" s="152">
        <f>'54'!V57</f>
        <v>0</v>
      </c>
      <c r="I107" s="153">
        <f>RANK(H107,H$59:H$112)+COUNTIF(H$59:H107,H107)-1</f>
        <v>49</v>
      </c>
    </row>
    <row r="108" spans="2:9" ht="16.5" customHeight="1" x14ac:dyDescent="0.15">
      <c r="B108" s="149" t="s">
        <v>394</v>
      </c>
      <c r="C108" s="16" t="s">
        <v>706</v>
      </c>
      <c r="D108" s="150">
        <f t="shared" si="3"/>
        <v>0</v>
      </c>
      <c r="E108" s="150">
        <f>'54'!E58</f>
        <v>0</v>
      </c>
      <c r="F108" s="150">
        <f>'54'!K58</f>
        <v>0</v>
      </c>
      <c r="G108" s="151">
        <f>'54'!S58</f>
        <v>0</v>
      </c>
      <c r="H108" s="152">
        <f>'54'!V58</f>
        <v>0</v>
      </c>
      <c r="I108" s="153">
        <f>RANK(H108,H$59:H$112)+COUNTIF(H$59:H108,H108)-1</f>
        <v>50</v>
      </c>
    </row>
    <row r="109" spans="2:9" ht="16.5" customHeight="1" x14ac:dyDescent="0.15">
      <c r="B109" s="149" t="s">
        <v>395</v>
      </c>
      <c r="C109" s="16" t="s">
        <v>707</v>
      </c>
      <c r="D109" s="150">
        <f t="shared" si="3"/>
        <v>0</v>
      </c>
      <c r="E109" s="150">
        <f>'54'!E59</f>
        <v>0</v>
      </c>
      <c r="F109" s="150">
        <f>'54'!K59</f>
        <v>0</v>
      </c>
      <c r="G109" s="151">
        <f>'54'!S59</f>
        <v>0</v>
      </c>
      <c r="H109" s="152">
        <f>'54'!V59</f>
        <v>0</v>
      </c>
      <c r="I109" s="153">
        <f>RANK(H109,H$59:H$112)+COUNTIF(H$59:H109,H109)-1</f>
        <v>51</v>
      </c>
    </row>
    <row r="110" spans="2:9" ht="16.5" customHeight="1" x14ac:dyDescent="0.15">
      <c r="B110" s="149" t="s">
        <v>396</v>
      </c>
      <c r="C110" s="16" t="s">
        <v>708</v>
      </c>
      <c r="D110" s="150">
        <f t="shared" si="3"/>
        <v>0</v>
      </c>
      <c r="E110" s="150">
        <f>'54'!E60</f>
        <v>0</v>
      </c>
      <c r="F110" s="150">
        <f>'54'!K60</f>
        <v>0</v>
      </c>
      <c r="G110" s="151">
        <f>'54'!S60</f>
        <v>0</v>
      </c>
      <c r="H110" s="152">
        <f>'54'!V60</f>
        <v>0</v>
      </c>
      <c r="I110" s="153">
        <f>RANK(H110,H$59:H$112)+COUNTIF(H$59:H110,H110)-1</f>
        <v>52</v>
      </c>
    </row>
    <row r="111" spans="2:9" ht="16.5" customHeight="1" x14ac:dyDescent="0.15">
      <c r="B111" s="149" t="s">
        <v>397</v>
      </c>
      <c r="C111" s="16" t="s">
        <v>709</v>
      </c>
      <c r="D111" s="150">
        <f t="shared" si="3"/>
        <v>0</v>
      </c>
      <c r="E111" s="150">
        <f>'54'!E61</f>
        <v>0</v>
      </c>
      <c r="F111" s="150">
        <f>'54'!K61</f>
        <v>0</v>
      </c>
      <c r="G111" s="151">
        <f>'54'!S61</f>
        <v>0</v>
      </c>
      <c r="H111" s="152">
        <f>'54'!V61</f>
        <v>0</v>
      </c>
      <c r="I111" s="153">
        <f>RANK(H111,H$59:H$112)+COUNTIF(H$59:H111,H111)-1</f>
        <v>53</v>
      </c>
    </row>
    <row r="112" spans="2:9" ht="16.5" customHeight="1" x14ac:dyDescent="0.15">
      <c r="B112" s="149" t="s">
        <v>398</v>
      </c>
      <c r="C112" s="16" t="s">
        <v>710</v>
      </c>
      <c r="D112" s="150">
        <f t="shared" si="3"/>
        <v>0</v>
      </c>
      <c r="E112" s="150">
        <f>'54'!E62</f>
        <v>0</v>
      </c>
      <c r="F112" s="150">
        <f>'54'!K62</f>
        <v>0</v>
      </c>
      <c r="G112" s="151">
        <f>'54'!S62</f>
        <v>0</v>
      </c>
      <c r="H112" s="152">
        <f>'54'!V62</f>
        <v>0</v>
      </c>
      <c r="I112" s="153">
        <f>RANK(H112,H$59:H$112)+COUNTIF(H$59:H112,H112)-1</f>
        <v>54</v>
      </c>
    </row>
    <row r="113" spans="2:9" ht="16.5" customHeight="1" thickBot="1" x14ac:dyDescent="0.2">
      <c r="B113" s="16"/>
      <c r="C113" s="16" t="s">
        <v>71</v>
      </c>
      <c r="D113" s="150">
        <f t="shared" si="3"/>
        <v>0</v>
      </c>
      <c r="E113" s="150">
        <f>'54'!E63</f>
        <v>0</v>
      </c>
      <c r="F113" s="150">
        <f>'54'!K63</f>
        <v>0</v>
      </c>
      <c r="G113" s="151">
        <f>'54'!S63</f>
        <v>0</v>
      </c>
      <c r="H113" s="156">
        <f>'54'!V63</f>
        <v>0</v>
      </c>
      <c r="I113" s="157"/>
    </row>
  </sheetData>
  <sheetProtection formatCells="0" formatColumns="0" formatRows="0" sort="0" autoFilter="0"/>
  <mergeCells count="12">
    <mergeCell ref="B3:H3"/>
    <mergeCell ref="C57:C58"/>
    <mergeCell ref="B57:B58"/>
    <mergeCell ref="G57:G58"/>
    <mergeCell ref="H57:H58"/>
    <mergeCell ref="D57:D58"/>
    <mergeCell ref="C26:C27"/>
    <mergeCell ref="D26:D27"/>
    <mergeCell ref="G26:G27"/>
    <mergeCell ref="H26:H27"/>
    <mergeCell ref="B39:C39"/>
    <mergeCell ref="B26:B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F0"/>
  </sheetPr>
  <dimension ref="A1:I96"/>
  <sheetViews>
    <sheetView view="pageBreakPreview" zoomScaleNormal="100" zoomScaleSheetLayoutView="100" workbookViewId="0">
      <pane ySplit="2" topLeftCell="A3" activePane="bottomLeft" state="frozen"/>
      <selection pane="bottomLeft" activeCell="B3" sqref="B3:H3"/>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4.7109375" style="12" bestFit="1" customWidth="1"/>
    <col min="10" max="16384" width="9.140625" style="12"/>
  </cols>
  <sheetData>
    <row r="1" spans="2:8" ht="12" x14ac:dyDescent="0.15">
      <c r="B1" s="108"/>
      <c r="E1" s="108"/>
    </row>
    <row r="2" spans="2:8" ht="12" x14ac:dyDescent="0.15">
      <c r="B2" s="109"/>
      <c r="C2" s="110"/>
      <c r="E2" s="108"/>
    </row>
    <row r="3" spans="2:8" ht="16.5" customHeight="1" x14ac:dyDescent="0.15">
      <c r="B3" s="422" t="str">
        <f>"分析タイトル："&amp;データ入力!$D$3</f>
        <v>分析タイトル：</v>
      </c>
      <c r="C3" s="422"/>
      <c r="D3" s="422"/>
      <c r="E3" s="422"/>
      <c r="F3" s="422"/>
      <c r="G3" s="422"/>
      <c r="H3" s="422"/>
    </row>
    <row r="4" spans="2:8" ht="14.25" x14ac:dyDescent="0.15">
      <c r="B4" s="142" t="s">
        <v>449</v>
      </c>
      <c r="H4" s="143"/>
    </row>
    <row r="5" spans="2:8" ht="12" x14ac:dyDescent="0.15">
      <c r="B5" s="144"/>
      <c r="C5" s="144"/>
      <c r="D5" s="143" t="str">
        <f>結果!$F$10&amp;"　　　"</f>
        <v>(単位：百万円)　　　</v>
      </c>
      <c r="E5" s="144"/>
      <c r="F5" s="144"/>
      <c r="G5" s="144"/>
      <c r="H5" s="144"/>
    </row>
    <row r="6" spans="2:8" ht="12" x14ac:dyDescent="0.15">
      <c r="B6" s="144"/>
      <c r="C6" s="144"/>
      <c r="D6" s="144"/>
      <c r="E6" s="144"/>
      <c r="F6" s="144"/>
      <c r="G6" s="144"/>
      <c r="H6" s="144"/>
    </row>
    <row r="7" spans="2:8" ht="12" x14ac:dyDescent="0.15">
      <c r="B7" s="144"/>
      <c r="C7" s="144"/>
      <c r="D7" s="144"/>
      <c r="E7" s="144"/>
      <c r="F7" s="144"/>
      <c r="G7" s="144"/>
      <c r="H7" s="144"/>
    </row>
    <row r="8" spans="2:8" ht="12" x14ac:dyDescent="0.15">
      <c r="B8" s="144"/>
      <c r="C8" s="144"/>
      <c r="D8" s="144"/>
      <c r="E8" s="144"/>
      <c r="F8" s="144"/>
      <c r="G8" s="144"/>
      <c r="H8" s="144"/>
    </row>
    <row r="9" spans="2:8" ht="12" x14ac:dyDescent="0.15">
      <c r="B9" s="144"/>
      <c r="C9" s="144"/>
      <c r="D9" s="144"/>
      <c r="E9" s="144"/>
      <c r="F9" s="144"/>
      <c r="G9" s="144"/>
      <c r="H9" s="144"/>
    </row>
    <row r="10" spans="2:8" ht="12" x14ac:dyDescent="0.15">
      <c r="B10" s="144"/>
      <c r="C10" s="144"/>
      <c r="D10" s="144"/>
      <c r="E10" s="144"/>
      <c r="F10" s="144"/>
      <c r="G10" s="144"/>
      <c r="H10" s="143" t="str">
        <f>結果!$J$15&amp;"　　"</f>
        <v>(単位：百万円、人)　　</v>
      </c>
    </row>
    <row r="11" spans="2:8" ht="12" x14ac:dyDescent="0.15">
      <c r="B11" s="144"/>
      <c r="C11" s="144"/>
      <c r="D11" s="144"/>
      <c r="E11" s="144"/>
      <c r="F11" s="144"/>
      <c r="G11" s="144"/>
      <c r="H11" s="144"/>
    </row>
    <row r="12" spans="2:8" ht="12" x14ac:dyDescent="0.15">
      <c r="B12" s="144"/>
      <c r="C12" s="144"/>
      <c r="D12" s="144"/>
      <c r="E12" s="144"/>
      <c r="F12" s="144"/>
      <c r="G12" s="144"/>
      <c r="H12" s="144"/>
    </row>
    <row r="13" spans="2:8" ht="12" x14ac:dyDescent="0.15">
      <c r="B13" s="144"/>
      <c r="C13" s="144"/>
      <c r="D13" s="144"/>
      <c r="E13" s="144"/>
      <c r="F13" s="144"/>
      <c r="G13" s="144"/>
      <c r="H13" s="144"/>
    </row>
    <row r="14" spans="2:8" ht="12" x14ac:dyDescent="0.15">
      <c r="B14" s="144"/>
      <c r="C14" s="144"/>
      <c r="D14" s="144"/>
      <c r="E14" s="144"/>
      <c r="F14" s="144"/>
      <c r="G14" s="144"/>
      <c r="H14" s="144"/>
    </row>
    <row r="15" spans="2:8" ht="12" x14ac:dyDescent="0.15">
      <c r="B15" s="144"/>
      <c r="C15" s="144"/>
      <c r="D15" s="144"/>
      <c r="E15" s="144"/>
      <c r="F15" s="144"/>
      <c r="G15" s="144"/>
      <c r="H15" s="144"/>
    </row>
    <row r="16" spans="2:8" ht="12" x14ac:dyDescent="0.15">
      <c r="B16" s="144"/>
      <c r="C16" s="144"/>
      <c r="D16" s="144"/>
      <c r="E16" s="144"/>
      <c r="F16" s="144"/>
      <c r="G16" s="144"/>
      <c r="H16" s="144"/>
    </row>
    <row r="17" spans="1:8" ht="12" x14ac:dyDescent="0.15">
      <c r="B17" s="144"/>
      <c r="C17" s="144"/>
      <c r="D17" s="144"/>
      <c r="E17" s="144"/>
      <c r="F17" s="144"/>
      <c r="G17" s="144"/>
      <c r="H17" s="144"/>
    </row>
    <row r="18" spans="1:8" ht="12" x14ac:dyDescent="0.15">
      <c r="B18" s="144"/>
      <c r="C18" s="144"/>
      <c r="D18" s="144"/>
      <c r="E18" s="144"/>
      <c r="F18" s="144"/>
      <c r="G18" s="144"/>
      <c r="H18" s="144"/>
    </row>
    <row r="19" spans="1:8" ht="12" x14ac:dyDescent="0.15">
      <c r="B19" s="144"/>
      <c r="C19" s="144"/>
      <c r="D19" s="144"/>
      <c r="E19" s="144"/>
      <c r="F19" s="144"/>
      <c r="G19" s="144"/>
      <c r="H19" s="144"/>
    </row>
    <row r="20" spans="1:8" ht="12" x14ac:dyDescent="0.15">
      <c r="B20" s="144"/>
      <c r="C20" s="144"/>
      <c r="D20" s="144"/>
      <c r="E20" s="144"/>
      <c r="F20" s="144"/>
      <c r="G20" s="144"/>
      <c r="H20" s="144"/>
    </row>
    <row r="21" spans="1:8" ht="12" x14ac:dyDescent="0.15">
      <c r="B21" s="144"/>
      <c r="C21" s="144"/>
      <c r="D21" s="144"/>
      <c r="E21" s="144"/>
      <c r="F21" s="144"/>
      <c r="G21" s="144"/>
      <c r="H21" s="144"/>
    </row>
    <row r="22" spans="1:8" ht="12" x14ac:dyDescent="0.15">
      <c r="B22" s="144"/>
      <c r="C22" s="144"/>
      <c r="D22" s="144"/>
      <c r="E22" s="144"/>
      <c r="F22" s="144"/>
      <c r="G22" s="144"/>
      <c r="H22" s="144"/>
    </row>
    <row r="23" spans="1:8" ht="12" x14ac:dyDescent="0.15">
      <c r="B23" s="144"/>
      <c r="C23" s="144"/>
      <c r="D23" s="144"/>
      <c r="E23" s="144"/>
      <c r="F23" s="144"/>
      <c r="G23" s="144"/>
      <c r="H23" s="144"/>
    </row>
    <row r="24" spans="1:8" ht="12" x14ac:dyDescent="0.15">
      <c r="B24" s="144"/>
      <c r="C24" s="144"/>
      <c r="D24" s="144"/>
      <c r="E24" s="144"/>
      <c r="F24" s="144"/>
      <c r="G24" s="144"/>
      <c r="H24" s="144"/>
    </row>
    <row r="25" spans="1:8" ht="16.5" customHeight="1" thickBot="1" x14ac:dyDescent="0.2">
      <c r="B25" s="142" t="s">
        <v>427</v>
      </c>
      <c r="H25" s="143" t="str">
        <f>"（単位："&amp;データ入力!$L$7&amp;"）"</f>
        <v>（単位：百万円）</v>
      </c>
    </row>
    <row r="26" spans="1:8" ht="16.5" customHeight="1" x14ac:dyDescent="0.15">
      <c r="B26" s="359" t="s">
        <v>425</v>
      </c>
      <c r="C26" s="359" t="s">
        <v>64</v>
      </c>
      <c r="D26" s="423" t="s">
        <v>429</v>
      </c>
      <c r="E26" s="145"/>
      <c r="F26" s="146"/>
      <c r="G26" s="423" t="s">
        <v>428</v>
      </c>
      <c r="H26" s="424" t="s">
        <v>43</v>
      </c>
    </row>
    <row r="27" spans="1:8" ht="16.5" customHeight="1" x14ac:dyDescent="0.15">
      <c r="B27" s="360"/>
      <c r="C27" s="360"/>
      <c r="D27" s="389"/>
      <c r="E27" s="147" t="s">
        <v>40</v>
      </c>
      <c r="F27" s="148" t="s">
        <v>41</v>
      </c>
      <c r="G27" s="389"/>
      <c r="H27" s="425"/>
    </row>
    <row r="28" spans="1:8" ht="16.5" customHeight="1" x14ac:dyDescent="0.15">
      <c r="A28" s="144">
        <v>1</v>
      </c>
      <c r="B28" s="149" t="str">
        <f t="shared" ref="B28:H37" si="0">INDEX($B$59:$H$95,MATCH($A28,$I$59:$I$95,0),B$2)</f>
        <v>01</v>
      </c>
      <c r="C28" s="16" t="str">
        <f t="shared" si="0"/>
        <v>農業</v>
      </c>
      <c r="D28" s="150">
        <f t="shared" si="0"/>
        <v>0</v>
      </c>
      <c r="E28" s="150">
        <f t="shared" si="0"/>
        <v>0</v>
      </c>
      <c r="F28" s="150">
        <f t="shared" si="0"/>
        <v>0</v>
      </c>
      <c r="G28" s="151">
        <f t="shared" si="0"/>
        <v>0</v>
      </c>
      <c r="H28" s="152">
        <f t="shared" si="0"/>
        <v>0</v>
      </c>
    </row>
    <row r="29" spans="1:8" ht="16.5" customHeight="1" x14ac:dyDescent="0.15">
      <c r="A29" s="144">
        <v>2</v>
      </c>
      <c r="B29" s="149" t="str">
        <f t="shared" si="0"/>
        <v>02</v>
      </c>
      <c r="C29" s="16" t="str">
        <f t="shared" si="0"/>
        <v>畜産</v>
      </c>
      <c r="D29" s="150">
        <f t="shared" si="0"/>
        <v>0</v>
      </c>
      <c r="E29" s="150">
        <f t="shared" si="0"/>
        <v>0</v>
      </c>
      <c r="F29" s="150">
        <f t="shared" si="0"/>
        <v>0</v>
      </c>
      <c r="G29" s="151">
        <f t="shared" si="0"/>
        <v>0</v>
      </c>
      <c r="H29" s="152">
        <f t="shared" si="0"/>
        <v>0</v>
      </c>
    </row>
    <row r="30" spans="1:8" ht="16.5" customHeight="1" x14ac:dyDescent="0.15">
      <c r="A30" s="144">
        <v>3</v>
      </c>
      <c r="B30" s="149" t="str">
        <f t="shared" si="0"/>
        <v>03</v>
      </c>
      <c r="C30" s="16" t="str">
        <f t="shared" si="0"/>
        <v>林業</v>
      </c>
      <c r="D30" s="150">
        <f t="shared" si="0"/>
        <v>0</v>
      </c>
      <c r="E30" s="150">
        <f t="shared" si="0"/>
        <v>0</v>
      </c>
      <c r="F30" s="150">
        <f t="shared" si="0"/>
        <v>0</v>
      </c>
      <c r="G30" s="151">
        <f t="shared" si="0"/>
        <v>0</v>
      </c>
      <c r="H30" s="152">
        <f t="shared" si="0"/>
        <v>0</v>
      </c>
    </row>
    <row r="31" spans="1:8" ht="16.5" customHeight="1" x14ac:dyDescent="0.15">
      <c r="A31" s="144">
        <v>4</v>
      </c>
      <c r="B31" s="149" t="str">
        <f t="shared" si="0"/>
        <v>04</v>
      </c>
      <c r="C31" s="16" t="str">
        <f t="shared" si="0"/>
        <v>漁業</v>
      </c>
      <c r="D31" s="150">
        <f t="shared" si="0"/>
        <v>0</v>
      </c>
      <c r="E31" s="150">
        <f t="shared" si="0"/>
        <v>0</v>
      </c>
      <c r="F31" s="150">
        <f t="shared" si="0"/>
        <v>0</v>
      </c>
      <c r="G31" s="151">
        <f t="shared" si="0"/>
        <v>0</v>
      </c>
      <c r="H31" s="152">
        <f t="shared" si="0"/>
        <v>0</v>
      </c>
    </row>
    <row r="32" spans="1:8" ht="16.5" customHeight="1" x14ac:dyDescent="0.15">
      <c r="A32" s="144">
        <v>5</v>
      </c>
      <c r="B32" s="149" t="str">
        <f t="shared" si="0"/>
        <v>05</v>
      </c>
      <c r="C32" s="16" t="str">
        <f t="shared" si="0"/>
        <v>鉱業</v>
      </c>
      <c r="D32" s="150">
        <f t="shared" si="0"/>
        <v>0</v>
      </c>
      <c r="E32" s="150">
        <f t="shared" si="0"/>
        <v>0</v>
      </c>
      <c r="F32" s="150">
        <f t="shared" si="0"/>
        <v>0</v>
      </c>
      <c r="G32" s="151">
        <f t="shared" si="0"/>
        <v>0</v>
      </c>
      <c r="H32" s="152">
        <f t="shared" si="0"/>
        <v>0</v>
      </c>
    </row>
    <row r="33" spans="1:8" ht="16.5" customHeight="1" x14ac:dyDescent="0.15">
      <c r="A33" s="144">
        <v>6</v>
      </c>
      <c r="B33" s="149" t="str">
        <f t="shared" si="0"/>
        <v>06</v>
      </c>
      <c r="C33" s="16" t="str">
        <f t="shared" si="0"/>
        <v>飲食料品　　　　　　　</v>
      </c>
      <c r="D33" s="150">
        <f t="shared" si="0"/>
        <v>0</v>
      </c>
      <c r="E33" s="150">
        <f t="shared" si="0"/>
        <v>0</v>
      </c>
      <c r="F33" s="150">
        <f t="shared" si="0"/>
        <v>0</v>
      </c>
      <c r="G33" s="151">
        <f t="shared" si="0"/>
        <v>0</v>
      </c>
      <c r="H33" s="152">
        <f t="shared" si="0"/>
        <v>0</v>
      </c>
    </row>
    <row r="34" spans="1:8" ht="16.5" customHeight="1" x14ac:dyDescent="0.15">
      <c r="A34" s="144">
        <v>7</v>
      </c>
      <c r="B34" s="149" t="str">
        <f t="shared" si="0"/>
        <v>07</v>
      </c>
      <c r="C34" s="16" t="str">
        <f t="shared" si="0"/>
        <v>繊維製品　</v>
      </c>
      <c r="D34" s="150">
        <f t="shared" si="0"/>
        <v>0</v>
      </c>
      <c r="E34" s="150">
        <f t="shared" si="0"/>
        <v>0</v>
      </c>
      <c r="F34" s="150">
        <f t="shared" si="0"/>
        <v>0</v>
      </c>
      <c r="G34" s="151">
        <f t="shared" si="0"/>
        <v>0</v>
      </c>
      <c r="H34" s="152">
        <f t="shared" si="0"/>
        <v>0</v>
      </c>
    </row>
    <row r="35" spans="1:8" ht="16.5" customHeight="1" x14ac:dyDescent="0.15">
      <c r="A35" s="144">
        <v>8</v>
      </c>
      <c r="B35" s="149" t="str">
        <f t="shared" si="0"/>
        <v>08</v>
      </c>
      <c r="C35" s="16" t="str">
        <f t="shared" si="0"/>
        <v>パルプ・紙・木製品</v>
      </c>
      <c r="D35" s="150">
        <f t="shared" si="0"/>
        <v>0</v>
      </c>
      <c r="E35" s="150">
        <f t="shared" si="0"/>
        <v>0</v>
      </c>
      <c r="F35" s="150">
        <f t="shared" si="0"/>
        <v>0</v>
      </c>
      <c r="G35" s="151">
        <f t="shared" si="0"/>
        <v>0</v>
      </c>
      <c r="H35" s="152">
        <f t="shared" si="0"/>
        <v>0</v>
      </c>
    </row>
    <row r="36" spans="1:8" ht="16.5" customHeight="1" x14ac:dyDescent="0.15">
      <c r="A36" s="144">
        <v>9</v>
      </c>
      <c r="B36" s="149" t="str">
        <f t="shared" si="0"/>
        <v>09</v>
      </c>
      <c r="C36" s="16" t="str">
        <f t="shared" si="0"/>
        <v>化学製品  　　　  　</v>
      </c>
      <c r="D36" s="150">
        <f t="shared" si="0"/>
        <v>0</v>
      </c>
      <c r="E36" s="150">
        <f t="shared" si="0"/>
        <v>0</v>
      </c>
      <c r="F36" s="150">
        <f t="shared" si="0"/>
        <v>0</v>
      </c>
      <c r="G36" s="151">
        <f t="shared" si="0"/>
        <v>0</v>
      </c>
      <c r="H36" s="152">
        <f t="shared" si="0"/>
        <v>0</v>
      </c>
    </row>
    <row r="37" spans="1:8" ht="16.5" customHeight="1" x14ac:dyDescent="0.15">
      <c r="A37" s="144">
        <v>10</v>
      </c>
      <c r="B37" s="149" t="str">
        <f t="shared" si="0"/>
        <v>10</v>
      </c>
      <c r="C37" s="16" t="str">
        <f t="shared" si="0"/>
        <v>石油・石炭製品　　　</v>
      </c>
      <c r="D37" s="150">
        <f t="shared" si="0"/>
        <v>0</v>
      </c>
      <c r="E37" s="150">
        <f t="shared" si="0"/>
        <v>0</v>
      </c>
      <c r="F37" s="150">
        <f t="shared" si="0"/>
        <v>0</v>
      </c>
      <c r="G37" s="151">
        <f t="shared" si="0"/>
        <v>0</v>
      </c>
      <c r="H37" s="152">
        <f t="shared" si="0"/>
        <v>0</v>
      </c>
    </row>
    <row r="38" spans="1:8" ht="16.5" customHeight="1" thickBot="1" x14ac:dyDescent="0.2">
      <c r="A38" s="144"/>
      <c r="B38" s="242"/>
      <c r="C38" s="243" t="s">
        <v>725</v>
      </c>
      <c r="D38" s="240">
        <f>D96-SUM(D28:D37)</f>
        <v>0</v>
      </c>
      <c r="E38" s="240">
        <f t="shared" ref="E38:H38" si="1">E96-SUM(E28:E37)</f>
        <v>0</v>
      </c>
      <c r="F38" s="240">
        <f t="shared" si="1"/>
        <v>0</v>
      </c>
      <c r="G38" s="241">
        <f t="shared" si="1"/>
        <v>0</v>
      </c>
      <c r="H38" s="239">
        <f t="shared" si="1"/>
        <v>0</v>
      </c>
    </row>
    <row r="39" spans="1:8" ht="16.5" customHeight="1" thickBot="1" x14ac:dyDescent="0.2">
      <c r="B39" s="426" t="s">
        <v>450</v>
      </c>
      <c r="C39" s="427"/>
      <c r="D39" s="154">
        <f>SUM(D28:D38)</f>
        <v>0</v>
      </c>
      <c r="E39" s="154">
        <f t="shared" ref="E39:H39" si="2">SUM(E28:E38)</f>
        <v>0</v>
      </c>
      <c r="F39" s="154">
        <f t="shared" si="2"/>
        <v>0</v>
      </c>
      <c r="G39" s="155">
        <f t="shared" si="2"/>
        <v>0</v>
      </c>
      <c r="H39" s="249">
        <f t="shared" si="2"/>
        <v>0</v>
      </c>
    </row>
    <row r="56" spans="2:9" ht="16.5" customHeight="1" thickBot="1" x14ac:dyDescent="0.2">
      <c r="B56" s="110" t="s">
        <v>426</v>
      </c>
      <c r="H56" s="143" t="str">
        <f>"（単位："&amp;データ入力!$L$7&amp;"）"</f>
        <v>（単位：百万円）</v>
      </c>
    </row>
    <row r="57" spans="2:9" ht="16.5" customHeight="1" x14ac:dyDescent="0.15">
      <c r="B57" s="359" t="s">
        <v>425</v>
      </c>
      <c r="C57" s="359" t="s">
        <v>64</v>
      </c>
      <c r="D57" s="423" t="s">
        <v>429</v>
      </c>
      <c r="E57" s="145"/>
      <c r="F57" s="146"/>
      <c r="G57" s="423" t="s">
        <v>428</v>
      </c>
      <c r="H57" s="424" t="s">
        <v>43</v>
      </c>
    </row>
    <row r="58" spans="2:9" ht="16.5" customHeight="1" x14ac:dyDescent="0.15">
      <c r="B58" s="360"/>
      <c r="C58" s="360"/>
      <c r="D58" s="389"/>
      <c r="E58" s="147" t="s">
        <v>40</v>
      </c>
      <c r="F58" s="148" t="s">
        <v>41</v>
      </c>
      <c r="G58" s="389"/>
      <c r="H58" s="425"/>
    </row>
    <row r="59" spans="2:9" ht="16.5" customHeight="1" x14ac:dyDescent="0.15">
      <c r="B59" s="149" t="s">
        <v>341</v>
      </c>
      <c r="C59" s="16" t="s">
        <v>627</v>
      </c>
      <c r="D59" s="150">
        <f>SUM(E59:F59)</f>
        <v>0</v>
      </c>
      <c r="E59" s="150">
        <f>'37'!E9</f>
        <v>0</v>
      </c>
      <c r="F59" s="150">
        <f>'37'!K9</f>
        <v>0</v>
      </c>
      <c r="G59" s="151">
        <f>'37'!S9</f>
        <v>0</v>
      </c>
      <c r="H59" s="152">
        <f>'37'!V9</f>
        <v>0</v>
      </c>
      <c r="I59" s="153">
        <f>RANK(H59,H$59:H$95)+COUNTIF(H$59:H59,H59)-1</f>
        <v>1</v>
      </c>
    </row>
    <row r="60" spans="2:9" ht="16.5" customHeight="1" x14ac:dyDescent="0.15">
      <c r="B60" s="149" t="s">
        <v>342</v>
      </c>
      <c r="C60" s="16" t="s">
        <v>628</v>
      </c>
      <c r="D60" s="150">
        <f t="shared" ref="D60:D96" si="3">SUM(E60:F60)</f>
        <v>0</v>
      </c>
      <c r="E60" s="150">
        <f>'37'!E10</f>
        <v>0</v>
      </c>
      <c r="F60" s="150">
        <f>'37'!K10</f>
        <v>0</v>
      </c>
      <c r="G60" s="151">
        <f>'37'!S10</f>
        <v>0</v>
      </c>
      <c r="H60" s="152">
        <f>'37'!V10</f>
        <v>0</v>
      </c>
      <c r="I60" s="153">
        <f>RANK(H60,H$59:H$95)+COUNTIF(H$59:H60,H60)-1</f>
        <v>2</v>
      </c>
    </row>
    <row r="61" spans="2:9" ht="16.5" customHeight="1" x14ac:dyDescent="0.15">
      <c r="B61" s="149" t="s">
        <v>343</v>
      </c>
      <c r="C61" s="16" t="s">
        <v>629</v>
      </c>
      <c r="D61" s="150">
        <f t="shared" si="3"/>
        <v>0</v>
      </c>
      <c r="E61" s="150">
        <f>'37'!E11</f>
        <v>0</v>
      </c>
      <c r="F61" s="150">
        <f>'37'!K11</f>
        <v>0</v>
      </c>
      <c r="G61" s="151">
        <f>'37'!S11</f>
        <v>0</v>
      </c>
      <c r="H61" s="152">
        <f>'37'!V11</f>
        <v>0</v>
      </c>
      <c r="I61" s="153">
        <f>RANK(H61,H$59:H$95)+COUNTIF(H$59:H61,H61)-1</f>
        <v>3</v>
      </c>
    </row>
    <row r="62" spans="2:9" ht="16.5" customHeight="1" x14ac:dyDescent="0.15">
      <c r="B62" s="149" t="s">
        <v>344</v>
      </c>
      <c r="C62" s="16" t="s">
        <v>630</v>
      </c>
      <c r="D62" s="150">
        <f t="shared" si="3"/>
        <v>0</v>
      </c>
      <c r="E62" s="150">
        <f>'37'!E12</f>
        <v>0</v>
      </c>
      <c r="F62" s="150">
        <f>'37'!K12</f>
        <v>0</v>
      </c>
      <c r="G62" s="151">
        <f>'37'!S12</f>
        <v>0</v>
      </c>
      <c r="H62" s="152">
        <f>'37'!V12</f>
        <v>0</v>
      </c>
      <c r="I62" s="153">
        <f>RANK(H62,H$59:H$95)+COUNTIF(H$59:H62,H62)-1</f>
        <v>4</v>
      </c>
    </row>
    <row r="63" spans="2:9" ht="16.5" customHeight="1" x14ac:dyDescent="0.15">
      <c r="B63" s="149" t="s">
        <v>345</v>
      </c>
      <c r="C63" s="16" t="s">
        <v>631</v>
      </c>
      <c r="D63" s="150">
        <f t="shared" si="3"/>
        <v>0</v>
      </c>
      <c r="E63" s="150">
        <f>'37'!E13</f>
        <v>0</v>
      </c>
      <c r="F63" s="150">
        <f>'37'!K13</f>
        <v>0</v>
      </c>
      <c r="G63" s="151">
        <f>'37'!S13</f>
        <v>0</v>
      </c>
      <c r="H63" s="152">
        <f>'37'!V13</f>
        <v>0</v>
      </c>
      <c r="I63" s="153">
        <f>RANK(H63,H$59:H$95)+COUNTIF(H$59:H63,H63)-1</f>
        <v>5</v>
      </c>
    </row>
    <row r="64" spans="2:9" ht="16.5" customHeight="1" x14ac:dyDescent="0.15">
      <c r="B64" s="149" t="s">
        <v>346</v>
      </c>
      <c r="C64" s="16" t="s">
        <v>632</v>
      </c>
      <c r="D64" s="150">
        <f t="shared" si="3"/>
        <v>0</v>
      </c>
      <c r="E64" s="150">
        <f>'37'!E14</f>
        <v>0</v>
      </c>
      <c r="F64" s="150">
        <f>'37'!K14</f>
        <v>0</v>
      </c>
      <c r="G64" s="151">
        <f>'37'!S14</f>
        <v>0</v>
      </c>
      <c r="H64" s="152">
        <f>'37'!V14</f>
        <v>0</v>
      </c>
      <c r="I64" s="153">
        <f>RANK(H64,H$59:H$95)+COUNTIF(H$59:H64,H64)-1</f>
        <v>6</v>
      </c>
    </row>
    <row r="65" spans="2:9" ht="16.5" customHeight="1" x14ac:dyDescent="0.15">
      <c r="B65" s="149" t="s">
        <v>347</v>
      </c>
      <c r="C65" s="16" t="s">
        <v>633</v>
      </c>
      <c r="D65" s="150">
        <f t="shared" si="3"/>
        <v>0</v>
      </c>
      <c r="E65" s="150">
        <f>'37'!E15</f>
        <v>0</v>
      </c>
      <c r="F65" s="150">
        <f>'37'!K15</f>
        <v>0</v>
      </c>
      <c r="G65" s="151">
        <f>'37'!S15</f>
        <v>0</v>
      </c>
      <c r="H65" s="152">
        <f>'37'!V15</f>
        <v>0</v>
      </c>
      <c r="I65" s="153">
        <f>RANK(H65,H$59:H$95)+COUNTIF(H$59:H65,H65)-1</f>
        <v>7</v>
      </c>
    </row>
    <row r="66" spans="2:9" ht="16.5" customHeight="1" x14ac:dyDescent="0.15">
      <c r="B66" s="149" t="s">
        <v>348</v>
      </c>
      <c r="C66" s="16" t="s">
        <v>349</v>
      </c>
      <c r="D66" s="150">
        <f t="shared" si="3"/>
        <v>0</v>
      </c>
      <c r="E66" s="150">
        <f>'37'!E16</f>
        <v>0</v>
      </c>
      <c r="F66" s="150">
        <f>'37'!K16</f>
        <v>0</v>
      </c>
      <c r="G66" s="151">
        <f>'37'!S16</f>
        <v>0</v>
      </c>
      <c r="H66" s="152">
        <f>'37'!V16</f>
        <v>0</v>
      </c>
      <c r="I66" s="153">
        <f>RANK(H66,H$59:H$95)+COUNTIF(H$59:H66,H66)-1</f>
        <v>8</v>
      </c>
    </row>
    <row r="67" spans="2:9" ht="16.5" customHeight="1" x14ac:dyDescent="0.15">
      <c r="B67" s="149" t="s">
        <v>350</v>
      </c>
      <c r="C67" s="16" t="s">
        <v>634</v>
      </c>
      <c r="D67" s="150">
        <f t="shared" si="3"/>
        <v>0</v>
      </c>
      <c r="E67" s="150">
        <f>'37'!E17</f>
        <v>0</v>
      </c>
      <c r="F67" s="150">
        <f>'37'!K17</f>
        <v>0</v>
      </c>
      <c r="G67" s="151">
        <f>'37'!S17</f>
        <v>0</v>
      </c>
      <c r="H67" s="152">
        <f>'37'!V17</f>
        <v>0</v>
      </c>
      <c r="I67" s="153">
        <f>RANK(H67,H$59:H$95)+COUNTIF(H$59:H67,H67)-1</f>
        <v>9</v>
      </c>
    </row>
    <row r="68" spans="2:9" ht="16.5" customHeight="1" x14ac:dyDescent="0.15">
      <c r="B68" s="149" t="s">
        <v>351</v>
      </c>
      <c r="C68" s="16" t="s">
        <v>635</v>
      </c>
      <c r="D68" s="150">
        <f t="shared" si="3"/>
        <v>0</v>
      </c>
      <c r="E68" s="150">
        <f>'37'!E18</f>
        <v>0</v>
      </c>
      <c r="F68" s="150">
        <f>'37'!K18</f>
        <v>0</v>
      </c>
      <c r="G68" s="151">
        <f>'37'!S18</f>
        <v>0</v>
      </c>
      <c r="H68" s="152">
        <f>'37'!V18</f>
        <v>0</v>
      </c>
      <c r="I68" s="153">
        <f>RANK(H68,H$59:H$95)+COUNTIF(H$59:H68,H68)-1</f>
        <v>10</v>
      </c>
    </row>
    <row r="69" spans="2:9" ht="16.5" customHeight="1" x14ac:dyDescent="0.15">
      <c r="B69" s="149" t="s">
        <v>352</v>
      </c>
      <c r="C69" s="16" t="s">
        <v>636</v>
      </c>
      <c r="D69" s="150">
        <f t="shared" si="3"/>
        <v>0</v>
      </c>
      <c r="E69" s="150">
        <f>'37'!E19</f>
        <v>0</v>
      </c>
      <c r="F69" s="150">
        <f>'37'!K19</f>
        <v>0</v>
      </c>
      <c r="G69" s="151">
        <f>'37'!S19</f>
        <v>0</v>
      </c>
      <c r="H69" s="152">
        <f>'37'!V19</f>
        <v>0</v>
      </c>
      <c r="I69" s="153">
        <f>RANK(H69,H$59:H$95)+COUNTIF(H$59:H69,H69)-1</f>
        <v>11</v>
      </c>
    </row>
    <row r="70" spans="2:9" ht="16.5" customHeight="1" x14ac:dyDescent="0.15">
      <c r="B70" s="149" t="s">
        <v>353</v>
      </c>
      <c r="C70" s="16" t="s">
        <v>637</v>
      </c>
      <c r="D70" s="150">
        <f t="shared" si="3"/>
        <v>0</v>
      </c>
      <c r="E70" s="150">
        <f>'37'!E20</f>
        <v>0</v>
      </c>
      <c r="F70" s="150">
        <f>'37'!K20</f>
        <v>0</v>
      </c>
      <c r="G70" s="151">
        <f>'37'!S20</f>
        <v>0</v>
      </c>
      <c r="H70" s="152">
        <f>'37'!V20</f>
        <v>0</v>
      </c>
      <c r="I70" s="153">
        <f>RANK(H70,H$59:H$95)+COUNTIF(H$59:H70,H70)-1</f>
        <v>12</v>
      </c>
    </row>
    <row r="71" spans="2:9" ht="16.5" customHeight="1" x14ac:dyDescent="0.15">
      <c r="B71" s="149" t="s">
        <v>354</v>
      </c>
      <c r="C71" s="16" t="s">
        <v>638</v>
      </c>
      <c r="D71" s="150">
        <f t="shared" si="3"/>
        <v>0</v>
      </c>
      <c r="E71" s="150">
        <f>'37'!E21</f>
        <v>0</v>
      </c>
      <c r="F71" s="150">
        <f>'37'!K21</f>
        <v>0</v>
      </c>
      <c r="G71" s="151">
        <f>'37'!S21</f>
        <v>0</v>
      </c>
      <c r="H71" s="152">
        <f>'37'!V21</f>
        <v>0</v>
      </c>
      <c r="I71" s="153">
        <f>RANK(H71,H$59:H$95)+COUNTIF(H$59:H71,H71)-1</f>
        <v>13</v>
      </c>
    </row>
    <row r="72" spans="2:9" ht="16.5" customHeight="1" x14ac:dyDescent="0.15">
      <c r="B72" s="149" t="s">
        <v>355</v>
      </c>
      <c r="C72" s="16" t="s">
        <v>639</v>
      </c>
      <c r="D72" s="150">
        <f t="shared" si="3"/>
        <v>0</v>
      </c>
      <c r="E72" s="150">
        <f>'37'!E22</f>
        <v>0</v>
      </c>
      <c r="F72" s="150">
        <f>'37'!K22</f>
        <v>0</v>
      </c>
      <c r="G72" s="151">
        <f>'37'!S22</f>
        <v>0</v>
      </c>
      <c r="H72" s="152">
        <f>'37'!V22</f>
        <v>0</v>
      </c>
      <c r="I72" s="153">
        <f>RANK(H72,H$59:H$95)+COUNTIF(H$59:H72,H72)-1</f>
        <v>14</v>
      </c>
    </row>
    <row r="73" spans="2:9" ht="16.5" customHeight="1" x14ac:dyDescent="0.15">
      <c r="B73" s="149" t="s">
        <v>356</v>
      </c>
      <c r="C73" s="16" t="s">
        <v>640</v>
      </c>
      <c r="D73" s="150">
        <f t="shared" si="3"/>
        <v>0</v>
      </c>
      <c r="E73" s="150">
        <f>'37'!E23</f>
        <v>0</v>
      </c>
      <c r="F73" s="150">
        <f>'37'!K23</f>
        <v>0</v>
      </c>
      <c r="G73" s="151">
        <f>'37'!S23</f>
        <v>0</v>
      </c>
      <c r="H73" s="152">
        <f>'37'!V23</f>
        <v>0</v>
      </c>
      <c r="I73" s="153">
        <f>RANK(H73,H$59:H$95)+COUNTIF(H$59:H73,H73)-1</f>
        <v>15</v>
      </c>
    </row>
    <row r="74" spans="2:9" ht="16.5" customHeight="1" x14ac:dyDescent="0.15">
      <c r="B74" s="149" t="s">
        <v>357</v>
      </c>
      <c r="C74" s="16" t="s">
        <v>641</v>
      </c>
      <c r="D74" s="150">
        <f t="shared" si="3"/>
        <v>0</v>
      </c>
      <c r="E74" s="150">
        <f>'37'!E24</f>
        <v>0</v>
      </c>
      <c r="F74" s="150">
        <f>'37'!K24</f>
        <v>0</v>
      </c>
      <c r="G74" s="151">
        <f>'37'!S24</f>
        <v>0</v>
      </c>
      <c r="H74" s="152">
        <f>'37'!V24</f>
        <v>0</v>
      </c>
      <c r="I74" s="153">
        <f>RANK(H74,H$59:H$95)+COUNTIF(H$59:H74,H74)-1</f>
        <v>16</v>
      </c>
    </row>
    <row r="75" spans="2:9" ht="16.5" customHeight="1" x14ac:dyDescent="0.15">
      <c r="B75" s="149" t="s">
        <v>358</v>
      </c>
      <c r="C75" s="16" t="s">
        <v>642</v>
      </c>
      <c r="D75" s="150">
        <f t="shared" si="3"/>
        <v>0</v>
      </c>
      <c r="E75" s="150">
        <f>'37'!E25</f>
        <v>0</v>
      </c>
      <c r="F75" s="150">
        <f>'37'!K25</f>
        <v>0</v>
      </c>
      <c r="G75" s="151">
        <f>'37'!S25</f>
        <v>0</v>
      </c>
      <c r="H75" s="152">
        <f>'37'!V25</f>
        <v>0</v>
      </c>
      <c r="I75" s="153">
        <f>RANK(H75,H$59:H$95)+COUNTIF(H$59:H75,H75)-1</f>
        <v>17</v>
      </c>
    </row>
    <row r="76" spans="2:9" ht="16.5" customHeight="1" x14ac:dyDescent="0.15">
      <c r="B76" s="149" t="s">
        <v>360</v>
      </c>
      <c r="C76" s="16" t="s">
        <v>643</v>
      </c>
      <c r="D76" s="150">
        <f t="shared" si="3"/>
        <v>0</v>
      </c>
      <c r="E76" s="150">
        <f>'37'!E26</f>
        <v>0</v>
      </c>
      <c r="F76" s="150">
        <f>'37'!K26</f>
        <v>0</v>
      </c>
      <c r="G76" s="151">
        <f>'37'!S26</f>
        <v>0</v>
      </c>
      <c r="H76" s="152">
        <f>'37'!V26</f>
        <v>0</v>
      </c>
      <c r="I76" s="153">
        <f>RANK(H76,H$59:H$95)+COUNTIF(H$59:H76,H76)-1</f>
        <v>18</v>
      </c>
    </row>
    <row r="77" spans="2:9" ht="16.5" customHeight="1" x14ac:dyDescent="0.15">
      <c r="B77" s="149" t="s">
        <v>362</v>
      </c>
      <c r="C77" s="16" t="s">
        <v>644</v>
      </c>
      <c r="D77" s="150">
        <f t="shared" si="3"/>
        <v>0</v>
      </c>
      <c r="E77" s="150">
        <f>'37'!E27</f>
        <v>0</v>
      </c>
      <c r="F77" s="150">
        <f>'37'!K27</f>
        <v>0</v>
      </c>
      <c r="G77" s="151">
        <f>'37'!S27</f>
        <v>0</v>
      </c>
      <c r="H77" s="152">
        <f>'37'!V27</f>
        <v>0</v>
      </c>
      <c r="I77" s="153">
        <f>RANK(H77,H$59:H$95)+COUNTIF(H$59:H77,H77)-1</f>
        <v>19</v>
      </c>
    </row>
    <row r="78" spans="2:9" ht="16.5" customHeight="1" x14ac:dyDescent="0.15">
      <c r="B78" s="149" t="s">
        <v>363</v>
      </c>
      <c r="C78" s="16" t="s">
        <v>645</v>
      </c>
      <c r="D78" s="150">
        <f t="shared" si="3"/>
        <v>0</v>
      </c>
      <c r="E78" s="150">
        <f>'37'!E28</f>
        <v>0</v>
      </c>
      <c r="F78" s="150">
        <f>'37'!K28</f>
        <v>0</v>
      </c>
      <c r="G78" s="151">
        <f>'37'!S28</f>
        <v>0</v>
      </c>
      <c r="H78" s="152">
        <f>'37'!V28</f>
        <v>0</v>
      </c>
      <c r="I78" s="153">
        <f>RANK(H78,H$59:H$95)+COUNTIF(H$59:H78,H78)-1</f>
        <v>20</v>
      </c>
    </row>
    <row r="79" spans="2:9" ht="16.5" customHeight="1" x14ac:dyDescent="0.15">
      <c r="B79" s="149" t="s">
        <v>364</v>
      </c>
      <c r="C79" s="16" t="s">
        <v>646</v>
      </c>
      <c r="D79" s="150">
        <f t="shared" si="3"/>
        <v>0</v>
      </c>
      <c r="E79" s="150">
        <f>'37'!E29</f>
        <v>0</v>
      </c>
      <c r="F79" s="150">
        <f>'37'!K29</f>
        <v>0</v>
      </c>
      <c r="G79" s="151">
        <f>'37'!S29</f>
        <v>0</v>
      </c>
      <c r="H79" s="152">
        <f>'37'!V29</f>
        <v>0</v>
      </c>
      <c r="I79" s="153">
        <f>RANK(H79,H$59:H$95)+COUNTIF(H$59:H79,H79)-1</f>
        <v>21</v>
      </c>
    </row>
    <row r="80" spans="2:9" ht="16.5" customHeight="1" x14ac:dyDescent="0.15">
      <c r="B80" s="149" t="s">
        <v>365</v>
      </c>
      <c r="C80" s="16" t="s">
        <v>647</v>
      </c>
      <c r="D80" s="150">
        <f t="shared" si="3"/>
        <v>0</v>
      </c>
      <c r="E80" s="150">
        <f>'37'!E30</f>
        <v>0</v>
      </c>
      <c r="F80" s="150">
        <f>'37'!K30</f>
        <v>0</v>
      </c>
      <c r="G80" s="151">
        <f>'37'!S30</f>
        <v>0</v>
      </c>
      <c r="H80" s="152">
        <f>'37'!V30</f>
        <v>0</v>
      </c>
      <c r="I80" s="153">
        <f>RANK(H80,H$59:H$95)+COUNTIF(H$59:H80,H80)-1</f>
        <v>22</v>
      </c>
    </row>
    <row r="81" spans="2:9" ht="16.5" customHeight="1" x14ac:dyDescent="0.15">
      <c r="B81" s="149" t="s">
        <v>366</v>
      </c>
      <c r="C81" s="16" t="s">
        <v>2</v>
      </c>
      <c r="D81" s="150">
        <f t="shared" si="3"/>
        <v>0</v>
      </c>
      <c r="E81" s="150">
        <f>'37'!E31</f>
        <v>0</v>
      </c>
      <c r="F81" s="150">
        <f>'37'!K31</f>
        <v>0</v>
      </c>
      <c r="G81" s="151">
        <f>'37'!S31</f>
        <v>0</v>
      </c>
      <c r="H81" s="152">
        <f>'37'!V31</f>
        <v>0</v>
      </c>
      <c r="I81" s="153">
        <f>RANK(H81,H$59:H$95)+COUNTIF(H$59:H81,H81)-1</f>
        <v>23</v>
      </c>
    </row>
    <row r="82" spans="2:9" ht="16.5" customHeight="1" x14ac:dyDescent="0.15">
      <c r="B82" s="149" t="s">
        <v>367</v>
      </c>
      <c r="C82" s="16" t="s">
        <v>712</v>
      </c>
      <c r="D82" s="150">
        <f t="shared" si="3"/>
        <v>0</v>
      </c>
      <c r="E82" s="150">
        <f>'37'!E32</f>
        <v>0</v>
      </c>
      <c r="F82" s="150">
        <f>'37'!K32</f>
        <v>0</v>
      </c>
      <c r="G82" s="151">
        <f>'37'!S32</f>
        <v>0</v>
      </c>
      <c r="H82" s="152">
        <f>'37'!V32</f>
        <v>0</v>
      </c>
      <c r="I82" s="153">
        <f>RANK(H82,H$59:H$95)+COUNTIF(H$59:H82,H82)-1</f>
        <v>24</v>
      </c>
    </row>
    <row r="83" spans="2:9" ht="16.5" customHeight="1" x14ac:dyDescent="0.15">
      <c r="B83" s="149" t="s">
        <v>368</v>
      </c>
      <c r="C83" s="16" t="s">
        <v>651</v>
      </c>
      <c r="D83" s="150">
        <f t="shared" si="3"/>
        <v>0</v>
      </c>
      <c r="E83" s="150">
        <f>'37'!E33</f>
        <v>0</v>
      </c>
      <c r="F83" s="150">
        <f>'37'!K33</f>
        <v>0</v>
      </c>
      <c r="G83" s="151">
        <f>'37'!S33</f>
        <v>0</v>
      </c>
      <c r="H83" s="152">
        <f>'37'!V33</f>
        <v>0</v>
      </c>
      <c r="I83" s="153">
        <f>RANK(H83,H$59:H$95)+COUNTIF(H$59:H83,H83)-1</f>
        <v>25</v>
      </c>
    </row>
    <row r="84" spans="2:9" ht="16.5" customHeight="1" x14ac:dyDescent="0.15">
      <c r="B84" s="149" t="s">
        <v>370</v>
      </c>
      <c r="C84" s="16" t="s">
        <v>652</v>
      </c>
      <c r="D84" s="150">
        <f t="shared" si="3"/>
        <v>0</v>
      </c>
      <c r="E84" s="150">
        <f>'37'!E34</f>
        <v>0</v>
      </c>
      <c r="F84" s="150">
        <f>'37'!K34</f>
        <v>0</v>
      </c>
      <c r="G84" s="151">
        <f>'37'!S34</f>
        <v>0</v>
      </c>
      <c r="H84" s="152">
        <f>'37'!V34</f>
        <v>0</v>
      </c>
      <c r="I84" s="153">
        <f>RANK(H84,H$59:H$95)+COUNTIF(H$59:H84,H84)-1</f>
        <v>26</v>
      </c>
    </row>
    <row r="85" spans="2:9" ht="16.5" customHeight="1" x14ac:dyDescent="0.15">
      <c r="B85" s="149" t="s">
        <v>371</v>
      </c>
      <c r="C85" s="16" t="s">
        <v>653</v>
      </c>
      <c r="D85" s="150">
        <f t="shared" si="3"/>
        <v>0</v>
      </c>
      <c r="E85" s="150">
        <f>'37'!E35</f>
        <v>0</v>
      </c>
      <c r="F85" s="150">
        <f>'37'!K35</f>
        <v>0</v>
      </c>
      <c r="G85" s="151">
        <f>'37'!S35</f>
        <v>0</v>
      </c>
      <c r="H85" s="152">
        <f>'37'!V35</f>
        <v>0</v>
      </c>
      <c r="I85" s="153">
        <f>RANK(H85,H$59:H$95)+COUNTIF(H$59:H85,H85)-1</f>
        <v>27</v>
      </c>
    </row>
    <row r="86" spans="2:9" ht="16.5" customHeight="1" x14ac:dyDescent="0.15">
      <c r="B86" s="149" t="s">
        <v>372</v>
      </c>
      <c r="C86" s="16" t="s">
        <v>654</v>
      </c>
      <c r="D86" s="150">
        <f t="shared" si="3"/>
        <v>0</v>
      </c>
      <c r="E86" s="150">
        <f>'37'!E36</f>
        <v>0</v>
      </c>
      <c r="F86" s="150">
        <f>'37'!K36</f>
        <v>0</v>
      </c>
      <c r="G86" s="151">
        <f>'37'!S36</f>
        <v>0</v>
      </c>
      <c r="H86" s="152">
        <f>'37'!V36</f>
        <v>0</v>
      </c>
      <c r="I86" s="153">
        <f>RANK(H86,H$59:H$95)+COUNTIF(H$59:H86,H86)-1</f>
        <v>28</v>
      </c>
    </row>
    <row r="87" spans="2:9" ht="16.5" customHeight="1" x14ac:dyDescent="0.15">
      <c r="B87" s="149" t="s">
        <v>373</v>
      </c>
      <c r="C87" s="16" t="s">
        <v>713</v>
      </c>
      <c r="D87" s="150">
        <f t="shared" si="3"/>
        <v>0</v>
      </c>
      <c r="E87" s="150">
        <f>'37'!E37</f>
        <v>0</v>
      </c>
      <c r="F87" s="150">
        <f>'37'!K37</f>
        <v>0</v>
      </c>
      <c r="G87" s="151">
        <f>'37'!S37</f>
        <v>0</v>
      </c>
      <c r="H87" s="152">
        <f>'37'!V37</f>
        <v>0</v>
      </c>
      <c r="I87" s="153">
        <f>RANK(H87,H$59:H$95)+COUNTIF(H$59:H87,H87)-1</f>
        <v>29</v>
      </c>
    </row>
    <row r="88" spans="2:9" ht="16.5" customHeight="1" x14ac:dyDescent="0.15">
      <c r="B88" s="149" t="s">
        <v>374</v>
      </c>
      <c r="C88" s="16" t="s">
        <v>658</v>
      </c>
      <c r="D88" s="150">
        <f t="shared" si="3"/>
        <v>0</v>
      </c>
      <c r="E88" s="150">
        <f>'37'!E38</f>
        <v>0</v>
      </c>
      <c r="F88" s="150">
        <f>'37'!K38</f>
        <v>0</v>
      </c>
      <c r="G88" s="151">
        <f>'37'!S38</f>
        <v>0</v>
      </c>
      <c r="H88" s="152">
        <f>'37'!V38</f>
        <v>0</v>
      </c>
      <c r="I88" s="153">
        <f>RANK(H88,H$59:H$95)+COUNTIF(H$59:H88,H88)-1</f>
        <v>30</v>
      </c>
    </row>
    <row r="89" spans="2:9" ht="16.5" customHeight="1" x14ac:dyDescent="0.15">
      <c r="B89" s="149" t="s">
        <v>375</v>
      </c>
      <c r="C89" s="16" t="s">
        <v>659</v>
      </c>
      <c r="D89" s="150">
        <f t="shared" si="3"/>
        <v>0</v>
      </c>
      <c r="E89" s="150">
        <f>'37'!E39</f>
        <v>0</v>
      </c>
      <c r="F89" s="150">
        <f>'37'!K39</f>
        <v>0</v>
      </c>
      <c r="G89" s="151">
        <f>'37'!S39</f>
        <v>0</v>
      </c>
      <c r="H89" s="152">
        <f>'37'!V39</f>
        <v>0</v>
      </c>
      <c r="I89" s="153">
        <f>RANK(H89,H$59:H$95)+COUNTIF(H$59:H89,H89)-1</f>
        <v>31</v>
      </c>
    </row>
    <row r="90" spans="2:9" ht="16.5" customHeight="1" x14ac:dyDescent="0.15">
      <c r="B90" s="149" t="s">
        <v>376</v>
      </c>
      <c r="C90" s="16" t="s">
        <v>660</v>
      </c>
      <c r="D90" s="150">
        <f t="shared" si="3"/>
        <v>0</v>
      </c>
      <c r="E90" s="150">
        <f>'37'!E40</f>
        <v>0</v>
      </c>
      <c r="F90" s="150">
        <f>'37'!K40</f>
        <v>0</v>
      </c>
      <c r="G90" s="151">
        <f>'37'!S40</f>
        <v>0</v>
      </c>
      <c r="H90" s="152">
        <f>'37'!V40</f>
        <v>0</v>
      </c>
      <c r="I90" s="153">
        <f>RANK(H90,H$59:H$95)+COUNTIF(H$59:H90,H90)-1</f>
        <v>32</v>
      </c>
    </row>
    <row r="91" spans="2:9" ht="16.5" customHeight="1" x14ac:dyDescent="0.15">
      <c r="B91" s="149" t="s">
        <v>377</v>
      </c>
      <c r="C91" s="16" t="s">
        <v>714</v>
      </c>
      <c r="D91" s="150">
        <f t="shared" si="3"/>
        <v>0</v>
      </c>
      <c r="E91" s="150">
        <f>'37'!E41</f>
        <v>0</v>
      </c>
      <c r="F91" s="150">
        <f>'37'!K41</f>
        <v>0</v>
      </c>
      <c r="G91" s="151">
        <f>'37'!S41</f>
        <v>0</v>
      </c>
      <c r="H91" s="152">
        <f>'37'!V41</f>
        <v>0</v>
      </c>
      <c r="I91" s="153">
        <f>RANK(H91,H$59:H$95)+COUNTIF(H$59:H91,H91)-1</f>
        <v>33</v>
      </c>
    </row>
    <row r="92" spans="2:9" ht="16.5" customHeight="1" x14ac:dyDescent="0.15">
      <c r="B92" s="149" t="s">
        <v>378</v>
      </c>
      <c r="C92" s="16" t="s">
        <v>665</v>
      </c>
      <c r="D92" s="150">
        <f t="shared" si="3"/>
        <v>0</v>
      </c>
      <c r="E92" s="150">
        <f>'37'!E42</f>
        <v>0</v>
      </c>
      <c r="F92" s="150">
        <f>'37'!K42</f>
        <v>0</v>
      </c>
      <c r="G92" s="151">
        <f>'37'!S42</f>
        <v>0</v>
      </c>
      <c r="H92" s="152">
        <f>'37'!V42</f>
        <v>0</v>
      </c>
      <c r="I92" s="153">
        <f>RANK(H92,H$59:H$95)+COUNTIF(H$59:H92,H92)-1</f>
        <v>34</v>
      </c>
    </row>
    <row r="93" spans="2:9" ht="16.5" customHeight="1" x14ac:dyDescent="0.15">
      <c r="B93" s="149" t="s">
        <v>379</v>
      </c>
      <c r="C93" s="16" t="s">
        <v>420</v>
      </c>
      <c r="D93" s="150">
        <f t="shared" si="3"/>
        <v>0</v>
      </c>
      <c r="E93" s="150">
        <f>'37'!E43</f>
        <v>0</v>
      </c>
      <c r="F93" s="150">
        <f>'37'!K43</f>
        <v>0</v>
      </c>
      <c r="G93" s="151">
        <f>'37'!S43</f>
        <v>0</v>
      </c>
      <c r="H93" s="152">
        <f>'37'!V43</f>
        <v>0</v>
      </c>
      <c r="I93" s="153">
        <f>RANK(H93,H$59:H$95)+COUNTIF(H$59:H93,H93)-1</f>
        <v>35</v>
      </c>
    </row>
    <row r="94" spans="2:9" ht="16.5" customHeight="1" x14ac:dyDescent="0.15">
      <c r="B94" s="149" t="s">
        <v>380</v>
      </c>
      <c r="C94" s="16" t="s">
        <v>715</v>
      </c>
      <c r="D94" s="150">
        <f t="shared" si="3"/>
        <v>0</v>
      </c>
      <c r="E94" s="150">
        <f>'37'!E44</f>
        <v>0</v>
      </c>
      <c r="F94" s="150">
        <f>'37'!K44</f>
        <v>0</v>
      </c>
      <c r="G94" s="151">
        <f>'37'!S44</f>
        <v>0</v>
      </c>
      <c r="H94" s="152">
        <f>'37'!V44</f>
        <v>0</v>
      </c>
      <c r="I94" s="153">
        <f>RANK(H94,H$59:H$95)+COUNTIF(H$59:H94,H94)-1</f>
        <v>36</v>
      </c>
    </row>
    <row r="95" spans="2:9" ht="16.5" customHeight="1" x14ac:dyDescent="0.15">
      <c r="B95" s="149" t="s">
        <v>381</v>
      </c>
      <c r="C95" s="16" t="s">
        <v>671</v>
      </c>
      <c r="D95" s="150">
        <f t="shared" si="3"/>
        <v>0</v>
      </c>
      <c r="E95" s="150">
        <f>'37'!E45</f>
        <v>0</v>
      </c>
      <c r="F95" s="150">
        <f>'37'!K45</f>
        <v>0</v>
      </c>
      <c r="G95" s="151">
        <f>'37'!S45</f>
        <v>0</v>
      </c>
      <c r="H95" s="152">
        <f>'37'!V45</f>
        <v>0</v>
      </c>
      <c r="I95" s="153">
        <f>RANK(H95,H$59:H$95)+COUNTIF(H$59:H95,H95)-1</f>
        <v>37</v>
      </c>
    </row>
    <row r="96" spans="2:9" ht="16.5" customHeight="1" thickBot="1" x14ac:dyDescent="0.2">
      <c r="B96" s="149"/>
      <c r="C96" s="16" t="s">
        <v>71</v>
      </c>
      <c r="D96" s="150">
        <f t="shared" si="3"/>
        <v>0</v>
      </c>
      <c r="E96" s="150">
        <f>'37'!E46</f>
        <v>0</v>
      </c>
      <c r="F96" s="150">
        <f>'37'!K46</f>
        <v>0</v>
      </c>
      <c r="G96" s="151">
        <f>'37'!S46</f>
        <v>0</v>
      </c>
      <c r="H96" s="156">
        <f>'37'!V46</f>
        <v>0</v>
      </c>
    </row>
  </sheetData>
  <sheetProtection formatCells="0" formatColumns="0" formatRows="0" sort="0" autoFilter="0"/>
  <mergeCells count="12">
    <mergeCell ref="B57:B58"/>
    <mergeCell ref="C57:C58"/>
    <mergeCell ref="D57:D58"/>
    <mergeCell ref="G57:G58"/>
    <mergeCell ref="H57:H58"/>
    <mergeCell ref="B39:C39"/>
    <mergeCell ref="D26:D27"/>
    <mergeCell ref="G26:G27"/>
    <mergeCell ref="H26:H27"/>
    <mergeCell ref="B3:H3"/>
    <mergeCell ref="B26:B27"/>
    <mergeCell ref="C26:C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B0F0"/>
  </sheetPr>
  <dimension ref="A1:I75"/>
  <sheetViews>
    <sheetView zoomScaleNormal="100" workbookViewId="0">
      <pane ySplit="2" topLeftCell="A3" activePane="bottomLeft" state="frozen"/>
      <selection pane="bottomLeft" activeCell="F31" sqref="F31"/>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5.7109375" style="12" bestFit="1" customWidth="1"/>
    <col min="10" max="16384" width="9.140625" style="12"/>
  </cols>
  <sheetData>
    <row r="1" spans="2:8" ht="12" x14ac:dyDescent="0.15">
      <c r="B1" s="108"/>
      <c r="E1" s="108"/>
    </row>
    <row r="2" spans="2:8" ht="12" x14ac:dyDescent="0.15">
      <c r="B2" s="109"/>
      <c r="C2" s="110"/>
      <c r="E2" s="108"/>
    </row>
    <row r="3" spans="2:8" ht="16.5" customHeight="1" x14ac:dyDescent="0.15">
      <c r="B3" s="422" t="str">
        <f>"分析タイトル："&amp;データ入力!$D$3</f>
        <v>分析タイトル：</v>
      </c>
      <c r="C3" s="422"/>
      <c r="D3" s="422"/>
      <c r="E3" s="422"/>
      <c r="F3" s="422"/>
      <c r="G3" s="422"/>
      <c r="H3" s="422"/>
    </row>
    <row r="4" spans="2:8" ht="14.25" x14ac:dyDescent="0.15">
      <c r="B4" s="142" t="s">
        <v>449</v>
      </c>
      <c r="H4" s="143"/>
    </row>
    <row r="5" spans="2:8" ht="12" x14ac:dyDescent="0.15">
      <c r="B5" s="144"/>
      <c r="C5" s="144"/>
      <c r="D5" s="143" t="str">
        <f>結果!$F$10&amp;"　　　"</f>
        <v>(単位：百万円)　　　</v>
      </c>
      <c r="E5" s="144"/>
      <c r="F5" s="144"/>
      <c r="G5" s="144"/>
      <c r="H5" s="144"/>
    </row>
    <row r="6" spans="2:8" ht="12" x14ac:dyDescent="0.15">
      <c r="B6" s="144"/>
      <c r="C6" s="144"/>
      <c r="D6" s="144"/>
      <c r="E6" s="144"/>
      <c r="F6" s="144"/>
      <c r="G6" s="144"/>
      <c r="H6" s="144"/>
    </row>
    <row r="7" spans="2:8" ht="12" x14ac:dyDescent="0.15">
      <c r="B7" s="144"/>
      <c r="C7" s="144"/>
      <c r="D7" s="144"/>
      <c r="E7" s="144"/>
      <c r="F7" s="144"/>
      <c r="G7" s="144"/>
      <c r="H7" s="144"/>
    </row>
    <row r="8" spans="2:8" ht="12" x14ac:dyDescent="0.15">
      <c r="B8" s="144"/>
      <c r="C8" s="144"/>
      <c r="D8" s="144"/>
      <c r="E8" s="144"/>
      <c r="F8" s="144"/>
      <c r="G8" s="144"/>
      <c r="H8" s="144"/>
    </row>
    <row r="9" spans="2:8" ht="12" x14ac:dyDescent="0.15">
      <c r="B9" s="144"/>
      <c r="C9" s="144"/>
      <c r="D9" s="144"/>
      <c r="E9" s="144"/>
      <c r="F9" s="144"/>
      <c r="G9" s="144"/>
      <c r="H9" s="144"/>
    </row>
    <row r="10" spans="2:8" ht="12" x14ac:dyDescent="0.15">
      <c r="B10" s="144"/>
      <c r="C10" s="144"/>
      <c r="D10" s="144"/>
      <c r="E10" s="144"/>
      <c r="F10" s="144"/>
      <c r="G10" s="144"/>
      <c r="H10" s="143" t="str">
        <f>結果!$J$15&amp;"　　"</f>
        <v>(単位：百万円、人)　　</v>
      </c>
    </row>
    <row r="11" spans="2:8" ht="12" x14ac:dyDescent="0.15">
      <c r="B11" s="144"/>
      <c r="C11" s="144"/>
      <c r="D11" s="144"/>
      <c r="E11" s="144"/>
      <c r="F11" s="144"/>
      <c r="G11" s="144"/>
      <c r="H11" s="144"/>
    </row>
    <row r="12" spans="2:8" ht="12" x14ac:dyDescent="0.15">
      <c r="B12" s="144"/>
      <c r="C12" s="144"/>
      <c r="D12" s="144"/>
      <c r="E12" s="144"/>
      <c r="F12" s="144"/>
      <c r="G12" s="144"/>
      <c r="H12" s="144"/>
    </row>
    <row r="13" spans="2:8" ht="12" x14ac:dyDescent="0.15">
      <c r="B13" s="144"/>
      <c r="C13" s="144"/>
      <c r="D13" s="144"/>
      <c r="E13" s="144"/>
      <c r="F13" s="144"/>
      <c r="G13" s="144"/>
      <c r="H13" s="144"/>
    </row>
    <row r="14" spans="2:8" ht="12" x14ac:dyDescent="0.15">
      <c r="B14" s="144"/>
      <c r="C14" s="144"/>
      <c r="D14" s="144"/>
      <c r="E14" s="144"/>
      <c r="F14" s="144"/>
      <c r="G14" s="144"/>
      <c r="H14" s="144"/>
    </row>
    <row r="15" spans="2:8" ht="12" x14ac:dyDescent="0.15">
      <c r="B15" s="144"/>
      <c r="C15" s="144"/>
      <c r="D15" s="144"/>
      <c r="E15" s="144"/>
      <c r="F15" s="144"/>
      <c r="G15" s="144"/>
      <c r="H15" s="144"/>
    </row>
    <row r="16" spans="2:8" ht="12" x14ac:dyDescent="0.15">
      <c r="B16" s="144"/>
      <c r="C16" s="144"/>
      <c r="D16" s="144"/>
      <c r="E16" s="144"/>
      <c r="F16" s="144"/>
      <c r="G16" s="144"/>
      <c r="H16" s="144"/>
    </row>
    <row r="17" spans="1:9" ht="12" x14ac:dyDescent="0.15">
      <c r="B17" s="144"/>
      <c r="C17" s="144"/>
      <c r="D17" s="144"/>
      <c r="E17" s="144"/>
      <c r="F17" s="144"/>
      <c r="G17" s="144"/>
      <c r="H17" s="144"/>
    </row>
    <row r="18" spans="1:9" ht="12" x14ac:dyDescent="0.15">
      <c r="B18" s="144"/>
      <c r="C18" s="144"/>
      <c r="D18" s="144"/>
      <c r="E18" s="144"/>
      <c r="F18" s="144"/>
      <c r="G18" s="144"/>
      <c r="H18" s="144"/>
    </row>
    <row r="19" spans="1:9" ht="12" x14ac:dyDescent="0.15">
      <c r="B19" s="144"/>
      <c r="C19" s="144"/>
      <c r="D19" s="144"/>
      <c r="E19" s="144"/>
      <c r="F19" s="144"/>
      <c r="G19" s="144"/>
      <c r="H19" s="144"/>
    </row>
    <row r="20" spans="1:9" ht="12" x14ac:dyDescent="0.15">
      <c r="B20" s="144"/>
      <c r="C20" s="144"/>
      <c r="D20" s="144"/>
      <c r="E20" s="144"/>
      <c r="F20" s="144"/>
      <c r="G20" s="144"/>
      <c r="H20" s="144"/>
    </row>
    <row r="21" spans="1:9" ht="12" x14ac:dyDescent="0.15">
      <c r="B21" s="144"/>
      <c r="C21" s="144"/>
      <c r="D21" s="144"/>
      <c r="E21" s="144"/>
      <c r="F21" s="144"/>
      <c r="G21" s="144"/>
      <c r="H21" s="144"/>
    </row>
    <row r="22" spans="1:9" ht="12" x14ac:dyDescent="0.15">
      <c r="B22" s="144"/>
      <c r="C22" s="144"/>
      <c r="D22" s="144"/>
      <c r="E22" s="144"/>
      <c r="F22" s="144"/>
      <c r="G22" s="144"/>
      <c r="H22" s="144"/>
    </row>
    <row r="23" spans="1:9" ht="12" x14ac:dyDescent="0.15">
      <c r="B23" s="144"/>
      <c r="C23" s="144"/>
      <c r="D23" s="144"/>
      <c r="E23" s="144"/>
      <c r="F23" s="144"/>
      <c r="G23" s="144"/>
      <c r="H23" s="144"/>
    </row>
    <row r="24" spans="1:9" ht="12" x14ac:dyDescent="0.15">
      <c r="B24" s="144"/>
      <c r="C24" s="144"/>
      <c r="D24" s="144"/>
      <c r="E24" s="144"/>
      <c r="F24" s="144"/>
      <c r="G24" s="144"/>
      <c r="H24" s="144"/>
    </row>
    <row r="25" spans="1:9" ht="16.5" customHeight="1" thickBot="1" x14ac:dyDescent="0.2">
      <c r="B25" s="142" t="s">
        <v>717</v>
      </c>
      <c r="H25" s="143" t="str">
        <f>"（単位："&amp;データ入力!$L$7&amp;"）"</f>
        <v>（単位：百万円）</v>
      </c>
    </row>
    <row r="26" spans="1:9" ht="16.5" customHeight="1" x14ac:dyDescent="0.15">
      <c r="B26" s="359" t="s">
        <v>425</v>
      </c>
      <c r="C26" s="359" t="s">
        <v>64</v>
      </c>
      <c r="D26" s="423" t="s">
        <v>429</v>
      </c>
      <c r="E26" s="145"/>
      <c r="F26" s="146"/>
      <c r="G26" s="423" t="s">
        <v>428</v>
      </c>
      <c r="H26" s="424" t="s">
        <v>43</v>
      </c>
    </row>
    <row r="27" spans="1:9" ht="16.5" customHeight="1" x14ac:dyDescent="0.15">
      <c r="B27" s="360"/>
      <c r="C27" s="360"/>
      <c r="D27" s="389"/>
      <c r="E27" s="147" t="s">
        <v>40</v>
      </c>
      <c r="F27" s="148" t="s">
        <v>41</v>
      </c>
      <c r="G27" s="389"/>
      <c r="H27" s="425"/>
    </row>
    <row r="28" spans="1:9" ht="16.5" customHeight="1" x14ac:dyDescent="0.15">
      <c r="A28" s="144">
        <v>1</v>
      </c>
      <c r="B28" s="149" t="str">
        <f t="shared" ref="B28:H28" si="0">INDEX($B$60:$H$75,MATCH($A28,$I$60:$I$74,0),B$2)</f>
        <v>01</v>
      </c>
      <c r="C28" s="16" t="str">
        <f t="shared" si="0"/>
        <v>農業</v>
      </c>
      <c r="D28" s="150">
        <f t="shared" si="0"/>
        <v>0</v>
      </c>
      <c r="E28" s="150">
        <f t="shared" si="0"/>
        <v>0</v>
      </c>
      <c r="F28" s="150">
        <f t="shared" si="0"/>
        <v>0</v>
      </c>
      <c r="G28" s="151">
        <f t="shared" si="0"/>
        <v>0</v>
      </c>
      <c r="H28" s="152">
        <f t="shared" si="0"/>
        <v>0</v>
      </c>
      <c r="I28" s="153">
        <f>RANK(H60,H$60:H$73)+COUNTIF(H$60:H60,H60)-1</f>
        <v>1</v>
      </c>
    </row>
    <row r="29" spans="1:9" ht="16.5" customHeight="1" x14ac:dyDescent="0.15">
      <c r="A29" s="144">
        <v>2</v>
      </c>
      <c r="B29" s="149" t="str">
        <f t="shared" ref="B29:H42" si="1">INDEX($B$60:$H$75,MATCH($A29,$I$60:$I$74,0),B$2)</f>
        <v>02</v>
      </c>
      <c r="C29" s="16" t="str">
        <f t="shared" si="1"/>
        <v>林業</v>
      </c>
      <c r="D29" s="150">
        <f t="shared" si="1"/>
        <v>0</v>
      </c>
      <c r="E29" s="150">
        <f t="shared" si="1"/>
        <v>0</v>
      </c>
      <c r="F29" s="150">
        <f t="shared" si="1"/>
        <v>0</v>
      </c>
      <c r="G29" s="151">
        <f t="shared" si="1"/>
        <v>0</v>
      </c>
      <c r="H29" s="152">
        <f t="shared" si="1"/>
        <v>0</v>
      </c>
      <c r="I29" s="153">
        <f>RANK(H61,H$60:H$73)+COUNTIF(H$60:H61,H61)-1</f>
        <v>2</v>
      </c>
    </row>
    <row r="30" spans="1:9" ht="16.5" customHeight="1" x14ac:dyDescent="0.15">
      <c r="A30" s="144">
        <v>3</v>
      </c>
      <c r="B30" s="149" t="str">
        <f t="shared" si="1"/>
        <v>03</v>
      </c>
      <c r="C30" s="16" t="str">
        <f t="shared" si="1"/>
        <v>漁業</v>
      </c>
      <c r="D30" s="150">
        <f t="shared" si="1"/>
        <v>0</v>
      </c>
      <c r="E30" s="150">
        <f t="shared" si="1"/>
        <v>0</v>
      </c>
      <c r="F30" s="150">
        <f t="shared" si="1"/>
        <v>0</v>
      </c>
      <c r="G30" s="151">
        <f t="shared" si="1"/>
        <v>0</v>
      </c>
      <c r="H30" s="152">
        <f t="shared" si="1"/>
        <v>0</v>
      </c>
      <c r="I30" s="153">
        <f>RANK(H62,H$60:H$73)+COUNTIF(H$60:H62,H62)-1</f>
        <v>3</v>
      </c>
    </row>
    <row r="31" spans="1:9" ht="16.5" customHeight="1" x14ac:dyDescent="0.15">
      <c r="A31" s="144">
        <v>4</v>
      </c>
      <c r="B31" s="149" t="str">
        <f t="shared" si="1"/>
        <v>04</v>
      </c>
      <c r="C31" s="16" t="str">
        <f t="shared" si="1"/>
        <v>鉱業</v>
      </c>
      <c r="D31" s="150">
        <f t="shared" si="1"/>
        <v>0</v>
      </c>
      <c r="E31" s="150">
        <f t="shared" si="1"/>
        <v>0</v>
      </c>
      <c r="F31" s="150">
        <f t="shared" si="1"/>
        <v>0</v>
      </c>
      <c r="G31" s="151">
        <f t="shared" si="1"/>
        <v>0</v>
      </c>
      <c r="H31" s="152">
        <f t="shared" si="1"/>
        <v>0</v>
      </c>
      <c r="I31" s="153">
        <f>RANK(H63,H$60:H$73)+COUNTIF(H$60:H63,H63)-1</f>
        <v>4</v>
      </c>
    </row>
    <row r="32" spans="1:9" ht="16.5" customHeight="1" x14ac:dyDescent="0.15">
      <c r="A32" s="144">
        <v>5</v>
      </c>
      <c r="B32" s="149" t="str">
        <f t="shared" si="1"/>
        <v>05</v>
      </c>
      <c r="C32" s="16" t="str">
        <f t="shared" si="1"/>
        <v>製造業</v>
      </c>
      <c r="D32" s="150">
        <f t="shared" si="1"/>
        <v>0</v>
      </c>
      <c r="E32" s="150">
        <f t="shared" si="1"/>
        <v>0</v>
      </c>
      <c r="F32" s="150">
        <f t="shared" si="1"/>
        <v>0</v>
      </c>
      <c r="G32" s="151">
        <f t="shared" si="1"/>
        <v>0</v>
      </c>
      <c r="H32" s="152">
        <f t="shared" si="1"/>
        <v>0</v>
      </c>
      <c r="I32" s="153">
        <f>RANK(H64,H$60:H$73)+COUNTIF(H$60:H64,H64)-1</f>
        <v>5</v>
      </c>
    </row>
    <row r="33" spans="1:9" ht="16.5" customHeight="1" x14ac:dyDescent="0.15">
      <c r="A33" s="144">
        <v>6</v>
      </c>
      <c r="B33" s="149" t="str">
        <f t="shared" si="1"/>
        <v>06</v>
      </c>
      <c r="C33" s="16" t="str">
        <f t="shared" si="1"/>
        <v>建設</v>
      </c>
      <c r="D33" s="150">
        <f t="shared" si="1"/>
        <v>0</v>
      </c>
      <c r="E33" s="150">
        <f t="shared" si="1"/>
        <v>0</v>
      </c>
      <c r="F33" s="150">
        <f t="shared" si="1"/>
        <v>0</v>
      </c>
      <c r="G33" s="151">
        <f t="shared" si="1"/>
        <v>0</v>
      </c>
      <c r="H33" s="152">
        <f t="shared" si="1"/>
        <v>0</v>
      </c>
      <c r="I33" s="153">
        <f>RANK(H65,H$60:H$73)+COUNTIF(H$60:H65,H65)-1</f>
        <v>6</v>
      </c>
    </row>
    <row r="34" spans="1:9" ht="16.5" customHeight="1" x14ac:dyDescent="0.15">
      <c r="A34" s="144">
        <v>7</v>
      </c>
      <c r="B34" s="149" t="str">
        <f t="shared" si="1"/>
        <v>07</v>
      </c>
      <c r="C34" s="16" t="str">
        <f t="shared" si="1"/>
        <v>電力・ガス・水道</v>
      </c>
      <c r="D34" s="150">
        <f t="shared" si="1"/>
        <v>0</v>
      </c>
      <c r="E34" s="150">
        <f t="shared" si="1"/>
        <v>0</v>
      </c>
      <c r="F34" s="150">
        <f t="shared" si="1"/>
        <v>0</v>
      </c>
      <c r="G34" s="151">
        <f t="shared" si="1"/>
        <v>0</v>
      </c>
      <c r="H34" s="152">
        <f t="shared" si="1"/>
        <v>0</v>
      </c>
      <c r="I34" s="153">
        <f>RANK(H66,H$60:H$73)+COUNTIF(H$60:H66,H66)-1</f>
        <v>7</v>
      </c>
    </row>
    <row r="35" spans="1:9" ht="16.5" customHeight="1" x14ac:dyDescent="0.15">
      <c r="A35" s="144">
        <v>8</v>
      </c>
      <c r="B35" s="149" t="str">
        <f t="shared" si="1"/>
        <v>08</v>
      </c>
      <c r="C35" s="16" t="str">
        <f t="shared" si="1"/>
        <v>商業</v>
      </c>
      <c r="D35" s="150">
        <f t="shared" si="1"/>
        <v>0</v>
      </c>
      <c r="E35" s="150">
        <f t="shared" si="1"/>
        <v>0</v>
      </c>
      <c r="F35" s="150">
        <f t="shared" si="1"/>
        <v>0</v>
      </c>
      <c r="G35" s="151">
        <f t="shared" si="1"/>
        <v>0</v>
      </c>
      <c r="H35" s="152">
        <f t="shared" si="1"/>
        <v>0</v>
      </c>
      <c r="I35" s="153">
        <f>RANK(H67,H$60:H$73)+COUNTIF(H$60:H67,H67)-1</f>
        <v>8</v>
      </c>
    </row>
    <row r="36" spans="1:9" ht="16.5" customHeight="1" x14ac:dyDescent="0.15">
      <c r="A36" s="144">
        <v>9</v>
      </c>
      <c r="B36" s="149" t="str">
        <f t="shared" si="1"/>
        <v>09</v>
      </c>
      <c r="C36" s="16" t="str">
        <f t="shared" si="1"/>
        <v>金融・保険</v>
      </c>
      <c r="D36" s="150">
        <f t="shared" si="1"/>
        <v>0</v>
      </c>
      <c r="E36" s="150">
        <f t="shared" si="1"/>
        <v>0</v>
      </c>
      <c r="F36" s="150">
        <f t="shared" si="1"/>
        <v>0</v>
      </c>
      <c r="G36" s="151">
        <f t="shared" si="1"/>
        <v>0</v>
      </c>
      <c r="H36" s="152">
        <f t="shared" si="1"/>
        <v>0</v>
      </c>
      <c r="I36" s="153">
        <f>RANK(H68,H$60:H$73)+COUNTIF(H$60:H68,H68)-1</f>
        <v>9</v>
      </c>
    </row>
    <row r="37" spans="1:9" ht="16.5" customHeight="1" x14ac:dyDescent="0.15">
      <c r="A37" s="144">
        <v>10</v>
      </c>
      <c r="B37" s="149" t="str">
        <f t="shared" si="1"/>
        <v>10</v>
      </c>
      <c r="C37" s="16" t="str">
        <f t="shared" si="1"/>
        <v>不動産</v>
      </c>
      <c r="D37" s="150">
        <f t="shared" si="1"/>
        <v>0</v>
      </c>
      <c r="E37" s="150">
        <f t="shared" si="1"/>
        <v>0</v>
      </c>
      <c r="F37" s="150">
        <f t="shared" si="1"/>
        <v>0</v>
      </c>
      <c r="G37" s="151">
        <f t="shared" si="1"/>
        <v>0</v>
      </c>
      <c r="H37" s="152">
        <f t="shared" si="1"/>
        <v>0</v>
      </c>
      <c r="I37" s="153">
        <f>RANK(H69,H$60:H$73)+COUNTIF(H$60:H69,H69)-1</f>
        <v>10</v>
      </c>
    </row>
    <row r="38" spans="1:9" ht="16.5" customHeight="1" x14ac:dyDescent="0.15">
      <c r="A38" s="144">
        <v>11</v>
      </c>
      <c r="B38" s="149" t="str">
        <f t="shared" si="1"/>
        <v>11</v>
      </c>
      <c r="C38" s="16" t="str">
        <f t="shared" si="1"/>
        <v>運輸・郵便</v>
      </c>
      <c r="D38" s="150">
        <f t="shared" si="1"/>
        <v>0</v>
      </c>
      <c r="E38" s="150">
        <f t="shared" si="1"/>
        <v>0</v>
      </c>
      <c r="F38" s="150">
        <f t="shared" si="1"/>
        <v>0</v>
      </c>
      <c r="G38" s="151">
        <f t="shared" si="1"/>
        <v>0</v>
      </c>
      <c r="H38" s="152">
        <f t="shared" si="1"/>
        <v>0</v>
      </c>
      <c r="I38" s="153">
        <f>RANK(H70,H$60:H$73)+COUNTIF(H$60:H70,H70)-1</f>
        <v>11</v>
      </c>
    </row>
    <row r="39" spans="1:9" ht="16.5" customHeight="1" x14ac:dyDescent="0.15">
      <c r="A39" s="144">
        <v>12</v>
      </c>
      <c r="B39" s="149" t="str">
        <f t="shared" si="1"/>
        <v>12</v>
      </c>
      <c r="C39" s="16" t="str">
        <f t="shared" si="1"/>
        <v>情報通信</v>
      </c>
      <c r="D39" s="150">
        <f t="shared" si="1"/>
        <v>0</v>
      </c>
      <c r="E39" s="150">
        <f t="shared" si="1"/>
        <v>0</v>
      </c>
      <c r="F39" s="150">
        <f t="shared" si="1"/>
        <v>0</v>
      </c>
      <c r="G39" s="151">
        <f t="shared" si="1"/>
        <v>0</v>
      </c>
      <c r="H39" s="152">
        <f t="shared" si="1"/>
        <v>0</v>
      </c>
      <c r="I39" s="153">
        <f>RANK(H71,H$60:H$73)+COUNTIF(H$60:H71,H71)-1</f>
        <v>12</v>
      </c>
    </row>
    <row r="40" spans="1:9" ht="16.5" customHeight="1" x14ac:dyDescent="0.15">
      <c r="A40" s="144">
        <v>13</v>
      </c>
      <c r="B40" s="149" t="str">
        <f t="shared" si="1"/>
        <v>13</v>
      </c>
      <c r="C40" s="16" t="str">
        <f t="shared" si="1"/>
        <v>公務</v>
      </c>
      <c r="D40" s="150">
        <f t="shared" si="1"/>
        <v>0</v>
      </c>
      <c r="E40" s="150">
        <f t="shared" si="1"/>
        <v>0</v>
      </c>
      <c r="F40" s="150">
        <f t="shared" si="1"/>
        <v>0</v>
      </c>
      <c r="G40" s="151">
        <f t="shared" si="1"/>
        <v>0</v>
      </c>
      <c r="H40" s="152">
        <f t="shared" si="1"/>
        <v>0</v>
      </c>
      <c r="I40" s="153">
        <f>RANK(H72,H$60:H$73)+COUNTIF(H$60:H72,H72)-1</f>
        <v>13</v>
      </c>
    </row>
    <row r="41" spans="1:9" ht="16.5" customHeight="1" x14ac:dyDescent="0.15">
      <c r="A41" s="144">
        <v>14</v>
      </c>
      <c r="B41" s="149" t="str">
        <f t="shared" si="1"/>
        <v>14</v>
      </c>
      <c r="C41" s="16" t="str">
        <f t="shared" si="1"/>
        <v>サービス</v>
      </c>
      <c r="D41" s="150">
        <f t="shared" si="1"/>
        <v>0</v>
      </c>
      <c r="E41" s="150">
        <f t="shared" si="1"/>
        <v>0</v>
      </c>
      <c r="F41" s="150">
        <f t="shared" si="1"/>
        <v>0</v>
      </c>
      <c r="G41" s="151">
        <f t="shared" si="1"/>
        <v>0</v>
      </c>
      <c r="H41" s="152">
        <f t="shared" si="1"/>
        <v>0</v>
      </c>
      <c r="I41" s="153">
        <f>RANK(H73,H$60:H$73)+COUNTIF(H$60:H73,H73)-1</f>
        <v>14</v>
      </c>
    </row>
    <row r="42" spans="1:9" ht="16.5" customHeight="1" thickBot="1" x14ac:dyDescent="0.2">
      <c r="A42" s="144">
        <v>15</v>
      </c>
      <c r="B42" s="242">
        <f t="shared" si="1"/>
        <v>15</v>
      </c>
      <c r="C42" s="243" t="str">
        <f t="shared" si="1"/>
        <v>分類不明</v>
      </c>
      <c r="D42" s="240">
        <f t="shared" si="1"/>
        <v>0</v>
      </c>
      <c r="E42" s="240">
        <f t="shared" si="1"/>
        <v>0</v>
      </c>
      <c r="F42" s="240">
        <f t="shared" si="1"/>
        <v>0</v>
      </c>
      <c r="G42" s="241">
        <f t="shared" si="1"/>
        <v>0</v>
      </c>
      <c r="H42" s="239">
        <f t="shared" si="1"/>
        <v>0</v>
      </c>
      <c r="I42" s="153">
        <f>RANK(H74,H$60:H$73)+COUNTIF(H$60:H74,H74)-1</f>
        <v>15</v>
      </c>
    </row>
    <row r="43" spans="1:9" ht="16.5" customHeight="1" thickBot="1" x14ac:dyDescent="0.2">
      <c r="B43" s="426" t="s">
        <v>450</v>
      </c>
      <c r="C43" s="427"/>
      <c r="D43" s="154">
        <f t="shared" ref="D43" si="2">SUM(E43:F43)</f>
        <v>0</v>
      </c>
      <c r="E43" s="154">
        <f>'15'!E24</f>
        <v>0</v>
      </c>
      <c r="F43" s="154">
        <f>'15'!K24</f>
        <v>0</v>
      </c>
      <c r="G43" s="155">
        <f>'15'!S24</f>
        <v>0</v>
      </c>
      <c r="H43" s="249">
        <f>'15'!V24</f>
        <v>0</v>
      </c>
    </row>
    <row r="49" spans="1:9" ht="16.5" customHeight="1" x14ac:dyDescent="0.15">
      <c r="A49" s="144"/>
    </row>
    <row r="50" spans="1:9" ht="16.5" customHeight="1" x14ac:dyDescent="0.15">
      <c r="A50" s="144"/>
    </row>
    <row r="51" spans="1:9" ht="16.5" customHeight="1" x14ac:dyDescent="0.15">
      <c r="A51" s="144"/>
    </row>
    <row r="52" spans="1:9" ht="16.5" customHeight="1" x14ac:dyDescent="0.15">
      <c r="A52" s="144"/>
    </row>
    <row r="53" spans="1:9" ht="16.5" customHeight="1" x14ac:dyDescent="0.15">
      <c r="A53" s="144"/>
    </row>
    <row r="54" spans="1:9" ht="16.5" customHeight="1" x14ac:dyDescent="0.15">
      <c r="A54" s="144"/>
    </row>
    <row r="55" spans="1:9" ht="16.5" customHeight="1" x14ac:dyDescent="0.15">
      <c r="A55" s="144"/>
    </row>
    <row r="56" spans="1:9" ht="16.5" customHeight="1" x14ac:dyDescent="0.15">
      <c r="A56" s="144"/>
    </row>
    <row r="57" spans="1:9" ht="16.5" customHeight="1" thickBot="1" x14ac:dyDescent="0.2">
      <c r="A57" s="144"/>
      <c r="B57" s="110" t="s">
        <v>717</v>
      </c>
      <c r="H57" s="143" t="str">
        <f>"（単位："&amp;データ入力!$L$7&amp;"）"</f>
        <v>（単位：百万円）</v>
      </c>
    </row>
    <row r="58" spans="1:9" ht="16.5" customHeight="1" x14ac:dyDescent="0.15">
      <c r="A58" s="144"/>
      <c r="B58" s="359" t="s">
        <v>425</v>
      </c>
      <c r="C58" s="359" t="s">
        <v>64</v>
      </c>
      <c r="D58" s="423" t="s">
        <v>429</v>
      </c>
      <c r="E58" s="145"/>
      <c r="F58" s="146"/>
      <c r="G58" s="423" t="s">
        <v>428</v>
      </c>
      <c r="H58" s="424" t="s">
        <v>43</v>
      </c>
    </row>
    <row r="59" spans="1:9" ht="16.5" customHeight="1" x14ac:dyDescent="0.15">
      <c r="A59" s="144"/>
      <c r="B59" s="360"/>
      <c r="C59" s="360"/>
      <c r="D59" s="389"/>
      <c r="E59" s="147" t="s">
        <v>40</v>
      </c>
      <c r="F59" s="148" t="s">
        <v>41</v>
      </c>
      <c r="G59" s="389"/>
      <c r="H59" s="425"/>
    </row>
    <row r="60" spans="1:9" ht="16.5" customHeight="1" x14ac:dyDescent="0.15">
      <c r="A60" s="144"/>
      <c r="B60" s="149" t="s">
        <v>341</v>
      </c>
      <c r="C60" s="16" t="s">
        <v>399</v>
      </c>
      <c r="D60" s="150">
        <f>SUM(E60:F60)</f>
        <v>0</v>
      </c>
      <c r="E60" s="150">
        <f>'15'!E9</f>
        <v>0</v>
      </c>
      <c r="F60" s="150">
        <f>'15'!K9</f>
        <v>0</v>
      </c>
      <c r="G60" s="151">
        <f>'15'!S9</f>
        <v>0</v>
      </c>
      <c r="H60" s="152">
        <f>'15'!V9</f>
        <v>0</v>
      </c>
      <c r="I60" s="153">
        <f>RANK(H60,H$60:H$74)+COUNTIF(H$60:H60,H60)-1</f>
        <v>1</v>
      </c>
    </row>
    <row r="61" spans="1:9" ht="16.5" customHeight="1" x14ac:dyDescent="0.15">
      <c r="A61" s="144"/>
      <c r="B61" s="149" t="s">
        <v>342</v>
      </c>
      <c r="C61" s="16" t="s">
        <v>0</v>
      </c>
      <c r="D61" s="150">
        <f t="shared" ref="D61:D75" si="3">SUM(E61:F61)</f>
        <v>0</v>
      </c>
      <c r="E61" s="150">
        <f>'15'!E10</f>
        <v>0</v>
      </c>
      <c r="F61" s="150">
        <f>'15'!K10</f>
        <v>0</v>
      </c>
      <c r="G61" s="151">
        <f>'15'!S10</f>
        <v>0</v>
      </c>
      <c r="H61" s="152">
        <f>'15'!V10</f>
        <v>0</v>
      </c>
      <c r="I61" s="144">
        <f>RANK(H61,H$60:H$74)+COUNTIF(H$60:H61,H61)-1</f>
        <v>2</v>
      </c>
    </row>
    <row r="62" spans="1:9" ht="16.5" customHeight="1" x14ac:dyDescent="0.15">
      <c r="A62" s="144"/>
      <c r="B62" s="149" t="s">
        <v>343</v>
      </c>
      <c r="C62" s="16" t="s">
        <v>1</v>
      </c>
      <c r="D62" s="150">
        <f t="shared" si="3"/>
        <v>0</v>
      </c>
      <c r="E62" s="150">
        <f>'15'!E11</f>
        <v>0</v>
      </c>
      <c r="F62" s="150">
        <f>'15'!K11</f>
        <v>0</v>
      </c>
      <c r="G62" s="151">
        <f>'15'!S11</f>
        <v>0</v>
      </c>
      <c r="H62" s="152">
        <f>'15'!V11</f>
        <v>0</v>
      </c>
      <c r="I62" s="144">
        <f>RANK(H62,H$60:H$74)+COUNTIF(H$60:H62,H62)-1</f>
        <v>3</v>
      </c>
    </row>
    <row r="63" spans="1:9" ht="16.5" customHeight="1" x14ac:dyDescent="0.15">
      <c r="B63" s="149" t="s">
        <v>344</v>
      </c>
      <c r="C63" s="16" t="s">
        <v>421</v>
      </c>
      <c r="D63" s="150">
        <f t="shared" si="3"/>
        <v>0</v>
      </c>
      <c r="E63" s="150">
        <f>'15'!E12</f>
        <v>0</v>
      </c>
      <c r="F63" s="150">
        <f>'15'!K12</f>
        <v>0</v>
      </c>
      <c r="G63" s="151">
        <f>'15'!S12</f>
        <v>0</v>
      </c>
      <c r="H63" s="152">
        <f>'15'!V12</f>
        <v>0</v>
      </c>
      <c r="I63" s="144">
        <f>RANK(H63,H$60:H$74)+COUNTIF(H$60:H63,H63)-1</f>
        <v>4</v>
      </c>
    </row>
    <row r="64" spans="1:9" ht="16.5" customHeight="1" x14ac:dyDescent="0.15">
      <c r="B64" s="149" t="s">
        <v>345</v>
      </c>
      <c r="C64" s="16" t="s">
        <v>415</v>
      </c>
      <c r="D64" s="150">
        <f t="shared" si="3"/>
        <v>0</v>
      </c>
      <c r="E64" s="150">
        <f>'15'!E13</f>
        <v>0</v>
      </c>
      <c r="F64" s="150">
        <f>'15'!K13</f>
        <v>0</v>
      </c>
      <c r="G64" s="151">
        <f>'15'!S13</f>
        <v>0</v>
      </c>
      <c r="H64" s="152">
        <f>'15'!V13</f>
        <v>0</v>
      </c>
      <c r="I64" s="144">
        <f>RANK(H64,H$60:H$74)+COUNTIF(H$60:H64,H64)-1</f>
        <v>5</v>
      </c>
    </row>
    <row r="65" spans="2:9" ht="16.5" customHeight="1" x14ac:dyDescent="0.15">
      <c r="B65" s="149" t="s">
        <v>346</v>
      </c>
      <c r="C65" s="16" t="s">
        <v>416</v>
      </c>
      <c r="D65" s="150">
        <f t="shared" si="3"/>
        <v>0</v>
      </c>
      <c r="E65" s="150">
        <f>'15'!E14</f>
        <v>0</v>
      </c>
      <c r="F65" s="150">
        <f>'15'!K14</f>
        <v>0</v>
      </c>
      <c r="G65" s="151">
        <f>'15'!S14</f>
        <v>0</v>
      </c>
      <c r="H65" s="152">
        <f>'15'!V14</f>
        <v>0</v>
      </c>
      <c r="I65" s="144">
        <f>RANK(H65,H$60:H$74)+COUNTIF(H$60:H65,H65)-1</f>
        <v>6</v>
      </c>
    </row>
    <row r="66" spans="2:9" ht="16.5" customHeight="1" x14ac:dyDescent="0.15">
      <c r="B66" s="149" t="s">
        <v>347</v>
      </c>
      <c r="C66" s="16" t="s">
        <v>417</v>
      </c>
      <c r="D66" s="150">
        <f t="shared" si="3"/>
        <v>0</v>
      </c>
      <c r="E66" s="150">
        <f>'15'!E15</f>
        <v>0</v>
      </c>
      <c r="F66" s="150">
        <f>'15'!K15</f>
        <v>0</v>
      </c>
      <c r="G66" s="151">
        <f>'15'!S15</f>
        <v>0</v>
      </c>
      <c r="H66" s="152">
        <f>'15'!V15</f>
        <v>0</v>
      </c>
      <c r="I66" s="144">
        <f>RANK(H66,H$60:H$74)+COUNTIF(H$60:H66,H66)-1</f>
        <v>7</v>
      </c>
    </row>
    <row r="67" spans="2:9" ht="16.5" customHeight="1" x14ac:dyDescent="0.15">
      <c r="B67" s="149" t="s">
        <v>348</v>
      </c>
      <c r="C67" s="16" t="s">
        <v>418</v>
      </c>
      <c r="D67" s="150">
        <f t="shared" si="3"/>
        <v>0</v>
      </c>
      <c r="E67" s="150">
        <f>'15'!E16</f>
        <v>0</v>
      </c>
      <c r="F67" s="150">
        <f>'15'!K16</f>
        <v>0</v>
      </c>
      <c r="G67" s="151">
        <f>'15'!S16</f>
        <v>0</v>
      </c>
      <c r="H67" s="152">
        <f>'15'!V16</f>
        <v>0</v>
      </c>
      <c r="I67" s="144">
        <f>RANK(H67,H$60:H$74)+COUNTIF(H$60:H67,H67)-1</f>
        <v>8</v>
      </c>
    </row>
    <row r="68" spans="2:9" ht="16.5" customHeight="1" x14ac:dyDescent="0.15">
      <c r="B68" s="149" t="s">
        <v>350</v>
      </c>
      <c r="C68" s="16" t="s">
        <v>3</v>
      </c>
      <c r="D68" s="150">
        <f t="shared" si="3"/>
        <v>0</v>
      </c>
      <c r="E68" s="150">
        <f>'15'!E17</f>
        <v>0</v>
      </c>
      <c r="F68" s="150">
        <f>'15'!K17</f>
        <v>0</v>
      </c>
      <c r="G68" s="151">
        <f>'15'!S17</f>
        <v>0</v>
      </c>
      <c r="H68" s="152">
        <f>'15'!V17</f>
        <v>0</v>
      </c>
      <c r="I68" s="144">
        <f>RANK(H68,H$60:H$74)+COUNTIF(H$60:H68,H68)-1</f>
        <v>9</v>
      </c>
    </row>
    <row r="69" spans="2:9" ht="16.5" customHeight="1" x14ac:dyDescent="0.15">
      <c r="B69" s="149" t="s">
        <v>351</v>
      </c>
      <c r="C69" s="16" t="s">
        <v>410</v>
      </c>
      <c r="D69" s="150">
        <f t="shared" si="3"/>
        <v>0</v>
      </c>
      <c r="E69" s="150">
        <f>'15'!E18</f>
        <v>0</v>
      </c>
      <c r="F69" s="150">
        <f>'15'!K18</f>
        <v>0</v>
      </c>
      <c r="G69" s="151">
        <f>'15'!S18</f>
        <v>0</v>
      </c>
      <c r="H69" s="152">
        <f>'15'!V18</f>
        <v>0</v>
      </c>
      <c r="I69" s="144">
        <f>RANK(H69,H$60:H$74)+COUNTIF(H$60:H69,H69)-1</f>
        <v>10</v>
      </c>
    </row>
    <row r="70" spans="2:9" ht="16.5" customHeight="1" x14ac:dyDescent="0.15">
      <c r="B70" s="149" t="s">
        <v>352</v>
      </c>
      <c r="C70" s="16" t="s">
        <v>735</v>
      </c>
      <c r="D70" s="150">
        <f t="shared" si="3"/>
        <v>0</v>
      </c>
      <c r="E70" s="150">
        <f>'15'!E19</f>
        <v>0</v>
      </c>
      <c r="F70" s="150">
        <f>'15'!K19</f>
        <v>0</v>
      </c>
      <c r="G70" s="151">
        <f>'15'!S19</f>
        <v>0</v>
      </c>
      <c r="H70" s="152">
        <f>'15'!V19</f>
        <v>0</v>
      </c>
      <c r="I70" s="144">
        <f>RANK(H70,H$60:H$74)+COUNTIF(H$60:H70,H70)-1</f>
        <v>11</v>
      </c>
    </row>
    <row r="71" spans="2:9" ht="16.5" customHeight="1" x14ac:dyDescent="0.15">
      <c r="B71" s="149" t="s">
        <v>353</v>
      </c>
      <c r="C71" s="16" t="s">
        <v>697</v>
      </c>
      <c r="D71" s="150">
        <f t="shared" si="3"/>
        <v>0</v>
      </c>
      <c r="E71" s="150">
        <f>'15'!E20</f>
        <v>0</v>
      </c>
      <c r="F71" s="150">
        <f>'15'!K20</f>
        <v>0</v>
      </c>
      <c r="G71" s="151">
        <f>'15'!S20</f>
        <v>0</v>
      </c>
      <c r="H71" s="152">
        <f>'15'!V20</f>
        <v>0</v>
      </c>
      <c r="I71" s="144">
        <f>RANK(H71,H$60:H$74)+COUNTIF(H$60:H71,H71)-1</f>
        <v>12</v>
      </c>
    </row>
    <row r="72" spans="2:9" ht="16.5" customHeight="1" x14ac:dyDescent="0.15">
      <c r="B72" s="149" t="s">
        <v>354</v>
      </c>
      <c r="C72" s="16" t="s">
        <v>698</v>
      </c>
      <c r="D72" s="150">
        <f t="shared" si="3"/>
        <v>0</v>
      </c>
      <c r="E72" s="150">
        <f>'15'!E21</f>
        <v>0</v>
      </c>
      <c r="F72" s="150">
        <f>'15'!K21</f>
        <v>0</v>
      </c>
      <c r="G72" s="151">
        <f>'15'!S21</f>
        <v>0</v>
      </c>
      <c r="H72" s="152">
        <f>'15'!V21</f>
        <v>0</v>
      </c>
      <c r="I72" s="144">
        <f>RANK(H72,H$60:H$74)+COUNTIF(H$60:H72,H72)-1</f>
        <v>13</v>
      </c>
    </row>
    <row r="73" spans="2:9" ht="16.5" customHeight="1" x14ac:dyDescent="0.15">
      <c r="B73" s="149" t="s">
        <v>355</v>
      </c>
      <c r="C73" s="16" t="s">
        <v>419</v>
      </c>
      <c r="D73" s="150">
        <f t="shared" si="3"/>
        <v>0</v>
      </c>
      <c r="E73" s="150">
        <f>'15'!E22</f>
        <v>0</v>
      </c>
      <c r="F73" s="150">
        <f>'15'!K22</f>
        <v>0</v>
      </c>
      <c r="G73" s="151">
        <f>'15'!S22</f>
        <v>0</v>
      </c>
      <c r="H73" s="152">
        <f>'15'!V22</f>
        <v>0</v>
      </c>
      <c r="I73" s="144">
        <f>RANK(H73,H$60:H$74)+COUNTIF(H$60:H73,H73)-1</f>
        <v>14</v>
      </c>
    </row>
    <row r="74" spans="2:9" ht="16.5" customHeight="1" x14ac:dyDescent="0.15">
      <c r="B74" s="149">
        <v>15</v>
      </c>
      <c r="C74" s="16" t="s">
        <v>5</v>
      </c>
      <c r="D74" s="150">
        <f t="shared" si="3"/>
        <v>0</v>
      </c>
      <c r="E74" s="150">
        <f>'15'!E23</f>
        <v>0</v>
      </c>
      <c r="F74" s="150">
        <f>'15'!K23</f>
        <v>0</v>
      </c>
      <c r="G74" s="151">
        <f>'15'!S23</f>
        <v>0</v>
      </c>
      <c r="H74" s="239">
        <f>'15'!V23</f>
        <v>0</v>
      </c>
      <c r="I74" s="144">
        <f>RANK(H74,H$60:H$74)+COUNTIF(H$60:H74,H74)-1</f>
        <v>15</v>
      </c>
    </row>
    <row r="75" spans="2:9" ht="16.5" customHeight="1" thickBot="1" x14ac:dyDescent="0.2">
      <c r="B75" s="149"/>
      <c r="C75" s="16" t="s">
        <v>71</v>
      </c>
      <c r="D75" s="150">
        <f t="shared" si="3"/>
        <v>0</v>
      </c>
      <c r="E75" s="150">
        <f>'15'!E24</f>
        <v>0</v>
      </c>
      <c r="F75" s="150">
        <f>'15'!K24</f>
        <v>0</v>
      </c>
      <c r="G75" s="151">
        <f>'15'!S24</f>
        <v>0</v>
      </c>
      <c r="H75" s="156">
        <f>'15'!V24</f>
        <v>0</v>
      </c>
    </row>
  </sheetData>
  <sheetProtection formatCells="0" formatColumns="0" formatRows="0" sort="0" autoFilter="0"/>
  <mergeCells count="12">
    <mergeCell ref="C58:C59"/>
    <mergeCell ref="D58:D59"/>
    <mergeCell ref="G58:G59"/>
    <mergeCell ref="H58:H59"/>
    <mergeCell ref="B58:B59"/>
    <mergeCell ref="B3:H3"/>
    <mergeCell ref="G26:G27"/>
    <mergeCell ref="H26:H27"/>
    <mergeCell ref="B43:C43"/>
    <mergeCell ref="B26:B27"/>
    <mergeCell ref="C26:C27"/>
    <mergeCell ref="D26:D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B1:AJ125"/>
  <sheetViews>
    <sheetView zoomScaleNormal="100" zoomScaleSheetLayoutView="100" workbookViewId="0">
      <pane xSplit="6" ySplit="9" topLeftCell="G10" activePane="bottomRight" state="frozen"/>
      <selection pane="topRight"/>
      <selection pane="bottomLeft"/>
      <selection pane="bottomRight"/>
    </sheetView>
  </sheetViews>
  <sheetFormatPr defaultColWidth="9.140625" defaultRowHeight="12" x14ac:dyDescent="0.15"/>
  <cols>
    <col min="1" max="1" width="2.28515625" style="58" customWidth="1"/>
    <col min="2" max="2" width="4.42578125" style="58" customWidth="1"/>
    <col min="3" max="5" width="4.42578125" style="58" hidden="1" customWidth="1"/>
    <col min="6" max="6" width="24.85546875" style="58" customWidth="1"/>
    <col min="7" max="10" width="9.28515625" style="58" customWidth="1"/>
    <col min="11" max="12" width="9.28515625" style="58" hidden="1" customWidth="1"/>
    <col min="13" max="35" width="9.28515625" style="58" customWidth="1"/>
    <col min="36" max="57" width="10.5703125" style="58" customWidth="1"/>
    <col min="58" max="94" width="10" style="58" customWidth="1"/>
    <col min="95" max="16384" width="9.140625" style="58"/>
  </cols>
  <sheetData>
    <row r="1" spans="2:36" s="12" customFormat="1" x14ac:dyDescent="0.15">
      <c r="E1" s="108"/>
    </row>
    <row r="2" spans="2:36" s="12" customFormat="1" ht="12.75" thickBot="1" x14ac:dyDescent="0.2">
      <c r="C2" s="110"/>
      <c r="E2" s="108"/>
    </row>
    <row r="3" spans="2:36" s="48" customFormat="1" ht="12.75" customHeight="1" thickBot="1" x14ac:dyDescent="0.2">
      <c r="G3" s="49" t="s">
        <v>136</v>
      </c>
      <c r="H3" s="54"/>
      <c r="I3" s="433">
        <f>データ入力!D3</f>
        <v>0</v>
      </c>
      <c r="J3" s="434"/>
      <c r="K3" s="434"/>
      <c r="L3" s="434"/>
      <c r="M3" s="434"/>
      <c r="N3" s="434"/>
      <c r="O3" s="435"/>
    </row>
    <row r="4" spans="2:36" ht="12.75" thickBot="1" x14ac:dyDescent="0.2">
      <c r="B4" s="48"/>
      <c r="C4" s="48"/>
      <c r="D4" s="48"/>
      <c r="E4" s="48"/>
      <c r="F4" s="48"/>
      <c r="G4" s="111" t="s">
        <v>35</v>
      </c>
      <c r="H4" s="112"/>
      <c r="I4" s="430">
        <f>データ入力!L3</f>
        <v>0</v>
      </c>
      <c r="J4" s="431"/>
      <c r="K4" s="432"/>
      <c r="L4" s="48"/>
      <c r="M4" s="113"/>
      <c r="N4" s="48"/>
      <c r="O4" s="48"/>
      <c r="P4" s="48"/>
      <c r="Q4" s="48"/>
      <c r="R4" s="48"/>
      <c r="S4" s="48"/>
      <c r="T4" s="48"/>
      <c r="U4" s="48"/>
      <c r="V4" s="48"/>
      <c r="W4" s="48"/>
      <c r="X4" s="48"/>
      <c r="Y4" s="48"/>
      <c r="Z4" s="48"/>
      <c r="AA4" s="48"/>
      <c r="AB4" s="48"/>
      <c r="AC4" s="48"/>
      <c r="AD4" s="48"/>
      <c r="AE4" s="48"/>
      <c r="AF4" s="48"/>
      <c r="AG4" s="48"/>
      <c r="AH4" s="48"/>
      <c r="AI4" s="48"/>
      <c r="AJ4" s="57"/>
    </row>
    <row r="6" spans="2:36" x14ac:dyDescent="0.15">
      <c r="M6" s="57"/>
      <c r="P6" s="59" t="str">
        <f>"（単位："&amp;データ入力!L7&amp;"）"</f>
        <v>（単位：百万円）</v>
      </c>
      <c r="R6" s="57"/>
      <c r="U6" s="59"/>
      <c r="AA6" s="59" t="str">
        <f>"（単位："&amp;データ入力!L7&amp;"）"</f>
        <v>（単位：百万円）</v>
      </c>
      <c r="AI6" s="57" t="s">
        <v>107</v>
      </c>
    </row>
    <row r="7" spans="2:36" ht="12" customHeight="1" x14ac:dyDescent="0.15">
      <c r="B7" s="60"/>
      <c r="C7" s="60"/>
      <c r="D7" s="60"/>
      <c r="E7" s="60"/>
      <c r="F7" s="114"/>
      <c r="G7" s="428" t="s">
        <v>455</v>
      </c>
      <c r="H7" s="115" t="s">
        <v>81</v>
      </c>
      <c r="I7" s="116"/>
      <c r="J7" s="117"/>
      <c r="K7" s="118"/>
      <c r="L7" s="118"/>
      <c r="M7" s="118" t="s">
        <v>456</v>
      </c>
      <c r="N7" s="119" t="s">
        <v>41</v>
      </c>
      <c r="O7" s="120"/>
      <c r="P7" s="121"/>
      <c r="Q7" s="114"/>
      <c r="R7" s="114"/>
      <c r="S7" s="114"/>
      <c r="T7" s="114"/>
      <c r="U7" s="114"/>
      <c r="V7" s="122" t="s">
        <v>457</v>
      </c>
      <c r="W7" s="123"/>
      <c r="X7" s="124"/>
      <c r="Y7" s="125" t="s">
        <v>43</v>
      </c>
      <c r="Z7" s="126"/>
      <c r="AA7" s="127"/>
      <c r="AB7" s="118" t="s">
        <v>80</v>
      </c>
      <c r="AC7" s="118" t="s">
        <v>108</v>
      </c>
      <c r="AD7" s="118" t="s">
        <v>109</v>
      </c>
      <c r="AE7" s="114"/>
      <c r="AF7" s="118" t="s">
        <v>80</v>
      </c>
      <c r="AG7" s="118" t="s">
        <v>108</v>
      </c>
      <c r="AH7" s="118" t="s">
        <v>109</v>
      </c>
      <c r="AI7" s="114"/>
      <c r="AJ7" s="57"/>
    </row>
    <row r="8" spans="2:36" ht="24" customHeight="1" x14ac:dyDescent="0.15">
      <c r="B8" s="66" t="s">
        <v>128</v>
      </c>
      <c r="C8" s="128" t="s">
        <v>422</v>
      </c>
      <c r="D8" s="128" t="s">
        <v>423</v>
      </c>
      <c r="E8" s="128" t="s">
        <v>424</v>
      </c>
      <c r="F8" s="129" t="s">
        <v>64</v>
      </c>
      <c r="G8" s="429"/>
      <c r="H8" s="130" t="s">
        <v>458</v>
      </c>
      <c r="I8" s="130" t="s">
        <v>77</v>
      </c>
      <c r="J8" s="130" t="s">
        <v>78</v>
      </c>
      <c r="K8" s="129"/>
      <c r="L8" s="129"/>
      <c r="M8" s="129" t="s">
        <v>41</v>
      </c>
      <c r="N8" s="129" t="s">
        <v>72</v>
      </c>
      <c r="O8" s="129" t="s">
        <v>66</v>
      </c>
      <c r="P8" s="129" t="s">
        <v>94</v>
      </c>
      <c r="Q8" s="129" t="s">
        <v>35</v>
      </c>
      <c r="R8" s="129" t="s">
        <v>67</v>
      </c>
      <c r="S8" s="129" t="s">
        <v>68</v>
      </c>
      <c r="T8" s="129" t="s">
        <v>65</v>
      </c>
      <c r="U8" s="129" t="s">
        <v>48</v>
      </c>
      <c r="V8" s="129" t="s">
        <v>95</v>
      </c>
      <c r="W8" s="129" t="s">
        <v>97</v>
      </c>
      <c r="X8" s="129" t="s">
        <v>96</v>
      </c>
      <c r="Y8" s="129" t="s">
        <v>89</v>
      </c>
      <c r="Z8" s="129" t="s">
        <v>97</v>
      </c>
      <c r="AA8" s="129" t="s">
        <v>96</v>
      </c>
      <c r="AB8" s="129" t="s">
        <v>459</v>
      </c>
      <c r="AC8" s="129" t="s">
        <v>459</v>
      </c>
      <c r="AD8" s="129" t="s">
        <v>459</v>
      </c>
      <c r="AE8" s="129" t="s">
        <v>69</v>
      </c>
      <c r="AF8" s="129" t="s">
        <v>460</v>
      </c>
      <c r="AG8" s="129" t="s">
        <v>460</v>
      </c>
      <c r="AH8" s="129" t="s">
        <v>460</v>
      </c>
      <c r="AI8" s="129" t="s">
        <v>70</v>
      </c>
    </row>
    <row r="9" spans="2:36" ht="20.100000000000001" customHeight="1" x14ac:dyDescent="0.15">
      <c r="B9" s="69"/>
      <c r="C9" s="69"/>
      <c r="D9" s="69"/>
      <c r="E9" s="69"/>
      <c r="F9" s="131"/>
      <c r="G9" s="71" t="s">
        <v>461</v>
      </c>
      <c r="H9" s="72" t="s">
        <v>462</v>
      </c>
      <c r="I9" s="71" t="s">
        <v>82</v>
      </c>
      <c r="J9" s="71" t="s">
        <v>83</v>
      </c>
      <c r="K9" s="71"/>
      <c r="L9" s="71"/>
      <c r="M9" s="132" t="s">
        <v>463</v>
      </c>
      <c r="N9" s="71" t="s">
        <v>464</v>
      </c>
      <c r="O9" s="71" t="s">
        <v>465</v>
      </c>
      <c r="P9" s="71" t="s">
        <v>466</v>
      </c>
      <c r="Q9" s="71" t="s">
        <v>467</v>
      </c>
      <c r="R9" s="71" t="s">
        <v>468</v>
      </c>
      <c r="S9" s="71" t="s">
        <v>469</v>
      </c>
      <c r="T9" s="71" t="s">
        <v>470</v>
      </c>
      <c r="U9" s="71" t="s">
        <v>471</v>
      </c>
      <c r="V9" s="71" t="s">
        <v>472</v>
      </c>
      <c r="W9" s="71" t="s">
        <v>473</v>
      </c>
      <c r="X9" s="71" t="s">
        <v>474</v>
      </c>
      <c r="Y9" s="71" t="s">
        <v>475</v>
      </c>
      <c r="Z9" s="71" t="s">
        <v>476</v>
      </c>
      <c r="AA9" s="71" t="s">
        <v>477</v>
      </c>
      <c r="AB9" s="71" t="s">
        <v>90</v>
      </c>
      <c r="AC9" s="71" t="s">
        <v>478</v>
      </c>
      <c r="AD9" s="71" t="s">
        <v>479</v>
      </c>
      <c r="AE9" s="71"/>
      <c r="AF9" s="71" t="s">
        <v>92</v>
      </c>
      <c r="AG9" s="71" t="s">
        <v>480</v>
      </c>
      <c r="AH9" s="71" t="s">
        <v>481</v>
      </c>
      <c r="AI9" s="73"/>
    </row>
    <row r="10" spans="2:36" x14ac:dyDescent="0.15">
      <c r="B10" s="277" t="s">
        <v>231</v>
      </c>
      <c r="C10" s="277" t="s">
        <v>341</v>
      </c>
      <c r="D10" s="277" t="s">
        <v>341</v>
      </c>
      <c r="E10" s="277" t="s">
        <v>341</v>
      </c>
      <c r="F10" s="278" t="s">
        <v>167</v>
      </c>
      <c r="G10" s="133">
        <f>データ入力!S13</f>
        <v>0</v>
      </c>
      <c r="H10" s="134">
        <f>G10</f>
        <v>0</v>
      </c>
      <c r="I10" s="134">
        <f>H10*各種係数!F4</f>
        <v>0</v>
      </c>
      <c r="J10" s="134">
        <f>H10*各種係数!G4</f>
        <v>0</v>
      </c>
      <c r="K10" s="134"/>
      <c r="L10" s="134"/>
      <c r="M10" s="134">
        <f>'逆行列係数（外生化）'!DJ121</f>
        <v>0</v>
      </c>
      <c r="N10" s="134">
        <f>M10-H10</f>
        <v>0</v>
      </c>
      <c r="O10" s="134">
        <f>N10*各種係数!F4</f>
        <v>0</v>
      </c>
      <c r="P10" s="134">
        <f>N10*各種係数!G4</f>
        <v>0</v>
      </c>
      <c r="Q10" s="134"/>
      <c r="R10" s="134"/>
      <c r="S10" s="135">
        <f>R$120*各種係数!H4</f>
        <v>0</v>
      </c>
      <c r="T10" s="135">
        <f>S10*各種係数!E4</f>
        <v>0</v>
      </c>
      <c r="U10" s="133">
        <f>S10*各種係数!D4</f>
        <v>0</v>
      </c>
      <c r="V10" s="133">
        <f>逆行列係数!DJ121</f>
        <v>0</v>
      </c>
      <c r="W10" s="133">
        <f>V10*各種係数!F4</f>
        <v>0</v>
      </c>
      <c r="X10" s="133">
        <f>V10*各種係数!G4</f>
        <v>0</v>
      </c>
      <c r="Y10" s="133">
        <f t="shared" ref="Y10:AA10" si="0">H10+N10+V10</f>
        <v>0</v>
      </c>
      <c r="Z10" s="133">
        <f t="shared" si="0"/>
        <v>0</v>
      </c>
      <c r="AA10" s="133">
        <f t="shared" si="0"/>
        <v>0</v>
      </c>
      <c r="AB10" s="133">
        <f>H10*各種係数!I4*各種係数!$M$5</f>
        <v>0</v>
      </c>
      <c r="AC10" s="133">
        <f>N10*各種係数!I4*各種係数!$M$5</f>
        <v>0</v>
      </c>
      <c r="AD10" s="133">
        <f>V10*各種係数!I4*各種係数!$M$5</f>
        <v>0</v>
      </c>
      <c r="AE10" s="134">
        <f>SUM(AB10:AD10)</f>
        <v>0</v>
      </c>
      <c r="AF10" s="134">
        <f>H10*各種係数!J4*各種係数!$M$5</f>
        <v>0</v>
      </c>
      <c r="AG10" s="134">
        <f>N10*各種係数!J4*各種係数!$M$5</f>
        <v>0</v>
      </c>
      <c r="AH10" s="134">
        <f>V10*各種係数!J4*各種係数!$M$5</f>
        <v>0</v>
      </c>
      <c r="AI10" s="134">
        <f>SUM(AF10:AH10)</f>
        <v>0</v>
      </c>
    </row>
    <row r="11" spans="2:36" x14ac:dyDescent="0.15">
      <c r="B11" s="277" t="s">
        <v>232</v>
      </c>
      <c r="C11" s="277" t="s">
        <v>342</v>
      </c>
      <c r="D11" s="277" t="s">
        <v>342</v>
      </c>
      <c r="E11" s="277" t="s">
        <v>341</v>
      </c>
      <c r="F11" s="278" t="s">
        <v>29</v>
      </c>
      <c r="G11" s="133">
        <f>データ入力!S14</f>
        <v>0</v>
      </c>
      <c r="H11" s="134">
        <f t="shared" ref="H11:H74" si="1">G11</f>
        <v>0</v>
      </c>
      <c r="I11" s="134">
        <f>H11*各種係数!F5</f>
        <v>0</v>
      </c>
      <c r="J11" s="134">
        <f>H11*各種係数!G5</f>
        <v>0</v>
      </c>
      <c r="K11" s="134"/>
      <c r="L11" s="134"/>
      <c r="M11" s="134">
        <f>'逆行列係数（外生化）'!DJ122</f>
        <v>0</v>
      </c>
      <c r="N11" s="134">
        <f t="shared" ref="N11:N74" si="2">M11-H11</f>
        <v>0</v>
      </c>
      <c r="O11" s="134">
        <f>N11*各種係数!F5</f>
        <v>0</v>
      </c>
      <c r="P11" s="134">
        <f>N11*各種係数!G5</f>
        <v>0</v>
      </c>
      <c r="Q11" s="134"/>
      <c r="R11" s="134"/>
      <c r="S11" s="135">
        <f>R$120*各種係数!H5</f>
        <v>0</v>
      </c>
      <c r="T11" s="135">
        <f>S11*各種係数!E5</f>
        <v>0</v>
      </c>
      <c r="U11" s="133">
        <f>S11*各種係数!D5</f>
        <v>0</v>
      </c>
      <c r="V11" s="133">
        <f>逆行列係数!DJ122</f>
        <v>0</v>
      </c>
      <c r="W11" s="133">
        <f>V11*各種係数!F5</f>
        <v>0</v>
      </c>
      <c r="X11" s="133">
        <f>V11*各種係数!G5</f>
        <v>0</v>
      </c>
      <c r="Y11" s="133">
        <f t="shared" ref="Y11:Y74" si="3">H11+N11+V11</f>
        <v>0</v>
      </c>
      <c r="Z11" s="133">
        <f t="shared" ref="Z11:Z74" si="4">I11+O11+W11</f>
        <v>0</v>
      </c>
      <c r="AA11" s="133">
        <f t="shared" ref="AA11:AA74" si="5">J11+P11+X11</f>
        <v>0</v>
      </c>
      <c r="AB11" s="133">
        <f>H11*各種係数!I5*各種係数!$M$5</f>
        <v>0</v>
      </c>
      <c r="AC11" s="133">
        <f>N11*各種係数!I5*各種係数!$M$5</f>
        <v>0</v>
      </c>
      <c r="AD11" s="133">
        <f>V11*各種係数!I5*各種係数!$M$5</f>
        <v>0</v>
      </c>
      <c r="AE11" s="134">
        <f t="shared" ref="AE11:AE74" si="6">SUM(AB11:AD11)</f>
        <v>0</v>
      </c>
      <c r="AF11" s="134">
        <f>H11*各種係数!J5*各種係数!$M$5</f>
        <v>0</v>
      </c>
      <c r="AG11" s="134">
        <f>N11*各種係数!J5*各種係数!$M$5</f>
        <v>0</v>
      </c>
      <c r="AH11" s="134">
        <f>V11*各種係数!J5*各種係数!$M$5</f>
        <v>0</v>
      </c>
      <c r="AI11" s="134">
        <f t="shared" ref="AI11:AI74" si="7">SUM(AF11:AH11)</f>
        <v>0</v>
      </c>
    </row>
    <row r="12" spans="2:36" x14ac:dyDescent="0.15">
      <c r="B12" s="277" t="s">
        <v>233</v>
      </c>
      <c r="C12" s="277" t="s">
        <v>341</v>
      </c>
      <c r="D12" s="277" t="s">
        <v>341</v>
      </c>
      <c r="E12" s="277" t="s">
        <v>341</v>
      </c>
      <c r="F12" s="278" t="s">
        <v>168</v>
      </c>
      <c r="G12" s="133">
        <f>データ入力!S15</f>
        <v>0</v>
      </c>
      <c r="H12" s="134">
        <f t="shared" si="1"/>
        <v>0</v>
      </c>
      <c r="I12" s="134">
        <f>H12*各種係数!F6</f>
        <v>0</v>
      </c>
      <c r="J12" s="134">
        <f>H12*各種係数!G6</f>
        <v>0</v>
      </c>
      <c r="K12" s="134"/>
      <c r="L12" s="134"/>
      <c r="M12" s="134">
        <f>'逆行列係数（外生化）'!DJ123</f>
        <v>0</v>
      </c>
      <c r="N12" s="134">
        <f t="shared" si="2"/>
        <v>0</v>
      </c>
      <c r="O12" s="134">
        <f>N12*各種係数!F6</f>
        <v>0</v>
      </c>
      <c r="P12" s="134">
        <f>N12*各種係数!G6</f>
        <v>0</v>
      </c>
      <c r="Q12" s="134"/>
      <c r="R12" s="134"/>
      <c r="S12" s="135">
        <f>R$120*各種係数!H6</f>
        <v>0</v>
      </c>
      <c r="T12" s="135">
        <f>S12*各種係数!E6</f>
        <v>0</v>
      </c>
      <c r="U12" s="133">
        <f>S12*各種係数!D6</f>
        <v>0</v>
      </c>
      <c r="V12" s="133">
        <f>逆行列係数!DJ123</f>
        <v>0</v>
      </c>
      <c r="W12" s="133">
        <f>V12*各種係数!F6</f>
        <v>0</v>
      </c>
      <c r="X12" s="133">
        <f>V12*各種係数!G6</f>
        <v>0</v>
      </c>
      <c r="Y12" s="133">
        <f t="shared" si="3"/>
        <v>0</v>
      </c>
      <c r="Z12" s="133">
        <f t="shared" si="4"/>
        <v>0</v>
      </c>
      <c r="AA12" s="133">
        <f t="shared" si="5"/>
        <v>0</v>
      </c>
      <c r="AB12" s="133">
        <f>H12*各種係数!I6*各種係数!$M$5</f>
        <v>0</v>
      </c>
      <c r="AC12" s="133">
        <f>N12*各種係数!I6*各種係数!$M$5</f>
        <v>0</v>
      </c>
      <c r="AD12" s="133">
        <f>V12*各種係数!I6*各種係数!$M$5</f>
        <v>0</v>
      </c>
      <c r="AE12" s="134">
        <f t="shared" si="6"/>
        <v>0</v>
      </c>
      <c r="AF12" s="134">
        <f>H12*各種係数!J6*各種係数!$M$5</f>
        <v>0</v>
      </c>
      <c r="AG12" s="134">
        <f>N12*各種係数!J6*各種係数!$M$5</f>
        <v>0</v>
      </c>
      <c r="AH12" s="134">
        <f>V12*各種係数!J6*各種係数!$M$5</f>
        <v>0</v>
      </c>
      <c r="AI12" s="134">
        <f t="shared" si="7"/>
        <v>0</v>
      </c>
    </row>
    <row r="13" spans="2:36" x14ac:dyDescent="0.15">
      <c r="B13" s="277" t="s">
        <v>234</v>
      </c>
      <c r="C13" s="277" t="s">
        <v>343</v>
      </c>
      <c r="D13" s="277" t="s">
        <v>343</v>
      </c>
      <c r="E13" s="277" t="s">
        <v>342</v>
      </c>
      <c r="F13" s="278" t="s">
        <v>0</v>
      </c>
      <c r="G13" s="133">
        <f>データ入力!S16</f>
        <v>0</v>
      </c>
      <c r="H13" s="134">
        <f t="shared" si="1"/>
        <v>0</v>
      </c>
      <c r="I13" s="134">
        <f>H13*各種係数!F7</f>
        <v>0</v>
      </c>
      <c r="J13" s="134">
        <f>H13*各種係数!G7</f>
        <v>0</v>
      </c>
      <c r="K13" s="134"/>
      <c r="L13" s="134"/>
      <c r="M13" s="134">
        <f>'逆行列係数（外生化）'!DJ124</f>
        <v>0</v>
      </c>
      <c r="N13" s="134">
        <f t="shared" si="2"/>
        <v>0</v>
      </c>
      <c r="O13" s="134">
        <f>N13*各種係数!F7</f>
        <v>0</v>
      </c>
      <c r="P13" s="134">
        <f>N13*各種係数!G7</f>
        <v>0</v>
      </c>
      <c r="Q13" s="134"/>
      <c r="R13" s="134"/>
      <c r="S13" s="135">
        <f>R$120*各種係数!H7</f>
        <v>0</v>
      </c>
      <c r="T13" s="135">
        <f>S13*各種係数!E7</f>
        <v>0</v>
      </c>
      <c r="U13" s="133">
        <f>S13*各種係数!D7</f>
        <v>0</v>
      </c>
      <c r="V13" s="133">
        <f>逆行列係数!DJ124</f>
        <v>0</v>
      </c>
      <c r="W13" s="133">
        <f>V13*各種係数!F7</f>
        <v>0</v>
      </c>
      <c r="X13" s="133">
        <f>V13*各種係数!G7</f>
        <v>0</v>
      </c>
      <c r="Y13" s="133">
        <f t="shared" si="3"/>
        <v>0</v>
      </c>
      <c r="Z13" s="133">
        <f t="shared" si="4"/>
        <v>0</v>
      </c>
      <c r="AA13" s="133">
        <f t="shared" si="5"/>
        <v>0</v>
      </c>
      <c r="AB13" s="133">
        <f>H13*各種係数!I7*各種係数!$M$5</f>
        <v>0</v>
      </c>
      <c r="AC13" s="133">
        <f>N13*各種係数!I7*各種係数!$M$5</f>
        <v>0</v>
      </c>
      <c r="AD13" s="133">
        <f>V13*各種係数!I7*各種係数!$M$5</f>
        <v>0</v>
      </c>
      <c r="AE13" s="134">
        <f t="shared" si="6"/>
        <v>0</v>
      </c>
      <c r="AF13" s="134">
        <f>H13*各種係数!J7*各種係数!$M$5</f>
        <v>0</v>
      </c>
      <c r="AG13" s="134">
        <f>N13*各種係数!J7*各種係数!$M$5</f>
        <v>0</v>
      </c>
      <c r="AH13" s="134">
        <f>V13*各種係数!J7*各種係数!$M$5</f>
        <v>0</v>
      </c>
      <c r="AI13" s="134">
        <f t="shared" si="7"/>
        <v>0</v>
      </c>
    </row>
    <row r="14" spans="2:36" x14ac:dyDescent="0.15">
      <c r="B14" s="277" t="s">
        <v>235</v>
      </c>
      <c r="C14" s="277" t="s">
        <v>344</v>
      </c>
      <c r="D14" s="277" t="s">
        <v>344</v>
      </c>
      <c r="E14" s="277" t="s">
        <v>343</v>
      </c>
      <c r="F14" s="278" t="s">
        <v>1</v>
      </c>
      <c r="G14" s="133">
        <f>データ入力!S17</f>
        <v>0</v>
      </c>
      <c r="H14" s="134">
        <f t="shared" si="1"/>
        <v>0</v>
      </c>
      <c r="I14" s="134">
        <f>H14*各種係数!F8</f>
        <v>0</v>
      </c>
      <c r="J14" s="134">
        <f>H14*各種係数!G8</f>
        <v>0</v>
      </c>
      <c r="K14" s="134"/>
      <c r="L14" s="134"/>
      <c r="M14" s="134">
        <f>'逆行列係数（外生化）'!DJ125</f>
        <v>0</v>
      </c>
      <c r="N14" s="134">
        <f t="shared" si="2"/>
        <v>0</v>
      </c>
      <c r="O14" s="134">
        <f>N14*各種係数!F8</f>
        <v>0</v>
      </c>
      <c r="P14" s="134">
        <f>N14*各種係数!G8</f>
        <v>0</v>
      </c>
      <c r="Q14" s="134"/>
      <c r="R14" s="134"/>
      <c r="S14" s="135">
        <f>R$120*各種係数!H8</f>
        <v>0</v>
      </c>
      <c r="T14" s="135">
        <f>S14*各種係数!E8</f>
        <v>0</v>
      </c>
      <c r="U14" s="133">
        <f>S14*各種係数!D8</f>
        <v>0</v>
      </c>
      <c r="V14" s="133">
        <f>逆行列係数!DJ125</f>
        <v>0</v>
      </c>
      <c r="W14" s="133">
        <f>V14*各種係数!F8</f>
        <v>0</v>
      </c>
      <c r="X14" s="133">
        <f>V14*各種係数!G8</f>
        <v>0</v>
      </c>
      <c r="Y14" s="133">
        <f t="shared" si="3"/>
        <v>0</v>
      </c>
      <c r="Z14" s="133">
        <f t="shared" si="4"/>
        <v>0</v>
      </c>
      <c r="AA14" s="133">
        <f t="shared" si="5"/>
        <v>0</v>
      </c>
      <c r="AB14" s="133">
        <f>H14*各種係数!I8*各種係数!$M$5</f>
        <v>0</v>
      </c>
      <c r="AC14" s="133">
        <f>N14*各種係数!I8*各種係数!$M$5</f>
        <v>0</v>
      </c>
      <c r="AD14" s="133">
        <f>V14*各種係数!I8*各種係数!$M$5</f>
        <v>0</v>
      </c>
      <c r="AE14" s="134">
        <f t="shared" si="6"/>
        <v>0</v>
      </c>
      <c r="AF14" s="134">
        <f>H14*各種係数!J8*各種係数!$M$5</f>
        <v>0</v>
      </c>
      <c r="AG14" s="134">
        <f>N14*各種係数!J8*各種係数!$M$5</f>
        <v>0</v>
      </c>
      <c r="AH14" s="134">
        <f>V14*各種係数!J8*各種係数!$M$5</f>
        <v>0</v>
      </c>
      <c r="AI14" s="134">
        <f t="shared" si="7"/>
        <v>0</v>
      </c>
    </row>
    <row r="15" spans="2:36" x14ac:dyDescent="0.15">
      <c r="B15" s="277" t="s">
        <v>236</v>
      </c>
      <c r="C15" s="277" t="s">
        <v>345</v>
      </c>
      <c r="D15" s="277" t="s">
        <v>345</v>
      </c>
      <c r="E15" s="277" t="s">
        <v>344</v>
      </c>
      <c r="F15" s="278" t="s">
        <v>169</v>
      </c>
      <c r="G15" s="133">
        <f>データ入力!S18</f>
        <v>0</v>
      </c>
      <c r="H15" s="134">
        <f t="shared" si="1"/>
        <v>0</v>
      </c>
      <c r="I15" s="134">
        <f>H15*各種係数!F9</f>
        <v>0</v>
      </c>
      <c r="J15" s="134">
        <f>H15*各種係数!G9</f>
        <v>0</v>
      </c>
      <c r="K15" s="134"/>
      <c r="L15" s="134"/>
      <c r="M15" s="134">
        <f>'逆行列係数（外生化）'!DJ126</f>
        <v>0</v>
      </c>
      <c r="N15" s="134">
        <f t="shared" si="2"/>
        <v>0</v>
      </c>
      <c r="O15" s="134">
        <f>N15*各種係数!F9</f>
        <v>0</v>
      </c>
      <c r="P15" s="134">
        <f>N15*各種係数!G9</f>
        <v>0</v>
      </c>
      <c r="Q15" s="134"/>
      <c r="R15" s="134"/>
      <c r="S15" s="135">
        <f>R$120*各種係数!H9</f>
        <v>0</v>
      </c>
      <c r="T15" s="135">
        <f>S15*各種係数!E9</f>
        <v>0</v>
      </c>
      <c r="U15" s="133">
        <f>S15*各種係数!D9</f>
        <v>0</v>
      </c>
      <c r="V15" s="133">
        <f>逆行列係数!DJ126</f>
        <v>0</v>
      </c>
      <c r="W15" s="133">
        <f>V15*各種係数!F9</f>
        <v>0</v>
      </c>
      <c r="X15" s="133">
        <f>V15*各種係数!G9</f>
        <v>0</v>
      </c>
      <c r="Y15" s="133">
        <f t="shared" si="3"/>
        <v>0</v>
      </c>
      <c r="Z15" s="133">
        <f t="shared" si="4"/>
        <v>0</v>
      </c>
      <c r="AA15" s="133">
        <f t="shared" si="5"/>
        <v>0</v>
      </c>
      <c r="AB15" s="133">
        <f>H15*各種係数!I9*各種係数!$M$5</f>
        <v>0</v>
      </c>
      <c r="AC15" s="133">
        <f>N15*各種係数!I9*各種係数!$M$5</f>
        <v>0</v>
      </c>
      <c r="AD15" s="133">
        <f>V15*各種係数!I9*各種係数!$M$5</f>
        <v>0</v>
      </c>
      <c r="AE15" s="134">
        <f t="shared" si="6"/>
        <v>0</v>
      </c>
      <c r="AF15" s="134">
        <f>H15*各種係数!J9*各種係数!$M$5</f>
        <v>0</v>
      </c>
      <c r="AG15" s="134">
        <f>N15*各種係数!J9*各種係数!$M$5</f>
        <v>0</v>
      </c>
      <c r="AH15" s="134">
        <f>V15*各種係数!J9*各種係数!$M$5</f>
        <v>0</v>
      </c>
      <c r="AI15" s="134">
        <f t="shared" si="7"/>
        <v>0</v>
      </c>
    </row>
    <row r="16" spans="2:36" x14ac:dyDescent="0.15">
      <c r="B16" s="277" t="s">
        <v>237</v>
      </c>
      <c r="C16" s="277" t="s">
        <v>345</v>
      </c>
      <c r="D16" s="277" t="s">
        <v>345</v>
      </c>
      <c r="E16" s="277" t="s">
        <v>344</v>
      </c>
      <c r="F16" s="278" t="s">
        <v>749</v>
      </c>
      <c r="G16" s="133">
        <f>データ入力!S19</f>
        <v>0</v>
      </c>
      <c r="H16" s="134">
        <f t="shared" si="1"/>
        <v>0</v>
      </c>
      <c r="I16" s="134">
        <f>H16*各種係数!F10</f>
        <v>0</v>
      </c>
      <c r="J16" s="134">
        <f>H16*各種係数!G10</f>
        <v>0</v>
      </c>
      <c r="K16" s="134"/>
      <c r="L16" s="134"/>
      <c r="M16" s="134">
        <f>'逆行列係数（外生化）'!DJ127</f>
        <v>0</v>
      </c>
      <c r="N16" s="134">
        <f t="shared" si="2"/>
        <v>0</v>
      </c>
      <c r="O16" s="134">
        <f>N16*各種係数!F10</f>
        <v>0</v>
      </c>
      <c r="P16" s="134">
        <f>N16*各種係数!G10</f>
        <v>0</v>
      </c>
      <c r="Q16" s="134"/>
      <c r="R16" s="134"/>
      <c r="S16" s="135">
        <f>R$120*各種係数!H10</f>
        <v>0</v>
      </c>
      <c r="T16" s="135">
        <f>S16*各種係数!E10</f>
        <v>0</v>
      </c>
      <c r="U16" s="133">
        <f>S16*各種係数!D10</f>
        <v>0</v>
      </c>
      <c r="V16" s="133">
        <f>逆行列係数!DJ127</f>
        <v>0</v>
      </c>
      <c r="W16" s="133">
        <f>V16*各種係数!F10</f>
        <v>0</v>
      </c>
      <c r="X16" s="133">
        <f>V16*各種係数!G10</f>
        <v>0</v>
      </c>
      <c r="Y16" s="133">
        <f t="shared" si="3"/>
        <v>0</v>
      </c>
      <c r="Z16" s="133">
        <f t="shared" si="4"/>
        <v>0</v>
      </c>
      <c r="AA16" s="133">
        <f t="shared" si="5"/>
        <v>0</v>
      </c>
      <c r="AB16" s="133">
        <f>H16*各種係数!I10*各種係数!$M$5</f>
        <v>0</v>
      </c>
      <c r="AC16" s="133">
        <f>N16*各種係数!I10*各種係数!$M$5</f>
        <v>0</v>
      </c>
      <c r="AD16" s="133">
        <f>V16*各種係数!I10*各種係数!$M$5</f>
        <v>0</v>
      </c>
      <c r="AE16" s="134">
        <f t="shared" si="6"/>
        <v>0</v>
      </c>
      <c r="AF16" s="134">
        <f>H16*各種係数!J10*各種係数!$M$5</f>
        <v>0</v>
      </c>
      <c r="AG16" s="134">
        <f>N16*各種係数!J10*各種係数!$M$5</f>
        <v>0</v>
      </c>
      <c r="AH16" s="134">
        <f>V16*各種係数!J10*各種係数!$M$5</f>
        <v>0</v>
      </c>
      <c r="AI16" s="134">
        <f t="shared" si="7"/>
        <v>0</v>
      </c>
    </row>
    <row r="17" spans="2:35" x14ac:dyDescent="0.15">
      <c r="B17" s="277" t="s">
        <v>238</v>
      </c>
      <c r="C17" s="277" t="s">
        <v>346</v>
      </c>
      <c r="D17" s="277" t="s">
        <v>346</v>
      </c>
      <c r="E17" s="277" t="s">
        <v>345</v>
      </c>
      <c r="F17" s="278" t="s">
        <v>170</v>
      </c>
      <c r="G17" s="133">
        <f>データ入力!S20</f>
        <v>0</v>
      </c>
      <c r="H17" s="134">
        <f t="shared" si="1"/>
        <v>0</v>
      </c>
      <c r="I17" s="134">
        <f>H17*各種係数!F11</f>
        <v>0</v>
      </c>
      <c r="J17" s="134">
        <f>H17*各種係数!G11</f>
        <v>0</v>
      </c>
      <c r="K17" s="134"/>
      <c r="L17" s="134"/>
      <c r="M17" s="134">
        <f>'逆行列係数（外生化）'!DJ128</f>
        <v>0</v>
      </c>
      <c r="N17" s="134">
        <f t="shared" si="2"/>
        <v>0</v>
      </c>
      <c r="O17" s="134">
        <f>N17*各種係数!F11</f>
        <v>0</v>
      </c>
      <c r="P17" s="134">
        <f>N17*各種係数!G11</f>
        <v>0</v>
      </c>
      <c r="Q17" s="134"/>
      <c r="R17" s="134"/>
      <c r="S17" s="135">
        <f>R$120*各種係数!H11</f>
        <v>0</v>
      </c>
      <c r="T17" s="135">
        <f>S17*各種係数!E11</f>
        <v>0</v>
      </c>
      <c r="U17" s="133">
        <f>S17*各種係数!D11</f>
        <v>0</v>
      </c>
      <c r="V17" s="133">
        <f>逆行列係数!DJ128</f>
        <v>0</v>
      </c>
      <c r="W17" s="133">
        <f>V17*各種係数!F11</f>
        <v>0</v>
      </c>
      <c r="X17" s="133">
        <f>V17*各種係数!G11</f>
        <v>0</v>
      </c>
      <c r="Y17" s="133">
        <f t="shared" si="3"/>
        <v>0</v>
      </c>
      <c r="Z17" s="133">
        <f t="shared" si="4"/>
        <v>0</v>
      </c>
      <c r="AA17" s="133">
        <f t="shared" si="5"/>
        <v>0</v>
      </c>
      <c r="AB17" s="133">
        <f>H17*各種係数!I11*各種係数!$M$5</f>
        <v>0</v>
      </c>
      <c r="AC17" s="133">
        <f>N17*各種係数!I11*各種係数!$M$5</f>
        <v>0</v>
      </c>
      <c r="AD17" s="133">
        <f>V17*各種係数!I11*各種係数!$M$5</f>
        <v>0</v>
      </c>
      <c r="AE17" s="134">
        <f t="shared" si="6"/>
        <v>0</v>
      </c>
      <c r="AF17" s="134">
        <f>H17*各種係数!J11*各種係数!$M$5</f>
        <v>0</v>
      </c>
      <c r="AG17" s="134">
        <f>N17*各種係数!J11*各種係数!$M$5</f>
        <v>0</v>
      </c>
      <c r="AH17" s="134">
        <f>V17*各種係数!J11*各種係数!$M$5</f>
        <v>0</v>
      </c>
      <c r="AI17" s="134">
        <f t="shared" si="7"/>
        <v>0</v>
      </c>
    </row>
    <row r="18" spans="2:35" x14ac:dyDescent="0.15">
      <c r="B18" s="277" t="s">
        <v>239</v>
      </c>
      <c r="C18" s="277" t="s">
        <v>346</v>
      </c>
      <c r="D18" s="277" t="s">
        <v>346</v>
      </c>
      <c r="E18" s="277" t="s">
        <v>345</v>
      </c>
      <c r="F18" s="278" t="s">
        <v>171</v>
      </c>
      <c r="G18" s="133">
        <f>データ入力!S21</f>
        <v>0</v>
      </c>
      <c r="H18" s="134">
        <f t="shared" si="1"/>
        <v>0</v>
      </c>
      <c r="I18" s="134">
        <f>H18*各種係数!F12</f>
        <v>0</v>
      </c>
      <c r="J18" s="134">
        <f>H18*各種係数!G12</f>
        <v>0</v>
      </c>
      <c r="K18" s="134"/>
      <c r="L18" s="134"/>
      <c r="M18" s="134">
        <f>'逆行列係数（外生化）'!DJ129</f>
        <v>0</v>
      </c>
      <c r="N18" s="134">
        <f t="shared" si="2"/>
        <v>0</v>
      </c>
      <c r="O18" s="134">
        <f>N18*各種係数!F12</f>
        <v>0</v>
      </c>
      <c r="P18" s="134">
        <f>N18*各種係数!G12</f>
        <v>0</v>
      </c>
      <c r="Q18" s="134"/>
      <c r="R18" s="134"/>
      <c r="S18" s="135">
        <f>R$120*各種係数!H12</f>
        <v>0</v>
      </c>
      <c r="T18" s="135">
        <f>S18*各種係数!E12</f>
        <v>0</v>
      </c>
      <c r="U18" s="133">
        <f>S18*各種係数!D12</f>
        <v>0</v>
      </c>
      <c r="V18" s="133">
        <f>逆行列係数!DJ129</f>
        <v>0</v>
      </c>
      <c r="W18" s="133">
        <f>V18*各種係数!F12</f>
        <v>0</v>
      </c>
      <c r="X18" s="133">
        <f>V18*各種係数!G12</f>
        <v>0</v>
      </c>
      <c r="Y18" s="133">
        <f t="shared" si="3"/>
        <v>0</v>
      </c>
      <c r="Z18" s="133">
        <f t="shared" si="4"/>
        <v>0</v>
      </c>
      <c r="AA18" s="133">
        <f t="shared" si="5"/>
        <v>0</v>
      </c>
      <c r="AB18" s="133">
        <f>H18*各種係数!I12*各種係数!$M$5</f>
        <v>0</v>
      </c>
      <c r="AC18" s="133">
        <f>N18*各種係数!I12*各種係数!$M$5</f>
        <v>0</v>
      </c>
      <c r="AD18" s="133">
        <f>V18*各種係数!I12*各種係数!$M$5</f>
        <v>0</v>
      </c>
      <c r="AE18" s="134">
        <f t="shared" si="6"/>
        <v>0</v>
      </c>
      <c r="AF18" s="134">
        <f>H18*各種係数!J12*各種係数!$M$5</f>
        <v>0</v>
      </c>
      <c r="AG18" s="134">
        <f>N18*各種係数!J12*各種係数!$M$5</f>
        <v>0</v>
      </c>
      <c r="AH18" s="134">
        <f>V18*各種係数!J12*各種係数!$M$5</f>
        <v>0</v>
      </c>
      <c r="AI18" s="134">
        <f t="shared" si="7"/>
        <v>0</v>
      </c>
    </row>
    <row r="19" spans="2:35" x14ac:dyDescent="0.15">
      <c r="B19" s="277" t="s">
        <v>240</v>
      </c>
      <c r="C19" s="277" t="s">
        <v>346</v>
      </c>
      <c r="D19" s="277" t="s">
        <v>346</v>
      </c>
      <c r="E19" s="277" t="s">
        <v>345</v>
      </c>
      <c r="F19" s="278" t="s">
        <v>624</v>
      </c>
      <c r="G19" s="133">
        <f>データ入力!S22</f>
        <v>0</v>
      </c>
      <c r="H19" s="134">
        <f t="shared" si="1"/>
        <v>0</v>
      </c>
      <c r="I19" s="134">
        <f>H19*各種係数!F13</f>
        <v>0</v>
      </c>
      <c r="J19" s="134">
        <f>H19*各種係数!G13</f>
        <v>0</v>
      </c>
      <c r="K19" s="134"/>
      <c r="L19" s="134"/>
      <c r="M19" s="134">
        <f>'逆行列係数（外生化）'!DJ130</f>
        <v>0</v>
      </c>
      <c r="N19" s="134">
        <f t="shared" si="2"/>
        <v>0</v>
      </c>
      <c r="O19" s="134">
        <f>N19*各種係数!F13</f>
        <v>0</v>
      </c>
      <c r="P19" s="134">
        <f>N19*各種係数!G13</f>
        <v>0</v>
      </c>
      <c r="Q19" s="134"/>
      <c r="R19" s="134"/>
      <c r="S19" s="135">
        <f>R$120*各種係数!H13</f>
        <v>0</v>
      </c>
      <c r="T19" s="135">
        <f>S19*各種係数!E13</f>
        <v>0</v>
      </c>
      <c r="U19" s="133">
        <f>S19*各種係数!D13</f>
        <v>0</v>
      </c>
      <c r="V19" s="133">
        <f>逆行列係数!DJ130</f>
        <v>0</v>
      </c>
      <c r="W19" s="133">
        <f>V19*各種係数!F13</f>
        <v>0</v>
      </c>
      <c r="X19" s="133">
        <f>V19*各種係数!G13</f>
        <v>0</v>
      </c>
      <c r="Y19" s="133">
        <f t="shared" si="3"/>
        <v>0</v>
      </c>
      <c r="Z19" s="133">
        <f t="shared" si="4"/>
        <v>0</v>
      </c>
      <c r="AA19" s="133">
        <f t="shared" si="5"/>
        <v>0</v>
      </c>
      <c r="AB19" s="133">
        <f>H19*各種係数!I13*各種係数!$M$5</f>
        <v>0</v>
      </c>
      <c r="AC19" s="133">
        <f>N19*各種係数!I13*各種係数!$M$5</f>
        <v>0</v>
      </c>
      <c r="AD19" s="133">
        <f>V19*各種係数!I13*各種係数!$M$5</f>
        <v>0</v>
      </c>
      <c r="AE19" s="134">
        <f t="shared" si="6"/>
        <v>0</v>
      </c>
      <c r="AF19" s="134">
        <f>H19*各種係数!J13*各種係数!$M$5</f>
        <v>0</v>
      </c>
      <c r="AG19" s="134">
        <f>N19*各種係数!J13*各種係数!$M$5</f>
        <v>0</v>
      </c>
      <c r="AH19" s="134">
        <f>V19*各種係数!J13*各種係数!$M$5</f>
        <v>0</v>
      </c>
      <c r="AI19" s="134">
        <f t="shared" si="7"/>
        <v>0</v>
      </c>
    </row>
    <row r="20" spans="2:35" x14ac:dyDescent="0.15">
      <c r="B20" s="277" t="s">
        <v>241</v>
      </c>
      <c r="C20" s="277" t="s">
        <v>346</v>
      </c>
      <c r="D20" s="277" t="s">
        <v>346</v>
      </c>
      <c r="E20" s="277" t="s">
        <v>345</v>
      </c>
      <c r="F20" s="278" t="s">
        <v>173</v>
      </c>
      <c r="G20" s="133">
        <f>データ入力!S23</f>
        <v>0</v>
      </c>
      <c r="H20" s="134">
        <f t="shared" si="1"/>
        <v>0</v>
      </c>
      <c r="I20" s="134">
        <f>H20*各種係数!F14</f>
        <v>0</v>
      </c>
      <c r="J20" s="134">
        <f>H20*各種係数!G14</f>
        <v>0</v>
      </c>
      <c r="K20" s="134"/>
      <c r="L20" s="134"/>
      <c r="M20" s="134">
        <f>'逆行列係数（外生化）'!DJ131</f>
        <v>0</v>
      </c>
      <c r="N20" s="134">
        <f t="shared" si="2"/>
        <v>0</v>
      </c>
      <c r="O20" s="134">
        <f>N20*各種係数!F14</f>
        <v>0</v>
      </c>
      <c r="P20" s="134">
        <f>N20*各種係数!G14</f>
        <v>0</v>
      </c>
      <c r="Q20" s="134"/>
      <c r="R20" s="134"/>
      <c r="S20" s="135">
        <f>R$120*各種係数!H14</f>
        <v>0</v>
      </c>
      <c r="T20" s="135">
        <f>S20*各種係数!E14</f>
        <v>0</v>
      </c>
      <c r="U20" s="133">
        <f>S20*各種係数!D14</f>
        <v>0</v>
      </c>
      <c r="V20" s="133">
        <f>逆行列係数!DJ131</f>
        <v>0</v>
      </c>
      <c r="W20" s="133">
        <f>V20*各種係数!F14</f>
        <v>0</v>
      </c>
      <c r="X20" s="133">
        <f>V20*各種係数!G14</f>
        <v>0</v>
      </c>
      <c r="Y20" s="133">
        <f t="shared" si="3"/>
        <v>0</v>
      </c>
      <c r="Z20" s="133">
        <f t="shared" si="4"/>
        <v>0</v>
      </c>
      <c r="AA20" s="133">
        <f t="shared" si="5"/>
        <v>0</v>
      </c>
      <c r="AB20" s="133">
        <f>H20*各種係数!I14*各種係数!$M$5</f>
        <v>0</v>
      </c>
      <c r="AC20" s="133">
        <f>N20*各種係数!I14*各種係数!$M$5</f>
        <v>0</v>
      </c>
      <c r="AD20" s="133">
        <f>V20*各種係数!I14*各種係数!$M$5</f>
        <v>0</v>
      </c>
      <c r="AE20" s="134">
        <f t="shared" si="6"/>
        <v>0</v>
      </c>
      <c r="AF20" s="134">
        <f>H20*各種係数!J14*各種係数!$M$5</f>
        <v>0</v>
      </c>
      <c r="AG20" s="134">
        <f>N20*各種係数!J14*各種係数!$M$5</f>
        <v>0</v>
      </c>
      <c r="AH20" s="134">
        <f>V20*各種係数!J14*各種係数!$M$5</f>
        <v>0</v>
      </c>
      <c r="AI20" s="134">
        <f t="shared" si="7"/>
        <v>0</v>
      </c>
    </row>
    <row r="21" spans="2:35" x14ac:dyDescent="0.15">
      <c r="B21" s="277" t="s">
        <v>242</v>
      </c>
      <c r="C21" s="277" t="s">
        <v>347</v>
      </c>
      <c r="D21" s="277" t="s">
        <v>347</v>
      </c>
      <c r="E21" s="277" t="s">
        <v>345</v>
      </c>
      <c r="F21" s="278" t="s">
        <v>174</v>
      </c>
      <c r="G21" s="133">
        <f>データ入力!S24</f>
        <v>0</v>
      </c>
      <c r="H21" s="134">
        <f t="shared" si="1"/>
        <v>0</v>
      </c>
      <c r="I21" s="134">
        <f>H21*各種係数!F15</f>
        <v>0</v>
      </c>
      <c r="J21" s="134">
        <f>H21*各種係数!G15</f>
        <v>0</v>
      </c>
      <c r="K21" s="134"/>
      <c r="L21" s="134"/>
      <c r="M21" s="134">
        <f>'逆行列係数（外生化）'!DJ132</f>
        <v>0</v>
      </c>
      <c r="N21" s="134">
        <f t="shared" si="2"/>
        <v>0</v>
      </c>
      <c r="O21" s="134">
        <f>N21*各種係数!F15</f>
        <v>0</v>
      </c>
      <c r="P21" s="134">
        <f>N21*各種係数!G15</f>
        <v>0</v>
      </c>
      <c r="Q21" s="134"/>
      <c r="R21" s="134"/>
      <c r="S21" s="135">
        <f>R$120*各種係数!H15</f>
        <v>0</v>
      </c>
      <c r="T21" s="135">
        <f>S21*各種係数!E15</f>
        <v>0</v>
      </c>
      <c r="U21" s="133">
        <f>S21*各種係数!D15</f>
        <v>0</v>
      </c>
      <c r="V21" s="133">
        <f>逆行列係数!DJ132</f>
        <v>0</v>
      </c>
      <c r="W21" s="133">
        <f>V21*各種係数!F15</f>
        <v>0</v>
      </c>
      <c r="X21" s="133">
        <f>V21*各種係数!G15</f>
        <v>0</v>
      </c>
      <c r="Y21" s="133">
        <f t="shared" si="3"/>
        <v>0</v>
      </c>
      <c r="Z21" s="133">
        <f t="shared" si="4"/>
        <v>0</v>
      </c>
      <c r="AA21" s="133">
        <f t="shared" si="5"/>
        <v>0</v>
      </c>
      <c r="AB21" s="133">
        <f>H21*各種係数!I15*各種係数!$M$5</f>
        <v>0</v>
      </c>
      <c r="AC21" s="133">
        <f>N21*各種係数!I15*各種係数!$M$5</f>
        <v>0</v>
      </c>
      <c r="AD21" s="133">
        <f>V21*各種係数!I15*各種係数!$M$5</f>
        <v>0</v>
      </c>
      <c r="AE21" s="134">
        <f t="shared" si="6"/>
        <v>0</v>
      </c>
      <c r="AF21" s="134">
        <f>H21*各種係数!J15*各種係数!$M$5</f>
        <v>0</v>
      </c>
      <c r="AG21" s="134">
        <f>N21*各種係数!J15*各種係数!$M$5</f>
        <v>0</v>
      </c>
      <c r="AH21" s="134">
        <f>V21*各種係数!J15*各種係数!$M$5</f>
        <v>0</v>
      </c>
      <c r="AI21" s="134">
        <f t="shared" si="7"/>
        <v>0</v>
      </c>
    </row>
    <row r="22" spans="2:35" x14ac:dyDescent="0.15">
      <c r="B22" s="277" t="s">
        <v>243</v>
      </c>
      <c r="C22" s="277" t="s">
        <v>347</v>
      </c>
      <c r="D22" s="277" t="s">
        <v>347</v>
      </c>
      <c r="E22" s="277" t="s">
        <v>345</v>
      </c>
      <c r="F22" s="278" t="s">
        <v>175</v>
      </c>
      <c r="G22" s="133">
        <f>データ入力!S25</f>
        <v>0</v>
      </c>
      <c r="H22" s="134">
        <f t="shared" si="1"/>
        <v>0</v>
      </c>
      <c r="I22" s="134">
        <f>H22*各種係数!F16</f>
        <v>0</v>
      </c>
      <c r="J22" s="134">
        <f>H22*各種係数!G16</f>
        <v>0</v>
      </c>
      <c r="K22" s="134"/>
      <c r="L22" s="134"/>
      <c r="M22" s="134">
        <f>'逆行列係数（外生化）'!DJ133</f>
        <v>0</v>
      </c>
      <c r="N22" s="134">
        <f t="shared" si="2"/>
        <v>0</v>
      </c>
      <c r="O22" s="134">
        <f>N22*各種係数!F16</f>
        <v>0</v>
      </c>
      <c r="P22" s="134">
        <f>N22*各種係数!G16</f>
        <v>0</v>
      </c>
      <c r="Q22" s="134"/>
      <c r="R22" s="134"/>
      <c r="S22" s="135">
        <f>R$120*各種係数!H16</f>
        <v>0</v>
      </c>
      <c r="T22" s="135">
        <f>S22*各種係数!E16</f>
        <v>0</v>
      </c>
      <c r="U22" s="133">
        <f>S22*各種係数!D16</f>
        <v>0</v>
      </c>
      <c r="V22" s="133">
        <f>逆行列係数!DJ133</f>
        <v>0</v>
      </c>
      <c r="W22" s="133">
        <f>V22*各種係数!F16</f>
        <v>0</v>
      </c>
      <c r="X22" s="133">
        <f>V22*各種係数!G16</f>
        <v>0</v>
      </c>
      <c r="Y22" s="133">
        <f t="shared" si="3"/>
        <v>0</v>
      </c>
      <c r="Z22" s="133">
        <f t="shared" si="4"/>
        <v>0</v>
      </c>
      <c r="AA22" s="133">
        <f t="shared" si="5"/>
        <v>0</v>
      </c>
      <c r="AB22" s="133">
        <f>H22*各種係数!I16*各種係数!$M$5</f>
        <v>0</v>
      </c>
      <c r="AC22" s="133">
        <f>N22*各種係数!I16*各種係数!$M$5</f>
        <v>0</v>
      </c>
      <c r="AD22" s="133">
        <f>V22*各種係数!I16*各種係数!$M$5</f>
        <v>0</v>
      </c>
      <c r="AE22" s="134">
        <f t="shared" si="6"/>
        <v>0</v>
      </c>
      <c r="AF22" s="134">
        <f>H22*各種係数!J16*各種係数!$M$5</f>
        <v>0</v>
      </c>
      <c r="AG22" s="134">
        <f>N22*各種係数!J16*各種係数!$M$5</f>
        <v>0</v>
      </c>
      <c r="AH22" s="134">
        <f>V22*各種係数!J16*各種係数!$M$5</f>
        <v>0</v>
      </c>
      <c r="AI22" s="134">
        <f t="shared" si="7"/>
        <v>0</v>
      </c>
    </row>
    <row r="23" spans="2:35" x14ac:dyDescent="0.15">
      <c r="B23" s="277" t="s">
        <v>244</v>
      </c>
      <c r="C23" s="277" t="s">
        <v>348</v>
      </c>
      <c r="D23" s="277" t="s">
        <v>348</v>
      </c>
      <c r="E23" s="277" t="s">
        <v>345</v>
      </c>
      <c r="F23" s="278" t="s">
        <v>750</v>
      </c>
      <c r="G23" s="133">
        <f>データ入力!S26</f>
        <v>0</v>
      </c>
      <c r="H23" s="134">
        <f t="shared" si="1"/>
        <v>0</v>
      </c>
      <c r="I23" s="134">
        <f>H23*各種係数!F17</f>
        <v>0</v>
      </c>
      <c r="J23" s="134">
        <f>H23*各種係数!G17</f>
        <v>0</v>
      </c>
      <c r="K23" s="134"/>
      <c r="L23" s="134"/>
      <c r="M23" s="134">
        <f>'逆行列係数（外生化）'!DJ134</f>
        <v>0</v>
      </c>
      <c r="N23" s="134">
        <f t="shared" si="2"/>
        <v>0</v>
      </c>
      <c r="O23" s="134">
        <f>N23*各種係数!F17</f>
        <v>0</v>
      </c>
      <c r="P23" s="134">
        <f>N23*各種係数!G17</f>
        <v>0</v>
      </c>
      <c r="Q23" s="134"/>
      <c r="R23" s="134"/>
      <c r="S23" s="135">
        <f>R$120*各種係数!H17</f>
        <v>0</v>
      </c>
      <c r="T23" s="135">
        <f>S23*各種係数!E17</f>
        <v>0</v>
      </c>
      <c r="U23" s="133">
        <f>S23*各種係数!D17</f>
        <v>0</v>
      </c>
      <c r="V23" s="133">
        <f>逆行列係数!DJ134</f>
        <v>0</v>
      </c>
      <c r="W23" s="133">
        <f>V23*各種係数!F17</f>
        <v>0</v>
      </c>
      <c r="X23" s="133">
        <f>V23*各種係数!G17</f>
        <v>0</v>
      </c>
      <c r="Y23" s="133">
        <f t="shared" si="3"/>
        <v>0</v>
      </c>
      <c r="Z23" s="133">
        <f t="shared" si="4"/>
        <v>0</v>
      </c>
      <c r="AA23" s="133">
        <f t="shared" si="5"/>
        <v>0</v>
      </c>
      <c r="AB23" s="133">
        <f>H23*各種係数!I17*各種係数!$M$5</f>
        <v>0</v>
      </c>
      <c r="AC23" s="133">
        <f>N23*各種係数!I17*各種係数!$M$5</f>
        <v>0</v>
      </c>
      <c r="AD23" s="133">
        <f>V23*各種係数!I17*各種係数!$M$5</f>
        <v>0</v>
      </c>
      <c r="AE23" s="134">
        <f t="shared" si="6"/>
        <v>0</v>
      </c>
      <c r="AF23" s="134">
        <f>H23*各種係数!J17*各種係数!$M$5</f>
        <v>0</v>
      </c>
      <c r="AG23" s="134">
        <f>N23*各種係数!J17*各種係数!$M$5</f>
        <v>0</v>
      </c>
      <c r="AH23" s="134">
        <f>V23*各種係数!J17*各種係数!$M$5</f>
        <v>0</v>
      </c>
      <c r="AI23" s="134">
        <f t="shared" si="7"/>
        <v>0</v>
      </c>
    </row>
    <row r="24" spans="2:35" x14ac:dyDescent="0.15">
      <c r="B24" s="277" t="s">
        <v>245</v>
      </c>
      <c r="C24" s="277" t="s">
        <v>348</v>
      </c>
      <c r="D24" s="277" t="s">
        <v>348</v>
      </c>
      <c r="E24" s="277" t="s">
        <v>345</v>
      </c>
      <c r="F24" s="278" t="s">
        <v>176</v>
      </c>
      <c r="G24" s="133">
        <f>データ入力!S27</f>
        <v>0</v>
      </c>
      <c r="H24" s="134">
        <f t="shared" si="1"/>
        <v>0</v>
      </c>
      <c r="I24" s="134">
        <f>H24*各種係数!F18</f>
        <v>0</v>
      </c>
      <c r="J24" s="134">
        <f>H24*各種係数!G18</f>
        <v>0</v>
      </c>
      <c r="K24" s="134"/>
      <c r="L24" s="134"/>
      <c r="M24" s="134">
        <f>'逆行列係数（外生化）'!DJ135</f>
        <v>0</v>
      </c>
      <c r="N24" s="134">
        <f t="shared" si="2"/>
        <v>0</v>
      </c>
      <c r="O24" s="134">
        <f>N24*各種係数!F18</f>
        <v>0</v>
      </c>
      <c r="P24" s="134">
        <f>N24*各種係数!G18</f>
        <v>0</v>
      </c>
      <c r="Q24" s="134"/>
      <c r="R24" s="134"/>
      <c r="S24" s="135">
        <f>R$120*各種係数!H18</f>
        <v>0</v>
      </c>
      <c r="T24" s="135">
        <f>S24*各種係数!E18</f>
        <v>0</v>
      </c>
      <c r="U24" s="133">
        <f>S24*各種係数!D18</f>
        <v>0</v>
      </c>
      <c r="V24" s="133">
        <f>逆行列係数!DJ135</f>
        <v>0</v>
      </c>
      <c r="W24" s="133">
        <f>V24*各種係数!F18</f>
        <v>0</v>
      </c>
      <c r="X24" s="133">
        <f>V24*各種係数!G18</f>
        <v>0</v>
      </c>
      <c r="Y24" s="133">
        <f t="shared" si="3"/>
        <v>0</v>
      </c>
      <c r="Z24" s="133">
        <f t="shared" si="4"/>
        <v>0</v>
      </c>
      <c r="AA24" s="133">
        <f t="shared" si="5"/>
        <v>0</v>
      </c>
      <c r="AB24" s="133">
        <f>H24*各種係数!I18*各種係数!$M$5</f>
        <v>0</v>
      </c>
      <c r="AC24" s="133">
        <f>N24*各種係数!I18*各種係数!$M$5</f>
        <v>0</v>
      </c>
      <c r="AD24" s="133">
        <f>V24*各種係数!I18*各種係数!$M$5</f>
        <v>0</v>
      </c>
      <c r="AE24" s="134">
        <f t="shared" si="6"/>
        <v>0</v>
      </c>
      <c r="AF24" s="134">
        <f>H24*各種係数!J18*各種係数!$M$5</f>
        <v>0</v>
      </c>
      <c r="AG24" s="134">
        <f>N24*各種係数!J18*各種係数!$M$5</f>
        <v>0</v>
      </c>
      <c r="AH24" s="134">
        <f>V24*各種係数!J18*各種係数!$M$5</f>
        <v>0</v>
      </c>
      <c r="AI24" s="134">
        <f t="shared" si="7"/>
        <v>0</v>
      </c>
    </row>
    <row r="25" spans="2:35" x14ac:dyDescent="0.15">
      <c r="B25" s="277" t="s">
        <v>246</v>
      </c>
      <c r="C25" s="277" t="s">
        <v>348</v>
      </c>
      <c r="D25" s="277" t="s">
        <v>348</v>
      </c>
      <c r="E25" s="277" t="s">
        <v>345</v>
      </c>
      <c r="F25" s="278" t="s">
        <v>177</v>
      </c>
      <c r="G25" s="133">
        <f>データ入力!S28</f>
        <v>0</v>
      </c>
      <c r="H25" s="134">
        <f t="shared" si="1"/>
        <v>0</v>
      </c>
      <c r="I25" s="134">
        <f>H25*各種係数!F19</f>
        <v>0</v>
      </c>
      <c r="J25" s="134">
        <f>H25*各種係数!G19</f>
        <v>0</v>
      </c>
      <c r="K25" s="134"/>
      <c r="L25" s="134"/>
      <c r="M25" s="134">
        <f>'逆行列係数（外生化）'!DJ136</f>
        <v>0</v>
      </c>
      <c r="N25" s="134">
        <f t="shared" si="2"/>
        <v>0</v>
      </c>
      <c r="O25" s="134">
        <f>N25*各種係数!F19</f>
        <v>0</v>
      </c>
      <c r="P25" s="134">
        <f>N25*各種係数!G19</f>
        <v>0</v>
      </c>
      <c r="Q25" s="134"/>
      <c r="R25" s="134"/>
      <c r="S25" s="135">
        <f>R$120*各種係数!H19</f>
        <v>0</v>
      </c>
      <c r="T25" s="135">
        <f>S25*各種係数!E19</f>
        <v>0</v>
      </c>
      <c r="U25" s="133">
        <f>S25*各種係数!D19</f>
        <v>0</v>
      </c>
      <c r="V25" s="133">
        <f>逆行列係数!DJ136</f>
        <v>0</v>
      </c>
      <c r="W25" s="133">
        <f>V25*各種係数!F19</f>
        <v>0</v>
      </c>
      <c r="X25" s="133">
        <f>V25*各種係数!G19</f>
        <v>0</v>
      </c>
      <c r="Y25" s="133">
        <f t="shared" si="3"/>
        <v>0</v>
      </c>
      <c r="Z25" s="133">
        <f t="shared" si="4"/>
        <v>0</v>
      </c>
      <c r="AA25" s="133">
        <f t="shared" si="5"/>
        <v>0</v>
      </c>
      <c r="AB25" s="133">
        <f>H25*各種係数!I19*各種係数!$M$5</f>
        <v>0</v>
      </c>
      <c r="AC25" s="133">
        <f>N25*各種係数!I19*各種係数!$M$5</f>
        <v>0</v>
      </c>
      <c r="AD25" s="133">
        <f>V25*各種係数!I19*各種係数!$M$5</f>
        <v>0</v>
      </c>
      <c r="AE25" s="134">
        <f t="shared" si="6"/>
        <v>0</v>
      </c>
      <c r="AF25" s="134">
        <f>H25*各種係数!J19*各種係数!$M$5</f>
        <v>0</v>
      </c>
      <c r="AG25" s="134">
        <f>N25*各種係数!J19*各種係数!$M$5</f>
        <v>0</v>
      </c>
      <c r="AH25" s="134">
        <f>V25*各種係数!J19*各種係数!$M$5</f>
        <v>0</v>
      </c>
      <c r="AI25" s="134">
        <f t="shared" si="7"/>
        <v>0</v>
      </c>
    </row>
    <row r="26" spans="2:35" x14ac:dyDescent="0.15">
      <c r="B26" s="277" t="s">
        <v>247</v>
      </c>
      <c r="C26" s="277" t="s">
        <v>348</v>
      </c>
      <c r="D26" s="277" t="s">
        <v>348</v>
      </c>
      <c r="E26" s="277" t="s">
        <v>345</v>
      </c>
      <c r="F26" s="278" t="s">
        <v>178</v>
      </c>
      <c r="G26" s="133">
        <f>データ入力!S29</f>
        <v>0</v>
      </c>
      <c r="H26" s="134">
        <f t="shared" si="1"/>
        <v>0</v>
      </c>
      <c r="I26" s="134">
        <f>H26*各種係数!F20</f>
        <v>0</v>
      </c>
      <c r="J26" s="134">
        <f>H26*各種係数!G20</f>
        <v>0</v>
      </c>
      <c r="K26" s="134"/>
      <c r="L26" s="134"/>
      <c r="M26" s="134">
        <f>'逆行列係数（外生化）'!DJ137</f>
        <v>0</v>
      </c>
      <c r="N26" s="134">
        <f t="shared" si="2"/>
        <v>0</v>
      </c>
      <c r="O26" s="134">
        <f>N26*各種係数!F20</f>
        <v>0</v>
      </c>
      <c r="P26" s="134">
        <f>N26*各種係数!G20</f>
        <v>0</v>
      </c>
      <c r="Q26" s="134"/>
      <c r="R26" s="134"/>
      <c r="S26" s="135">
        <f>R$120*各種係数!H20</f>
        <v>0</v>
      </c>
      <c r="T26" s="135">
        <f>S26*各種係数!E20</f>
        <v>0</v>
      </c>
      <c r="U26" s="133">
        <f>S26*各種係数!D20</f>
        <v>0</v>
      </c>
      <c r="V26" s="133">
        <f>逆行列係数!DJ137</f>
        <v>0</v>
      </c>
      <c r="W26" s="133">
        <f>V26*各種係数!F20</f>
        <v>0</v>
      </c>
      <c r="X26" s="133">
        <f>V26*各種係数!G20</f>
        <v>0</v>
      </c>
      <c r="Y26" s="133">
        <f t="shared" si="3"/>
        <v>0</v>
      </c>
      <c r="Z26" s="133">
        <f t="shared" si="4"/>
        <v>0</v>
      </c>
      <c r="AA26" s="133">
        <f t="shared" si="5"/>
        <v>0</v>
      </c>
      <c r="AB26" s="133">
        <f>H26*各種係数!I20*各種係数!$M$5</f>
        <v>0</v>
      </c>
      <c r="AC26" s="133">
        <f>N26*各種係数!I20*各種係数!$M$5</f>
        <v>0</v>
      </c>
      <c r="AD26" s="133">
        <f>V26*各種係数!I20*各種係数!$M$5</f>
        <v>0</v>
      </c>
      <c r="AE26" s="134">
        <f t="shared" si="6"/>
        <v>0</v>
      </c>
      <c r="AF26" s="134">
        <f>H26*各種係数!J20*各種係数!$M$5</f>
        <v>0</v>
      </c>
      <c r="AG26" s="134">
        <f>N26*各種係数!J20*各種係数!$M$5</f>
        <v>0</v>
      </c>
      <c r="AH26" s="134">
        <f>V26*各種係数!J20*各種係数!$M$5</f>
        <v>0</v>
      </c>
      <c r="AI26" s="134">
        <f t="shared" si="7"/>
        <v>0</v>
      </c>
    </row>
    <row r="27" spans="2:35" x14ac:dyDescent="0.15">
      <c r="B27" s="277" t="s">
        <v>248</v>
      </c>
      <c r="C27" s="277">
        <v>23</v>
      </c>
      <c r="D27" s="277">
        <v>23</v>
      </c>
      <c r="E27" s="277" t="s">
        <v>345</v>
      </c>
      <c r="F27" s="278" t="s">
        <v>751</v>
      </c>
      <c r="G27" s="133">
        <f>データ入力!S30</f>
        <v>0</v>
      </c>
      <c r="H27" s="134">
        <f t="shared" si="1"/>
        <v>0</v>
      </c>
      <c r="I27" s="134">
        <f>H27*各種係数!F21</f>
        <v>0</v>
      </c>
      <c r="J27" s="134">
        <f>H27*各種係数!G21</f>
        <v>0</v>
      </c>
      <c r="K27" s="134"/>
      <c r="L27" s="134"/>
      <c r="M27" s="134">
        <f>'逆行列係数（外生化）'!DJ138</f>
        <v>0</v>
      </c>
      <c r="N27" s="134">
        <f t="shared" si="2"/>
        <v>0</v>
      </c>
      <c r="O27" s="134">
        <f>N27*各種係数!F21</f>
        <v>0</v>
      </c>
      <c r="P27" s="134">
        <f>N27*各種係数!G21</f>
        <v>0</v>
      </c>
      <c r="Q27" s="134"/>
      <c r="R27" s="134"/>
      <c r="S27" s="135">
        <f>R$120*各種係数!H21</f>
        <v>0</v>
      </c>
      <c r="T27" s="135">
        <f>S27*各種係数!E21</f>
        <v>0</v>
      </c>
      <c r="U27" s="133">
        <f>S27*各種係数!D21</f>
        <v>0</v>
      </c>
      <c r="V27" s="133">
        <f>逆行列係数!DJ138</f>
        <v>0</v>
      </c>
      <c r="W27" s="133">
        <f>V27*各種係数!F21</f>
        <v>0</v>
      </c>
      <c r="X27" s="133">
        <f>V27*各種係数!G21</f>
        <v>0</v>
      </c>
      <c r="Y27" s="133">
        <f t="shared" si="3"/>
        <v>0</v>
      </c>
      <c r="Z27" s="133">
        <f t="shared" si="4"/>
        <v>0</v>
      </c>
      <c r="AA27" s="133">
        <f t="shared" si="5"/>
        <v>0</v>
      </c>
      <c r="AB27" s="133">
        <f>H27*各種係数!I21*各種係数!$M$5</f>
        <v>0</v>
      </c>
      <c r="AC27" s="133">
        <f>N27*各種係数!I21*各種係数!$M$5</f>
        <v>0</v>
      </c>
      <c r="AD27" s="133">
        <f>V27*各種係数!I21*各種係数!$M$5</f>
        <v>0</v>
      </c>
      <c r="AE27" s="134">
        <f t="shared" si="6"/>
        <v>0</v>
      </c>
      <c r="AF27" s="134">
        <f>H27*各種係数!J21*各種係数!$M$5</f>
        <v>0</v>
      </c>
      <c r="AG27" s="134">
        <f>N27*各種係数!J21*各種係数!$M$5</f>
        <v>0</v>
      </c>
      <c r="AH27" s="134">
        <f>V27*各種係数!J21*各種係数!$M$5</f>
        <v>0</v>
      </c>
      <c r="AI27" s="134">
        <f t="shared" si="7"/>
        <v>0</v>
      </c>
    </row>
    <row r="28" spans="2:35" x14ac:dyDescent="0.15">
      <c r="B28" s="277" t="s">
        <v>249</v>
      </c>
      <c r="C28" s="277" t="s">
        <v>350</v>
      </c>
      <c r="D28" s="277" t="s">
        <v>350</v>
      </c>
      <c r="E28" s="277" t="s">
        <v>345</v>
      </c>
      <c r="F28" s="278" t="s">
        <v>179</v>
      </c>
      <c r="G28" s="133">
        <f>データ入力!S31</f>
        <v>0</v>
      </c>
      <c r="H28" s="134">
        <f t="shared" si="1"/>
        <v>0</v>
      </c>
      <c r="I28" s="134">
        <f>H28*各種係数!F22</f>
        <v>0</v>
      </c>
      <c r="J28" s="134">
        <f>H28*各種係数!G22</f>
        <v>0</v>
      </c>
      <c r="K28" s="134"/>
      <c r="L28" s="134"/>
      <c r="M28" s="134">
        <f>'逆行列係数（外生化）'!DJ139</f>
        <v>0</v>
      </c>
      <c r="N28" s="134">
        <f t="shared" si="2"/>
        <v>0</v>
      </c>
      <c r="O28" s="134">
        <f>N28*各種係数!F22</f>
        <v>0</v>
      </c>
      <c r="P28" s="134">
        <f>N28*各種係数!G22</f>
        <v>0</v>
      </c>
      <c r="Q28" s="134"/>
      <c r="R28" s="134"/>
      <c r="S28" s="135">
        <f>R$120*各種係数!H22</f>
        <v>0</v>
      </c>
      <c r="T28" s="135">
        <f>S28*各種係数!E22</f>
        <v>0</v>
      </c>
      <c r="U28" s="133">
        <f>S28*各種係数!D22</f>
        <v>0</v>
      </c>
      <c r="V28" s="133">
        <f>逆行列係数!DJ139</f>
        <v>0</v>
      </c>
      <c r="W28" s="133">
        <f>V28*各種係数!F22</f>
        <v>0</v>
      </c>
      <c r="X28" s="133">
        <f>V28*各種係数!G22</f>
        <v>0</v>
      </c>
      <c r="Y28" s="133">
        <f t="shared" si="3"/>
        <v>0</v>
      </c>
      <c r="Z28" s="133">
        <f t="shared" si="4"/>
        <v>0</v>
      </c>
      <c r="AA28" s="133">
        <f t="shared" si="5"/>
        <v>0</v>
      </c>
      <c r="AB28" s="133">
        <f>H28*各種係数!I22*各種係数!$M$5</f>
        <v>0</v>
      </c>
      <c r="AC28" s="133">
        <f>N28*各種係数!I22*各種係数!$M$5</f>
        <v>0</v>
      </c>
      <c r="AD28" s="133">
        <f>V28*各種係数!I22*各種係数!$M$5</f>
        <v>0</v>
      </c>
      <c r="AE28" s="134">
        <f t="shared" si="6"/>
        <v>0</v>
      </c>
      <c r="AF28" s="134">
        <f>H28*各種係数!J22*各種係数!$M$5</f>
        <v>0</v>
      </c>
      <c r="AG28" s="134">
        <f>N28*各種係数!J22*各種係数!$M$5</f>
        <v>0</v>
      </c>
      <c r="AH28" s="134">
        <f>V28*各種係数!J22*各種係数!$M$5</f>
        <v>0</v>
      </c>
      <c r="AI28" s="134">
        <f t="shared" si="7"/>
        <v>0</v>
      </c>
    </row>
    <row r="29" spans="2:35" x14ac:dyDescent="0.15">
      <c r="B29" s="277" t="s">
        <v>250</v>
      </c>
      <c r="C29" s="277" t="s">
        <v>350</v>
      </c>
      <c r="D29" s="277" t="s">
        <v>350</v>
      </c>
      <c r="E29" s="277" t="s">
        <v>345</v>
      </c>
      <c r="F29" s="278" t="s">
        <v>180</v>
      </c>
      <c r="G29" s="133">
        <f>データ入力!S32</f>
        <v>0</v>
      </c>
      <c r="H29" s="134">
        <f t="shared" si="1"/>
        <v>0</v>
      </c>
      <c r="I29" s="134">
        <f>H29*各種係数!F23</f>
        <v>0</v>
      </c>
      <c r="J29" s="134">
        <f>H29*各種係数!G23</f>
        <v>0</v>
      </c>
      <c r="K29" s="134"/>
      <c r="L29" s="134"/>
      <c r="M29" s="134">
        <f>'逆行列係数（外生化）'!DJ140</f>
        <v>0</v>
      </c>
      <c r="N29" s="134">
        <f t="shared" si="2"/>
        <v>0</v>
      </c>
      <c r="O29" s="134">
        <f>N29*各種係数!F23</f>
        <v>0</v>
      </c>
      <c r="P29" s="134">
        <f>N29*各種係数!G23</f>
        <v>0</v>
      </c>
      <c r="Q29" s="134"/>
      <c r="R29" s="134"/>
      <c r="S29" s="135">
        <f>R$120*各種係数!H23</f>
        <v>0</v>
      </c>
      <c r="T29" s="135">
        <f>S29*各種係数!E23</f>
        <v>0</v>
      </c>
      <c r="U29" s="133">
        <f>S29*各種係数!D23</f>
        <v>0</v>
      </c>
      <c r="V29" s="133">
        <f>逆行列係数!DJ140</f>
        <v>0</v>
      </c>
      <c r="W29" s="133">
        <f>V29*各種係数!F23</f>
        <v>0</v>
      </c>
      <c r="X29" s="133">
        <f>V29*各種係数!G23</f>
        <v>0</v>
      </c>
      <c r="Y29" s="133">
        <f t="shared" si="3"/>
        <v>0</v>
      </c>
      <c r="Z29" s="133">
        <f t="shared" si="4"/>
        <v>0</v>
      </c>
      <c r="AA29" s="133">
        <f t="shared" si="5"/>
        <v>0</v>
      </c>
      <c r="AB29" s="133">
        <f>H29*各種係数!I23*各種係数!$M$5</f>
        <v>0</v>
      </c>
      <c r="AC29" s="133">
        <f>N29*各種係数!I23*各種係数!$M$5</f>
        <v>0</v>
      </c>
      <c r="AD29" s="133">
        <f>V29*各種係数!I23*各種係数!$M$5</f>
        <v>0</v>
      </c>
      <c r="AE29" s="134">
        <f t="shared" si="6"/>
        <v>0</v>
      </c>
      <c r="AF29" s="134">
        <f>H29*各種係数!J23*各種係数!$M$5</f>
        <v>0</v>
      </c>
      <c r="AG29" s="134">
        <f>N29*各種係数!J23*各種係数!$M$5</f>
        <v>0</v>
      </c>
      <c r="AH29" s="134">
        <f>V29*各種係数!J23*各種係数!$M$5</f>
        <v>0</v>
      </c>
      <c r="AI29" s="134">
        <f t="shared" si="7"/>
        <v>0</v>
      </c>
    </row>
    <row r="30" spans="2:35" x14ac:dyDescent="0.15">
      <c r="B30" s="277" t="s">
        <v>251</v>
      </c>
      <c r="C30" s="277" t="s">
        <v>350</v>
      </c>
      <c r="D30" s="277" t="s">
        <v>350</v>
      </c>
      <c r="E30" s="277" t="s">
        <v>345</v>
      </c>
      <c r="F30" s="278" t="s">
        <v>181</v>
      </c>
      <c r="G30" s="133">
        <f>データ入力!S33</f>
        <v>0</v>
      </c>
      <c r="H30" s="134">
        <f t="shared" si="1"/>
        <v>0</v>
      </c>
      <c r="I30" s="134">
        <f>H30*各種係数!F24</f>
        <v>0</v>
      </c>
      <c r="J30" s="134">
        <f>H30*各種係数!G24</f>
        <v>0</v>
      </c>
      <c r="K30" s="134"/>
      <c r="L30" s="134"/>
      <c r="M30" s="134">
        <f>'逆行列係数（外生化）'!DJ141</f>
        <v>0</v>
      </c>
      <c r="N30" s="134">
        <f t="shared" si="2"/>
        <v>0</v>
      </c>
      <c r="O30" s="134">
        <f>N30*各種係数!F24</f>
        <v>0</v>
      </c>
      <c r="P30" s="134">
        <f>N30*各種係数!G24</f>
        <v>0</v>
      </c>
      <c r="Q30" s="134"/>
      <c r="R30" s="134"/>
      <c r="S30" s="135">
        <f>R$120*各種係数!H24</f>
        <v>0</v>
      </c>
      <c r="T30" s="135">
        <f>S30*各種係数!E24</f>
        <v>0</v>
      </c>
      <c r="U30" s="133">
        <f>S30*各種係数!D24</f>
        <v>0</v>
      </c>
      <c r="V30" s="133">
        <f>逆行列係数!DJ141</f>
        <v>0</v>
      </c>
      <c r="W30" s="133">
        <f>V30*各種係数!F24</f>
        <v>0</v>
      </c>
      <c r="X30" s="133">
        <f>V30*各種係数!G24</f>
        <v>0</v>
      </c>
      <c r="Y30" s="133">
        <f t="shared" si="3"/>
        <v>0</v>
      </c>
      <c r="Z30" s="133">
        <f t="shared" si="4"/>
        <v>0</v>
      </c>
      <c r="AA30" s="133">
        <f t="shared" si="5"/>
        <v>0</v>
      </c>
      <c r="AB30" s="133">
        <f>H30*各種係数!I24*各種係数!$M$5</f>
        <v>0</v>
      </c>
      <c r="AC30" s="133">
        <f>N30*各種係数!I24*各種係数!$M$5</f>
        <v>0</v>
      </c>
      <c r="AD30" s="133">
        <f>V30*各種係数!I24*各種係数!$M$5</f>
        <v>0</v>
      </c>
      <c r="AE30" s="134">
        <f t="shared" si="6"/>
        <v>0</v>
      </c>
      <c r="AF30" s="134">
        <f>H30*各種係数!J24*各種係数!$M$5</f>
        <v>0</v>
      </c>
      <c r="AG30" s="134">
        <f>N30*各種係数!J24*各種係数!$M$5</f>
        <v>0</v>
      </c>
      <c r="AH30" s="134">
        <f>V30*各種係数!J24*各種係数!$M$5</f>
        <v>0</v>
      </c>
      <c r="AI30" s="134">
        <f t="shared" si="7"/>
        <v>0</v>
      </c>
    </row>
    <row r="31" spans="2:35" x14ac:dyDescent="0.15">
      <c r="B31" s="277" t="s">
        <v>252</v>
      </c>
      <c r="C31" s="277" t="s">
        <v>350</v>
      </c>
      <c r="D31" s="277" t="s">
        <v>350</v>
      </c>
      <c r="E31" s="277" t="s">
        <v>345</v>
      </c>
      <c r="F31" s="278" t="s">
        <v>752</v>
      </c>
      <c r="G31" s="133">
        <f>データ入力!S34</f>
        <v>0</v>
      </c>
      <c r="H31" s="134">
        <f t="shared" si="1"/>
        <v>0</v>
      </c>
      <c r="I31" s="134">
        <f>H31*各種係数!F25</f>
        <v>0</v>
      </c>
      <c r="J31" s="134">
        <f>H31*各種係数!G25</f>
        <v>0</v>
      </c>
      <c r="K31" s="134"/>
      <c r="L31" s="134"/>
      <c r="M31" s="134">
        <f>'逆行列係数（外生化）'!DJ142</f>
        <v>0</v>
      </c>
      <c r="N31" s="134">
        <f t="shared" si="2"/>
        <v>0</v>
      </c>
      <c r="O31" s="134">
        <f>N31*各種係数!F25</f>
        <v>0</v>
      </c>
      <c r="P31" s="134">
        <f>N31*各種係数!G25</f>
        <v>0</v>
      </c>
      <c r="Q31" s="134"/>
      <c r="R31" s="134"/>
      <c r="S31" s="135">
        <f>R$120*各種係数!H25</f>
        <v>0</v>
      </c>
      <c r="T31" s="135">
        <f>S31*各種係数!E25</f>
        <v>0</v>
      </c>
      <c r="U31" s="133">
        <f>S31*各種係数!D25</f>
        <v>0</v>
      </c>
      <c r="V31" s="133">
        <f>逆行列係数!DJ142</f>
        <v>0</v>
      </c>
      <c r="W31" s="133">
        <f>V31*各種係数!F25</f>
        <v>0</v>
      </c>
      <c r="X31" s="133">
        <f>V31*各種係数!G25</f>
        <v>0</v>
      </c>
      <c r="Y31" s="133">
        <f t="shared" si="3"/>
        <v>0</v>
      </c>
      <c r="Z31" s="133">
        <f t="shared" si="4"/>
        <v>0</v>
      </c>
      <c r="AA31" s="133">
        <f t="shared" si="5"/>
        <v>0</v>
      </c>
      <c r="AB31" s="133">
        <f>H31*各種係数!I25*各種係数!$M$5</f>
        <v>0</v>
      </c>
      <c r="AC31" s="133">
        <f>N31*各種係数!I25*各種係数!$M$5</f>
        <v>0</v>
      </c>
      <c r="AD31" s="133">
        <f>V31*各種係数!I25*各種係数!$M$5</f>
        <v>0</v>
      </c>
      <c r="AE31" s="134">
        <f t="shared" si="6"/>
        <v>0</v>
      </c>
      <c r="AF31" s="134">
        <f>H31*各種係数!J25*各種係数!$M$5</f>
        <v>0</v>
      </c>
      <c r="AG31" s="134">
        <f>N31*各種係数!J25*各種係数!$M$5</f>
        <v>0</v>
      </c>
      <c r="AH31" s="134">
        <f>V31*各種係数!J25*各種係数!$M$5</f>
        <v>0</v>
      </c>
      <c r="AI31" s="134">
        <f t="shared" si="7"/>
        <v>0</v>
      </c>
    </row>
    <row r="32" spans="2:35" x14ac:dyDescent="0.15">
      <c r="B32" s="277" t="s">
        <v>253</v>
      </c>
      <c r="C32" s="277" t="s">
        <v>350</v>
      </c>
      <c r="D32" s="277" t="s">
        <v>350</v>
      </c>
      <c r="E32" s="277" t="s">
        <v>345</v>
      </c>
      <c r="F32" s="278" t="s">
        <v>182</v>
      </c>
      <c r="G32" s="133">
        <f>データ入力!S35</f>
        <v>0</v>
      </c>
      <c r="H32" s="134">
        <f t="shared" si="1"/>
        <v>0</v>
      </c>
      <c r="I32" s="134">
        <f>H32*各種係数!F26</f>
        <v>0</v>
      </c>
      <c r="J32" s="134">
        <f>H32*各種係数!G26</f>
        <v>0</v>
      </c>
      <c r="K32" s="134"/>
      <c r="L32" s="134"/>
      <c r="M32" s="134">
        <f>'逆行列係数（外生化）'!DJ143</f>
        <v>0</v>
      </c>
      <c r="N32" s="134">
        <f t="shared" si="2"/>
        <v>0</v>
      </c>
      <c r="O32" s="134">
        <f>N32*各種係数!F26</f>
        <v>0</v>
      </c>
      <c r="P32" s="134">
        <f>N32*各種係数!G26</f>
        <v>0</v>
      </c>
      <c r="Q32" s="134"/>
      <c r="R32" s="134"/>
      <c r="S32" s="135">
        <f>R$120*各種係数!H26</f>
        <v>0</v>
      </c>
      <c r="T32" s="135">
        <f>S32*各種係数!E26</f>
        <v>0</v>
      </c>
      <c r="U32" s="133">
        <f>S32*各種係数!D26</f>
        <v>0</v>
      </c>
      <c r="V32" s="133">
        <f>逆行列係数!DJ143</f>
        <v>0</v>
      </c>
      <c r="W32" s="133">
        <f>V32*各種係数!F26</f>
        <v>0</v>
      </c>
      <c r="X32" s="133">
        <f>V32*各種係数!G26</f>
        <v>0</v>
      </c>
      <c r="Y32" s="133">
        <f t="shared" si="3"/>
        <v>0</v>
      </c>
      <c r="Z32" s="133">
        <f t="shared" si="4"/>
        <v>0</v>
      </c>
      <c r="AA32" s="133">
        <f t="shared" si="5"/>
        <v>0</v>
      </c>
      <c r="AB32" s="133">
        <f>H32*各種係数!I26*各種係数!$M$5</f>
        <v>0</v>
      </c>
      <c r="AC32" s="133">
        <f>N32*各種係数!I26*各種係数!$M$5</f>
        <v>0</v>
      </c>
      <c r="AD32" s="133">
        <f>V32*各種係数!I26*各種係数!$M$5</f>
        <v>0</v>
      </c>
      <c r="AE32" s="134">
        <f t="shared" si="6"/>
        <v>0</v>
      </c>
      <c r="AF32" s="134">
        <f>H32*各種係数!J26*各種係数!$M$5</f>
        <v>0</v>
      </c>
      <c r="AG32" s="134">
        <f>N32*各種係数!J26*各種係数!$M$5</f>
        <v>0</v>
      </c>
      <c r="AH32" s="134">
        <f>V32*各種係数!J26*各種係数!$M$5</f>
        <v>0</v>
      </c>
      <c r="AI32" s="134">
        <f t="shared" si="7"/>
        <v>0</v>
      </c>
    </row>
    <row r="33" spans="2:35" x14ac:dyDescent="0.15">
      <c r="B33" s="277" t="s">
        <v>254</v>
      </c>
      <c r="C33" s="277" t="s">
        <v>350</v>
      </c>
      <c r="D33" s="277" t="s">
        <v>350</v>
      </c>
      <c r="E33" s="277" t="s">
        <v>345</v>
      </c>
      <c r="F33" s="278" t="s">
        <v>183</v>
      </c>
      <c r="G33" s="133">
        <f>データ入力!S36</f>
        <v>0</v>
      </c>
      <c r="H33" s="134">
        <f t="shared" si="1"/>
        <v>0</v>
      </c>
      <c r="I33" s="134">
        <f>H33*各種係数!F27</f>
        <v>0</v>
      </c>
      <c r="J33" s="134">
        <f>H33*各種係数!G27</f>
        <v>0</v>
      </c>
      <c r="K33" s="134"/>
      <c r="L33" s="134"/>
      <c r="M33" s="134">
        <f>'逆行列係数（外生化）'!DJ144</f>
        <v>0</v>
      </c>
      <c r="N33" s="134">
        <f t="shared" si="2"/>
        <v>0</v>
      </c>
      <c r="O33" s="134">
        <f>N33*各種係数!F27</f>
        <v>0</v>
      </c>
      <c r="P33" s="134">
        <f>N33*各種係数!G27</f>
        <v>0</v>
      </c>
      <c r="Q33" s="134"/>
      <c r="R33" s="134"/>
      <c r="S33" s="135">
        <f>R$120*各種係数!H27</f>
        <v>0</v>
      </c>
      <c r="T33" s="135">
        <f>S33*各種係数!E27</f>
        <v>0</v>
      </c>
      <c r="U33" s="133">
        <f>S33*各種係数!D27</f>
        <v>0</v>
      </c>
      <c r="V33" s="133">
        <f>逆行列係数!DJ144</f>
        <v>0</v>
      </c>
      <c r="W33" s="133">
        <f>V33*各種係数!F27</f>
        <v>0</v>
      </c>
      <c r="X33" s="133">
        <f>V33*各種係数!G27</f>
        <v>0</v>
      </c>
      <c r="Y33" s="133">
        <f t="shared" si="3"/>
        <v>0</v>
      </c>
      <c r="Z33" s="133">
        <f t="shared" si="4"/>
        <v>0</v>
      </c>
      <c r="AA33" s="133">
        <f t="shared" si="5"/>
        <v>0</v>
      </c>
      <c r="AB33" s="133">
        <f>H33*各種係数!I27*各種係数!$M$5</f>
        <v>0</v>
      </c>
      <c r="AC33" s="133">
        <f>N33*各種係数!I27*各種係数!$M$5</f>
        <v>0</v>
      </c>
      <c r="AD33" s="133">
        <f>V33*各種係数!I27*各種係数!$M$5</f>
        <v>0</v>
      </c>
      <c r="AE33" s="134">
        <f t="shared" si="6"/>
        <v>0</v>
      </c>
      <c r="AF33" s="134">
        <f>H33*各種係数!J27*各種係数!$M$5</f>
        <v>0</v>
      </c>
      <c r="AG33" s="134">
        <f>N33*各種係数!J27*各種係数!$M$5</f>
        <v>0</v>
      </c>
      <c r="AH33" s="134">
        <f>V33*各種係数!J27*各種係数!$M$5</f>
        <v>0</v>
      </c>
      <c r="AI33" s="134">
        <f t="shared" si="7"/>
        <v>0</v>
      </c>
    </row>
    <row r="34" spans="2:35" x14ac:dyDescent="0.15">
      <c r="B34" s="277" t="s">
        <v>255</v>
      </c>
      <c r="C34" s="277" t="s">
        <v>350</v>
      </c>
      <c r="D34" s="277" t="s">
        <v>350</v>
      </c>
      <c r="E34" s="277" t="s">
        <v>345</v>
      </c>
      <c r="F34" s="278" t="s">
        <v>184</v>
      </c>
      <c r="G34" s="133">
        <f>データ入力!S37</f>
        <v>0</v>
      </c>
      <c r="H34" s="134">
        <f t="shared" si="1"/>
        <v>0</v>
      </c>
      <c r="I34" s="134">
        <f>H34*各種係数!F28</f>
        <v>0</v>
      </c>
      <c r="J34" s="134">
        <f>H34*各種係数!G28</f>
        <v>0</v>
      </c>
      <c r="K34" s="134"/>
      <c r="L34" s="134"/>
      <c r="M34" s="134">
        <f>'逆行列係数（外生化）'!DJ145</f>
        <v>0</v>
      </c>
      <c r="N34" s="134">
        <f t="shared" si="2"/>
        <v>0</v>
      </c>
      <c r="O34" s="134">
        <f>N34*各種係数!F28</f>
        <v>0</v>
      </c>
      <c r="P34" s="134">
        <f>N34*各種係数!G28</f>
        <v>0</v>
      </c>
      <c r="Q34" s="134"/>
      <c r="R34" s="134"/>
      <c r="S34" s="135">
        <f>R$120*各種係数!H28</f>
        <v>0</v>
      </c>
      <c r="T34" s="135">
        <f>S34*各種係数!E28</f>
        <v>0</v>
      </c>
      <c r="U34" s="133">
        <f>S34*各種係数!D28</f>
        <v>0</v>
      </c>
      <c r="V34" s="133">
        <f>逆行列係数!DJ145</f>
        <v>0</v>
      </c>
      <c r="W34" s="133">
        <f>V34*各種係数!F28</f>
        <v>0</v>
      </c>
      <c r="X34" s="133">
        <f>V34*各種係数!G28</f>
        <v>0</v>
      </c>
      <c r="Y34" s="133">
        <f t="shared" si="3"/>
        <v>0</v>
      </c>
      <c r="Z34" s="133">
        <f t="shared" si="4"/>
        <v>0</v>
      </c>
      <c r="AA34" s="133">
        <f t="shared" si="5"/>
        <v>0</v>
      </c>
      <c r="AB34" s="133">
        <f>H34*各種係数!I28*各種係数!$M$5</f>
        <v>0</v>
      </c>
      <c r="AC34" s="133">
        <f>N34*各種係数!I28*各種係数!$M$5</f>
        <v>0</v>
      </c>
      <c r="AD34" s="133">
        <f>V34*各種係数!I28*各種係数!$M$5</f>
        <v>0</v>
      </c>
      <c r="AE34" s="134">
        <f t="shared" si="6"/>
        <v>0</v>
      </c>
      <c r="AF34" s="134">
        <f>H34*各種係数!J28*各種係数!$M$5</f>
        <v>0</v>
      </c>
      <c r="AG34" s="134">
        <f>N34*各種係数!J28*各種係数!$M$5</f>
        <v>0</v>
      </c>
      <c r="AH34" s="134">
        <f>V34*各種係数!J28*各種係数!$M$5</f>
        <v>0</v>
      </c>
      <c r="AI34" s="134">
        <f t="shared" si="7"/>
        <v>0</v>
      </c>
    </row>
    <row r="35" spans="2:35" x14ac:dyDescent="0.15">
      <c r="B35" s="277" t="s">
        <v>256</v>
      </c>
      <c r="C35" s="277" t="s">
        <v>350</v>
      </c>
      <c r="D35" s="277" t="s">
        <v>350</v>
      </c>
      <c r="E35" s="277" t="s">
        <v>345</v>
      </c>
      <c r="F35" s="278" t="s">
        <v>753</v>
      </c>
      <c r="G35" s="133">
        <f>データ入力!S38</f>
        <v>0</v>
      </c>
      <c r="H35" s="134">
        <f t="shared" si="1"/>
        <v>0</v>
      </c>
      <c r="I35" s="134">
        <f>H35*各種係数!F29</f>
        <v>0</v>
      </c>
      <c r="J35" s="134">
        <f>H35*各種係数!G29</f>
        <v>0</v>
      </c>
      <c r="K35" s="134"/>
      <c r="L35" s="134"/>
      <c r="M35" s="134">
        <f>'逆行列係数（外生化）'!DJ146</f>
        <v>0</v>
      </c>
      <c r="N35" s="134">
        <f t="shared" si="2"/>
        <v>0</v>
      </c>
      <c r="O35" s="134">
        <f>N35*各種係数!F29</f>
        <v>0</v>
      </c>
      <c r="P35" s="134">
        <f>N35*各種係数!G29</f>
        <v>0</v>
      </c>
      <c r="Q35" s="134"/>
      <c r="R35" s="134"/>
      <c r="S35" s="135">
        <f>R$120*各種係数!H29</f>
        <v>0</v>
      </c>
      <c r="T35" s="135">
        <f>S35*各種係数!E29</f>
        <v>0</v>
      </c>
      <c r="U35" s="133">
        <f>S35*各種係数!D29</f>
        <v>0</v>
      </c>
      <c r="V35" s="133">
        <f>逆行列係数!DJ146</f>
        <v>0</v>
      </c>
      <c r="W35" s="133">
        <f>V35*各種係数!F29</f>
        <v>0</v>
      </c>
      <c r="X35" s="133">
        <f>V35*各種係数!G29</f>
        <v>0</v>
      </c>
      <c r="Y35" s="133">
        <f t="shared" si="3"/>
        <v>0</v>
      </c>
      <c r="Z35" s="133">
        <f t="shared" si="4"/>
        <v>0</v>
      </c>
      <c r="AA35" s="133">
        <f t="shared" si="5"/>
        <v>0</v>
      </c>
      <c r="AB35" s="133">
        <f>H35*各種係数!I29*各種係数!$M$5</f>
        <v>0</v>
      </c>
      <c r="AC35" s="133">
        <f>N35*各種係数!I29*各種係数!$M$5</f>
        <v>0</v>
      </c>
      <c r="AD35" s="133">
        <f>V35*各種係数!I29*各種係数!$M$5</f>
        <v>0</v>
      </c>
      <c r="AE35" s="134">
        <f t="shared" si="6"/>
        <v>0</v>
      </c>
      <c r="AF35" s="134">
        <f>H35*各種係数!J29*各種係数!$M$5</f>
        <v>0</v>
      </c>
      <c r="AG35" s="134">
        <f>N35*各種係数!J29*各種係数!$M$5</f>
        <v>0</v>
      </c>
      <c r="AH35" s="134">
        <f>V35*各種係数!J29*各種係数!$M$5</f>
        <v>0</v>
      </c>
      <c r="AI35" s="134">
        <f t="shared" si="7"/>
        <v>0</v>
      </c>
    </row>
    <row r="36" spans="2:35" x14ac:dyDescent="0.15">
      <c r="B36" s="277" t="s">
        <v>257</v>
      </c>
      <c r="C36" s="277" t="s">
        <v>351</v>
      </c>
      <c r="D36" s="277" t="s">
        <v>351</v>
      </c>
      <c r="E36" s="277" t="s">
        <v>345</v>
      </c>
      <c r="F36" s="278" t="s">
        <v>186</v>
      </c>
      <c r="G36" s="133">
        <f>データ入力!S39</f>
        <v>0</v>
      </c>
      <c r="H36" s="134">
        <f t="shared" si="1"/>
        <v>0</v>
      </c>
      <c r="I36" s="134">
        <f>H36*各種係数!F30</f>
        <v>0</v>
      </c>
      <c r="J36" s="134">
        <f>H36*各種係数!G30</f>
        <v>0</v>
      </c>
      <c r="K36" s="134"/>
      <c r="L36" s="134"/>
      <c r="M36" s="134">
        <f>'逆行列係数（外生化）'!DJ147</f>
        <v>0</v>
      </c>
      <c r="N36" s="134">
        <f t="shared" si="2"/>
        <v>0</v>
      </c>
      <c r="O36" s="134">
        <f>N36*各種係数!F30</f>
        <v>0</v>
      </c>
      <c r="P36" s="134">
        <f>N36*各種係数!G30</f>
        <v>0</v>
      </c>
      <c r="Q36" s="134"/>
      <c r="R36" s="134"/>
      <c r="S36" s="135">
        <f>R$120*各種係数!H30</f>
        <v>0</v>
      </c>
      <c r="T36" s="135">
        <f>S36*各種係数!E30</f>
        <v>0</v>
      </c>
      <c r="U36" s="133">
        <f>S36*各種係数!D30</f>
        <v>0</v>
      </c>
      <c r="V36" s="133">
        <f>逆行列係数!DJ147</f>
        <v>0</v>
      </c>
      <c r="W36" s="133">
        <f>V36*各種係数!F30</f>
        <v>0</v>
      </c>
      <c r="X36" s="133">
        <f>V36*各種係数!G30</f>
        <v>0</v>
      </c>
      <c r="Y36" s="133">
        <f t="shared" si="3"/>
        <v>0</v>
      </c>
      <c r="Z36" s="133">
        <f t="shared" si="4"/>
        <v>0</v>
      </c>
      <c r="AA36" s="133">
        <f t="shared" si="5"/>
        <v>0</v>
      </c>
      <c r="AB36" s="133">
        <f>H36*各種係数!I30*各種係数!$M$5</f>
        <v>0</v>
      </c>
      <c r="AC36" s="133">
        <f>N36*各種係数!I30*各種係数!$M$5</f>
        <v>0</v>
      </c>
      <c r="AD36" s="133">
        <f>V36*各種係数!I30*各種係数!$M$5</f>
        <v>0</v>
      </c>
      <c r="AE36" s="134">
        <f t="shared" si="6"/>
        <v>0</v>
      </c>
      <c r="AF36" s="134">
        <f>H36*各種係数!J30*各種係数!$M$5</f>
        <v>0</v>
      </c>
      <c r="AG36" s="134">
        <f>N36*各種係数!J30*各種係数!$M$5</f>
        <v>0</v>
      </c>
      <c r="AH36" s="134">
        <f>V36*各種係数!J30*各種係数!$M$5</f>
        <v>0</v>
      </c>
      <c r="AI36" s="134">
        <f t="shared" si="7"/>
        <v>0</v>
      </c>
    </row>
    <row r="37" spans="2:35" x14ac:dyDescent="0.15">
      <c r="B37" s="277" t="s">
        <v>258</v>
      </c>
      <c r="C37" s="277" t="s">
        <v>351</v>
      </c>
      <c r="D37" s="277" t="s">
        <v>351</v>
      </c>
      <c r="E37" s="277" t="s">
        <v>345</v>
      </c>
      <c r="F37" s="278" t="s">
        <v>187</v>
      </c>
      <c r="G37" s="133">
        <f>データ入力!S40</f>
        <v>0</v>
      </c>
      <c r="H37" s="134">
        <f t="shared" si="1"/>
        <v>0</v>
      </c>
      <c r="I37" s="134">
        <f>H37*各種係数!F31</f>
        <v>0</v>
      </c>
      <c r="J37" s="134">
        <f>H37*各種係数!G31</f>
        <v>0</v>
      </c>
      <c r="K37" s="134"/>
      <c r="L37" s="134"/>
      <c r="M37" s="134">
        <f>'逆行列係数（外生化）'!DJ148</f>
        <v>0</v>
      </c>
      <c r="N37" s="134">
        <f t="shared" si="2"/>
        <v>0</v>
      </c>
      <c r="O37" s="134">
        <f>N37*各種係数!F31</f>
        <v>0</v>
      </c>
      <c r="P37" s="134">
        <f>N37*各種係数!G31</f>
        <v>0</v>
      </c>
      <c r="Q37" s="134"/>
      <c r="R37" s="134"/>
      <c r="S37" s="135">
        <f>R$120*各種係数!H31</f>
        <v>0</v>
      </c>
      <c r="T37" s="135">
        <f>S37*各種係数!E31</f>
        <v>0</v>
      </c>
      <c r="U37" s="133">
        <f>S37*各種係数!D31</f>
        <v>0</v>
      </c>
      <c r="V37" s="133">
        <f>逆行列係数!DJ148</f>
        <v>0</v>
      </c>
      <c r="W37" s="133">
        <f>V37*各種係数!F31</f>
        <v>0</v>
      </c>
      <c r="X37" s="133">
        <f>V37*各種係数!G31</f>
        <v>0</v>
      </c>
      <c r="Y37" s="133">
        <f t="shared" si="3"/>
        <v>0</v>
      </c>
      <c r="Z37" s="133">
        <f t="shared" si="4"/>
        <v>0</v>
      </c>
      <c r="AA37" s="133">
        <f t="shared" si="5"/>
        <v>0</v>
      </c>
      <c r="AB37" s="133">
        <f>H37*各種係数!I31*各種係数!$M$5</f>
        <v>0</v>
      </c>
      <c r="AC37" s="133">
        <f>N37*各種係数!I31*各種係数!$M$5</f>
        <v>0</v>
      </c>
      <c r="AD37" s="133">
        <f>V37*各種係数!I31*各種係数!$M$5</f>
        <v>0</v>
      </c>
      <c r="AE37" s="134">
        <f t="shared" si="6"/>
        <v>0</v>
      </c>
      <c r="AF37" s="134">
        <f>H37*各種係数!J31*各種係数!$M$5</f>
        <v>0</v>
      </c>
      <c r="AG37" s="134">
        <f>N37*各種係数!J31*各種係数!$M$5</f>
        <v>0</v>
      </c>
      <c r="AH37" s="134">
        <f>V37*各種係数!J31*各種係数!$M$5</f>
        <v>0</v>
      </c>
      <c r="AI37" s="134">
        <f t="shared" si="7"/>
        <v>0</v>
      </c>
    </row>
    <row r="38" spans="2:35" x14ac:dyDescent="0.15">
      <c r="B38" s="277" t="s">
        <v>259</v>
      </c>
      <c r="C38" s="277" t="s">
        <v>352</v>
      </c>
      <c r="D38" s="277" t="s">
        <v>352</v>
      </c>
      <c r="E38" s="277" t="s">
        <v>345</v>
      </c>
      <c r="F38" s="278" t="s">
        <v>188</v>
      </c>
      <c r="G38" s="133">
        <f>データ入力!S41</f>
        <v>0</v>
      </c>
      <c r="H38" s="134">
        <f t="shared" si="1"/>
        <v>0</v>
      </c>
      <c r="I38" s="134">
        <f>H38*各種係数!F32</f>
        <v>0</v>
      </c>
      <c r="J38" s="134">
        <f>H38*各種係数!G32</f>
        <v>0</v>
      </c>
      <c r="K38" s="134"/>
      <c r="L38" s="134"/>
      <c r="M38" s="134">
        <f>'逆行列係数（外生化）'!DJ149</f>
        <v>0</v>
      </c>
      <c r="N38" s="134">
        <f t="shared" si="2"/>
        <v>0</v>
      </c>
      <c r="O38" s="134">
        <f>N38*各種係数!F32</f>
        <v>0</v>
      </c>
      <c r="P38" s="134">
        <f>N38*各種係数!G32</f>
        <v>0</v>
      </c>
      <c r="Q38" s="134"/>
      <c r="R38" s="134"/>
      <c r="S38" s="135">
        <f>R$120*各種係数!H32</f>
        <v>0</v>
      </c>
      <c r="T38" s="135">
        <f>S38*各種係数!E32</f>
        <v>0</v>
      </c>
      <c r="U38" s="133">
        <f>S38*各種係数!D32</f>
        <v>0</v>
      </c>
      <c r="V38" s="133">
        <f>逆行列係数!DJ149</f>
        <v>0</v>
      </c>
      <c r="W38" s="133">
        <f>V38*各種係数!F32</f>
        <v>0</v>
      </c>
      <c r="X38" s="133">
        <f>V38*各種係数!G32</f>
        <v>0</v>
      </c>
      <c r="Y38" s="133">
        <f t="shared" si="3"/>
        <v>0</v>
      </c>
      <c r="Z38" s="133">
        <f t="shared" si="4"/>
        <v>0</v>
      </c>
      <c r="AA38" s="133">
        <f t="shared" si="5"/>
        <v>0</v>
      </c>
      <c r="AB38" s="133">
        <f>H38*各種係数!I32*各種係数!$M$5</f>
        <v>0</v>
      </c>
      <c r="AC38" s="133">
        <f>N38*各種係数!I32*各種係数!$M$5</f>
        <v>0</v>
      </c>
      <c r="AD38" s="133">
        <f>V38*各種係数!I32*各種係数!$M$5</f>
        <v>0</v>
      </c>
      <c r="AE38" s="134">
        <f t="shared" si="6"/>
        <v>0</v>
      </c>
      <c r="AF38" s="134">
        <f>H38*各種係数!J32*各種係数!$M$5</f>
        <v>0</v>
      </c>
      <c r="AG38" s="134">
        <f>N38*各種係数!J32*各種係数!$M$5</f>
        <v>0</v>
      </c>
      <c r="AH38" s="134">
        <f>V38*各種係数!J32*各種係数!$M$5</f>
        <v>0</v>
      </c>
      <c r="AI38" s="134">
        <f t="shared" si="7"/>
        <v>0</v>
      </c>
    </row>
    <row r="39" spans="2:35" x14ac:dyDescent="0.15">
      <c r="B39" s="277" t="s">
        <v>260</v>
      </c>
      <c r="C39" s="277" t="s">
        <v>352</v>
      </c>
      <c r="D39" s="277" t="s">
        <v>352</v>
      </c>
      <c r="E39" s="277" t="s">
        <v>345</v>
      </c>
      <c r="F39" s="278" t="s">
        <v>189</v>
      </c>
      <c r="G39" s="133">
        <f>データ入力!S42</f>
        <v>0</v>
      </c>
      <c r="H39" s="134">
        <f t="shared" si="1"/>
        <v>0</v>
      </c>
      <c r="I39" s="134">
        <f>H39*各種係数!F33</f>
        <v>0</v>
      </c>
      <c r="J39" s="134">
        <f>H39*各種係数!G33</f>
        <v>0</v>
      </c>
      <c r="K39" s="134"/>
      <c r="L39" s="134"/>
      <c r="M39" s="134">
        <f>'逆行列係数（外生化）'!DJ150</f>
        <v>0</v>
      </c>
      <c r="N39" s="134">
        <f t="shared" si="2"/>
        <v>0</v>
      </c>
      <c r="O39" s="134">
        <f>N39*各種係数!F33</f>
        <v>0</v>
      </c>
      <c r="P39" s="134">
        <f>N39*各種係数!G33</f>
        <v>0</v>
      </c>
      <c r="Q39" s="134"/>
      <c r="R39" s="134"/>
      <c r="S39" s="135">
        <f>R$120*各種係数!H33</f>
        <v>0</v>
      </c>
      <c r="T39" s="135">
        <f>S39*各種係数!E33</f>
        <v>0</v>
      </c>
      <c r="U39" s="133">
        <f>S39*各種係数!D33</f>
        <v>0</v>
      </c>
      <c r="V39" s="133">
        <f>逆行列係数!DJ150</f>
        <v>0</v>
      </c>
      <c r="W39" s="133">
        <f>V39*各種係数!F33</f>
        <v>0</v>
      </c>
      <c r="X39" s="133">
        <f>V39*各種係数!G33</f>
        <v>0</v>
      </c>
      <c r="Y39" s="133">
        <f t="shared" si="3"/>
        <v>0</v>
      </c>
      <c r="Z39" s="133">
        <f t="shared" si="4"/>
        <v>0</v>
      </c>
      <c r="AA39" s="133">
        <f t="shared" si="5"/>
        <v>0</v>
      </c>
      <c r="AB39" s="133">
        <f>H39*各種係数!I33*各種係数!$M$5</f>
        <v>0</v>
      </c>
      <c r="AC39" s="133">
        <f>N39*各種係数!I33*各種係数!$M$5</f>
        <v>0</v>
      </c>
      <c r="AD39" s="133">
        <f>V39*各種係数!I33*各種係数!$M$5</f>
        <v>0</v>
      </c>
      <c r="AE39" s="134">
        <f t="shared" si="6"/>
        <v>0</v>
      </c>
      <c r="AF39" s="134">
        <f>H39*各種係数!J33*各種係数!$M$5</f>
        <v>0</v>
      </c>
      <c r="AG39" s="134">
        <f>N39*各種係数!J33*各種係数!$M$5</f>
        <v>0</v>
      </c>
      <c r="AH39" s="134">
        <f>V39*各種係数!J33*各種係数!$M$5</f>
        <v>0</v>
      </c>
      <c r="AI39" s="134">
        <f t="shared" si="7"/>
        <v>0</v>
      </c>
    </row>
    <row r="40" spans="2:35" x14ac:dyDescent="0.15">
      <c r="B40" s="277" t="s">
        <v>261</v>
      </c>
      <c r="C40" s="277">
        <v>23</v>
      </c>
      <c r="D40" s="277">
        <v>23</v>
      </c>
      <c r="E40" s="277" t="s">
        <v>345</v>
      </c>
      <c r="F40" s="278" t="s">
        <v>190</v>
      </c>
      <c r="G40" s="133">
        <f>データ入力!S43</f>
        <v>0</v>
      </c>
      <c r="H40" s="134">
        <f t="shared" si="1"/>
        <v>0</v>
      </c>
      <c r="I40" s="134">
        <f>H40*各種係数!F34</f>
        <v>0</v>
      </c>
      <c r="J40" s="134">
        <f>H40*各種係数!G34</f>
        <v>0</v>
      </c>
      <c r="K40" s="134"/>
      <c r="L40" s="134"/>
      <c r="M40" s="134">
        <f>'逆行列係数（外生化）'!DJ151</f>
        <v>0</v>
      </c>
      <c r="N40" s="134">
        <f t="shared" si="2"/>
        <v>0</v>
      </c>
      <c r="O40" s="134">
        <f>N40*各種係数!F34</f>
        <v>0</v>
      </c>
      <c r="P40" s="134">
        <f>N40*各種係数!G34</f>
        <v>0</v>
      </c>
      <c r="Q40" s="134"/>
      <c r="R40" s="134"/>
      <c r="S40" s="135">
        <f>R$120*各種係数!H34</f>
        <v>0</v>
      </c>
      <c r="T40" s="135">
        <f>S40*各種係数!E34</f>
        <v>0</v>
      </c>
      <c r="U40" s="133">
        <f>S40*各種係数!D34</f>
        <v>0</v>
      </c>
      <c r="V40" s="133">
        <f>逆行列係数!DJ151</f>
        <v>0</v>
      </c>
      <c r="W40" s="133">
        <f>V40*各種係数!F34</f>
        <v>0</v>
      </c>
      <c r="X40" s="133">
        <f>V40*各種係数!G34</f>
        <v>0</v>
      </c>
      <c r="Y40" s="133">
        <f t="shared" si="3"/>
        <v>0</v>
      </c>
      <c r="Z40" s="133">
        <f t="shared" si="4"/>
        <v>0</v>
      </c>
      <c r="AA40" s="133">
        <f t="shared" si="5"/>
        <v>0</v>
      </c>
      <c r="AB40" s="133">
        <f>H40*各種係数!I34*各種係数!$M$5</f>
        <v>0</v>
      </c>
      <c r="AC40" s="133">
        <f>N40*各種係数!I34*各種係数!$M$5</f>
        <v>0</v>
      </c>
      <c r="AD40" s="133">
        <f>V40*各種係数!I34*各種係数!$M$5</f>
        <v>0</v>
      </c>
      <c r="AE40" s="134">
        <f t="shared" si="6"/>
        <v>0</v>
      </c>
      <c r="AF40" s="134">
        <f>H40*各種係数!J34*各種係数!$M$5</f>
        <v>0</v>
      </c>
      <c r="AG40" s="134">
        <f>N40*各種係数!J34*各種係数!$M$5</f>
        <v>0</v>
      </c>
      <c r="AH40" s="134">
        <f>V40*各種係数!J34*各種係数!$M$5</f>
        <v>0</v>
      </c>
      <c r="AI40" s="134">
        <f t="shared" si="7"/>
        <v>0</v>
      </c>
    </row>
    <row r="41" spans="2:35" x14ac:dyDescent="0.15">
      <c r="B41" s="277" t="s">
        <v>262</v>
      </c>
      <c r="C41" s="277">
        <v>12</v>
      </c>
      <c r="D41" s="277">
        <v>12</v>
      </c>
      <c r="E41" s="277" t="s">
        <v>345</v>
      </c>
      <c r="F41" s="278" t="s">
        <v>191</v>
      </c>
      <c r="G41" s="133">
        <f>データ入力!S44</f>
        <v>0</v>
      </c>
      <c r="H41" s="134">
        <f t="shared" si="1"/>
        <v>0</v>
      </c>
      <c r="I41" s="134">
        <f>H41*各種係数!F35</f>
        <v>0</v>
      </c>
      <c r="J41" s="134">
        <f>H41*各種係数!G35</f>
        <v>0</v>
      </c>
      <c r="K41" s="134"/>
      <c r="L41" s="134"/>
      <c r="M41" s="134">
        <f>'逆行列係数（外生化）'!DJ152</f>
        <v>0</v>
      </c>
      <c r="N41" s="134">
        <f t="shared" si="2"/>
        <v>0</v>
      </c>
      <c r="O41" s="134">
        <f>N41*各種係数!F35</f>
        <v>0</v>
      </c>
      <c r="P41" s="134">
        <f>N41*各種係数!G35</f>
        <v>0</v>
      </c>
      <c r="Q41" s="134"/>
      <c r="R41" s="134"/>
      <c r="S41" s="135">
        <f>R$120*各種係数!H35</f>
        <v>0</v>
      </c>
      <c r="T41" s="135">
        <f>S41*各種係数!E35</f>
        <v>0</v>
      </c>
      <c r="U41" s="133">
        <f>S41*各種係数!D35</f>
        <v>0</v>
      </c>
      <c r="V41" s="133">
        <f>逆行列係数!DJ152</f>
        <v>0</v>
      </c>
      <c r="W41" s="133">
        <f>V41*各種係数!F35</f>
        <v>0</v>
      </c>
      <c r="X41" s="133">
        <f>V41*各種係数!G35</f>
        <v>0</v>
      </c>
      <c r="Y41" s="133">
        <f t="shared" si="3"/>
        <v>0</v>
      </c>
      <c r="Z41" s="133">
        <f t="shared" si="4"/>
        <v>0</v>
      </c>
      <c r="AA41" s="133">
        <f t="shared" si="5"/>
        <v>0</v>
      </c>
      <c r="AB41" s="133">
        <f>H41*各種係数!I35*各種係数!$M$5</f>
        <v>0</v>
      </c>
      <c r="AC41" s="133">
        <f>N41*各種係数!I35*各種係数!$M$5</f>
        <v>0</v>
      </c>
      <c r="AD41" s="133">
        <f>V41*各種係数!I35*各種係数!$M$5</f>
        <v>0</v>
      </c>
      <c r="AE41" s="134">
        <f t="shared" si="6"/>
        <v>0</v>
      </c>
      <c r="AF41" s="134">
        <f>H41*各種係数!J35*各種係数!$M$5</f>
        <v>0</v>
      </c>
      <c r="AG41" s="134">
        <f>N41*各種係数!J35*各種係数!$M$5</f>
        <v>0</v>
      </c>
      <c r="AH41" s="134">
        <f>V41*各種係数!J35*各種係数!$M$5</f>
        <v>0</v>
      </c>
      <c r="AI41" s="134">
        <f t="shared" si="7"/>
        <v>0</v>
      </c>
    </row>
    <row r="42" spans="2:35" x14ac:dyDescent="0.15">
      <c r="B42" s="277" t="s">
        <v>263</v>
      </c>
      <c r="C42" s="277">
        <v>12</v>
      </c>
      <c r="D42" s="277">
        <v>12</v>
      </c>
      <c r="E42" s="277" t="s">
        <v>345</v>
      </c>
      <c r="F42" s="278" t="s">
        <v>192</v>
      </c>
      <c r="G42" s="133">
        <f>データ入力!S45</f>
        <v>0</v>
      </c>
      <c r="H42" s="134">
        <f t="shared" si="1"/>
        <v>0</v>
      </c>
      <c r="I42" s="134">
        <f>H42*各種係数!F36</f>
        <v>0</v>
      </c>
      <c r="J42" s="134">
        <f>H42*各種係数!G36</f>
        <v>0</v>
      </c>
      <c r="K42" s="134"/>
      <c r="L42" s="134"/>
      <c r="M42" s="134">
        <f>'逆行列係数（外生化）'!DJ153</f>
        <v>0</v>
      </c>
      <c r="N42" s="134">
        <f t="shared" si="2"/>
        <v>0</v>
      </c>
      <c r="O42" s="134">
        <f>N42*各種係数!F36</f>
        <v>0</v>
      </c>
      <c r="P42" s="134">
        <f>N42*各種係数!G36</f>
        <v>0</v>
      </c>
      <c r="Q42" s="134"/>
      <c r="R42" s="134"/>
      <c r="S42" s="135">
        <f>R$120*各種係数!H36</f>
        <v>0</v>
      </c>
      <c r="T42" s="135">
        <f>S42*各種係数!E36</f>
        <v>0</v>
      </c>
      <c r="U42" s="133">
        <f>S42*各種係数!D36</f>
        <v>0</v>
      </c>
      <c r="V42" s="133">
        <f>逆行列係数!DJ153</f>
        <v>0</v>
      </c>
      <c r="W42" s="133">
        <f>V42*各種係数!F36</f>
        <v>0</v>
      </c>
      <c r="X42" s="133">
        <f>V42*各種係数!G36</f>
        <v>0</v>
      </c>
      <c r="Y42" s="133">
        <f t="shared" si="3"/>
        <v>0</v>
      </c>
      <c r="Z42" s="133">
        <f t="shared" si="4"/>
        <v>0</v>
      </c>
      <c r="AA42" s="133">
        <f t="shared" si="5"/>
        <v>0</v>
      </c>
      <c r="AB42" s="133">
        <f>H42*各種係数!I36*各種係数!$M$5</f>
        <v>0</v>
      </c>
      <c r="AC42" s="133">
        <f>N42*各種係数!I36*各種係数!$M$5</f>
        <v>0</v>
      </c>
      <c r="AD42" s="133">
        <f>V42*各種係数!I36*各種係数!$M$5</f>
        <v>0</v>
      </c>
      <c r="AE42" s="134">
        <f t="shared" si="6"/>
        <v>0</v>
      </c>
      <c r="AF42" s="134">
        <f>H42*各種係数!J36*各種係数!$M$5</f>
        <v>0</v>
      </c>
      <c r="AG42" s="134">
        <f>N42*各種係数!J36*各種係数!$M$5</f>
        <v>0</v>
      </c>
      <c r="AH42" s="134">
        <f>V42*各種係数!J36*各種係数!$M$5</f>
        <v>0</v>
      </c>
      <c r="AI42" s="134">
        <f t="shared" si="7"/>
        <v>0</v>
      </c>
    </row>
    <row r="43" spans="2:35" x14ac:dyDescent="0.15">
      <c r="B43" s="277" t="s">
        <v>264</v>
      </c>
      <c r="C43" s="277">
        <v>12</v>
      </c>
      <c r="D43" s="277">
        <v>12</v>
      </c>
      <c r="E43" s="277" t="s">
        <v>345</v>
      </c>
      <c r="F43" s="278" t="s">
        <v>193</v>
      </c>
      <c r="G43" s="133">
        <f>データ入力!S46</f>
        <v>0</v>
      </c>
      <c r="H43" s="134">
        <f t="shared" si="1"/>
        <v>0</v>
      </c>
      <c r="I43" s="134">
        <f>H43*各種係数!F37</f>
        <v>0</v>
      </c>
      <c r="J43" s="134">
        <f>H43*各種係数!G37</f>
        <v>0</v>
      </c>
      <c r="K43" s="134"/>
      <c r="L43" s="134"/>
      <c r="M43" s="134">
        <f>'逆行列係数（外生化）'!DJ154</f>
        <v>0</v>
      </c>
      <c r="N43" s="134">
        <f t="shared" si="2"/>
        <v>0</v>
      </c>
      <c r="O43" s="134">
        <f>N43*各種係数!F37</f>
        <v>0</v>
      </c>
      <c r="P43" s="134">
        <f>N43*各種係数!G37</f>
        <v>0</v>
      </c>
      <c r="Q43" s="134"/>
      <c r="R43" s="134"/>
      <c r="S43" s="135">
        <f>R$120*各種係数!H37</f>
        <v>0</v>
      </c>
      <c r="T43" s="135">
        <f>S43*各種係数!E37</f>
        <v>0</v>
      </c>
      <c r="U43" s="133">
        <f>S43*各種係数!D37</f>
        <v>0</v>
      </c>
      <c r="V43" s="133">
        <f>逆行列係数!DJ154</f>
        <v>0</v>
      </c>
      <c r="W43" s="133">
        <f>V43*各種係数!F37</f>
        <v>0</v>
      </c>
      <c r="X43" s="133">
        <f>V43*各種係数!G37</f>
        <v>0</v>
      </c>
      <c r="Y43" s="133">
        <f t="shared" si="3"/>
        <v>0</v>
      </c>
      <c r="Z43" s="133">
        <f t="shared" si="4"/>
        <v>0</v>
      </c>
      <c r="AA43" s="133">
        <f t="shared" si="5"/>
        <v>0</v>
      </c>
      <c r="AB43" s="133">
        <f>H43*各種係数!I37*各種係数!$M$5</f>
        <v>0</v>
      </c>
      <c r="AC43" s="133">
        <f>N43*各種係数!I37*各種係数!$M$5</f>
        <v>0</v>
      </c>
      <c r="AD43" s="133">
        <f>V43*各種係数!I37*各種係数!$M$5</f>
        <v>0</v>
      </c>
      <c r="AE43" s="134">
        <f t="shared" si="6"/>
        <v>0</v>
      </c>
      <c r="AF43" s="134">
        <f>H43*各種係数!J37*各種係数!$M$5</f>
        <v>0</v>
      </c>
      <c r="AG43" s="134">
        <f>N43*各種係数!J37*各種係数!$M$5</f>
        <v>0</v>
      </c>
      <c r="AH43" s="134">
        <f>V43*各種係数!J37*各種係数!$M$5</f>
        <v>0</v>
      </c>
      <c r="AI43" s="134">
        <f t="shared" si="7"/>
        <v>0</v>
      </c>
    </row>
    <row r="44" spans="2:35" x14ac:dyDescent="0.15">
      <c r="B44" s="277" t="s">
        <v>265</v>
      </c>
      <c r="C44" s="277">
        <v>12</v>
      </c>
      <c r="D44" s="277">
        <v>12</v>
      </c>
      <c r="E44" s="277" t="s">
        <v>345</v>
      </c>
      <c r="F44" s="278" t="s">
        <v>194</v>
      </c>
      <c r="G44" s="133">
        <f>データ入力!S47</f>
        <v>0</v>
      </c>
      <c r="H44" s="134">
        <f t="shared" si="1"/>
        <v>0</v>
      </c>
      <c r="I44" s="134">
        <f>H44*各種係数!F38</f>
        <v>0</v>
      </c>
      <c r="J44" s="134">
        <f>H44*各種係数!G38</f>
        <v>0</v>
      </c>
      <c r="K44" s="134"/>
      <c r="L44" s="134"/>
      <c r="M44" s="134">
        <f>'逆行列係数（外生化）'!DJ155</f>
        <v>0</v>
      </c>
      <c r="N44" s="134">
        <f t="shared" si="2"/>
        <v>0</v>
      </c>
      <c r="O44" s="134">
        <f>N44*各種係数!F38</f>
        <v>0</v>
      </c>
      <c r="P44" s="134">
        <f>N44*各種係数!G38</f>
        <v>0</v>
      </c>
      <c r="Q44" s="134"/>
      <c r="R44" s="134"/>
      <c r="S44" s="135">
        <f>R$120*各種係数!H38</f>
        <v>0</v>
      </c>
      <c r="T44" s="135">
        <f>S44*各種係数!E38</f>
        <v>0</v>
      </c>
      <c r="U44" s="133">
        <f>S44*各種係数!D38</f>
        <v>0</v>
      </c>
      <c r="V44" s="133">
        <f>逆行列係数!DJ155</f>
        <v>0</v>
      </c>
      <c r="W44" s="133">
        <f>V44*各種係数!F38</f>
        <v>0</v>
      </c>
      <c r="X44" s="133">
        <f>V44*各種係数!G38</f>
        <v>0</v>
      </c>
      <c r="Y44" s="133">
        <f t="shared" si="3"/>
        <v>0</v>
      </c>
      <c r="Z44" s="133">
        <f t="shared" si="4"/>
        <v>0</v>
      </c>
      <c r="AA44" s="133">
        <f t="shared" si="5"/>
        <v>0</v>
      </c>
      <c r="AB44" s="133">
        <f>H44*各種係数!I38*各種係数!$M$5</f>
        <v>0</v>
      </c>
      <c r="AC44" s="133">
        <f>N44*各種係数!I38*各種係数!$M$5</f>
        <v>0</v>
      </c>
      <c r="AD44" s="133">
        <f>V44*各種係数!I38*各種係数!$M$5</f>
        <v>0</v>
      </c>
      <c r="AE44" s="134">
        <f t="shared" si="6"/>
        <v>0</v>
      </c>
      <c r="AF44" s="134">
        <f>H44*各種係数!J38*各種係数!$M$5</f>
        <v>0</v>
      </c>
      <c r="AG44" s="134">
        <f>N44*各種係数!J38*各種係数!$M$5</f>
        <v>0</v>
      </c>
      <c r="AH44" s="134">
        <f>V44*各種係数!J38*各種係数!$M$5</f>
        <v>0</v>
      </c>
      <c r="AI44" s="134">
        <f t="shared" si="7"/>
        <v>0</v>
      </c>
    </row>
    <row r="45" spans="2:35" x14ac:dyDescent="0.15">
      <c r="B45" s="277" t="s">
        <v>266</v>
      </c>
      <c r="C45" s="277">
        <v>13</v>
      </c>
      <c r="D45" s="277">
        <v>13</v>
      </c>
      <c r="E45" s="277" t="s">
        <v>345</v>
      </c>
      <c r="F45" s="278" t="s">
        <v>195</v>
      </c>
      <c r="G45" s="133">
        <f>データ入力!S48</f>
        <v>0</v>
      </c>
      <c r="H45" s="134">
        <f t="shared" si="1"/>
        <v>0</v>
      </c>
      <c r="I45" s="134">
        <f>H45*各種係数!F39</f>
        <v>0</v>
      </c>
      <c r="J45" s="134">
        <f>H45*各種係数!G39</f>
        <v>0</v>
      </c>
      <c r="K45" s="134"/>
      <c r="L45" s="134"/>
      <c r="M45" s="134">
        <f>'逆行列係数（外生化）'!DJ156</f>
        <v>0</v>
      </c>
      <c r="N45" s="134">
        <f t="shared" si="2"/>
        <v>0</v>
      </c>
      <c r="O45" s="134">
        <f>N45*各種係数!F39</f>
        <v>0</v>
      </c>
      <c r="P45" s="134">
        <f>N45*各種係数!G39</f>
        <v>0</v>
      </c>
      <c r="Q45" s="134"/>
      <c r="R45" s="134"/>
      <c r="S45" s="135">
        <f>R$120*各種係数!H39</f>
        <v>0</v>
      </c>
      <c r="T45" s="135">
        <f>S45*各種係数!E39</f>
        <v>0</v>
      </c>
      <c r="U45" s="133">
        <f>S45*各種係数!D39</f>
        <v>0</v>
      </c>
      <c r="V45" s="133">
        <f>逆行列係数!DJ156</f>
        <v>0</v>
      </c>
      <c r="W45" s="133">
        <f>V45*各種係数!F39</f>
        <v>0</v>
      </c>
      <c r="X45" s="133">
        <f>V45*各種係数!G39</f>
        <v>0</v>
      </c>
      <c r="Y45" s="133">
        <f t="shared" si="3"/>
        <v>0</v>
      </c>
      <c r="Z45" s="133">
        <f t="shared" si="4"/>
        <v>0</v>
      </c>
      <c r="AA45" s="133">
        <f t="shared" si="5"/>
        <v>0</v>
      </c>
      <c r="AB45" s="133">
        <f>H45*各種係数!I39*各種係数!$M$5</f>
        <v>0</v>
      </c>
      <c r="AC45" s="133">
        <f>N45*各種係数!I39*各種係数!$M$5</f>
        <v>0</v>
      </c>
      <c r="AD45" s="133">
        <f>V45*各種係数!I39*各種係数!$M$5</f>
        <v>0</v>
      </c>
      <c r="AE45" s="134">
        <f t="shared" si="6"/>
        <v>0</v>
      </c>
      <c r="AF45" s="134">
        <f>H45*各種係数!J39*各種係数!$M$5</f>
        <v>0</v>
      </c>
      <c r="AG45" s="134">
        <f>N45*各種係数!J39*各種係数!$M$5</f>
        <v>0</v>
      </c>
      <c r="AH45" s="134">
        <f>V45*各種係数!J39*各種係数!$M$5</f>
        <v>0</v>
      </c>
      <c r="AI45" s="134">
        <f t="shared" si="7"/>
        <v>0</v>
      </c>
    </row>
    <row r="46" spans="2:35" x14ac:dyDescent="0.15">
      <c r="B46" s="277" t="s">
        <v>267</v>
      </c>
      <c r="C46" s="277">
        <v>13</v>
      </c>
      <c r="D46" s="277">
        <v>13</v>
      </c>
      <c r="E46" s="277" t="s">
        <v>345</v>
      </c>
      <c r="F46" s="279" t="s">
        <v>196</v>
      </c>
      <c r="G46" s="133">
        <f>データ入力!S49</f>
        <v>0</v>
      </c>
      <c r="H46" s="134">
        <f t="shared" si="1"/>
        <v>0</v>
      </c>
      <c r="I46" s="134">
        <f>H46*各種係数!F40</f>
        <v>0</v>
      </c>
      <c r="J46" s="134">
        <f>H46*各種係数!G40</f>
        <v>0</v>
      </c>
      <c r="K46" s="134"/>
      <c r="L46" s="134"/>
      <c r="M46" s="134">
        <f>'逆行列係数（外生化）'!DJ157</f>
        <v>0</v>
      </c>
      <c r="N46" s="134">
        <f t="shared" si="2"/>
        <v>0</v>
      </c>
      <c r="O46" s="134">
        <f>N46*各種係数!F40</f>
        <v>0</v>
      </c>
      <c r="P46" s="134">
        <f>N46*各種係数!G40</f>
        <v>0</v>
      </c>
      <c r="Q46" s="134"/>
      <c r="R46" s="134"/>
      <c r="S46" s="135">
        <f>R$120*各種係数!H40</f>
        <v>0</v>
      </c>
      <c r="T46" s="135">
        <f>S46*各種係数!E40</f>
        <v>0</v>
      </c>
      <c r="U46" s="133">
        <f>S46*各種係数!D40</f>
        <v>0</v>
      </c>
      <c r="V46" s="133">
        <f>逆行列係数!DJ157</f>
        <v>0</v>
      </c>
      <c r="W46" s="133">
        <f>V46*各種係数!F40</f>
        <v>0</v>
      </c>
      <c r="X46" s="133">
        <f>V46*各種係数!G40</f>
        <v>0</v>
      </c>
      <c r="Y46" s="133">
        <f t="shared" si="3"/>
        <v>0</v>
      </c>
      <c r="Z46" s="133">
        <f t="shared" si="4"/>
        <v>0</v>
      </c>
      <c r="AA46" s="133">
        <f t="shared" si="5"/>
        <v>0</v>
      </c>
      <c r="AB46" s="133">
        <f>H46*各種係数!I40*各種係数!$M$5</f>
        <v>0</v>
      </c>
      <c r="AC46" s="133">
        <f>N46*各種係数!I40*各種係数!$M$5</f>
        <v>0</v>
      </c>
      <c r="AD46" s="133">
        <f>V46*各種係数!I40*各種係数!$M$5</f>
        <v>0</v>
      </c>
      <c r="AE46" s="134">
        <f t="shared" si="6"/>
        <v>0</v>
      </c>
      <c r="AF46" s="134">
        <f>H46*各種係数!J40*各種係数!$M$5</f>
        <v>0</v>
      </c>
      <c r="AG46" s="134">
        <f>N46*各種係数!J40*各種係数!$M$5</f>
        <v>0</v>
      </c>
      <c r="AH46" s="134">
        <f>V46*各種係数!J40*各種係数!$M$5</f>
        <v>0</v>
      </c>
      <c r="AI46" s="134">
        <f t="shared" si="7"/>
        <v>0</v>
      </c>
    </row>
    <row r="47" spans="2:35" x14ac:dyDescent="0.15">
      <c r="B47" s="277" t="s">
        <v>268</v>
      </c>
      <c r="C47" s="277">
        <v>13</v>
      </c>
      <c r="D47" s="277">
        <v>13</v>
      </c>
      <c r="E47" s="277" t="s">
        <v>345</v>
      </c>
      <c r="F47" s="278" t="s">
        <v>197</v>
      </c>
      <c r="G47" s="133">
        <f>データ入力!S50</f>
        <v>0</v>
      </c>
      <c r="H47" s="134">
        <f t="shared" si="1"/>
        <v>0</v>
      </c>
      <c r="I47" s="134">
        <f>H47*各種係数!F41</f>
        <v>0</v>
      </c>
      <c r="J47" s="134">
        <f>H47*各種係数!G41</f>
        <v>0</v>
      </c>
      <c r="K47" s="134"/>
      <c r="L47" s="134"/>
      <c r="M47" s="134">
        <f>'逆行列係数（外生化）'!DJ158</f>
        <v>0</v>
      </c>
      <c r="N47" s="134">
        <f t="shared" si="2"/>
        <v>0</v>
      </c>
      <c r="O47" s="134">
        <f>N47*各種係数!F41</f>
        <v>0</v>
      </c>
      <c r="P47" s="134">
        <f>N47*各種係数!G41</f>
        <v>0</v>
      </c>
      <c r="Q47" s="134"/>
      <c r="R47" s="134"/>
      <c r="S47" s="135">
        <f>R$120*各種係数!H41</f>
        <v>0</v>
      </c>
      <c r="T47" s="135">
        <f>S47*各種係数!E41</f>
        <v>0</v>
      </c>
      <c r="U47" s="133">
        <f>S47*各種係数!D41</f>
        <v>0</v>
      </c>
      <c r="V47" s="133">
        <f>逆行列係数!DJ158</f>
        <v>0</v>
      </c>
      <c r="W47" s="133">
        <f>V47*各種係数!F41</f>
        <v>0</v>
      </c>
      <c r="X47" s="133">
        <f>V47*各種係数!G41</f>
        <v>0</v>
      </c>
      <c r="Y47" s="133">
        <f t="shared" si="3"/>
        <v>0</v>
      </c>
      <c r="Z47" s="133">
        <f t="shared" si="4"/>
        <v>0</v>
      </c>
      <c r="AA47" s="133">
        <f t="shared" si="5"/>
        <v>0</v>
      </c>
      <c r="AB47" s="133">
        <f>H47*各種係数!I41*各種係数!$M$5</f>
        <v>0</v>
      </c>
      <c r="AC47" s="133">
        <f>N47*各種係数!I41*各種係数!$M$5</f>
        <v>0</v>
      </c>
      <c r="AD47" s="133">
        <f>V47*各種係数!I41*各種係数!$M$5</f>
        <v>0</v>
      </c>
      <c r="AE47" s="134">
        <f t="shared" si="6"/>
        <v>0</v>
      </c>
      <c r="AF47" s="134">
        <f>H47*各種係数!J41*各種係数!$M$5</f>
        <v>0</v>
      </c>
      <c r="AG47" s="134">
        <f>N47*各種係数!J41*各種係数!$M$5</f>
        <v>0</v>
      </c>
      <c r="AH47" s="134">
        <f>V47*各種係数!J41*各種係数!$M$5</f>
        <v>0</v>
      </c>
      <c r="AI47" s="134">
        <f t="shared" si="7"/>
        <v>0</v>
      </c>
    </row>
    <row r="48" spans="2:35" x14ac:dyDescent="0.15">
      <c r="B48" s="277" t="s">
        <v>269</v>
      </c>
      <c r="C48" s="277">
        <v>13</v>
      </c>
      <c r="D48" s="277">
        <v>13</v>
      </c>
      <c r="E48" s="277" t="s">
        <v>345</v>
      </c>
      <c r="F48" s="278" t="s">
        <v>198</v>
      </c>
      <c r="G48" s="133">
        <f>データ入力!S51</f>
        <v>0</v>
      </c>
      <c r="H48" s="134">
        <f t="shared" si="1"/>
        <v>0</v>
      </c>
      <c r="I48" s="134">
        <f>H48*各種係数!F42</f>
        <v>0</v>
      </c>
      <c r="J48" s="134">
        <f>H48*各種係数!G42</f>
        <v>0</v>
      </c>
      <c r="K48" s="134"/>
      <c r="L48" s="134"/>
      <c r="M48" s="134">
        <f>'逆行列係数（外生化）'!DJ159</f>
        <v>0</v>
      </c>
      <c r="N48" s="134">
        <f t="shared" si="2"/>
        <v>0</v>
      </c>
      <c r="O48" s="134">
        <f>N48*各種係数!F42</f>
        <v>0</v>
      </c>
      <c r="P48" s="134">
        <f>N48*各種係数!G42</f>
        <v>0</v>
      </c>
      <c r="Q48" s="134"/>
      <c r="R48" s="134"/>
      <c r="S48" s="135">
        <f>R$120*各種係数!H42</f>
        <v>0</v>
      </c>
      <c r="T48" s="135">
        <f>S48*各種係数!E42</f>
        <v>0</v>
      </c>
      <c r="U48" s="133">
        <f>S48*各種係数!D42</f>
        <v>0</v>
      </c>
      <c r="V48" s="133">
        <f>逆行列係数!DJ159</f>
        <v>0</v>
      </c>
      <c r="W48" s="133">
        <f>V48*各種係数!F42</f>
        <v>0</v>
      </c>
      <c r="X48" s="133">
        <f>V48*各種係数!G42</f>
        <v>0</v>
      </c>
      <c r="Y48" s="133">
        <f t="shared" si="3"/>
        <v>0</v>
      </c>
      <c r="Z48" s="133">
        <f t="shared" si="4"/>
        <v>0</v>
      </c>
      <c r="AA48" s="133">
        <f t="shared" si="5"/>
        <v>0</v>
      </c>
      <c r="AB48" s="133">
        <f>H48*各種係数!I42*各種係数!$M$5</f>
        <v>0</v>
      </c>
      <c r="AC48" s="133">
        <f>N48*各種係数!I42*各種係数!$M$5</f>
        <v>0</v>
      </c>
      <c r="AD48" s="133">
        <f>V48*各種係数!I42*各種係数!$M$5</f>
        <v>0</v>
      </c>
      <c r="AE48" s="134">
        <f t="shared" si="6"/>
        <v>0</v>
      </c>
      <c r="AF48" s="134">
        <f>H48*各種係数!J42*各種係数!$M$5</f>
        <v>0</v>
      </c>
      <c r="AG48" s="134">
        <f>N48*各種係数!J42*各種係数!$M$5</f>
        <v>0</v>
      </c>
      <c r="AH48" s="134">
        <f>V48*各種係数!J42*各種係数!$M$5</f>
        <v>0</v>
      </c>
      <c r="AI48" s="134">
        <f t="shared" si="7"/>
        <v>0</v>
      </c>
    </row>
    <row r="49" spans="2:35" x14ac:dyDescent="0.15">
      <c r="B49" s="277" t="s">
        <v>270</v>
      </c>
      <c r="C49" s="277">
        <v>14</v>
      </c>
      <c r="D49" s="277">
        <v>14</v>
      </c>
      <c r="E49" s="277" t="s">
        <v>345</v>
      </c>
      <c r="F49" s="278" t="s">
        <v>199</v>
      </c>
      <c r="G49" s="133">
        <f>データ入力!S52</f>
        <v>0</v>
      </c>
      <c r="H49" s="134">
        <f t="shared" si="1"/>
        <v>0</v>
      </c>
      <c r="I49" s="134">
        <f>H49*各種係数!F43</f>
        <v>0</v>
      </c>
      <c r="J49" s="134">
        <f>H49*各種係数!G43</f>
        <v>0</v>
      </c>
      <c r="K49" s="134"/>
      <c r="L49" s="134"/>
      <c r="M49" s="134">
        <f>'逆行列係数（外生化）'!DJ160</f>
        <v>0</v>
      </c>
      <c r="N49" s="134">
        <f t="shared" si="2"/>
        <v>0</v>
      </c>
      <c r="O49" s="134">
        <f>N49*各種係数!F43</f>
        <v>0</v>
      </c>
      <c r="P49" s="134">
        <f>N49*各種係数!G43</f>
        <v>0</v>
      </c>
      <c r="Q49" s="134"/>
      <c r="R49" s="134"/>
      <c r="S49" s="135">
        <f>R$120*各種係数!H43</f>
        <v>0</v>
      </c>
      <c r="T49" s="135">
        <f>S49*各種係数!E43</f>
        <v>0</v>
      </c>
      <c r="U49" s="133">
        <f>S49*各種係数!D43</f>
        <v>0</v>
      </c>
      <c r="V49" s="133">
        <f>逆行列係数!DJ160</f>
        <v>0</v>
      </c>
      <c r="W49" s="133">
        <f>V49*各種係数!F43</f>
        <v>0</v>
      </c>
      <c r="X49" s="133">
        <f>V49*各種係数!G43</f>
        <v>0</v>
      </c>
      <c r="Y49" s="133">
        <f t="shared" si="3"/>
        <v>0</v>
      </c>
      <c r="Z49" s="133">
        <f t="shared" si="4"/>
        <v>0</v>
      </c>
      <c r="AA49" s="133">
        <f t="shared" si="5"/>
        <v>0</v>
      </c>
      <c r="AB49" s="133">
        <f>H49*各種係数!I43*各種係数!$M$5</f>
        <v>0</v>
      </c>
      <c r="AC49" s="133">
        <f>N49*各種係数!I43*各種係数!$M$5</f>
        <v>0</v>
      </c>
      <c r="AD49" s="133">
        <f>V49*各種係数!I43*各種係数!$M$5</f>
        <v>0</v>
      </c>
      <c r="AE49" s="134">
        <f t="shared" si="6"/>
        <v>0</v>
      </c>
      <c r="AF49" s="134">
        <f>H49*各種係数!J43*各種係数!$M$5</f>
        <v>0</v>
      </c>
      <c r="AG49" s="134">
        <f>N49*各種係数!J43*各種係数!$M$5</f>
        <v>0</v>
      </c>
      <c r="AH49" s="134">
        <f>V49*各種係数!J43*各種係数!$M$5</f>
        <v>0</v>
      </c>
      <c r="AI49" s="134">
        <f t="shared" si="7"/>
        <v>0</v>
      </c>
    </row>
    <row r="50" spans="2:35" x14ac:dyDescent="0.15">
      <c r="B50" s="277" t="s">
        <v>271</v>
      </c>
      <c r="C50" s="277">
        <v>14</v>
      </c>
      <c r="D50" s="277">
        <v>14</v>
      </c>
      <c r="E50" s="277" t="s">
        <v>345</v>
      </c>
      <c r="F50" s="278" t="s">
        <v>200</v>
      </c>
      <c r="G50" s="133">
        <f>データ入力!S53</f>
        <v>0</v>
      </c>
      <c r="H50" s="134">
        <f t="shared" si="1"/>
        <v>0</v>
      </c>
      <c r="I50" s="134">
        <f>H50*各種係数!F44</f>
        <v>0</v>
      </c>
      <c r="J50" s="134">
        <f>H50*各種係数!G44</f>
        <v>0</v>
      </c>
      <c r="K50" s="134"/>
      <c r="L50" s="134"/>
      <c r="M50" s="134">
        <f>'逆行列係数（外生化）'!DJ161</f>
        <v>0</v>
      </c>
      <c r="N50" s="134">
        <f t="shared" si="2"/>
        <v>0</v>
      </c>
      <c r="O50" s="134">
        <f>N50*各種係数!F44</f>
        <v>0</v>
      </c>
      <c r="P50" s="134">
        <f>N50*各種係数!G44</f>
        <v>0</v>
      </c>
      <c r="Q50" s="134"/>
      <c r="R50" s="134"/>
      <c r="S50" s="135">
        <f>R$120*各種係数!H44</f>
        <v>0</v>
      </c>
      <c r="T50" s="135">
        <f>S50*各種係数!E44</f>
        <v>0</v>
      </c>
      <c r="U50" s="133">
        <f>S50*各種係数!D44</f>
        <v>0</v>
      </c>
      <c r="V50" s="133">
        <f>逆行列係数!DJ161</f>
        <v>0</v>
      </c>
      <c r="W50" s="133">
        <f>V50*各種係数!F44</f>
        <v>0</v>
      </c>
      <c r="X50" s="133">
        <f>V50*各種係数!G44</f>
        <v>0</v>
      </c>
      <c r="Y50" s="133">
        <f t="shared" si="3"/>
        <v>0</v>
      </c>
      <c r="Z50" s="133">
        <f t="shared" si="4"/>
        <v>0</v>
      </c>
      <c r="AA50" s="133">
        <f t="shared" si="5"/>
        <v>0</v>
      </c>
      <c r="AB50" s="133">
        <f>H50*各種係数!I44*各種係数!$M$5</f>
        <v>0</v>
      </c>
      <c r="AC50" s="133">
        <f>N50*各種係数!I44*各種係数!$M$5</f>
        <v>0</v>
      </c>
      <c r="AD50" s="133">
        <f>V50*各種係数!I44*各種係数!$M$5</f>
        <v>0</v>
      </c>
      <c r="AE50" s="134">
        <f t="shared" si="6"/>
        <v>0</v>
      </c>
      <c r="AF50" s="134">
        <f>H50*各種係数!J44*各種係数!$M$5</f>
        <v>0</v>
      </c>
      <c r="AG50" s="134">
        <f>N50*各種係数!J44*各種係数!$M$5</f>
        <v>0</v>
      </c>
      <c r="AH50" s="134">
        <f>V50*各種係数!J44*各種係数!$M$5</f>
        <v>0</v>
      </c>
      <c r="AI50" s="134">
        <f t="shared" si="7"/>
        <v>0</v>
      </c>
    </row>
    <row r="51" spans="2:35" x14ac:dyDescent="0.15">
      <c r="B51" s="277" t="s">
        <v>272</v>
      </c>
      <c r="C51" s="277">
        <v>15</v>
      </c>
      <c r="D51" s="277">
        <v>15</v>
      </c>
      <c r="E51" s="277" t="s">
        <v>345</v>
      </c>
      <c r="F51" s="278" t="s">
        <v>201</v>
      </c>
      <c r="G51" s="133">
        <f>データ入力!S54</f>
        <v>0</v>
      </c>
      <c r="H51" s="134">
        <f t="shared" si="1"/>
        <v>0</v>
      </c>
      <c r="I51" s="134">
        <f>H51*各種係数!F45</f>
        <v>0</v>
      </c>
      <c r="J51" s="134">
        <f>H51*各種係数!G45</f>
        <v>0</v>
      </c>
      <c r="K51" s="134"/>
      <c r="L51" s="134"/>
      <c r="M51" s="134">
        <f>'逆行列係数（外生化）'!DJ162</f>
        <v>0</v>
      </c>
      <c r="N51" s="134">
        <f t="shared" si="2"/>
        <v>0</v>
      </c>
      <c r="O51" s="134">
        <f>N51*各種係数!F45</f>
        <v>0</v>
      </c>
      <c r="P51" s="134">
        <f>N51*各種係数!G45</f>
        <v>0</v>
      </c>
      <c r="Q51" s="134"/>
      <c r="R51" s="134"/>
      <c r="S51" s="135">
        <f>R$120*各種係数!H45</f>
        <v>0</v>
      </c>
      <c r="T51" s="135">
        <f>S51*各種係数!E45</f>
        <v>0</v>
      </c>
      <c r="U51" s="133">
        <f>S51*各種係数!D45</f>
        <v>0</v>
      </c>
      <c r="V51" s="133">
        <f>逆行列係数!DJ162</f>
        <v>0</v>
      </c>
      <c r="W51" s="133">
        <f>V51*各種係数!F45</f>
        <v>0</v>
      </c>
      <c r="X51" s="133">
        <f>V51*各種係数!G45</f>
        <v>0</v>
      </c>
      <c r="Y51" s="133">
        <f t="shared" si="3"/>
        <v>0</v>
      </c>
      <c r="Z51" s="133">
        <f t="shared" si="4"/>
        <v>0</v>
      </c>
      <c r="AA51" s="133">
        <f t="shared" si="5"/>
        <v>0</v>
      </c>
      <c r="AB51" s="133">
        <f>H51*各種係数!I45*各種係数!$M$5</f>
        <v>0</v>
      </c>
      <c r="AC51" s="133">
        <f>N51*各種係数!I45*各種係数!$M$5</f>
        <v>0</v>
      </c>
      <c r="AD51" s="133">
        <f>V51*各種係数!I45*各種係数!$M$5</f>
        <v>0</v>
      </c>
      <c r="AE51" s="134">
        <f t="shared" si="6"/>
        <v>0</v>
      </c>
      <c r="AF51" s="134">
        <f>H51*各種係数!J45*各種係数!$M$5</f>
        <v>0</v>
      </c>
      <c r="AG51" s="134">
        <f>N51*各種係数!J45*各種係数!$M$5</f>
        <v>0</v>
      </c>
      <c r="AH51" s="134">
        <f>V51*各種係数!J45*各種係数!$M$5</f>
        <v>0</v>
      </c>
      <c r="AI51" s="134">
        <f t="shared" si="7"/>
        <v>0</v>
      </c>
    </row>
    <row r="52" spans="2:35" x14ac:dyDescent="0.15">
      <c r="B52" s="277" t="s">
        <v>273</v>
      </c>
      <c r="C52" s="277">
        <v>15</v>
      </c>
      <c r="D52" s="277">
        <v>15</v>
      </c>
      <c r="E52" s="277" t="s">
        <v>345</v>
      </c>
      <c r="F52" s="278" t="s">
        <v>202</v>
      </c>
      <c r="G52" s="133">
        <f>データ入力!S55</f>
        <v>0</v>
      </c>
      <c r="H52" s="134">
        <f t="shared" si="1"/>
        <v>0</v>
      </c>
      <c r="I52" s="134">
        <f>H52*各種係数!F46</f>
        <v>0</v>
      </c>
      <c r="J52" s="134">
        <f>H52*各種係数!G46</f>
        <v>0</v>
      </c>
      <c r="K52" s="134"/>
      <c r="L52" s="134"/>
      <c r="M52" s="134">
        <f>'逆行列係数（外生化）'!DJ163</f>
        <v>0</v>
      </c>
      <c r="N52" s="134">
        <f t="shared" si="2"/>
        <v>0</v>
      </c>
      <c r="O52" s="134">
        <f>N52*各種係数!F46</f>
        <v>0</v>
      </c>
      <c r="P52" s="134">
        <f>N52*各種係数!G46</f>
        <v>0</v>
      </c>
      <c r="Q52" s="134"/>
      <c r="R52" s="134"/>
      <c r="S52" s="135">
        <f>R$120*各種係数!H46</f>
        <v>0</v>
      </c>
      <c r="T52" s="135">
        <f>S52*各種係数!E46</f>
        <v>0</v>
      </c>
      <c r="U52" s="133">
        <f>S52*各種係数!D46</f>
        <v>0</v>
      </c>
      <c r="V52" s="133">
        <f>逆行列係数!DJ163</f>
        <v>0</v>
      </c>
      <c r="W52" s="133">
        <f>V52*各種係数!F46</f>
        <v>0</v>
      </c>
      <c r="X52" s="133">
        <f>V52*各種係数!G46</f>
        <v>0</v>
      </c>
      <c r="Y52" s="133">
        <f t="shared" si="3"/>
        <v>0</v>
      </c>
      <c r="Z52" s="133">
        <f t="shared" si="4"/>
        <v>0</v>
      </c>
      <c r="AA52" s="133">
        <f t="shared" si="5"/>
        <v>0</v>
      </c>
      <c r="AB52" s="133">
        <f>H52*各種係数!I46*各種係数!$M$5</f>
        <v>0</v>
      </c>
      <c r="AC52" s="133">
        <f>N52*各種係数!I46*各種係数!$M$5</f>
        <v>0</v>
      </c>
      <c r="AD52" s="133">
        <f>V52*各種係数!I46*各種係数!$M$5</f>
        <v>0</v>
      </c>
      <c r="AE52" s="134">
        <f t="shared" si="6"/>
        <v>0</v>
      </c>
      <c r="AF52" s="134">
        <f>H52*各種係数!J46*各種係数!$M$5</f>
        <v>0</v>
      </c>
      <c r="AG52" s="134">
        <f>N52*各種係数!J46*各種係数!$M$5</f>
        <v>0</v>
      </c>
      <c r="AH52" s="134">
        <f>V52*各種係数!J46*各種係数!$M$5</f>
        <v>0</v>
      </c>
      <c r="AI52" s="134">
        <f t="shared" si="7"/>
        <v>0</v>
      </c>
    </row>
    <row r="53" spans="2:35" x14ac:dyDescent="0.15">
      <c r="B53" s="277" t="s">
        <v>274</v>
      </c>
      <c r="C53" s="277">
        <v>16</v>
      </c>
      <c r="D53" s="277">
        <v>16</v>
      </c>
      <c r="E53" s="277" t="s">
        <v>345</v>
      </c>
      <c r="F53" s="278" t="s">
        <v>754</v>
      </c>
      <c r="G53" s="133">
        <f>データ入力!S56</f>
        <v>0</v>
      </c>
      <c r="H53" s="134">
        <f t="shared" si="1"/>
        <v>0</v>
      </c>
      <c r="I53" s="134">
        <f>H53*各種係数!F47</f>
        <v>0</v>
      </c>
      <c r="J53" s="134">
        <f>H53*各種係数!G47</f>
        <v>0</v>
      </c>
      <c r="K53" s="134"/>
      <c r="L53" s="134"/>
      <c r="M53" s="134">
        <f>'逆行列係数（外生化）'!DJ164</f>
        <v>0</v>
      </c>
      <c r="N53" s="134">
        <f t="shared" si="2"/>
        <v>0</v>
      </c>
      <c r="O53" s="134">
        <f>N53*各種係数!F47</f>
        <v>0</v>
      </c>
      <c r="P53" s="134">
        <f>N53*各種係数!G47</f>
        <v>0</v>
      </c>
      <c r="Q53" s="134"/>
      <c r="R53" s="134"/>
      <c r="S53" s="135">
        <f>R$120*各種係数!H47</f>
        <v>0</v>
      </c>
      <c r="T53" s="135">
        <f>S53*各種係数!E47</f>
        <v>0</v>
      </c>
      <c r="U53" s="133">
        <f>S53*各種係数!D47</f>
        <v>0</v>
      </c>
      <c r="V53" s="133">
        <f>逆行列係数!DJ164</f>
        <v>0</v>
      </c>
      <c r="W53" s="133">
        <f>V53*各種係数!F47</f>
        <v>0</v>
      </c>
      <c r="X53" s="133">
        <f>V53*各種係数!G47</f>
        <v>0</v>
      </c>
      <c r="Y53" s="133">
        <f t="shared" si="3"/>
        <v>0</v>
      </c>
      <c r="Z53" s="133">
        <f t="shared" si="4"/>
        <v>0</v>
      </c>
      <c r="AA53" s="133">
        <f t="shared" si="5"/>
        <v>0</v>
      </c>
      <c r="AB53" s="133">
        <f>H53*各種係数!I47*各種係数!$M$5</f>
        <v>0</v>
      </c>
      <c r="AC53" s="133">
        <f>N53*各種係数!I47*各種係数!$M$5</f>
        <v>0</v>
      </c>
      <c r="AD53" s="133">
        <f>V53*各種係数!I47*各種係数!$M$5</f>
        <v>0</v>
      </c>
      <c r="AE53" s="134">
        <f t="shared" si="6"/>
        <v>0</v>
      </c>
      <c r="AF53" s="134">
        <f>H53*各種係数!J47*各種係数!$M$5</f>
        <v>0</v>
      </c>
      <c r="AG53" s="134">
        <f>N53*各種係数!J47*各種係数!$M$5</f>
        <v>0</v>
      </c>
      <c r="AH53" s="134">
        <f>V53*各種係数!J47*各種係数!$M$5</f>
        <v>0</v>
      </c>
      <c r="AI53" s="134">
        <f t="shared" si="7"/>
        <v>0</v>
      </c>
    </row>
    <row r="54" spans="2:35" x14ac:dyDescent="0.15">
      <c r="B54" s="277" t="s">
        <v>275</v>
      </c>
      <c r="C54" s="277">
        <v>17</v>
      </c>
      <c r="D54" s="277">
        <v>17</v>
      </c>
      <c r="E54" s="277" t="s">
        <v>345</v>
      </c>
      <c r="F54" s="278" t="s">
        <v>755</v>
      </c>
      <c r="G54" s="133">
        <f>データ入力!S57</f>
        <v>0</v>
      </c>
      <c r="H54" s="134">
        <f t="shared" si="1"/>
        <v>0</v>
      </c>
      <c r="I54" s="134">
        <f>H54*各種係数!F48</f>
        <v>0</v>
      </c>
      <c r="J54" s="134">
        <f>H54*各種係数!G48</f>
        <v>0</v>
      </c>
      <c r="K54" s="134"/>
      <c r="L54" s="134"/>
      <c r="M54" s="134">
        <f>'逆行列係数（外生化）'!DJ165</f>
        <v>0</v>
      </c>
      <c r="N54" s="134">
        <f t="shared" si="2"/>
        <v>0</v>
      </c>
      <c r="O54" s="134">
        <f>N54*各種係数!F48</f>
        <v>0</v>
      </c>
      <c r="P54" s="134">
        <f>N54*各種係数!G48</f>
        <v>0</v>
      </c>
      <c r="Q54" s="134"/>
      <c r="R54" s="134"/>
      <c r="S54" s="135">
        <f>R$120*各種係数!H48</f>
        <v>0</v>
      </c>
      <c r="T54" s="135">
        <f>S54*各種係数!E48</f>
        <v>0</v>
      </c>
      <c r="U54" s="133">
        <f>S54*各種係数!D48</f>
        <v>0</v>
      </c>
      <c r="V54" s="133">
        <f>逆行列係数!DJ165</f>
        <v>0</v>
      </c>
      <c r="W54" s="133">
        <f>V54*各種係数!F48</f>
        <v>0</v>
      </c>
      <c r="X54" s="133">
        <f>V54*各種係数!G48</f>
        <v>0</v>
      </c>
      <c r="Y54" s="133">
        <f t="shared" si="3"/>
        <v>0</v>
      </c>
      <c r="Z54" s="133">
        <f t="shared" si="4"/>
        <v>0</v>
      </c>
      <c r="AA54" s="133">
        <f t="shared" si="5"/>
        <v>0</v>
      </c>
      <c r="AB54" s="133">
        <f>H54*各種係数!I48*各種係数!$M$5</f>
        <v>0</v>
      </c>
      <c r="AC54" s="133">
        <f>N54*各種係数!I48*各種係数!$M$5</f>
        <v>0</v>
      </c>
      <c r="AD54" s="133">
        <f>V54*各種係数!I48*各種係数!$M$5</f>
        <v>0</v>
      </c>
      <c r="AE54" s="134">
        <f t="shared" si="6"/>
        <v>0</v>
      </c>
      <c r="AF54" s="134">
        <f>H54*各種係数!J48*各種係数!$M$5</f>
        <v>0</v>
      </c>
      <c r="AG54" s="134">
        <f>N54*各種係数!J48*各種係数!$M$5</f>
        <v>0</v>
      </c>
      <c r="AH54" s="134">
        <f>V54*各種係数!J48*各種係数!$M$5</f>
        <v>0</v>
      </c>
      <c r="AI54" s="134">
        <f t="shared" si="7"/>
        <v>0</v>
      </c>
    </row>
    <row r="55" spans="2:35" x14ac:dyDescent="0.15">
      <c r="B55" s="277" t="s">
        <v>276</v>
      </c>
      <c r="C55" s="277">
        <v>18</v>
      </c>
      <c r="D55" s="277">
        <v>18</v>
      </c>
      <c r="E55" s="277" t="s">
        <v>345</v>
      </c>
      <c r="F55" s="278" t="s">
        <v>756</v>
      </c>
      <c r="G55" s="133">
        <f>データ入力!S58</f>
        <v>0</v>
      </c>
      <c r="H55" s="134">
        <f t="shared" si="1"/>
        <v>0</v>
      </c>
      <c r="I55" s="134">
        <f>H55*各種係数!F49</f>
        <v>0</v>
      </c>
      <c r="J55" s="134">
        <f>H55*各種係数!G49</f>
        <v>0</v>
      </c>
      <c r="K55" s="134"/>
      <c r="L55" s="134"/>
      <c r="M55" s="134">
        <f>'逆行列係数（外生化）'!DJ166</f>
        <v>0</v>
      </c>
      <c r="N55" s="134">
        <f t="shared" si="2"/>
        <v>0</v>
      </c>
      <c r="O55" s="134">
        <f>N55*各種係数!F49</f>
        <v>0</v>
      </c>
      <c r="P55" s="134">
        <f>N55*各種係数!G49</f>
        <v>0</v>
      </c>
      <c r="Q55" s="134"/>
      <c r="R55" s="134"/>
      <c r="S55" s="135">
        <f>R$120*各種係数!H49</f>
        <v>0</v>
      </c>
      <c r="T55" s="135">
        <f>S55*各種係数!E49</f>
        <v>0</v>
      </c>
      <c r="U55" s="133">
        <f>S55*各種係数!D49</f>
        <v>0</v>
      </c>
      <c r="V55" s="133">
        <f>逆行列係数!DJ166</f>
        <v>0</v>
      </c>
      <c r="W55" s="133">
        <f>V55*各種係数!F49</f>
        <v>0</v>
      </c>
      <c r="X55" s="133">
        <f>V55*各種係数!G49</f>
        <v>0</v>
      </c>
      <c r="Y55" s="133">
        <f t="shared" si="3"/>
        <v>0</v>
      </c>
      <c r="Z55" s="133">
        <f t="shared" si="4"/>
        <v>0</v>
      </c>
      <c r="AA55" s="133">
        <f t="shared" si="5"/>
        <v>0</v>
      </c>
      <c r="AB55" s="133">
        <f>H55*各種係数!I49*各種係数!$M$5</f>
        <v>0</v>
      </c>
      <c r="AC55" s="133">
        <f>N55*各種係数!I49*各種係数!$M$5</f>
        <v>0</v>
      </c>
      <c r="AD55" s="133">
        <f>V55*各種係数!I49*各種係数!$M$5</f>
        <v>0</v>
      </c>
      <c r="AE55" s="134">
        <f t="shared" si="6"/>
        <v>0</v>
      </c>
      <c r="AF55" s="134">
        <f>H55*各種係数!J49*各種係数!$M$5</f>
        <v>0</v>
      </c>
      <c r="AG55" s="134">
        <f>N55*各種係数!J49*各種係数!$M$5</f>
        <v>0</v>
      </c>
      <c r="AH55" s="134">
        <f>V55*各種係数!J49*各種係数!$M$5</f>
        <v>0</v>
      </c>
      <c r="AI55" s="134">
        <f t="shared" si="7"/>
        <v>0</v>
      </c>
    </row>
    <row r="56" spans="2:35" x14ac:dyDescent="0.15">
      <c r="B56" s="277" t="s">
        <v>277</v>
      </c>
      <c r="C56" s="277">
        <v>19</v>
      </c>
      <c r="D56" s="277">
        <v>19</v>
      </c>
      <c r="E56" s="277" t="s">
        <v>345</v>
      </c>
      <c r="F56" s="278" t="s">
        <v>757</v>
      </c>
      <c r="G56" s="133">
        <f>データ入力!S59</f>
        <v>0</v>
      </c>
      <c r="H56" s="134">
        <f t="shared" si="1"/>
        <v>0</v>
      </c>
      <c r="I56" s="134">
        <f>H56*各種係数!F50</f>
        <v>0</v>
      </c>
      <c r="J56" s="134">
        <f>H56*各種係数!G50</f>
        <v>0</v>
      </c>
      <c r="K56" s="134"/>
      <c r="L56" s="134"/>
      <c r="M56" s="134">
        <f>'逆行列係数（外生化）'!DJ167</f>
        <v>0</v>
      </c>
      <c r="N56" s="134">
        <f t="shared" si="2"/>
        <v>0</v>
      </c>
      <c r="O56" s="134">
        <f>N56*各種係数!F50</f>
        <v>0</v>
      </c>
      <c r="P56" s="134">
        <f>N56*各種係数!G50</f>
        <v>0</v>
      </c>
      <c r="Q56" s="134"/>
      <c r="R56" s="134"/>
      <c r="S56" s="135">
        <f>R$120*各種係数!H50</f>
        <v>0</v>
      </c>
      <c r="T56" s="135">
        <f>S56*各種係数!E50</f>
        <v>0</v>
      </c>
      <c r="U56" s="133">
        <f>S56*各種係数!D50</f>
        <v>0</v>
      </c>
      <c r="V56" s="133">
        <f>逆行列係数!DJ167</f>
        <v>0</v>
      </c>
      <c r="W56" s="133">
        <f>V56*各種係数!F50</f>
        <v>0</v>
      </c>
      <c r="X56" s="133">
        <f>V56*各種係数!G50</f>
        <v>0</v>
      </c>
      <c r="Y56" s="133">
        <f t="shared" si="3"/>
        <v>0</v>
      </c>
      <c r="Z56" s="133">
        <f t="shared" si="4"/>
        <v>0</v>
      </c>
      <c r="AA56" s="133">
        <f t="shared" si="5"/>
        <v>0</v>
      </c>
      <c r="AB56" s="133">
        <f>H56*各種係数!I50*各種係数!$M$5</f>
        <v>0</v>
      </c>
      <c r="AC56" s="133">
        <f>N56*各種係数!I50*各種係数!$M$5</f>
        <v>0</v>
      </c>
      <c r="AD56" s="133">
        <f>V56*各種係数!I50*各種係数!$M$5</f>
        <v>0</v>
      </c>
      <c r="AE56" s="134">
        <f t="shared" si="6"/>
        <v>0</v>
      </c>
      <c r="AF56" s="134">
        <f>H56*各種係数!J50*各種係数!$M$5</f>
        <v>0</v>
      </c>
      <c r="AG56" s="134">
        <f>N56*各種係数!J50*各種係数!$M$5</f>
        <v>0</v>
      </c>
      <c r="AH56" s="134">
        <f>V56*各種係数!J50*各種係数!$M$5</f>
        <v>0</v>
      </c>
      <c r="AI56" s="134">
        <f t="shared" si="7"/>
        <v>0</v>
      </c>
    </row>
    <row r="57" spans="2:35" x14ac:dyDescent="0.15">
      <c r="B57" s="277" t="s">
        <v>278</v>
      </c>
      <c r="C57" s="277">
        <v>19</v>
      </c>
      <c r="D57" s="277">
        <v>19</v>
      </c>
      <c r="E57" s="277" t="s">
        <v>345</v>
      </c>
      <c r="F57" s="278" t="s">
        <v>758</v>
      </c>
      <c r="G57" s="133">
        <f>データ入力!S60</f>
        <v>0</v>
      </c>
      <c r="H57" s="134">
        <f t="shared" si="1"/>
        <v>0</v>
      </c>
      <c r="I57" s="134">
        <f>H57*各種係数!F51</f>
        <v>0</v>
      </c>
      <c r="J57" s="134">
        <f>H57*各種係数!G51</f>
        <v>0</v>
      </c>
      <c r="K57" s="134"/>
      <c r="L57" s="134"/>
      <c r="M57" s="134">
        <f>'逆行列係数（外生化）'!DJ168</f>
        <v>0</v>
      </c>
      <c r="N57" s="134">
        <f t="shared" si="2"/>
        <v>0</v>
      </c>
      <c r="O57" s="134">
        <f>N57*各種係数!F51</f>
        <v>0</v>
      </c>
      <c r="P57" s="134">
        <f>N57*各種係数!G51</f>
        <v>0</v>
      </c>
      <c r="Q57" s="134"/>
      <c r="R57" s="134"/>
      <c r="S57" s="135">
        <f>R$120*各種係数!H51</f>
        <v>0</v>
      </c>
      <c r="T57" s="135">
        <f>S57*各種係数!E51</f>
        <v>0</v>
      </c>
      <c r="U57" s="133">
        <f>S57*各種係数!D51</f>
        <v>0</v>
      </c>
      <c r="V57" s="133">
        <f>逆行列係数!DJ168</f>
        <v>0</v>
      </c>
      <c r="W57" s="133">
        <f>V57*各種係数!F51</f>
        <v>0</v>
      </c>
      <c r="X57" s="133">
        <f>V57*各種係数!G51</f>
        <v>0</v>
      </c>
      <c r="Y57" s="133">
        <f t="shared" si="3"/>
        <v>0</v>
      </c>
      <c r="Z57" s="133">
        <f t="shared" si="4"/>
        <v>0</v>
      </c>
      <c r="AA57" s="133">
        <f t="shared" si="5"/>
        <v>0</v>
      </c>
      <c r="AB57" s="133">
        <f>H57*各種係数!I51*各種係数!$M$5</f>
        <v>0</v>
      </c>
      <c r="AC57" s="133">
        <f>N57*各種係数!I51*各種係数!$M$5</f>
        <v>0</v>
      </c>
      <c r="AD57" s="133">
        <f>V57*各種係数!I51*各種係数!$M$5</f>
        <v>0</v>
      </c>
      <c r="AE57" s="134">
        <f t="shared" si="6"/>
        <v>0</v>
      </c>
      <c r="AF57" s="134">
        <f>H57*各種係数!J51*各種係数!$M$5</f>
        <v>0</v>
      </c>
      <c r="AG57" s="134">
        <f>N57*各種係数!J51*各種係数!$M$5</f>
        <v>0</v>
      </c>
      <c r="AH57" s="134">
        <f>V57*各種係数!J51*各種係数!$M$5</f>
        <v>0</v>
      </c>
      <c r="AI57" s="134">
        <f t="shared" si="7"/>
        <v>0</v>
      </c>
    </row>
    <row r="58" spans="2:35" x14ac:dyDescent="0.15">
      <c r="B58" s="277" t="s">
        <v>279</v>
      </c>
      <c r="C58" s="277">
        <v>20</v>
      </c>
      <c r="D58" s="277">
        <v>20</v>
      </c>
      <c r="E58" s="277" t="s">
        <v>345</v>
      </c>
      <c r="F58" s="278" t="s">
        <v>203</v>
      </c>
      <c r="G58" s="133">
        <f>データ入力!S61</f>
        <v>0</v>
      </c>
      <c r="H58" s="134">
        <f t="shared" si="1"/>
        <v>0</v>
      </c>
      <c r="I58" s="134">
        <f>H58*各種係数!F52</f>
        <v>0</v>
      </c>
      <c r="J58" s="134">
        <f>H58*各種係数!G52</f>
        <v>0</v>
      </c>
      <c r="K58" s="134"/>
      <c r="L58" s="134"/>
      <c r="M58" s="134">
        <f>'逆行列係数（外生化）'!DJ169</f>
        <v>0</v>
      </c>
      <c r="N58" s="134">
        <f t="shared" si="2"/>
        <v>0</v>
      </c>
      <c r="O58" s="134">
        <f>N58*各種係数!F52</f>
        <v>0</v>
      </c>
      <c r="P58" s="134">
        <f>N58*各種係数!G52</f>
        <v>0</v>
      </c>
      <c r="Q58" s="134"/>
      <c r="R58" s="134"/>
      <c r="S58" s="135">
        <f>R$120*各種係数!H52</f>
        <v>0</v>
      </c>
      <c r="T58" s="135">
        <f>S58*各種係数!E52</f>
        <v>0</v>
      </c>
      <c r="U58" s="133">
        <f>S58*各種係数!D52</f>
        <v>0</v>
      </c>
      <c r="V58" s="133">
        <f>逆行列係数!DJ169</f>
        <v>0</v>
      </c>
      <c r="W58" s="133">
        <f>V58*各種係数!F52</f>
        <v>0</v>
      </c>
      <c r="X58" s="133">
        <f>V58*各種係数!G52</f>
        <v>0</v>
      </c>
      <c r="Y58" s="133">
        <f t="shared" si="3"/>
        <v>0</v>
      </c>
      <c r="Z58" s="133">
        <f t="shared" si="4"/>
        <v>0</v>
      </c>
      <c r="AA58" s="133">
        <f t="shared" si="5"/>
        <v>0</v>
      </c>
      <c r="AB58" s="133">
        <f>H58*各種係数!I52*各種係数!$M$5</f>
        <v>0</v>
      </c>
      <c r="AC58" s="133">
        <f>N58*各種係数!I52*各種係数!$M$5</f>
        <v>0</v>
      </c>
      <c r="AD58" s="133">
        <f>V58*各種係数!I52*各種係数!$M$5</f>
        <v>0</v>
      </c>
      <c r="AE58" s="134">
        <f t="shared" si="6"/>
        <v>0</v>
      </c>
      <c r="AF58" s="134">
        <f>H58*各種係数!J52*各種係数!$M$5</f>
        <v>0</v>
      </c>
      <c r="AG58" s="134">
        <f>N58*各種係数!J52*各種係数!$M$5</f>
        <v>0</v>
      </c>
      <c r="AH58" s="134">
        <f>V58*各種係数!J52*各種係数!$M$5</f>
        <v>0</v>
      </c>
      <c r="AI58" s="134">
        <f t="shared" si="7"/>
        <v>0</v>
      </c>
    </row>
    <row r="59" spans="2:35" x14ac:dyDescent="0.15">
      <c r="B59" s="277" t="s">
        <v>280</v>
      </c>
      <c r="C59" s="277">
        <v>20</v>
      </c>
      <c r="D59" s="277">
        <v>20</v>
      </c>
      <c r="E59" s="277" t="s">
        <v>345</v>
      </c>
      <c r="F59" s="278" t="s">
        <v>759</v>
      </c>
      <c r="G59" s="133">
        <f>データ入力!S62</f>
        <v>0</v>
      </c>
      <c r="H59" s="134">
        <f t="shared" si="1"/>
        <v>0</v>
      </c>
      <c r="I59" s="134">
        <f>H59*各種係数!F53</f>
        <v>0</v>
      </c>
      <c r="J59" s="134">
        <f>H59*各種係数!G53</f>
        <v>0</v>
      </c>
      <c r="K59" s="134"/>
      <c r="L59" s="134"/>
      <c r="M59" s="134">
        <f>'逆行列係数（外生化）'!DJ170</f>
        <v>0</v>
      </c>
      <c r="N59" s="134">
        <f t="shared" si="2"/>
        <v>0</v>
      </c>
      <c r="O59" s="134">
        <f>N59*各種係数!F53</f>
        <v>0</v>
      </c>
      <c r="P59" s="134">
        <f>N59*各種係数!G53</f>
        <v>0</v>
      </c>
      <c r="Q59" s="134"/>
      <c r="R59" s="134"/>
      <c r="S59" s="135">
        <f>R$120*各種係数!H53</f>
        <v>0</v>
      </c>
      <c r="T59" s="135">
        <f>S59*各種係数!E53</f>
        <v>0</v>
      </c>
      <c r="U59" s="133">
        <f>S59*各種係数!D53</f>
        <v>0</v>
      </c>
      <c r="V59" s="133">
        <f>逆行列係数!DJ170</f>
        <v>0</v>
      </c>
      <c r="W59" s="133">
        <f>V59*各種係数!F53</f>
        <v>0</v>
      </c>
      <c r="X59" s="133">
        <f>V59*各種係数!G53</f>
        <v>0</v>
      </c>
      <c r="Y59" s="133">
        <f t="shared" si="3"/>
        <v>0</v>
      </c>
      <c r="Z59" s="133">
        <f t="shared" si="4"/>
        <v>0</v>
      </c>
      <c r="AA59" s="133">
        <f t="shared" si="5"/>
        <v>0</v>
      </c>
      <c r="AB59" s="133">
        <f>H59*各種係数!I53*各種係数!$M$5</f>
        <v>0</v>
      </c>
      <c r="AC59" s="133">
        <f>N59*各種係数!I53*各種係数!$M$5</f>
        <v>0</v>
      </c>
      <c r="AD59" s="133">
        <f>V59*各種係数!I53*各種係数!$M$5</f>
        <v>0</v>
      </c>
      <c r="AE59" s="134">
        <f t="shared" si="6"/>
        <v>0</v>
      </c>
      <c r="AF59" s="134">
        <f>H59*各種係数!J53*各種係数!$M$5</f>
        <v>0</v>
      </c>
      <c r="AG59" s="134">
        <f>N59*各種係数!J53*各種係数!$M$5</f>
        <v>0</v>
      </c>
      <c r="AH59" s="134">
        <f>V59*各種係数!J53*各種係数!$M$5</f>
        <v>0</v>
      </c>
      <c r="AI59" s="134">
        <f t="shared" si="7"/>
        <v>0</v>
      </c>
    </row>
    <row r="60" spans="2:35" x14ac:dyDescent="0.15">
      <c r="B60" s="277" t="s">
        <v>281</v>
      </c>
      <c r="C60" s="277">
        <v>20</v>
      </c>
      <c r="D60" s="277">
        <v>20</v>
      </c>
      <c r="E60" s="277" t="s">
        <v>345</v>
      </c>
      <c r="F60" s="278" t="s">
        <v>760</v>
      </c>
      <c r="G60" s="133">
        <f>データ入力!S63</f>
        <v>0</v>
      </c>
      <c r="H60" s="134">
        <f t="shared" si="1"/>
        <v>0</v>
      </c>
      <c r="I60" s="134">
        <f>H60*各種係数!F54</f>
        <v>0</v>
      </c>
      <c r="J60" s="134">
        <f>H60*各種係数!G54</f>
        <v>0</v>
      </c>
      <c r="K60" s="134"/>
      <c r="L60" s="134"/>
      <c r="M60" s="134">
        <f>'逆行列係数（外生化）'!DJ171</f>
        <v>0</v>
      </c>
      <c r="N60" s="134">
        <f t="shared" si="2"/>
        <v>0</v>
      </c>
      <c r="O60" s="134">
        <f>N60*各種係数!F54</f>
        <v>0</v>
      </c>
      <c r="P60" s="134">
        <f>N60*各種係数!G54</f>
        <v>0</v>
      </c>
      <c r="Q60" s="134"/>
      <c r="R60" s="134"/>
      <c r="S60" s="135">
        <f>R$120*各種係数!H54</f>
        <v>0</v>
      </c>
      <c r="T60" s="135">
        <f>S60*各種係数!E54</f>
        <v>0</v>
      </c>
      <c r="U60" s="133">
        <f>S60*各種係数!D54</f>
        <v>0</v>
      </c>
      <c r="V60" s="133">
        <f>逆行列係数!DJ171</f>
        <v>0</v>
      </c>
      <c r="W60" s="133">
        <f>V60*各種係数!F54</f>
        <v>0</v>
      </c>
      <c r="X60" s="133">
        <f>V60*各種係数!G54</f>
        <v>0</v>
      </c>
      <c r="Y60" s="133">
        <f t="shared" si="3"/>
        <v>0</v>
      </c>
      <c r="Z60" s="133">
        <f t="shared" si="4"/>
        <v>0</v>
      </c>
      <c r="AA60" s="133">
        <f t="shared" si="5"/>
        <v>0</v>
      </c>
      <c r="AB60" s="133">
        <f>H60*各種係数!I54*各種係数!$M$5</f>
        <v>0</v>
      </c>
      <c r="AC60" s="133">
        <f>N60*各種係数!I54*各種係数!$M$5</f>
        <v>0</v>
      </c>
      <c r="AD60" s="133">
        <f>V60*各種係数!I54*各種係数!$M$5</f>
        <v>0</v>
      </c>
      <c r="AE60" s="134">
        <f t="shared" si="6"/>
        <v>0</v>
      </c>
      <c r="AF60" s="134">
        <f>H60*各種係数!J54*各種係数!$M$5</f>
        <v>0</v>
      </c>
      <c r="AG60" s="134">
        <f>N60*各種係数!J54*各種係数!$M$5</f>
        <v>0</v>
      </c>
      <c r="AH60" s="134">
        <f>V60*各種係数!J54*各種係数!$M$5</f>
        <v>0</v>
      </c>
      <c r="AI60" s="134">
        <f t="shared" si="7"/>
        <v>0</v>
      </c>
    </row>
    <row r="61" spans="2:35" x14ac:dyDescent="0.15">
      <c r="B61" s="277" t="s">
        <v>282</v>
      </c>
      <c r="C61" s="277">
        <v>20</v>
      </c>
      <c r="D61" s="277">
        <v>20</v>
      </c>
      <c r="E61" s="277" t="s">
        <v>345</v>
      </c>
      <c r="F61" s="278" t="s">
        <v>761</v>
      </c>
      <c r="G61" s="133">
        <f>データ入力!S64</f>
        <v>0</v>
      </c>
      <c r="H61" s="134">
        <f t="shared" si="1"/>
        <v>0</v>
      </c>
      <c r="I61" s="134">
        <f>H61*各種係数!F55</f>
        <v>0</v>
      </c>
      <c r="J61" s="134">
        <f>H61*各種係数!G55</f>
        <v>0</v>
      </c>
      <c r="K61" s="134"/>
      <c r="L61" s="134"/>
      <c r="M61" s="134">
        <f>'逆行列係数（外生化）'!DJ172</f>
        <v>0</v>
      </c>
      <c r="N61" s="134">
        <f t="shared" si="2"/>
        <v>0</v>
      </c>
      <c r="O61" s="134">
        <f>N61*各種係数!F55</f>
        <v>0</v>
      </c>
      <c r="P61" s="134">
        <f>N61*各種係数!G55</f>
        <v>0</v>
      </c>
      <c r="Q61" s="134"/>
      <c r="R61" s="134"/>
      <c r="S61" s="135">
        <f>R$120*各種係数!H55</f>
        <v>0</v>
      </c>
      <c r="T61" s="135">
        <f>S61*各種係数!E55</f>
        <v>0</v>
      </c>
      <c r="U61" s="133">
        <f>S61*各種係数!D55</f>
        <v>0</v>
      </c>
      <c r="V61" s="133">
        <f>逆行列係数!DJ172</f>
        <v>0</v>
      </c>
      <c r="W61" s="133">
        <f>V61*各種係数!F55</f>
        <v>0</v>
      </c>
      <c r="X61" s="133">
        <f>V61*各種係数!G55</f>
        <v>0</v>
      </c>
      <c r="Y61" s="133">
        <f t="shared" si="3"/>
        <v>0</v>
      </c>
      <c r="Z61" s="133">
        <f t="shared" si="4"/>
        <v>0</v>
      </c>
      <c r="AA61" s="133">
        <f t="shared" si="5"/>
        <v>0</v>
      </c>
      <c r="AB61" s="133">
        <f>H61*各種係数!I55*各種係数!$M$5</f>
        <v>0</v>
      </c>
      <c r="AC61" s="133">
        <f>N61*各種係数!I55*各種係数!$M$5</f>
        <v>0</v>
      </c>
      <c r="AD61" s="133">
        <f>V61*各種係数!I55*各種係数!$M$5</f>
        <v>0</v>
      </c>
      <c r="AE61" s="134">
        <f t="shared" si="6"/>
        <v>0</v>
      </c>
      <c r="AF61" s="134">
        <f>H61*各種係数!J55*各種係数!$M$5</f>
        <v>0</v>
      </c>
      <c r="AG61" s="134">
        <f>N61*各種係数!J55*各種係数!$M$5</f>
        <v>0</v>
      </c>
      <c r="AH61" s="134">
        <f>V61*各種係数!J55*各種係数!$M$5</f>
        <v>0</v>
      </c>
      <c r="AI61" s="134">
        <f t="shared" si="7"/>
        <v>0</v>
      </c>
    </row>
    <row r="62" spans="2:35" x14ac:dyDescent="0.15">
      <c r="B62" s="277" t="s">
        <v>283</v>
      </c>
      <c r="C62" s="277">
        <v>21</v>
      </c>
      <c r="D62" s="277">
        <v>21</v>
      </c>
      <c r="E62" s="277" t="s">
        <v>345</v>
      </c>
      <c r="F62" s="278" t="s">
        <v>204</v>
      </c>
      <c r="G62" s="133">
        <f>データ入力!S65</f>
        <v>0</v>
      </c>
      <c r="H62" s="134">
        <f t="shared" si="1"/>
        <v>0</v>
      </c>
      <c r="I62" s="134">
        <f>H62*各種係数!F56</f>
        <v>0</v>
      </c>
      <c r="J62" s="134">
        <f>H62*各種係数!G56</f>
        <v>0</v>
      </c>
      <c r="K62" s="134"/>
      <c r="L62" s="134"/>
      <c r="M62" s="134">
        <f>'逆行列係数（外生化）'!DJ173</f>
        <v>0</v>
      </c>
      <c r="N62" s="134">
        <f t="shared" si="2"/>
        <v>0</v>
      </c>
      <c r="O62" s="134">
        <f>N62*各種係数!F56</f>
        <v>0</v>
      </c>
      <c r="P62" s="134">
        <f>N62*各種係数!G56</f>
        <v>0</v>
      </c>
      <c r="Q62" s="134"/>
      <c r="R62" s="134"/>
      <c r="S62" s="135">
        <f>R$120*各種係数!H56</f>
        <v>0</v>
      </c>
      <c r="T62" s="135">
        <f>S62*各種係数!E56</f>
        <v>0</v>
      </c>
      <c r="U62" s="133">
        <f>S62*各種係数!D56</f>
        <v>0</v>
      </c>
      <c r="V62" s="133">
        <f>逆行列係数!DJ173</f>
        <v>0</v>
      </c>
      <c r="W62" s="133">
        <f>V62*各種係数!F56</f>
        <v>0</v>
      </c>
      <c r="X62" s="133">
        <f>V62*各種係数!G56</f>
        <v>0</v>
      </c>
      <c r="Y62" s="133">
        <f t="shared" si="3"/>
        <v>0</v>
      </c>
      <c r="Z62" s="133">
        <f t="shared" si="4"/>
        <v>0</v>
      </c>
      <c r="AA62" s="133">
        <f t="shared" si="5"/>
        <v>0</v>
      </c>
      <c r="AB62" s="133">
        <f>H62*各種係数!I56*各種係数!$M$5</f>
        <v>0</v>
      </c>
      <c r="AC62" s="133">
        <f>N62*各種係数!I56*各種係数!$M$5</f>
        <v>0</v>
      </c>
      <c r="AD62" s="133">
        <f>V62*各種係数!I56*各種係数!$M$5</f>
        <v>0</v>
      </c>
      <c r="AE62" s="134">
        <f t="shared" si="6"/>
        <v>0</v>
      </c>
      <c r="AF62" s="134">
        <f>H62*各種係数!J56*各種係数!$M$5</f>
        <v>0</v>
      </c>
      <c r="AG62" s="134">
        <f>N62*各種係数!J56*各種係数!$M$5</f>
        <v>0</v>
      </c>
      <c r="AH62" s="134">
        <f>V62*各種係数!J56*各種係数!$M$5</f>
        <v>0</v>
      </c>
      <c r="AI62" s="134">
        <f t="shared" si="7"/>
        <v>0</v>
      </c>
    </row>
    <row r="63" spans="2:35" x14ac:dyDescent="0.15">
      <c r="B63" s="277" t="s">
        <v>284</v>
      </c>
      <c r="C63" s="277">
        <v>21</v>
      </c>
      <c r="D63" s="277">
        <v>21</v>
      </c>
      <c r="E63" s="277" t="s">
        <v>345</v>
      </c>
      <c r="F63" s="278" t="s">
        <v>762</v>
      </c>
      <c r="G63" s="133">
        <f>データ入力!S66</f>
        <v>0</v>
      </c>
      <c r="H63" s="134">
        <f t="shared" si="1"/>
        <v>0</v>
      </c>
      <c r="I63" s="134">
        <f>H63*各種係数!F57</f>
        <v>0</v>
      </c>
      <c r="J63" s="134">
        <f>H63*各種係数!G57</f>
        <v>0</v>
      </c>
      <c r="K63" s="134"/>
      <c r="L63" s="134"/>
      <c r="M63" s="134">
        <f>'逆行列係数（外生化）'!DJ174</f>
        <v>0</v>
      </c>
      <c r="N63" s="134">
        <f t="shared" si="2"/>
        <v>0</v>
      </c>
      <c r="O63" s="134">
        <f>N63*各種係数!F57</f>
        <v>0</v>
      </c>
      <c r="P63" s="134">
        <f>N63*各種係数!G57</f>
        <v>0</v>
      </c>
      <c r="Q63" s="134"/>
      <c r="R63" s="134"/>
      <c r="S63" s="135">
        <f>R$120*各種係数!H57</f>
        <v>0</v>
      </c>
      <c r="T63" s="135">
        <f>S63*各種係数!E57</f>
        <v>0</v>
      </c>
      <c r="U63" s="133">
        <f>S63*各種係数!D57</f>
        <v>0</v>
      </c>
      <c r="V63" s="133">
        <f>逆行列係数!DJ174</f>
        <v>0</v>
      </c>
      <c r="W63" s="133">
        <f>V63*各種係数!F57</f>
        <v>0</v>
      </c>
      <c r="X63" s="133">
        <f>V63*各種係数!G57</f>
        <v>0</v>
      </c>
      <c r="Y63" s="133">
        <f t="shared" si="3"/>
        <v>0</v>
      </c>
      <c r="Z63" s="133">
        <f t="shared" si="4"/>
        <v>0</v>
      </c>
      <c r="AA63" s="133">
        <f t="shared" si="5"/>
        <v>0</v>
      </c>
      <c r="AB63" s="133">
        <f>H63*各種係数!I57*各種係数!$M$5</f>
        <v>0</v>
      </c>
      <c r="AC63" s="133">
        <f>N63*各種係数!I57*各種係数!$M$5</f>
        <v>0</v>
      </c>
      <c r="AD63" s="133">
        <f>V63*各種係数!I57*各種係数!$M$5</f>
        <v>0</v>
      </c>
      <c r="AE63" s="134">
        <f t="shared" si="6"/>
        <v>0</v>
      </c>
      <c r="AF63" s="134">
        <f>H63*各種係数!J57*各種係数!$M$5</f>
        <v>0</v>
      </c>
      <c r="AG63" s="134">
        <f>N63*各種係数!J57*各種係数!$M$5</f>
        <v>0</v>
      </c>
      <c r="AH63" s="134">
        <f>V63*各種係数!J57*各種係数!$M$5</f>
        <v>0</v>
      </c>
      <c r="AI63" s="134">
        <f t="shared" si="7"/>
        <v>0</v>
      </c>
    </row>
    <row r="64" spans="2:35" x14ac:dyDescent="0.15">
      <c r="B64" s="277" t="s">
        <v>285</v>
      </c>
      <c r="C64" s="277">
        <v>22</v>
      </c>
      <c r="D64" s="277">
        <v>22</v>
      </c>
      <c r="E64" s="277" t="s">
        <v>345</v>
      </c>
      <c r="F64" s="278" t="s">
        <v>206</v>
      </c>
      <c r="G64" s="133">
        <f>データ入力!S67</f>
        <v>0</v>
      </c>
      <c r="H64" s="134">
        <f t="shared" si="1"/>
        <v>0</v>
      </c>
      <c r="I64" s="134">
        <f>H64*各種係数!F58</f>
        <v>0</v>
      </c>
      <c r="J64" s="134">
        <f>H64*各種係数!G58</f>
        <v>0</v>
      </c>
      <c r="K64" s="134"/>
      <c r="L64" s="134"/>
      <c r="M64" s="134">
        <f>'逆行列係数（外生化）'!DJ175</f>
        <v>0</v>
      </c>
      <c r="N64" s="134">
        <f t="shared" si="2"/>
        <v>0</v>
      </c>
      <c r="O64" s="134">
        <f>N64*各種係数!F58</f>
        <v>0</v>
      </c>
      <c r="P64" s="134">
        <f>N64*各種係数!G58</f>
        <v>0</v>
      </c>
      <c r="Q64" s="134"/>
      <c r="R64" s="134"/>
      <c r="S64" s="135">
        <f>R$120*各種係数!H58</f>
        <v>0</v>
      </c>
      <c r="T64" s="135">
        <f>S64*各種係数!E58</f>
        <v>0</v>
      </c>
      <c r="U64" s="133">
        <f>S64*各種係数!D58</f>
        <v>0</v>
      </c>
      <c r="V64" s="133">
        <f>逆行列係数!DJ175</f>
        <v>0</v>
      </c>
      <c r="W64" s="133">
        <f>V64*各種係数!F58</f>
        <v>0</v>
      </c>
      <c r="X64" s="133">
        <f>V64*各種係数!G58</f>
        <v>0</v>
      </c>
      <c r="Y64" s="133">
        <f t="shared" si="3"/>
        <v>0</v>
      </c>
      <c r="Z64" s="133">
        <f t="shared" si="4"/>
        <v>0</v>
      </c>
      <c r="AA64" s="133">
        <f t="shared" si="5"/>
        <v>0</v>
      </c>
      <c r="AB64" s="133">
        <f>H64*各種係数!I58*各種係数!$M$5</f>
        <v>0</v>
      </c>
      <c r="AC64" s="133">
        <f>N64*各種係数!I58*各種係数!$M$5</f>
        <v>0</v>
      </c>
      <c r="AD64" s="133">
        <f>V64*各種係数!I58*各種係数!$M$5</f>
        <v>0</v>
      </c>
      <c r="AE64" s="134">
        <f t="shared" si="6"/>
        <v>0</v>
      </c>
      <c r="AF64" s="134">
        <f>H64*各種係数!J58*各種係数!$M$5</f>
        <v>0</v>
      </c>
      <c r="AG64" s="134">
        <f>N64*各種係数!J58*各種係数!$M$5</f>
        <v>0</v>
      </c>
      <c r="AH64" s="134">
        <f>V64*各種係数!J58*各種係数!$M$5</f>
        <v>0</v>
      </c>
      <c r="AI64" s="134">
        <f t="shared" si="7"/>
        <v>0</v>
      </c>
    </row>
    <row r="65" spans="2:35" x14ac:dyDescent="0.15">
      <c r="B65" s="277" t="s">
        <v>286</v>
      </c>
      <c r="C65" s="277">
        <v>22</v>
      </c>
      <c r="D65" s="277">
        <v>22</v>
      </c>
      <c r="E65" s="277" t="s">
        <v>345</v>
      </c>
      <c r="F65" s="278" t="s">
        <v>207</v>
      </c>
      <c r="G65" s="133">
        <f>データ入力!S68</f>
        <v>0</v>
      </c>
      <c r="H65" s="134">
        <f t="shared" si="1"/>
        <v>0</v>
      </c>
      <c r="I65" s="134">
        <f>H65*各種係数!F59</f>
        <v>0</v>
      </c>
      <c r="J65" s="134">
        <f>H65*各種係数!G59</f>
        <v>0</v>
      </c>
      <c r="K65" s="134"/>
      <c r="L65" s="134"/>
      <c r="M65" s="134">
        <f>'逆行列係数（外生化）'!DJ176</f>
        <v>0</v>
      </c>
      <c r="N65" s="134">
        <f t="shared" si="2"/>
        <v>0</v>
      </c>
      <c r="O65" s="134">
        <f>N65*各種係数!F59</f>
        <v>0</v>
      </c>
      <c r="P65" s="134">
        <f>N65*各種係数!G59</f>
        <v>0</v>
      </c>
      <c r="Q65" s="134"/>
      <c r="R65" s="134"/>
      <c r="S65" s="135">
        <f>R$120*各種係数!H59</f>
        <v>0</v>
      </c>
      <c r="T65" s="135">
        <f>S65*各種係数!E59</f>
        <v>0</v>
      </c>
      <c r="U65" s="133">
        <f>S65*各種係数!D59</f>
        <v>0</v>
      </c>
      <c r="V65" s="133">
        <f>逆行列係数!DJ176</f>
        <v>0</v>
      </c>
      <c r="W65" s="133">
        <f>V65*各種係数!F59</f>
        <v>0</v>
      </c>
      <c r="X65" s="133">
        <f>V65*各種係数!G59</f>
        <v>0</v>
      </c>
      <c r="Y65" s="133">
        <f t="shared" si="3"/>
        <v>0</v>
      </c>
      <c r="Z65" s="133">
        <f t="shared" si="4"/>
        <v>0</v>
      </c>
      <c r="AA65" s="133">
        <f t="shared" si="5"/>
        <v>0</v>
      </c>
      <c r="AB65" s="133">
        <f>H65*各種係数!I59*各種係数!$M$5</f>
        <v>0</v>
      </c>
      <c r="AC65" s="133">
        <f>N65*各種係数!I59*各種係数!$M$5</f>
        <v>0</v>
      </c>
      <c r="AD65" s="133">
        <f>V65*各種係数!I59*各種係数!$M$5</f>
        <v>0</v>
      </c>
      <c r="AE65" s="134">
        <f t="shared" si="6"/>
        <v>0</v>
      </c>
      <c r="AF65" s="134">
        <f>H65*各種係数!J59*各種係数!$M$5</f>
        <v>0</v>
      </c>
      <c r="AG65" s="134">
        <f>N65*各種係数!J59*各種係数!$M$5</f>
        <v>0</v>
      </c>
      <c r="AH65" s="134">
        <f>V65*各種係数!J59*各種係数!$M$5</f>
        <v>0</v>
      </c>
      <c r="AI65" s="134">
        <f t="shared" si="7"/>
        <v>0</v>
      </c>
    </row>
    <row r="66" spans="2:35" x14ac:dyDescent="0.15">
      <c r="B66" s="277" t="s">
        <v>287</v>
      </c>
      <c r="C66" s="277">
        <v>22</v>
      </c>
      <c r="D66" s="277">
        <v>22</v>
      </c>
      <c r="E66" s="277" t="s">
        <v>345</v>
      </c>
      <c r="F66" s="279" t="s">
        <v>625</v>
      </c>
      <c r="G66" s="133">
        <f>データ入力!S69</f>
        <v>0</v>
      </c>
      <c r="H66" s="134">
        <f t="shared" si="1"/>
        <v>0</v>
      </c>
      <c r="I66" s="134">
        <f>H66*各種係数!F60</f>
        <v>0</v>
      </c>
      <c r="J66" s="134">
        <f>H66*各種係数!G60</f>
        <v>0</v>
      </c>
      <c r="K66" s="134"/>
      <c r="L66" s="134"/>
      <c r="M66" s="134">
        <f>'逆行列係数（外生化）'!DJ177</f>
        <v>0</v>
      </c>
      <c r="N66" s="134">
        <f t="shared" si="2"/>
        <v>0</v>
      </c>
      <c r="O66" s="134">
        <f>N66*各種係数!F60</f>
        <v>0</v>
      </c>
      <c r="P66" s="134">
        <f>N66*各種係数!G60</f>
        <v>0</v>
      </c>
      <c r="Q66" s="134"/>
      <c r="R66" s="134"/>
      <c r="S66" s="135">
        <f>R$120*各種係数!H60</f>
        <v>0</v>
      </c>
      <c r="T66" s="135">
        <f>S66*各種係数!E60</f>
        <v>0</v>
      </c>
      <c r="U66" s="133">
        <f>S66*各種係数!D60</f>
        <v>0</v>
      </c>
      <c r="V66" s="133">
        <f>逆行列係数!DJ177</f>
        <v>0</v>
      </c>
      <c r="W66" s="133">
        <f>V66*各種係数!F60</f>
        <v>0</v>
      </c>
      <c r="X66" s="133">
        <f>V66*各種係数!G60</f>
        <v>0</v>
      </c>
      <c r="Y66" s="133">
        <f t="shared" si="3"/>
        <v>0</v>
      </c>
      <c r="Z66" s="133">
        <f t="shared" si="4"/>
        <v>0</v>
      </c>
      <c r="AA66" s="133">
        <f t="shared" si="5"/>
        <v>0</v>
      </c>
      <c r="AB66" s="133">
        <f>H66*各種係数!I60*各種係数!$M$5</f>
        <v>0</v>
      </c>
      <c r="AC66" s="133">
        <f>N66*各種係数!I60*各種係数!$M$5</f>
        <v>0</v>
      </c>
      <c r="AD66" s="133">
        <f>V66*各種係数!I60*各種係数!$M$5</f>
        <v>0</v>
      </c>
      <c r="AE66" s="134">
        <f t="shared" si="6"/>
        <v>0</v>
      </c>
      <c r="AF66" s="134">
        <f>H66*各種係数!J60*各種係数!$M$5</f>
        <v>0</v>
      </c>
      <c r="AG66" s="134">
        <f>N66*各種係数!J60*各種係数!$M$5</f>
        <v>0</v>
      </c>
      <c r="AH66" s="134">
        <f>V66*各種係数!J60*各種係数!$M$5</f>
        <v>0</v>
      </c>
      <c r="AI66" s="134">
        <f t="shared" si="7"/>
        <v>0</v>
      </c>
    </row>
    <row r="67" spans="2:35" x14ac:dyDescent="0.15">
      <c r="B67" s="277" t="s">
        <v>288</v>
      </c>
      <c r="C67" s="277">
        <v>22</v>
      </c>
      <c r="D67" s="277">
        <v>22</v>
      </c>
      <c r="E67" s="277" t="s">
        <v>345</v>
      </c>
      <c r="F67" s="278" t="s">
        <v>209</v>
      </c>
      <c r="G67" s="133">
        <f>データ入力!S70</f>
        <v>0</v>
      </c>
      <c r="H67" s="134">
        <f t="shared" si="1"/>
        <v>0</v>
      </c>
      <c r="I67" s="134">
        <f>H67*各種係数!F61</f>
        <v>0</v>
      </c>
      <c r="J67" s="134">
        <f>H67*各種係数!G61</f>
        <v>0</v>
      </c>
      <c r="K67" s="134"/>
      <c r="L67" s="134"/>
      <c r="M67" s="134">
        <f>'逆行列係数（外生化）'!DJ178</f>
        <v>0</v>
      </c>
      <c r="N67" s="134">
        <f t="shared" si="2"/>
        <v>0</v>
      </c>
      <c r="O67" s="134">
        <f>N67*各種係数!F61</f>
        <v>0</v>
      </c>
      <c r="P67" s="134">
        <f>N67*各種係数!G61</f>
        <v>0</v>
      </c>
      <c r="Q67" s="134"/>
      <c r="R67" s="134"/>
      <c r="S67" s="135">
        <f>R$120*各種係数!H61</f>
        <v>0</v>
      </c>
      <c r="T67" s="135">
        <f>S67*各種係数!E61</f>
        <v>0</v>
      </c>
      <c r="U67" s="133">
        <f>S67*各種係数!D61</f>
        <v>0</v>
      </c>
      <c r="V67" s="133">
        <f>逆行列係数!DJ178</f>
        <v>0</v>
      </c>
      <c r="W67" s="133">
        <f>V67*各種係数!F61</f>
        <v>0</v>
      </c>
      <c r="X67" s="133">
        <f>V67*各種係数!G61</f>
        <v>0</v>
      </c>
      <c r="Y67" s="133">
        <f t="shared" si="3"/>
        <v>0</v>
      </c>
      <c r="Z67" s="133">
        <f t="shared" si="4"/>
        <v>0</v>
      </c>
      <c r="AA67" s="133">
        <f t="shared" si="5"/>
        <v>0</v>
      </c>
      <c r="AB67" s="133">
        <f>H67*各種係数!I61*各種係数!$M$5</f>
        <v>0</v>
      </c>
      <c r="AC67" s="133">
        <f>N67*各種係数!I61*各種係数!$M$5</f>
        <v>0</v>
      </c>
      <c r="AD67" s="133">
        <f>V67*各種係数!I61*各種係数!$M$5</f>
        <v>0</v>
      </c>
      <c r="AE67" s="134">
        <f t="shared" si="6"/>
        <v>0</v>
      </c>
      <c r="AF67" s="134">
        <f>H67*各種係数!J61*各種係数!$M$5</f>
        <v>0</v>
      </c>
      <c r="AG67" s="134">
        <f>N67*各種係数!J61*各種係数!$M$5</f>
        <v>0</v>
      </c>
      <c r="AH67" s="134">
        <f>V67*各種係数!J61*各種係数!$M$5</f>
        <v>0</v>
      </c>
      <c r="AI67" s="134">
        <f t="shared" si="7"/>
        <v>0</v>
      </c>
    </row>
    <row r="68" spans="2:35" x14ac:dyDescent="0.15">
      <c r="B68" s="277" t="s">
        <v>289</v>
      </c>
      <c r="C68" s="277">
        <v>22</v>
      </c>
      <c r="D68" s="277">
        <v>22</v>
      </c>
      <c r="E68" s="277" t="s">
        <v>345</v>
      </c>
      <c r="F68" s="278" t="s">
        <v>210</v>
      </c>
      <c r="G68" s="133">
        <f>データ入力!S71</f>
        <v>0</v>
      </c>
      <c r="H68" s="134">
        <f t="shared" si="1"/>
        <v>0</v>
      </c>
      <c r="I68" s="134">
        <f>H68*各種係数!F62</f>
        <v>0</v>
      </c>
      <c r="J68" s="134">
        <f>H68*各種係数!G62</f>
        <v>0</v>
      </c>
      <c r="K68" s="134"/>
      <c r="L68" s="134"/>
      <c r="M68" s="134">
        <f>'逆行列係数（外生化）'!DJ179</f>
        <v>0</v>
      </c>
      <c r="N68" s="134">
        <f t="shared" si="2"/>
        <v>0</v>
      </c>
      <c r="O68" s="134">
        <f>N68*各種係数!F62</f>
        <v>0</v>
      </c>
      <c r="P68" s="134">
        <f>N68*各種係数!G62</f>
        <v>0</v>
      </c>
      <c r="Q68" s="134"/>
      <c r="R68" s="134"/>
      <c r="S68" s="135">
        <f>R$120*各種係数!H62</f>
        <v>0</v>
      </c>
      <c r="T68" s="135">
        <f>S68*各種係数!E62</f>
        <v>0</v>
      </c>
      <c r="U68" s="133">
        <f>S68*各種係数!D62</f>
        <v>0</v>
      </c>
      <c r="V68" s="133">
        <f>逆行列係数!DJ179</f>
        <v>0</v>
      </c>
      <c r="W68" s="133">
        <f>V68*各種係数!F62</f>
        <v>0</v>
      </c>
      <c r="X68" s="133">
        <f>V68*各種係数!G62</f>
        <v>0</v>
      </c>
      <c r="Y68" s="133">
        <f t="shared" si="3"/>
        <v>0</v>
      </c>
      <c r="Z68" s="133">
        <f t="shared" si="4"/>
        <v>0</v>
      </c>
      <c r="AA68" s="133">
        <f t="shared" si="5"/>
        <v>0</v>
      </c>
      <c r="AB68" s="133">
        <f>H68*各種係数!I62*各種係数!$M$5</f>
        <v>0</v>
      </c>
      <c r="AC68" s="133">
        <f>N68*各種係数!I62*各種係数!$M$5</f>
        <v>0</v>
      </c>
      <c r="AD68" s="133">
        <f>V68*各種係数!I62*各種係数!$M$5</f>
        <v>0</v>
      </c>
      <c r="AE68" s="134">
        <f t="shared" si="6"/>
        <v>0</v>
      </c>
      <c r="AF68" s="134">
        <f>H68*各種係数!J62*各種係数!$M$5</f>
        <v>0</v>
      </c>
      <c r="AG68" s="134">
        <f>N68*各種係数!J62*各種係数!$M$5</f>
        <v>0</v>
      </c>
      <c r="AH68" s="134">
        <f>V68*各種係数!J62*各種係数!$M$5</f>
        <v>0</v>
      </c>
      <c r="AI68" s="134">
        <f t="shared" si="7"/>
        <v>0</v>
      </c>
    </row>
    <row r="69" spans="2:35" x14ac:dyDescent="0.15">
      <c r="B69" s="277" t="s">
        <v>290</v>
      </c>
      <c r="C69" s="277">
        <v>23</v>
      </c>
      <c r="D69" s="277">
        <v>23</v>
      </c>
      <c r="E69" s="277" t="s">
        <v>345</v>
      </c>
      <c r="F69" s="278" t="s">
        <v>2</v>
      </c>
      <c r="G69" s="133">
        <f>データ入力!S72</f>
        <v>0</v>
      </c>
      <c r="H69" s="134">
        <f t="shared" si="1"/>
        <v>0</v>
      </c>
      <c r="I69" s="134">
        <f>H69*各種係数!F63</f>
        <v>0</v>
      </c>
      <c r="J69" s="134">
        <f>H69*各種係数!G63</f>
        <v>0</v>
      </c>
      <c r="K69" s="134"/>
      <c r="L69" s="134"/>
      <c r="M69" s="134">
        <f>'逆行列係数（外生化）'!DJ180</f>
        <v>0</v>
      </c>
      <c r="N69" s="134">
        <f t="shared" si="2"/>
        <v>0</v>
      </c>
      <c r="O69" s="134">
        <f>N69*各種係数!F63</f>
        <v>0</v>
      </c>
      <c r="P69" s="134">
        <f>N69*各種係数!G63</f>
        <v>0</v>
      </c>
      <c r="Q69" s="134"/>
      <c r="R69" s="134"/>
      <c r="S69" s="135">
        <f>R$120*各種係数!H63</f>
        <v>0</v>
      </c>
      <c r="T69" s="135">
        <f>S69*各種係数!E63</f>
        <v>0</v>
      </c>
      <c r="U69" s="133">
        <f>S69*各種係数!D63</f>
        <v>0</v>
      </c>
      <c r="V69" s="133">
        <f>逆行列係数!DJ180</f>
        <v>0</v>
      </c>
      <c r="W69" s="133">
        <f>V69*各種係数!F63</f>
        <v>0</v>
      </c>
      <c r="X69" s="133">
        <f>V69*各種係数!G63</f>
        <v>0</v>
      </c>
      <c r="Y69" s="133">
        <f t="shared" si="3"/>
        <v>0</v>
      </c>
      <c r="Z69" s="133">
        <f t="shared" si="4"/>
        <v>0</v>
      </c>
      <c r="AA69" s="133">
        <f t="shared" si="5"/>
        <v>0</v>
      </c>
      <c r="AB69" s="133">
        <f>H69*各種係数!I63*各種係数!$M$5</f>
        <v>0</v>
      </c>
      <c r="AC69" s="133">
        <f>N69*各種係数!I63*各種係数!$M$5</f>
        <v>0</v>
      </c>
      <c r="AD69" s="133">
        <f>V69*各種係数!I63*各種係数!$M$5</f>
        <v>0</v>
      </c>
      <c r="AE69" s="134">
        <f t="shared" si="6"/>
        <v>0</v>
      </c>
      <c r="AF69" s="134">
        <f>H69*各種係数!J63*各種係数!$M$5</f>
        <v>0</v>
      </c>
      <c r="AG69" s="134">
        <f>N69*各種係数!J63*各種係数!$M$5</f>
        <v>0</v>
      </c>
      <c r="AH69" s="134">
        <f>V69*各種係数!J63*各種係数!$M$5</f>
        <v>0</v>
      </c>
      <c r="AI69" s="134">
        <f t="shared" si="7"/>
        <v>0</v>
      </c>
    </row>
    <row r="70" spans="2:35" x14ac:dyDescent="0.15">
      <c r="B70" s="277" t="s">
        <v>291</v>
      </c>
      <c r="C70" s="277">
        <v>23</v>
      </c>
      <c r="D70" s="277">
        <v>23</v>
      </c>
      <c r="E70" s="277" t="s">
        <v>345</v>
      </c>
      <c r="F70" s="278" t="s">
        <v>211</v>
      </c>
      <c r="G70" s="133">
        <f>データ入力!S73</f>
        <v>0</v>
      </c>
      <c r="H70" s="134">
        <f t="shared" si="1"/>
        <v>0</v>
      </c>
      <c r="I70" s="134">
        <f>H70*各種係数!F64</f>
        <v>0</v>
      </c>
      <c r="J70" s="134">
        <f>H70*各種係数!G64</f>
        <v>0</v>
      </c>
      <c r="K70" s="134"/>
      <c r="L70" s="134"/>
      <c r="M70" s="134">
        <f>'逆行列係数（外生化）'!DJ181</f>
        <v>0</v>
      </c>
      <c r="N70" s="134">
        <f t="shared" si="2"/>
        <v>0</v>
      </c>
      <c r="O70" s="134">
        <f>N70*各種係数!F64</f>
        <v>0</v>
      </c>
      <c r="P70" s="134">
        <f>N70*各種係数!G64</f>
        <v>0</v>
      </c>
      <c r="Q70" s="134"/>
      <c r="R70" s="134"/>
      <c r="S70" s="135">
        <f>R$120*各種係数!H64</f>
        <v>0</v>
      </c>
      <c r="T70" s="135">
        <f>S70*各種係数!E64</f>
        <v>0</v>
      </c>
      <c r="U70" s="133">
        <f>S70*各種係数!D64</f>
        <v>0</v>
      </c>
      <c r="V70" s="133">
        <f>逆行列係数!DJ181</f>
        <v>0</v>
      </c>
      <c r="W70" s="133">
        <f>V70*各種係数!F64</f>
        <v>0</v>
      </c>
      <c r="X70" s="133">
        <f>V70*各種係数!G64</f>
        <v>0</v>
      </c>
      <c r="Y70" s="133">
        <f t="shared" si="3"/>
        <v>0</v>
      </c>
      <c r="Z70" s="133">
        <f t="shared" si="4"/>
        <v>0</v>
      </c>
      <c r="AA70" s="133">
        <f t="shared" si="5"/>
        <v>0</v>
      </c>
      <c r="AB70" s="133">
        <f>H70*各種係数!I64*各種係数!$M$5</f>
        <v>0</v>
      </c>
      <c r="AC70" s="133">
        <f>N70*各種係数!I64*各種係数!$M$5</f>
        <v>0</v>
      </c>
      <c r="AD70" s="133">
        <f>V70*各種係数!I64*各種係数!$M$5</f>
        <v>0</v>
      </c>
      <c r="AE70" s="134">
        <f t="shared" si="6"/>
        <v>0</v>
      </c>
      <c r="AF70" s="134">
        <f>H70*各種係数!J64*各種係数!$M$5</f>
        <v>0</v>
      </c>
      <c r="AG70" s="134">
        <f>N70*各種係数!J64*各種係数!$M$5</f>
        <v>0</v>
      </c>
      <c r="AH70" s="134">
        <f>V70*各種係数!J64*各種係数!$M$5</f>
        <v>0</v>
      </c>
      <c r="AI70" s="134">
        <f t="shared" si="7"/>
        <v>0</v>
      </c>
    </row>
    <row r="71" spans="2:35" x14ac:dyDescent="0.15">
      <c r="B71" s="277" t="s">
        <v>292</v>
      </c>
      <c r="C71" s="277">
        <v>24</v>
      </c>
      <c r="D71" s="277">
        <v>24</v>
      </c>
      <c r="E71" s="277" t="s">
        <v>346</v>
      </c>
      <c r="F71" s="278" t="s">
        <v>6</v>
      </c>
      <c r="G71" s="133">
        <f>データ入力!S74</f>
        <v>0</v>
      </c>
      <c r="H71" s="134">
        <f t="shared" si="1"/>
        <v>0</v>
      </c>
      <c r="I71" s="134">
        <f>H71*各種係数!F65</f>
        <v>0</v>
      </c>
      <c r="J71" s="134">
        <f>H71*各種係数!G65</f>
        <v>0</v>
      </c>
      <c r="K71" s="134"/>
      <c r="L71" s="134"/>
      <c r="M71" s="134">
        <f>'逆行列係数（外生化）'!DJ182</f>
        <v>0</v>
      </c>
      <c r="N71" s="134">
        <f t="shared" si="2"/>
        <v>0</v>
      </c>
      <c r="O71" s="134">
        <f>N71*各種係数!F65</f>
        <v>0</v>
      </c>
      <c r="P71" s="134">
        <f>N71*各種係数!G65</f>
        <v>0</v>
      </c>
      <c r="Q71" s="134"/>
      <c r="R71" s="134"/>
      <c r="S71" s="135">
        <f>R$120*各種係数!H65</f>
        <v>0</v>
      </c>
      <c r="T71" s="135">
        <f>S71*各種係数!E65</f>
        <v>0</v>
      </c>
      <c r="U71" s="133">
        <f>S71*各種係数!D65</f>
        <v>0</v>
      </c>
      <c r="V71" s="133">
        <f>逆行列係数!DJ182</f>
        <v>0</v>
      </c>
      <c r="W71" s="133">
        <f>V71*各種係数!F65</f>
        <v>0</v>
      </c>
      <c r="X71" s="133">
        <f>V71*各種係数!G65</f>
        <v>0</v>
      </c>
      <c r="Y71" s="133">
        <f t="shared" si="3"/>
        <v>0</v>
      </c>
      <c r="Z71" s="133">
        <f t="shared" si="4"/>
        <v>0</v>
      </c>
      <c r="AA71" s="133">
        <f t="shared" si="5"/>
        <v>0</v>
      </c>
      <c r="AB71" s="133">
        <f>H71*各種係数!I65*各種係数!$M$5</f>
        <v>0</v>
      </c>
      <c r="AC71" s="133">
        <f>N71*各種係数!I65*各種係数!$M$5</f>
        <v>0</v>
      </c>
      <c r="AD71" s="133">
        <f>V71*各種係数!I65*各種係数!$M$5</f>
        <v>0</v>
      </c>
      <c r="AE71" s="134">
        <f t="shared" si="6"/>
        <v>0</v>
      </c>
      <c r="AF71" s="134">
        <f>H71*各種係数!J65*各種係数!$M$5</f>
        <v>0</v>
      </c>
      <c r="AG71" s="134">
        <f>N71*各種係数!J65*各種係数!$M$5</f>
        <v>0</v>
      </c>
      <c r="AH71" s="134">
        <f>V71*各種係数!J65*各種係数!$M$5</f>
        <v>0</v>
      </c>
      <c r="AI71" s="134">
        <f t="shared" si="7"/>
        <v>0</v>
      </c>
    </row>
    <row r="72" spans="2:35" x14ac:dyDescent="0.15">
      <c r="B72" s="277" t="s">
        <v>293</v>
      </c>
      <c r="C72" s="277">
        <v>24</v>
      </c>
      <c r="D72" s="277">
        <v>24</v>
      </c>
      <c r="E72" s="277" t="s">
        <v>346</v>
      </c>
      <c r="F72" s="278" t="s">
        <v>7</v>
      </c>
      <c r="G72" s="133">
        <f>データ入力!S75</f>
        <v>0</v>
      </c>
      <c r="H72" s="134">
        <f t="shared" si="1"/>
        <v>0</v>
      </c>
      <c r="I72" s="134">
        <f>H72*各種係数!F66</f>
        <v>0</v>
      </c>
      <c r="J72" s="134">
        <f>H72*各種係数!G66</f>
        <v>0</v>
      </c>
      <c r="K72" s="134"/>
      <c r="L72" s="134"/>
      <c r="M72" s="134">
        <f>'逆行列係数（外生化）'!DJ183</f>
        <v>0</v>
      </c>
      <c r="N72" s="134">
        <f t="shared" si="2"/>
        <v>0</v>
      </c>
      <c r="O72" s="134">
        <f>N72*各種係数!F66</f>
        <v>0</v>
      </c>
      <c r="P72" s="134">
        <f>N72*各種係数!G66</f>
        <v>0</v>
      </c>
      <c r="Q72" s="134"/>
      <c r="R72" s="134"/>
      <c r="S72" s="135">
        <f>R$120*各種係数!H66</f>
        <v>0</v>
      </c>
      <c r="T72" s="135">
        <f>S72*各種係数!E66</f>
        <v>0</v>
      </c>
      <c r="U72" s="133">
        <f>S72*各種係数!D66</f>
        <v>0</v>
      </c>
      <c r="V72" s="133">
        <f>逆行列係数!DJ183</f>
        <v>0</v>
      </c>
      <c r="W72" s="133">
        <f>V72*各種係数!F66</f>
        <v>0</v>
      </c>
      <c r="X72" s="133">
        <f>V72*各種係数!G66</f>
        <v>0</v>
      </c>
      <c r="Y72" s="133">
        <f t="shared" si="3"/>
        <v>0</v>
      </c>
      <c r="Z72" s="133">
        <f t="shared" si="4"/>
        <v>0</v>
      </c>
      <c r="AA72" s="133">
        <f t="shared" si="5"/>
        <v>0</v>
      </c>
      <c r="AB72" s="133">
        <f>H72*各種係数!I66*各種係数!$M$5</f>
        <v>0</v>
      </c>
      <c r="AC72" s="133">
        <f>N72*各種係数!I66*各種係数!$M$5</f>
        <v>0</v>
      </c>
      <c r="AD72" s="133">
        <f>V72*各種係数!I66*各種係数!$M$5</f>
        <v>0</v>
      </c>
      <c r="AE72" s="134">
        <f t="shared" si="6"/>
        <v>0</v>
      </c>
      <c r="AF72" s="134">
        <f>H72*各種係数!J66*各種係数!$M$5</f>
        <v>0</v>
      </c>
      <c r="AG72" s="134">
        <f>N72*各種係数!J66*各種係数!$M$5</f>
        <v>0</v>
      </c>
      <c r="AH72" s="134">
        <f>V72*各種係数!J66*各種係数!$M$5</f>
        <v>0</v>
      </c>
      <c r="AI72" s="134">
        <f t="shared" si="7"/>
        <v>0</v>
      </c>
    </row>
    <row r="73" spans="2:35" x14ac:dyDescent="0.15">
      <c r="B73" s="277" t="s">
        <v>294</v>
      </c>
      <c r="C73" s="277">
        <v>26</v>
      </c>
      <c r="D73" s="277">
        <v>24</v>
      </c>
      <c r="E73" s="277" t="s">
        <v>346</v>
      </c>
      <c r="F73" s="278" t="s">
        <v>212</v>
      </c>
      <c r="G73" s="133">
        <f>データ入力!S76</f>
        <v>0</v>
      </c>
      <c r="H73" s="134">
        <f t="shared" si="1"/>
        <v>0</v>
      </c>
      <c r="I73" s="134">
        <f>H73*各種係数!F67</f>
        <v>0</v>
      </c>
      <c r="J73" s="134">
        <f>H73*各種係数!G67</f>
        <v>0</v>
      </c>
      <c r="K73" s="134"/>
      <c r="L73" s="134"/>
      <c r="M73" s="134">
        <f>'逆行列係数（外生化）'!DJ184</f>
        <v>0</v>
      </c>
      <c r="N73" s="134">
        <f t="shared" si="2"/>
        <v>0</v>
      </c>
      <c r="O73" s="134">
        <f>N73*各種係数!F67</f>
        <v>0</v>
      </c>
      <c r="P73" s="134">
        <f>N73*各種係数!G67</f>
        <v>0</v>
      </c>
      <c r="Q73" s="134"/>
      <c r="R73" s="134"/>
      <c r="S73" s="135">
        <f>R$120*各種係数!H67</f>
        <v>0</v>
      </c>
      <c r="T73" s="135">
        <f>S73*各種係数!E67</f>
        <v>0</v>
      </c>
      <c r="U73" s="133">
        <f>S73*各種係数!D67</f>
        <v>0</v>
      </c>
      <c r="V73" s="133">
        <f>逆行列係数!DJ184</f>
        <v>0</v>
      </c>
      <c r="W73" s="133">
        <f>V73*各種係数!F67</f>
        <v>0</v>
      </c>
      <c r="X73" s="133">
        <f>V73*各種係数!G67</f>
        <v>0</v>
      </c>
      <c r="Y73" s="133">
        <f t="shared" si="3"/>
        <v>0</v>
      </c>
      <c r="Z73" s="133">
        <f t="shared" si="4"/>
        <v>0</v>
      </c>
      <c r="AA73" s="133">
        <f t="shared" si="5"/>
        <v>0</v>
      </c>
      <c r="AB73" s="133">
        <f>H73*各種係数!I67*各種係数!$M$5</f>
        <v>0</v>
      </c>
      <c r="AC73" s="133">
        <f>N73*各種係数!I67*各種係数!$M$5</f>
        <v>0</v>
      </c>
      <c r="AD73" s="133">
        <f>V73*各種係数!I67*各種係数!$M$5</f>
        <v>0</v>
      </c>
      <c r="AE73" s="134">
        <f t="shared" si="6"/>
        <v>0</v>
      </c>
      <c r="AF73" s="134">
        <f>H73*各種係数!J67*各種係数!$M$5</f>
        <v>0</v>
      </c>
      <c r="AG73" s="134">
        <f>N73*各種係数!J67*各種係数!$M$5</f>
        <v>0</v>
      </c>
      <c r="AH73" s="134">
        <f>V73*各種係数!J67*各種係数!$M$5</f>
        <v>0</v>
      </c>
      <c r="AI73" s="134">
        <f t="shared" si="7"/>
        <v>0</v>
      </c>
    </row>
    <row r="74" spans="2:35" x14ac:dyDescent="0.15">
      <c r="B74" s="277" t="s">
        <v>295</v>
      </c>
      <c r="C74" s="277">
        <v>25</v>
      </c>
      <c r="D74" s="277">
        <v>24</v>
      </c>
      <c r="E74" s="277" t="s">
        <v>346</v>
      </c>
      <c r="F74" s="278" t="s">
        <v>8</v>
      </c>
      <c r="G74" s="133">
        <f>データ入力!S77</f>
        <v>0</v>
      </c>
      <c r="H74" s="134">
        <f t="shared" si="1"/>
        <v>0</v>
      </c>
      <c r="I74" s="134">
        <f>H74*各種係数!F68</f>
        <v>0</v>
      </c>
      <c r="J74" s="134">
        <f>H74*各種係数!G68</f>
        <v>0</v>
      </c>
      <c r="K74" s="134"/>
      <c r="L74" s="134"/>
      <c r="M74" s="134">
        <f>'逆行列係数（外生化）'!DJ185</f>
        <v>0</v>
      </c>
      <c r="N74" s="134">
        <f t="shared" si="2"/>
        <v>0</v>
      </c>
      <c r="O74" s="134">
        <f>N74*各種係数!F68</f>
        <v>0</v>
      </c>
      <c r="P74" s="134">
        <f>N74*各種係数!G68</f>
        <v>0</v>
      </c>
      <c r="Q74" s="134"/>
      <c r="R74" s="134"/>
      <c r="S74" s="135">
        <f>R$120*各種係数!H68</f>
        <v>0</v>
      </c>
      <c r="T74" s="135">
        <f>S74*各種係数!E68</f>
        <v>0</v>
      </c>
      <c r="U74" s="133">
        <f>S74*各種係数!D68</f>
        <v>0</v>
      </c>
      <c r="V74" s="133">
        <f>逆行列係数!DJ185</f>
        <v>0</v>
      </c>
      <c r="W74" s="133">
        <f>V74*各種係数!F68</f>
        <v>0</v>
      </c>
      <c r="X74" s="133">
        <f>V74*各種係数!G68</f>
        <v>0</v>
      </c>
      <c r="Y74" s="133">
        <f t="shared" si="3"/>
        <v>0</v>
      </c>
      <c r="Z74" s="133">
        <f t="shared" si="4"/>
        <v>0</v>
      </c>
      <c r="AA74" s="133">
        <f t="shared" si="5"/>
        <v>0</v>
      </c>
      <c r="AB74" s="133">
        <f>H74*各種係数!I68*各種係数!$M$5</f>
        <v>0</v>
      </c>
      <c r="AC74" s="133">
        <f>N74*各種係数!I68*各種係数!$M$5</f>
        <v>0</v>
      </c>
      <c r="AD74" s="133">
        <f>V74*各種係数!I68*各種係数!$M$5</f>
        <v>0</v>
      </c>
      <c r="AE74" s="134">
        <f t="shared" si="6"/>
        <v>0</v>
      </c>
      <c r="AF74" s="134">
        <f>H74*各種係数!J68*各種係数!$M$5</f>
        <v>0</v>
      </c>
      <c r="AG74" s="134">
        <f>N74*各種係数!J68*各種係数!$M$5</f>
        <v>0</v>
      </c>
      <c r="AH74" s="134">
        <f>V74*各種係数!J68*各種係数!$M$5</f>
        <v>0</v>
      </c>
      <c r="AI74" s="134">
        <f t="shared" si="7"/>
        <v>0</v>
      </c>
    </row>
    <row r="75" spans="2:35" x14ac:dyDescent="0.15">
      <c r="B75" s="277" t="s">
        <v>296</v>
      </c>
      <c r="C75" s="277">
        <v>26</v>
      </c>
      <c r="D75" s="277">
        <v>24</v>
      </c>
      <c r="E75" s="277" t="s">
        <v>346</v>
      </c>
      <c r="F75" s="278" t="s">
        <v>213</v>
      </c>
      <c r="G75" s="133">
        <f>データ入力!S78</f>
        <v>0</v>
      </c>
      <c r="H75" s="134">
        <f t="shared" ref="H75:H119" si="8">G75</f>
        <v>0</v>
      </c>
      <c r="I75" s="134">
        <f>H75*各種係数!F69</f>
        <v>0</v>
      </c>
      <c r="J75" s="134">
        <f>H75*各種係数!G69</f>
        <v>0</v>
      </c>
      <c r="K75" s="134"/>
      <c r="L75" s="134"/>
      <c r="M75" s="134">
        <f>'逆行列係数（外生化）'!DJ186</f>
        <v>0</v>
      </c>
      <c r="N75" s="134">
        <f t="shared" ref="N75:N119" si="9">M75-H75</f>
        <v>0</v>
      </c>
      <c r="O75" s="134">
        <f>N75*各種係数!F69</f>
        <v>0</v>
      </c>
      <c r="P75" s="134">
        <f>N75*各種係数!G69</f>
        <v>0</v>
      </c>
      <c r="Q75" s="134"/>
      <c r="R75" s="134"/>
      <c r="S75" s="135">
        <f>R$120*各種係数!H69</f>
        <v>0</v>
      </c>
      <c r="T75" s="135">
        <f>S75*各種係数!E69</f>
        <v>0</v>
      </c>
      <c r="U75" s="133">
        <f>S75*各種係数!D69</f>
        <v>0</v>
      </c>
      <c r="V75" s="133">
        <f>逆行列係数!DJ186</f>
        <v>0</v>
      </c>
      <c r="W75" s="133">
        <f>V75*各種係数!F69</f>
        <v>0</v>
      </c>
      <c r="X75" s="133">
        <f>V75*各種係数!G69</f>
        <v>0</v>
      </c>
      <c r="Y75" s="133">
        <f t="shared" ref="Y75:Y119" si="10">H75+N75+V75</f>
        <v>0</v>
      </c>
      <c r="Z75" s="133">
        <f t="shared" ref="Z75:Z119" si="11">I75+O75+W75</f>
        <v>0</v>
      </c>
      <c r="AA75" s="133">
        <f t="shared" ref="AA75:AA119" si="12">J75+P75+X75</f>
        <v>0</v>
      </c>
      <c r="AB75" s="133">
        <f>H75*各種係数!I69*各種係数!$M$5</f>
        <v>0</v>
      </c>
      <c r="AC75" s="133">
        <f>N75*各種係数!I69*各種係数!$M$5</f>
        <v>0</v>
      </c>
      <c r="AD75" s="133">
        <f>V75*各種係数!I69*各種係数!$M$5</f>
        <v>0</v>
      </c>
      <c r="AE75" s="134">
        <f t="shared" ref="AE75:AE119" si="13">SUM(AB75:AD75)</f>
        <v>0</v>
      </c>
      <c r="AF75" s="134">
        <f>H75*各種係数!J69*各種係数!$M$5</f>
        <v>0</v>
      </c>
      <c r="AG75" s="134">
        <f>N75*各種係数!J69*各種係数!$M$5</f>
        <v>0</v>
      </c>
      <c r="AH75" s="134">
        <f>V75*各種係数!J69*各種係数!$M$5</f>
        <v>0</v>
      </c>
      <c r="AI75" s="134">
        <f t="shared" ref="AI75:AI119" si="14">SUM(AF75:AH75)</f>
        <v>0</v>
      </c>
    </row>
    <row r="76" spans="2:35" x14ac:dyDescent="0.15">
      <c r="B76" s="277" t="s">
        <v>297</v>
      </c>
      <c r="C76" s="277">
        <v>27</v>
      </c>
      <c r="D76" s="277">
        <v>25</v>
      </c>
      <c r="E76" s="277" t="s">
        <v>347</v>
      </c>
      <c r="F76" s="278" t="s">
        <v>214</v>
      </c>
      <c r="G76" s="133">
        <f>データ入力!S79</f>
        <v>0</v>
      </c>
      <c r="H76" s="134">
        <f t="shared" si="8"/>
        <v>0</v>
      </c>
      <c r="I76" s="134">
        <f>H76*各種係数!F70</f>
        <v>0</v>
      </c>
      <c r="J76" s="134">
        <f>H76*各種係数!G70</f>
        <v>0</v>
      </c>
      <c r="K76" s="134"/>
      <c r="L76" s="134"/>
      <c r="M76" s="134">
        <f>'逆行列係数（外生化）'!DJ187</f>
        <v>0</v>
      </c>
      <c r="N76" s="134">
        <f t="shared" si="9"/>
        <v>0</v>
      </c>
      <c r="O76" s="134">
        <f>N76*各種係数!F70</f>
        <v>0</v>
      </c>
      <c r="P76" s="134">
        <f>N76*各種係数!G70</f>
        <v>0</v>
      </c>
      <c r="Q76" s="134"/>
      <c r="R76" s="134"/>
      <c r="S76" s="135">
        <f>R$120*各種係数!H70</f>
        <v>0</v>
      </c>
      <c r="T76" s="135">
        <f>S76*各種係数!E70</f>
        <v>0</v>
      </c>
      <c r="U76" s="133">
        <f>S76*各種係数!D70</f>
        <v>0</v>
      </c>
      <c r="V76" s="133">
        <f>逆行列係数!DJ187</f>
        <v>0</v>
      </c>
      <c r="W76" s="133">
        <f>V76*各種係数!F70</f>
        <v>0</v>
      </c>
      <c r="X76" s="133">
        <f>V76*各種係数!G70</f>
        <v>0</v>
      </c>
      <c r="Y76" s="133">
        <f t="shared" si="10"/>
        <v>0</v>
      </c>
      <c r="Z76" s="133">
        <f t="shared" si="11"/>
        <v>0</v>
      </c>
      <c r="AA76" s="133">
        <f t="shared" si="12"/>
        <v>0</v>
      </c>
      <c r="AB76" s="133">
        <f>H76*各種係数!I70*各種係数!$M$5</f>
        <v>0</v>
      </c>
      <c r="AC76" s="133">
        <f>N76*各種係数!I70*各種係数!$M$5</f>
        <v>0</v>
      </c>
      <c r="AD76" s="133">
        <f>V76*各種係数!I70*各種係数!$M$5</f>
        <v>0</v>
      </c>
      <c r="AE76" s="134">
        <f t="shared" si="13"/>
        <v>0</v>
      </c>
      <c r="AF76" s="134">
        <f>H76*各種係数!J70*各種係数!$M$5</f>
        <v>0</v>
      </c>
      <c r="AG76" s="134">
        <f>N76*各種係数!J70*各種係数!$M$5</f>
        <v>0</v>
      </c>
      <c r="AH76" s="134">
        <f>V76*各種係数!J70*各種係数!$M$5</f>
        <v>0</v>
      </c>
      <c r="AI76" s="134">
        <f t="shared" si="14"/>
        <v>0</v>
      </c>
    </row>
    <row r="77" spans="2:35" x14ac:dyDescent="0.15">
      <c r="B77" s="277" t="s">
        <v>298</v>
      </c>
      <c r="C77" s="277">
        <v>27</v>
      </c>
      <c r="D77" s="277">
        <v>25</v>
      </c>
      <c r="E77" s="277" t="s">
        <v>347</v>
      </c>
      <c r="F77" s="278" t="s">
        <v>215</v>
      </c>
      <c r="G77" s="133">
        <f>データ入力!S80</f>
        <v>0</v>
      </c>
      <c r="H77" s="134">
        <f t="shared" si="8"/>
        <v>0</v>
      </c>
      <c r="I77" s="134">
        <f>H77*各種係数!F71</f>
        <v>0</v>
      </c>
      <c r="J77" s="134">
        <f>H77*各種係数!G71</f>
        <v>0</v>
      </c>
      <c r="K77" s="134"/>
      <c r="L77" s="134"/>
      <c r="M77" s="134">
        <f>'逆行列係数（外生化）'!DJ188</f>
        <v>0</v>
      </c>
      <c r="N77" s="134">
        <f t="shared" si="9"/>
        <v>0</v>
      </c>
      <c r="O77" s="134">
        <f>N77*各種係数!F71</f>
        <v>0</v>
      </c>
      <c r="P77" s="134">
        <f>N77*各種係数!G71</f>
        <v>0</v>
      </c>
      <c r="Q77" s="134"/>
      <c r="R77" s="134"/>
      <c r="S77" s="135">
        <f>R$120*各種係数!H71</f>
        <v>0</v>
      </c>
      <c r="T77" s="135">
        <f>S77*各種係数!E71</f>
        <v>0</v>
      </c>
      <c r="U77" s="133">
        <f>S77*各種係数!D71</f>
        <v>0</v>
      </c>
      <c r="V77" s="133">
        <f>逆行列係数!DJ188</f>
        <v>0</v>
      </c>
      <c r="W77" s="133">
        <f>V77*各種係数!F71</f>
        <v>0</v>
      </c>
      <c r="X77" s="133">
        <f>V77*各種係数!G71</f>
        <v>0</v>
      </c>
      <c r="Y77" s="133">
        <f t="shared" si="10"/>
        <v>0</v>
      </c>
      <c r="Z77" s="133">
        <f t="shared" si="11"/>
        <v>0</v>
      </c>
      <c r="AA77" s="133">
        <f t="shared" si="12"/>
        <v>0</v>
      </c>
      <c r="AB77" s="133">
        <f>H77*各種係数!I71*各種係数!$M$5</f>
        <v>0</v>
      </c>
      <c r="AC77" s="133">
        <f>N77*各種係数!I71*各種係数!$M$5</f>
        <v>0</v>
      </c>
      <c r="AD77" s="133">
        <f>V77*各種係数!I71*各種係数!$M$5</f>
        <v>0</v>
      </c>
      <c r="AE77" s="134">
        <f t="shared" si="13"/>
        <v>0</v>
      </c>
      <c r="AF77" s="134">
        <f>H77*各種係数!J71*各種係数!$M$5</f>
        <v>0</v>
      </c>
      <c r="AG77" s="134">
        <f>N77*各種係数!J71*各種係数!$M$5</f>
        <v>0</v>
      </c>
      <c r="AH77" s="134">
        <f>V77*各種係数!J71*各種係数!$M$5</f>
        <v>0</v>
      </c>
      <c r="AI77" s="134">
        <f t="shared" si="14"/>
        <v>0</v>
      </c>
    </row>
    <row r="78" spans="2:35" x14ac:dyDescent="0.15">
      <c r="B78" s="277" t="s">
        <v>299</v>
      </c>
      <c r="C78" s="277">
        <v>27</v>
      </c>
      <c r="D78" s="277">
        <v>25</v>
      </c>
      <c r="E78" s="277" t="s">
        <v>347</v>
      </c>
      <c r="F78" s="278" t="s">
        <v>216</v>
      </c>
      <c r="G78" s="133">
        <f>データ入力!S81</f>
        <v>0</v>
      </c>
      <c r="H78" s="134">
        <f t="shared" si="8"/>
        <v>0</v>
      </c>
      <c r="I78" s="134">
        <f>H78*各種係数!F72</f>
        <v>0</v>
      </c>
      <c r="J78" s="134">
        <f>H78*各種係数!G72</f>
        <v>0</v>
      </c>
      <c r="K78" s="134"/>
      <c r="L78" s="134"/>
      <c r="M78" s="134">
        <f>'逆行列係数（外生化）'!DJ189</f>
        <v>0</v>
      </c>
      <c r="N78" s="134">
        <f t="shared" si="9"/>
        <v>0</v>
      </c>
      <c r="O78" s="134">
        <f>N78*各種係数!F72</f>
        <v>0</v>
      </c>
      <c r="P78" s="134">
        <f>N78*各種係数!G72</f>
        <v>0</v>
      </c>
      <c r="Q78" s="134"/>
      <c r="R78" s="134"/>
      <c r="S78" s="135">
        <f>R$120*各種係数!H72</f>
        <v>0</v>
      </c>
      <c r="T78" s="135">
        <f>S78*各種係数!E72</f>
        <v>0</v>
      </c>
      <c r="U78" s="133">
        <f>S78*各種係数!D72</f>
        <v>0</v>
      </c>
      <c r="V78" s="133">
        <f>逆行列係数!DJ189</f>
        <v>0</v>
      </c>
      <c r="W78" s="133">
        <f>V78*各種係数!F72</f>
        <v>0</v>
      </c>
      <c r="X78" s="133">
        <f>V78*各種係数!G72</f>
        <v>0</v>
      </c>
      <c r="Y78" s="133">
        <f t="shared" si="10"/>
        <v>0</v>
      </c>
      <c r="Z78" s="133">
        <f t="shared" si="11"/>
        <v>0</v>
      </c>
      <c r="AA78" s="133">
        <f t="shared" si="12"/>
        <v>0</v>
      </c>
      <c r="AB78" s="133">
        <f>H78*各種係数!I72*各種係数!$M$5</f>
        <v>0</v>
      </c>
      <c r="AC78" s="133">
        <f>N78*各種係数!I72*各種係数!$M$5</f>
        <v>0</v>
      </c>
      <c r="AD78" s="133">
        <f>V78*各種係数!I72*各種係数!$M$5</f>
        <v>0</v>
      </c>
      <c r="AE78" s="134">
        <f t="shared" si="13"/>
        <v>0</v>
      </c>
      <c r="AF78" s="134">
        <f>H78*各種係数!J72*各種係数!$M$5</f>
        <v>0</v>
      </c>
      <c r="AG78" s="134">
        <f>N78*各種係数!J72*各種係数!$M$5</f>
        <v>0</v>
      </c>
      <c r="AH78" s="134">
        <f>V78*各種係数!J72*各種係数!$M$5</f>
        <v>0</v>
      </c>
      <c r="AI78" s="134">
        <f t="shared" si="14"/>
        <v>0</v>
      </c>
    </row>
    <row r="79" spans="2:35" x14ac:dyDescent="0.15">
      <c r="B79" s="277" t="s">
        <v>300</v>
      </c>
      <c r="C79" s="277">
        <v>27</v>
      </c>
      <c r="D79" s="277">
        <v>25</v>
      </c>
      <c r="E79" s="277">
        <v>14</v>
      </c>
      <c r="F79" s="278" t="s">
        <v>217</v>
      </c>
      <c r="G79" s="133">
        <f>データ入力!S82</f>
        <v>0</v>
      </c>
      <c r="H79" s="134">
        <f t="shared" si="8"/>
        <v>0</v>
      </c>
      <c r="I79" s="134">
        <f>H79*各種係数!F73</f>
        <v>0</v>
      </c>
      <c r="J79" s="134">
        <f>H79*各種係数!G73</f>
        <v>0</v>
      </c>
      <c r="K79" s="134"/>
      <c r="L79" s="134"/>
      <c r="M79" s="134">
        <f>'逆行列係数（外生化）'!DJ190</f>
        <v>0</v>
      </c>
      <c r="N79" s="134">
        <f t="shared" si="9"/>
        <v>0</v>
      </c>
      <c r="O79" s="134">
        <f>N79*各種係数!F73</f>
        <v>0</v>
      </c>
      <c r="P79" s="134">
        <f>N79*各種係数!G73</f>
        <v>0</v>
      </c>
      <c r="Q79" s="134"/>
      <c r="R79" s="134"/>
      <c r="S79" s="135">
        <f>R$120*各種係数!H73</f>
        <v>0</v>
      </c>
      <c r="T79" s="135">
        <f>S79*各種係数!E73</f>
        <v>0</v>
      </c>
      <c r="U79" s="133">
        <f>S79*各種係数!D73</f>
        <v>0</v>
      </c>
      <c r="V79" s="133">
        <f>逆行列係数!DJ190</f>
        <v>0</v>
      </c>
      <c r="W79" s="133">
        <f>V79*各種係数!F73</f>
        <v>0</v>
      </c>
      <c r="X79" s="133">
        <f>V79*各種係数!G73</f>
        <v>0</v>
      </c>
      <c r="Y79" s="133">
        <f t="shared" si="10"/>
        <v>0</v>
      </c>
      <c r="Z79" s="133">
        <f t="shared" si="11"/>
        <v>0</v>
      </c>
      <c r="AA79" s="133">
        <f t="shared" si="12"/>
        <v>0</v>
      </c>
      <c r="AB79" s="133">
        <f>H79*各種係数!I73*各種係数!$M$5</f>
        <v>0</v>
      </c>
      <c r="AC79" s="133">
        <f>N79*各種係数!I73*各種係数!$M$5</f>
        <v>0</v>
      </c>
      <c r="AD79" s="133">
        <f>V79*各種係数!I73*各種係数!$M$5</f>
        <v>0</v>
      </c>
      <c r="AE79" s="134">
        <f t="shared" si="13"/>
        <v>0</v>
      </c>
      <c r="AF79" s="134">
        <f>H79*各種係数!J73*各種係数!$M$5</f>
        <v>0</v>
      </c>
      <c r="AG79" s="134">
        <f>N79*各種係数!J73*各種係数!$M$5</f>
        <v>0</v>
      </c>
      <c r="AH79" s="134">
        <f>V79*各種係数!J73*各種係数!$M$5</f>
        <v>0</v>
      </c>
      <c r="AI79" s="134">
        <f t="shared" si="14"/>
        <v>0</v>
      </c>
    </row>
    <row r="80" spans="2:35" x14ac:dyDescent="0.15">
      <c r="B80" s="277" t="s">
        <v>301</v>
      </c>
      <c r="C80" s="277">
        <v>28</v>
      </c>
      <c r="D80" s="277">
        <v>26</v>
      </c>
      <c r="E80" s="277" t="s">
        <v>348</v>
      </c>
      <c r="F80" s="278" t="s">
        <v>9</v>
      </c>
      <c r="G80" s="133">
        <f>データ入力!S83</f>
        <v>0</v>
      </c>
      <c r="H80" s="134">
        <f t="shared" si="8"/>
        <v>0</v>
      </c>
      <c r="I80" s="134">
        <f>H80*各種係数!F74</f>
        <v>0</v>
      </c>
      <c r="J80" s="134">
        <f>H80*各種係数!G74</f>
        <v>0</v>
      </c>
      <c r="K80" s="134"/>
      <c r="L80" s="134"/>
      <c r="M80" s="134">
        <f>'逆行列係数（外生化）'!DJ191</f>
        <v>0</v>
      </c>
      <c r="N80" s="134">
        <f t="shared" si="9"/>
        <v>0</v>
      </c>
      <c r="O80" s="134">
        <f>N80*各種係数!F74</f>
        <v>0</v>
      </c>
      <c r="P80" s="134">
        <f>N80*各種係数!G74</f>
        <v>0</v>
      </c>
      <c r="Q80" s="134"/>
      <c r="R80" s="134"/>
      <c r="S80" s="135">
        <f>R$120*各種係数!H74</f>
        <v>0</v>
      </c>
      <c r="T80" s="135">
        <f>S80*各種係数!E74</f>
        <v>0</v>
      </c>
      <c r="U80" s="133">
        <f>S80*各種係数!D74</f>
        <v>0</v>
      </c>
      <c r="V80" s="133">
        <f>逆行列係数!DJ191</f>
        <v>0</v>
      </c>
      <c r="W80" s="133">
        <f>V80*各種係数!F74</f>
        <v>0</v>
      </c>
      <c r="X80" s="133">
        <f>V80*各種係数!G74</f>
        <v>0</v>
      </c>
      <c r="Y80" s="133">
        <f t="shared" si="10"/>
        <v>0</v>
      </c>
      <c r="Z80" s="133">
        <f t="shared" si="11"/>
        <v>0</v>
      </c>
      <c r="AA80" s="133">
        <f t="shared" si="12"/>
        <v>0</v>
      </c>
      <c r="AB80" s="133">
        <f>H80*各種係数!I74*各種係数!$M$5</f>
        <v>0</v>
      </c>
      <c r="AC80" s="133">
        <f>N80*各種係数!I74*各種係数!$M$5</f>
        <v>0</v>
      </c>
      <c r="AD80" s="133">
        <f>V80*各種係数!I74*各種係数!$M$5</f>
        <v>0</v>
      </c>
      <c r="AE80" s="134">
        <f t="shared" si="13"/>
        <v>0</v>
      </c>
      <c r="AF80" s="134">
        <f>H80*各種係数!J74*各種係数!$M$5</f>
        <v>0</v>
      </c>
      <c r="AG80" s="134">
        <f>N80*各種係数!J74*各種係数!$M$5</f>
        <v>0</v>
      </c>
      <c r="AH80" s="134">
        <f>V80*各種係数!J74*各種係数!$M$5</f>
        <v>0</v>
      </c>
      <c r="AI80" s="134">
        <f t="shared" si="14"/>
        <v>0</v>
      </c>
    </row>
    <row r="81" spans="2:35" x14ac:dyDescent="0.15">
      <c r="B81" s="277" t="s">
        <v>302</v>
      </c>
      <c r="C81" s="277">
        <v>28</v>
      </c>
      <c r="D81" s="277">
        <v>26</v>
      </c>
      <c r="E81" s="277" t="s">
        <v>348</v>
      </c>
      <c r="F81" s="278" t="s">
        <v>10</v>
      </c>
      <c r="G81" s="133">
        <f>データ入力!S84</f>
        <v>0</v>
      </c>
      <c r="H81" s="134">
        <f t="shared" si="8"/>
        <v>0</v>
      </c>
      <c r="I81" s="134">
        <f>H81*各種係数!F75</f>
        <v>0</v>
      </c>
      <c r="J81" s="134">
        <f>H81*各種係数!G75</f>
        <v>0</v>
      </c>
      <c r="K81" s="134"/>
      <c r="L81" s="134"/>
      <c r="M81" s="134">
        <f>'逆行列係数（外生化）'!DJ192</f>
        <v>0</v>
      </c>
      <c r="N81" s="134">
        <f t="shared" si="9"/>
        <v>0</v>
      </c>
      <c r="O81" s="134">
        <f>N81*各種係数!F75</f>
        <v>0</v>
      </c>
      <c r="P81" s="134">
        <f>N81*各種係数!G75</f>
        <v>0</v>
      </c>
      <c r="Q81" s="134"/>
      <c r="R81" s="134"/>
      <c r="S81" s="135">
        <f>R$120*各種係数!H75</f>
        <v>0</v>
      </c>
      <c r="T81" s="135">
        <f>S81*各種係数!E75</f>
        <v>0</v>
      </c>
      <c r="U81" s="133">
        <f>S81*各種係数!D75</f>
        <v>0</v>
      </c>
      <c r="V81" s="133">
        <f>逆行列係数!DJ192</f>
        <v>0</v>
      </c>
      <c r="W81" s="133">
        <f>V81*各種係数!F75</f>
        <v>0</v>
      </c>
      <c r="X81" s="133">
        <f>V81*各種係数!G75</f>
        <v>0</v>
      </c>
      <c r="Y81" s="133">
        <f t="shared" si="10"/>
        <v>0</v>
      </c>
      <c r="Z81" s="133">
        <f t="shared" si="11"/>
        <v>0</v>
      </c>
      <c r="AA81" s="133">
        <f t="shared" si="12"/>
        <v>0</v>
      </c>
      <c r="AB81" s="133">
        <f>H81*各種係数!I75*各種係数!$M$5</f>
        <v>0</v>
      </c>
      <c r="AC81" s="133">
        <f>N81*各種係数!I75*各種係数!$M$5</f>
        <v>0</v>
      </c>
      <c r="AD81" s="133">
        <f>V81*各種係数!I75*各種係数!$M$5</f>
        <v>0</v>
      </c>
      <c r="AE81" s="134">
        <f t="shared" si="13"/>
        <v>0</v>
      </c>
      <c r="AF81" s="134">
        <f>H81*各種係数!J75*各種係数!$M$5</f>
        <v>0</v>
      </c>
      <c r="AG81" s="134">
        <f>N81*各種係数!J75*各種係数!$M$5</f>
        <v>0</v>
      </c>
      <c r="AH81" s="134">
        <f>V81*各種係数!J75*各種係数!$M$5</f>
        <v>0</v>
      </c>
      <c r="AI81" s="134">
        <f t="shared" si="14"/>
        <v>0</v>
      </c>
    </row>
    <row r="82" spans="2:35" x14ac:dyDescent="0.15">
      <c r="B82" s="277" t="s">
        <v>303</v>
      </c>
      <c r="C82" s="277">
        <v>29</v>
      </c>
      <c r="D82" s="277">
        <v>27</v>
      </c>
      <c r="E82" s="277" t="s">
        <v>350</v>
      </c>
      <c r="F82" s="278" t="s">
        <v>3</v>
      </c>
      <c r="G82" s="133">
        <f>データ入力!S85</f>
        <v>0</v>
      </c>
      <c r="H82" s="134">
        <f t="shared" si="8"/>
        <v>0</v>
      </c>
      <c r="I82" s="134">
        <f>H82*各種係数!F76</f>
        <v>0</v>
      </c>
      <c r="J82" s="134">
        <f>H82*各種係数!G76</f>
        <v>0</v>
      </c>
      <c r="K82" s="134"/>
      <c r="L82" s="134"/>
      <c r="M82" s="134">
        <f>'逆行列係数（外生化）'!DJ193</f>
        <v>0</v>
      </c>
      <c r="N82" s="134">
        <f t="shared" si="9"/>
        <v>0</v>
      </c>
      <c r="O82" s="134">
        <f>N82*各種係数!F76</f>
        <v>0</v>
      </c>
      <c r="P82" s="134">
        <f>N82*各種係数!G76</f>
        <v>0</v>
      </c>
      <c r="Q82" s="134"/>
      <c r="R82" s="134"/>
      <c r="S82" s="135">
        <f>R$120*各種係数!H76</f>
        <v>0</v>
      </c>
      <c r="T82" s="135">
        <f>S82*各種係数!E76</f>
        <v>0</v>
      </c>
      <c r="U82" s="133">
        <f>S82*各種係数!D76</f>
        <v>0</v>
      </c>
      <c r="V82" s="133">
        <f>逆行列係数!DJ193</f>
        <v>0</v>
      </c>
      <c r="W82" s="133">
        <f>V82*各種係数!F76</f>
        <v>0</v>
      </c>
      <c r="X82" s="133">
        <f>V82*各種係数!G76</f>
        <v>0</v>
      </c>
      <c r="Y82" s="133">
        <f t="shared" si="10"/>
        <v>0</v>
      </c>
      <c r="Z82" s="133">
        <f t="shared" si="11"/>
        <v>0</v>
      </c>
      <c r="AA82" s="133">
        <f t="shared" si="12"/>
        <v>0</v>
      </c>
      <c r="AB82" s="133">
        <f>H82*各種係数!I76*各種係数!$M$5</f>
        <v>0</v>
      </c>
      <c r="AC82" s="133">
        <f>N82*各種係数!I76*各種係数!$M$5</f>
        <v>0</v>
      </c>
      <c r="AD82" s="133">
        <f>V82*各種係数!I76*各種係数!$M$5</f>
        <v>0</v>
      </c>
      <c r="AE82" s="134">
        <f t="shared" si="13"/>
        <v>0</v>
      </c>
      <c r="AF82" s="134">
        <f>H82*各種係数!J76*各種係数!$M$5</f>
        <v>0</v>
      </c>
      <c r="AG82" s="134">
        <f>N82*各種係数!J76*各種係数!$M$5</f>
        <v>0</v>
      </c>
      <c r="AH82" s="134">
        <f>V82*各種係数!J76*各種係数!$M$5</f>
        <v>0</v>
      </c>
      <c r="AI82" s="134">
        <f t="shared" si="14"/>
        <v>0</v>
      </c>
    </row>
    <row r="83" spans="2:35" x14ac:dyDescent="0.15">
      <c r="B83" s="277" t="s">
        <v>304</v>
      </c>
      <c r="C83" s="277">
        <v>30</v>
      </c>
      <c r="D83" s="277">
        <v>28</v>
      </c>
      <c r="E83" s="277" t="s">
        <v>351</v>
      </c>
      <c r="F83" s="278" t="s">
        <v>218</v>
      </c>
      <c r="G83" s="133">
        <f>データ入力!S86</f>
        <v>0</v>
      </c>
      <c r="H83" s="134">
        <f t="shared" si="8"/>
        <v>0</v>
      </c>
      <c r="I83" s="134">
        <f>H83*各種係数!F77</f>
        <v>0</v>
      </c>
      <c r="J83" s="134">
        <f>H83*各種係数!G77</f>
        <v>0</v>
      </c>
      <c r="K83" s="134"/>
      <c r="L83" s="134"/>
      <c r="M83" s="134">
        <f>'逆行列係数（外生化）'!DJ194</f>
        <v>0</v>
      </c>
      <c r="N83" s="134">
        <f t="shared" si="9"/>
        <v>0</v>
      </c>
      <c r="O83" s="134">
        <f>N83*各種係数!F77</f>
        <v>0</v>
      </c>
      <c r="P83" s="134">
        <f>N83*各種係数!G77</f>
        <v>0</v>
      </c>
      <c r="Q83" s="134"/>
      <c r="R83" s="134"/>
      <c r="S83" s="135">
        <f>R$120*各種係数!H77</f>
        <v>0</v>
      </c>
      <c r="T83" s="135">
        <f>S83*各種係数!E77</f>
        <v>0</v>
      </c>
      <c r="U83" s="133">
        <f>S83*各種係数!D77</f>
        <v>0</v>
      </c>
      <c r="V83" s="133">
        <f>逆行列係数!DJ194</f>
        <v>0</v>
      </c>
      <c r="W83" s="133">
        <f>V83*各種係数!F77</f>
        <v>0</v>
      </c>
      <c r="X83" s="133">
        <f>V83*各種係数!G77</f>
        <v>0</v>
      </c>
      <c r="Y83" s="133">
        <f t="shared" si="10"/>
        <v>0</v>
      </c>
      <c r="Z83" s="133">
        <f t="shared" si="11"/>
        <v>0</v>
      </c>
      <c r="AA83" s="133">
        <f t="shared" si="12"/>
        <v>0</v>
      </c>
      <c r="AB83" s="133">
        <f>H83*各種係数!I77*各種係数!$M$5</f>
        <v>0</v>
      </c>
      <c r="AC83" s="133">
        <f>N83*各種係数!I77*各種係数!$M$5</f>
        <v>0</v>
      </c>
      <c r="AD83" s="133">
        <f>V83*各種係数!I77*各種係数!$M$5</f>
        <v>0</v>
      </c>
      <c r="AE83" s="134">
        <f t="shared" si="13"/>
        <v>0</v>
      </c>
      <c r="AF83" s="134">
        <f>H83*各種係数!J77*各種係数!$M$5</f>
        <v>0</v>
      </c>
      <c r="AG83" s="134">
        <f>N83*各種係数!J77*各種係数!$M$5</f>
        <v>0</v>
      </c>
      <c r="AH83" s="134">
        <f>V83*各種係数!J77*各種係数!$M$5</f>
        <v>0</v>
      </c>
      <c r="AI83" s="134">
        <f t="shared" si="14"/>
        <v>0</v>
      </c>
    </row>
    <row r="84" spans="2:35" x14ac:dyDescent="0.15">
      <c r="B84" s="277" t="s">
        <v>305</v>
      </c>
      <c r="C84" s="277">
        <v>30</v>
      </c>
      <c r="D84" s="277">
        <v>28</v>
      </c>
      <c r="E84" s="277" t="s">
        <v>351</v>
      </c>
      <c r="F84" s="278" t="s">
        <v>219</v>
      </c>
      <c r="G84" s="133">
        <f>データ入力!S87</f>
        <v>0</v>
      </c>
      <c r="H84" s="134">
        <f t="shared" si="8"/>
        <v>0</v>
      </c>
      <c r="I84" s="134">
        <f>H84*各種係数!F78</f>
        <v>0</v>
      </c>
      <c r="J84" s="134">
        <f>H84*各種係数!G78</f>
        <v>0</v>
      </c>
      <c r="K84" s="134"/>
      <c r="L84" s="134"/>
      <c r="M84" s="134">
        <f>'逆行列係数（外生化）'!DJ195</f>
        <v>0</v>
      </c>
      <c r="N84" s="134">
        <f t="shared" si="9"/>
        <v>0</v>
      </c>
      <c r="O84" s="134">
        <f>N84*各種係数!F78</f>
        <v>0</v>
      </c>
      <c r="P84" s="134">
        <f>N84*各種係数!G78</f>
        <v>0</v>
      </c>
      <c r="Q84" s="134"/>
      <c r="R84" s="134"/>
      <c r="S84" s="135">
        <f>R$120*各種係数!H78</f>
        <v>0</v>
      </c>
      <c r="T84" s="135">
        <f>S84*各種係数!E78</f>
        <v>0</v>
      </c>
      <c r="U84" s="133">
        <f>S84*各種係数!D78</f>
        <v>0</v>
      </c>
      <c r="V84" s="133">
        <f>逆行列係数!DJ195</f>
        <v>0</v>
      </c>
      <c r="W84" s="133">
        <f>V84*各種係数!F78</f>
        <v>0</v>
      </c>
      <c r="X84" s="133">
        <f>V84*各種係数!G78</f>
        <v>0</v>
      </c>
      <c r="Y84" s="133">
        <f t="shared" si="10"/>
        <v>0</v>
      </c>
      <c r="Z84" s="133">
        <f t="shared" si="11"/>
        <v>0</v>
      </c>
      <c r="AA84" s="133">
        <f t="shared" si="12"/>
        <v>0</v>
      </c>
      <c r="AB84" s="133">
        <f>H84*各種係数!I78*各種係数!$M$5</f>
        <v>0</v>
      </c>
      <c r="AC84" s="133">
        <f>N84*各種係数!I78*各種係数!$M$5</f>
        <v>0</v>
      </c>
      <c r="AD84" s="133">
        <f>V84*各種係数!I78*各種係数!$M$5</f>
        <v>0</v>
      </c>
      <c r="AE84" s="134">
        <f t="shared" si="13"/>
        <v>0</v>
      </c>
      <c r="AF84" s="134">
        <f>H84*各種係数!J78*各種係数!$M$5</f>
        <v>0</v>
      </c>
      <c r="AG84" s="134">
        <f>N84*各種係数!J78*各種係数!$M$5</f>
        <v>0</v>
      </c>
      <c r="AH84" s="134">
        <f>V84*各種係数!J78*各種係数!$M$5</f>
        <v>0</v>
      </c>
      <c r="AI84" s="134">
        <f t="shared" si="14"/>
        <v>0</v>
      </c>
    </row>
    <row r="85" spans="2:35" x14ac:dyDescent="0.15">
      <c r="B85" s="277" t="s">
        <v>306</v>
      </c>
      <c r="C85" s="277">
        <v>30</v>
      </c>
      <c r="D85" s="277">
        <v>28</v>
      </c>
      <c r="E85" s="277" t="s">
        <v>351</v>
      </c>
      <c r="F85" s="278" t="s">
        <v>220</v>
      </c>
      <c r="G85" s="133">
        <f>データ入力!S88</f>
        <v>0</v>
      </c>
      <c r="H85" s="134">
        <f t="shared" si="8"/>
        <v>0</v>
      </c>
      <c r="I85" s="134">
        <f>H85*各種係数!F79</f>
        <v>0</v>
      </c>
      <c r="J85" s="134">
        <f>H85*各種係数!G79</f>
        <v>0</v>
      </c>
      <c r="K85" s="134"/>
      <c r="L85" s="134"/>
      <c r="M85" s="134">
        <f>'逆行列係数（外生化）'!DJ196</f>
        <v>0</v>
      </c>
      <c r="N85" s="134">
        <f t="shared" si="9"/>
        <v>0</v>
      </c>
      <c r="O85" s="134">
        <f>N85*各種係数!F79</f>
        <v>0</v>
      </c>
      <c r="P85" s="134">
        <f>N85*各種係数!G79</f>
        <v>0</v>
      </c>
      <c r="Q85" s="134"/>
      <c r="R85" s="134"/>
      <c r="S85" s="135">
        <f>R$120*各種係数!H79</f>
        <v>0</v>
      </c>
      <c r="T85" s="135">
        <f>S85*各種係数!E79</f>
        <v>0</v>
      </c>
      <c r="U85" s="133">
        <f>S85*各種係数!D79</f>
        <v>0</v>
      </c>
      <c r="V85" s="133">
        <f>逆行列係数!DJ196</f>
        <v>0</v>
      </c>
      <c r="W85" s="133">
        <f>V85*各種係数!F79</f>
        <v>0</v>
      </c>
      <c r="X85" s="133">
        <f>V85*各種係数!G79</f>
        <v>0</v>
      </c>
      <c r="Y85" s="133">
        <f t="shared" si="10"/>
        <v>0</v>
      </c>
      <c r="Z85" s="133">
        <f t="shared" si="11"/>
        <v>0</v>
      </c>
      <c r="AA85" s="133">
        <f t="shared" si="12"/>
        <v>0</v>
      </c>
      <c r="AB85" s="133">
        <f>H85*各種係数!I79*各種係数!$M$5</f>
        <v>0</v>
      </c>
      <c r="AC85" s="133">
        <f>N85*各種係数!I79*各種係数!$M$5</f>
        <v>0</v>
      </c>
      <c r="AD85" s="133">
        <f>V85*各種係数!I79*各種係数!$M$5</f>
        <v>0</v>
      </c>
      <c r="AE85" s="134">
        <f t="shared" si="13"/>
        <v>0</v>
      </c>
      <c r="AF85" s="134">
        <f>H85*各種係数!J79*各種係数!$M$5</f>
        <v>0</v>
      </c>
      <c r="AG85" s="134">
        <f>N85*各種係数!J79*各種係数!$M$5</f>
        <v>0</v>
      </c>
      <c r="AH85" s="134">
        <f>V85*各種係数!J79*各種係数!$M$5</f>
        <v>0</v>
      </c>
      <c r="AI85" s="134">
        <f t="shared" si="14"/>
        <v>0</v>
      </c>
    </row>
    <row r="86" spans="2:35" x14ac:dyDescent="0.15">
      <c r="B86" s="277" t="s">
        <v>307</v>
      </c>
      <c r="C86" s="277">
        <v>31</v>
      </c>
      <c r="D86" s="277">
        <v>29</v>
      </c>
      <c r="E86" s="277" t="s">
        <v>352</v>
      </c>
      <c r="F86" s="279" t="s">
        <v>11</v>
      </c>
      <c r="G86" s="133">
        <f>データ入力!S89</f>
        <v>0</v>
      </c>
      <c r="H86" s="134">
        <f t="shared" si="8"/>
        <v>0</v>
      </c>
      <c r="I86" s="134">
        <f>H86*各種係数!F80</f>
        <v>0</v>
      </c>
      <c r="J86" s="134">
        <f>H86*各種係数!G80</f>
        <v>0</v>
      </c>
      <c r="K86" s="134"/>
      <c r="L86" s="134"/>
      <c r="M86" s="134">
        <f>'逆行列係数（外生化）'!DJ197</f>
        <v>0</v>
      </c>
      <c r="N86" s="134">
        <f t="shared" si="9"/>
        <v>0</v>
      </c>
      <c r="O86" s="134">
        <f>N86*各種係数!F80</f>
        <v>0</v>
      </c>
      <c r="P86" s="134">
        <f>N86*各種係数!G80</f>
        <v>0</v>
      </c>
      <c r="Q86" s="134"/>
      <c r="R86" s="134"/>
      <c r="S86" s="135">
        <f>R$120*各種係数!H80</f>
        <v>0</v>
      </c>
      <c r="T86" s="135">
        <f>S86*各種係数!E80</f>
        <v>0</v>
      </c>
      <c r="U86" s="133">
        <f>S86*各種係数!D80</f>
        <v>0</v>
      </c>
      <c r="V86" s="133">
        <f>逆行列係数!DJ197</f>
        <v>0</v>
      </c>
      <c r="W86" s="133">
        <f>V86*各種係数!F80</f>
        <v>0</v>
      </c>
      <c r="X86" s="133">
        <f>V86*各種係数!G80</f>
        <v>0</v>
      </c>
      <c r="Y86" s="133">
        <f t="shared" si="10"/>
        <v>0</v>
      </c>
      <c r="Z86" s="133">
        <f t="shared" si="11"/>
        <v>0</v>
      </c>
      <c r="AA86" s="133">
        <f t="shared" si="12"/>
        <v>0</v>
      </c>
      <c r="AB86" s="133">
        <f>H86*各種係数!I80*各種係数!$M$5</f>
        <v>0</v>
      </c>
      <c r="AC86" s="133">
        <f>N86*各種係数!I80*各種係数!$M$5</f>
        <v>0</v>
      </c>
      <c r="AD86" s="133">
        <f>V86*各種係数!I80*各種係数!$M$5</f>
        <v>0</v>
      </c>
      <c r="AE86" s="134">
        <f t="shared" si="13"/>
        <v>0</v>
      </c>
      <c r="AF86" s="134">
        <f>H86*各種係数!J80*各種係数!$M$5</f>
        <v>0</v>
      </c>
      <c r="AG86" s="134">
        <f>N86*各種係数!J80*各種係数!$M$5</f>
        <v>0</v>
      </c>
      <c r="AH86" s="134">
        <f>V86*各種係数!J80*各種係数!$M$5</f>
        <v>0</v>
      </c>
      <c r="AI86" s="134">
        <f t="shared" si="14"/>
        <v>0</v>
      </c>
    </row>
    <row r="87" spans="2:35" x14ac:dyDescent="0.15">
      <c r="B87" s="277" t="s">
        <v>308</v>
      </c>
      <c r="C87" s="277">
        <v>32</v>
      </c>
      <c r="D87" s="277">
        <v>29</v>
      </c>
      <c r="E87" s="277" t="s">
        <v>352</v>
      </c>
      <c r="F87" s="278" t="s">
        <v>763</v>
      </c>
      <c r="G87" s="133">
        <f>データ入力!S90</f>
        <v>0</v>
      </c>
      <c r="H87" s="134">
        <f t="shared" si="8"/>
        <v>0</v>
      </c>
      <c r="I87" s="134">
        <f>H87*各種係数!F81</f>
        <v>0</v>
      </c>
      <c r="J87" s="134">
        <f>H87*各種係数!G81</f>
        <v>0</v>
      </c>
      <c r="K87" s="134"/>
      <c r="L87" s="134"/>
      <c r="M87" s="134">
        <f>'逆行列係数（外生化）'!DJ198</f>
        <v>0</v>
      </c>
      <c r="N87" s="134">
        <f t="shared" si="9"/>
        <v>0</v>
      </c>
      <c r="O87" s="134">
        <f>N87*各種係数!F81</f>
        <v>0</v>
      </c>
      <c r="P87" s="134">
        <f>N87*各種係数!G81</f>
        <v>0</v>
      </c>
      <c r="Q87" s="134"/>
      <c r="R87" s="134"/>
      <c r="S87" s="135">
        <f>R$120*各種係数!H81</f>
        <v>0</v>
      </c>
      <c r="T87" s="135">
        <f>S87*各種係数!E81</f>
        <v>0</v>
      </c>
      <c r="U87" s="133">
        <f>S87*各種係数!D81</f>
        <v>0</v>
      </c>
      <c r="V87" s="133">
        <f>逆行列係数!DJ198</f>
        <v>0</v>
      </c>
      <c r="W87" s="133">
        <f>V87*各種係数!F81</f>
        <v>0</v>
      </c>
      <c r="X87" s="133">
        <f>V87*各種係数!G81</f>
        <v>0</v>
      </c>
      <c r="Y87" s="133">
        <f t="shared" si="10"/>
        <v>0</v>
      </c>
      <c r="Z87" s="133">
        <f t="shared" si="11"/>
        <v>0</v>
      </c>
      <c r="AA87" s="133">
        <f t="shared" si="12"/>
        <v>0</v>
      </c>
      <c r="AB87" s="133">
        <f>H87*各種係数!I81*各種係数!$M$5</f>
        <v>0</v>
      </c>
      <c r="AC87" s="133">
        <f>N87*各種係数!I81*各種係数!$M$5</f>
        <v>0</v>
      </c>
      <c r="AD87" s="133">
        <f>V87*各種係数!I81*各種係数!$M$5</f>
        <v>0</v>
      </c>
      <c r="AE87" s="134">
        <f t="shared" si="13"/>
        <v>0</v>
      </c>
      <c r="AF87" s="134">
        <f>H87*各種係数!J81*各種係数!$M$5</f>
        <v>0</v>
      </c>
      <c r="AG87" s="134">
        <f>N87*各種係数!J81*各種係数!$M$5</f>
        <v>0</v>
      </c>
      <c r="AH87" s="134">
        <f>V87*各種係数!J81*各種係数!$M$5</f>
        <v>0</v>
      </c>
      <c r="AI87" s="134">
        <f t="shared" si="14"/>
        <v>0</v>
      </c>
    </row>
    <row r="88" spans="2:35" x14ac:dyDescent="0.15">
      <c r="B88" s="277" t="s">
        <v>309</v>
      </c>
      <c r="C88" s="277">
        <v>33</v>
      </c>
      <c r="D88" s="277">
        <v>29</v>
      </c>
      <c r="E88" s="277" t="s">
        <v>352</v>
      </c>
      <c r="F88" s="278" t="s">
        <v>30</v>
      </c>
      <c r="G88" s="133">
        <f>データ入力!S91</f>
        <v>0</v>
      </c>
      <c r="H88" s="134">
        <f t="shared" si="8"/>
        <v>0</v>
      </c>
      <c r="I88" s="134">
        <f>H88*各種係数!F82</f>
        <v>0</v>
      </c>
      <c r="J88" s="134">
        <f>H88*各種係数!G82</f>
        <v>0</v>
      </c>
      <c r="K88" s="134"/>
      <c r="L88" s="134"/>
      <c r="M88" s="134">
        <f>'逆行列係数（外生化）'!DJ199</f>
        <v>0</v>
      </c>
      <c r="N88" s="134">
        <f t="shared" si="9"/>
        <v>0</v>
      </c>
      <c r="O88" s="134">
        <f>N88*各種係数!F82</f>
        <v>0</v>
      </c>
      <c r="P88" s="134">
        <f>N88*各種係数!G82</f>
        <v>0</v>
      </c>
      <c r="Q88" s="134"/>
      <c r="R88" s="134"/>
      <c r="S88" s="135">
        <f>R$120*各種係数!H82</f>
        <v>0</v>
      </c>
      <c r="T88" s="135">
        <f>S88*各種係数!E82</f>
        <v>0</v>
      </c>
      <c r="U88" s="133">
        <f>S88*各種係数!D82</f>
        <v>0</v>
      </c>
      <c r="V88" s="133">
        <f>逆行列係数!DJ199</f>
        <v>0</v>
      </c>
      <c r="W88" s="133">
        <f>V88*各種係数!F82</f>
        <v>0</v>
      </c>
      <c r="X88" s="133">
        <f>V88*各種係数!G82</f>
        <v>0</v>
      </c>
      <c r="Y88" s="133">
        <f t="shared" si="10"/>
        <v>0</v>
      </c>
      <c r="Z88" s="133">
        <f t="shared" si="11"/>
        <v>0</v>
      </c>
      <c r="AA88" s="133">
        <f t="shared" si="12"/>
        <v>0</v>
      </c>
      <c r="AB88" s="133">
        <f>H88*各種係数!I82*各種係数!$M$5</f>
        <v>0</v>
      </c>
      <c r="AC88" s="133">
        <f>N88*各種係数!I82*各種係数!$M$5</f>
        <v>0</v>
      </c>
      <c r="AD88" s="133">
        <f>V88*各種係数!I82*各種係数!$M$5</f>
        <v>0</v>
      </c>
      <c r="AE88" s="134">
        <f t="shared" si="13"/>
        <v>0</v>
      </c>
      <c r="AF88" s="134">
        <f>H88*各種係数!J82*各種係数!$M$5</f>
        <v>0</v>
      </c>
      <c r="AG88" s="134">
        <f>N88*各種係数!J82*各種係数!$M$5</f>
        <v>0</v>
      </c>
      <c r="AH88" s="134">
        <f>V88*各種係数!J82*各種係数!$M$5</f>
        <v>0</v>
      </c>
      <c r="AI88" s="134">
        <f t="shared" si="14"/>
        <v>0</v>
      </c>
    </row>
    <row r="89" spans="2:35" x14ac:dyDescent="0.15">
      <c r="B89" s="277" t="s">
        <v>310</v>
      </c>
      <c r="C89" s="277">
        <v>34</v>
      </c>
      <c r="D89" s="277">
        <v>29</v>
      </c>
      <c r="E89" s="277" t="s">
        <v>352</v>
      </c>
      <c r="F89" s="278" t="s">
        <v>13</v>
      </c>
      <c r="G89" s="133">
        <f>データ入力!S92</f>
        <v>0</v>
      </c>
      <c r="H89" s="134">
        <f t="shared" si="8"/>
        <v>0</v>
      </c>
      <c r="I89" s="134">
        <f>H89*各種係数!F83</f>
        <v>0</v>
      </c>
      <c r="J89" s="134">
        <f>H89*各種係数!G83</f>
        <v>0</v>
      </c>
      <c r="K89" s="134"/>
      <c r="L89" s="134"/>
      <c r="M89" s="134">
        <f>'逆行列係数（外生化）'!DJ200</f>
        <v>0</v>
      </c>
      <c r="N89" s="134">
        <f t="shared" si="9"/>
        <v>0</v>
      </c>
      <c r="O89" s="134">
        <f>N89*各種係数!F83</f>
        <v>0</v>
      </c>
      <c r="P89" s="134">
        <f>N89*各種係数!G83</f>
        <v>0</v>
      </c>
      <c r="Q89" s="134"/>
      <c r="R89" s="134"/>
      <c r="S89" s="135">
        <f>R$120*各種係数!H83</f>
        <v>0</v>
      </c>
      <c r="T89" s="135">
        <f>S89*各種係数!E83</f>
        <v>0</v>
      </c>
      <c r="U89" s="133">
        <f>S89*各種係数!D83</f>
        <v>0</v>
      </c>
      <c r="V89" s="133">
        <f>逆行列係数!DJ200</f>
        <v>0</v>
      </c>
      <c r="W89" s="133">
        <f>V89*各種係数!F83</f>
        <v>0</v>
      </c>
      <c r="X89" s="133">
        <f>V89*各種係数!G83</f>
        <v>0</v>
      </c>
      <c r="Y89" s="133">
        <f t="shared" si="10"/>
        <v>0</v>
      </c>
      <c r="Z89" s="133">
        <f t="shared" si="11"/>
        <v>0</v>
      </c>
      <c r="AA89" s="133">
        <f t="shared" si="12"/>
        <v>0</v>
      </c>
      <c r="AB89" s="133">
        <f>H89*各種係数!I83*各種係数!$M$5</f>
        <v>0</v>
      </c>
      <c r="AC89" s="133">
        <f>N89*各種係数!I83*各種係数!$M$5</f>
        <v>0</v>
      </c>
      <c r="AD89" s="133">
        <f>V89*各種係数!I83*各種係数!$M$5</f>
        <v>0</v>
      </c>
      <c r="AE89" s="134">
        <f t="shared" si="13"/>
        <v>0</v>
      </c>
      <c r="AF89" s="134">
        <f>H89*各種係数!J83*各種係数!$M$5</f>
        <v>0</v>
      </c>
      <c r="AG89" s="134">
        <f>N89*各種係数!J83*各種係数!$M$5</f>
        <v>0</v>
      </c>
      <c r="AH89" s="134">
        <f>V89*各種係数!J83*各種係数!$M$5</f>
        <v>0</v>
      </c>
      <c r="AI89" s="134">
        <f t="shared" si="14"/>
        <v>0</v>
      </c>
    </row>
    <row r="90" spans="2:35" x14ac:dyDescent="0.15">
      <c r="B90" s="277" t="s">
        <v>311</v>
      </c>
      <c r="C90" s="277">
        <v>35</v>
      </c>
      <c r="D90" s="277">
        <v>29</v>
      </c>
      <c r="E90" s="277" t="s">
        <v>352</v>
      </c>
      <c r="F90" s="278" t="s">
        <v>14</v>
      </c>
      <c r="G90" s="133">
        <f>データ入力!S93</f>
        <v>0</v>
      </c>
      <c r="H90" s="134">
        <f t="shared" si="8"/>
        <v>0</v>
      </c>
      <c r="I90" s="134">
        <f>H90*各種係数!F84</f>
        <v>0</v>
      </c>
      <c r="J90" s="134">
        <f>H90*各種係数!G84</f>
        <v>0</v>
      </c>
      <c r="K90" s="134"/>
      <c r="L90" s="134"/>
      <c r="M90" s="134">
        <f>'逆行列係数（外生化）'!DJ201</f>
        <v>0</v>
      </c>
      <c r="N90" s="134">
        <f t="shared" si="9"/>
        <v>0</v>
      </c>
      <c r="O90" s="134">
        <f>N90*各種係数!F84</f>
        <v>0</v>
      </c>
      <c r="P90" s="134">
        <f>N90*各種係数!G84</f>
        <v>0</v>
      </c>
      <c r="Q90" s="134"/>
      <c r="R90" s="134"/>
      <c r="S90" s="135">
        <f>R$120*各種係数!H84</f>
        <v>0</v>
      </c>
      <c r="T90" s="135">
        <f>S90*各種係数!E84</f>
        <v>0</v>
      </c>
      <c r="U90" s="133">
        <f>S90*各種係数!D84</f>
        <v>0</v>
      </c>
      <c r="V90" s="133">
        <f>逆行列係数!DJ201</f>
        <v>0</v>
      </c>
      <c r="W90" s="133">
        <f>V90*各種係数!F84</f>
        <v>0</v>
      </c>
      <c r="X90" s="133">
        <f>V90*各種係数!G84</f>
        <v>0</v>
      </c>
      <c r="Y90" s="133">
        <f t="shared" si="10"/>
        <v>0</v>
      </c>
      <c r="Z90" s="133">
        <f t="shared" si="11"/>
        <v>0</v>
      </c>
      <c r="AA90" s="133">
        <f t="shared" si="12"/>
        <v>0</v>
      </c>
      <c r="AB90" s="133">
        <f>H90*各種係数!I84*各種係数!$M$5</f>
        <v>0</v>
      </c>
      <c r="AC90" s="133">
        <f>N90*各種係数!I84*各種係数!$M$5</f>
        <v>0</v>
      </c>
      <c r="AD90" s="133">
        <f>V90*各種係数!I84*各種係数!$M$5</f>
        <v>0</v>
      </c>
      <c r="AE90" s="134">
        <f t="shared" si="13"/>
        <v>0</v>
      </c>
      <c r="AF90" s="134">
        <f>H90*各種係数!J84*各種係数!$M$5</f>
        <v>0</v>
      </c>
      <c r="AG90" s="134">
        <f>N90*各種係数!J84*各種係数!$M$5</f>
        <v>0</v>
      </c>
      <c r="AH90" s="134">
        <f>V90*各種係数!J84*各種係数!$M$5</f>
        <v>0</v>
      </c>
      <c r="AI90" s="134">
        <f t="shared" si="14"/>
        <v>0</v>
      </c>
    </row>
    <row r="91" spans="2:35" x14ac:dyDescent="0.15">
      <c r="B91" s="277" t="s">
        <v>312</v>
      </c>
      <c r="C91" s="277">
        <v>36</v>
      </c>
      <c r="D91" s="277">
        <v>29</v>
      </c>
      <c r="E91" s="277" t="s">
        <v>352</v>
      </c>
      <c r="F91" s="278" t="s">
        <v>221</v>
      </c>
      <c r="G91" s="133">
        <f>データ入力!S94</f>
        <v>0</v>
      </c>
      <c r="H91" s="134">
        <f t="shared" si="8"/>
        <v>0</v>
      </c>
      <c r="I91" s="134">
        <f>H91*各種係数!F85</f>
        <v>0</v>
      </c>
      <c r="J91" s="134">
        <f>H91*各種係数!G85</f>
        <v>0</v>
      </c>
      <c r="K91" s="134"/>
      <c r="L91" s="134"/>
      <c r="M91" s="134">
        <f>'逆行列係数（外生化）'!DJ202</f>
        <v>0</v>
      </c>
      <c r="N91" s="134">
        <f t="shared" si="9"/>
        <v>0</v>
      </c>
      <c r="O91" s="134">
        <f>N91*各種係数!F85</f>
        <v>0</v>
      </c>
      <c r="P91" s="134">
        <f>N91*各種係数!G85</f>
        <v>0</v>
      </c>
      <c r="Q91" s="134"/>
      <c r="R91" s="134"/>
      <c r="S91" s="135">
        <f>R$120*各種係数!H85</f>
        <v>0</v>
      </c>
      <c r="T91" s="135">
        <f>S91*各種係数!E85</f>
        <v>0</v>
      </c>
      <c r="U91" s="133">
        <f>S91*各種係数!D85</f>
        <v>0</v>
      </c>
      <c r="V91" s="133">
        <f>逆行列係数!DJ202</f>
        <v>0</v>
      </c>
      <c r="W91" s="133">
        <f>V91*各種係数!F85</f>
        <v>0</v>
      </c>
      <c r="X91" s="133">
        <f>V91*各種係数!G85</f>
        <v>0</v>
      </c>
      <c r="Y91" s="133">
        <f t="shared" si="10"/>
        <v>0</v>
      </c>
      <c r="Z91" s="133">
        <f t="shared" si="11"/>
        <v>0</v>
      </c>
      <c r="AA91" s="133">
        <f t="shared" si="12"/>
        <v>0</v>
      </c>
      <c r="AB91" s="133">
        <f>H91*各種係数!I85*各種係数!$M$5</f>
        <v>0</v>
      </c>
      <c r="AC91" s="133">
        <f>N91*各種係数!I85*各種係数!$M$5</f>
        <v>0</v>
      </c>
      <c r="AD91" s="133">
        <f>V91*各種係数!I85*各種係数!$M$5</f>
        <v>0</v>
      </c>
      <c r="AE91" s="134">
        <f t="shared" si="13"/>
        <v>0</v>
      </c>
      <c r="AF91" s="134">
        <f>H91*各種係数!J85*各種係数!$M$5</f>
        <v>0</v>
      </c>
      <c r="AG91" s="134">
        <f>N91*各種係数!J85*各種係数!$M$5</f>
        <v>0</v>
      </c>
      <c r="AH91" s="134">
        <f>V91*各種係数!J85*各種係数!$M$5</f>
        <v>0</v>
      </c>
      <c r="AI91" s="134">
        <f t="shared" si="14"/>
        <v>0</v>
      </c>
    </row>
    <row r="92" spans="2:35" x14ac:dyDescent="0.15">
      <c r="B92" s="277" t="s">
        <v>313</v>
      </c>
      <c r="C92" s="277">
        <v>37</v>
      </c>
      <c r="D92" s="277">
        <v>29</v>
      </c>
      <c r="E92" s="277" t="s">
        <v>352</v>
      </c>
      <c r="F92" s="278" t="s">
        <v>15</v>
      </c>
      <c r="G92" s="133">
        <f>データ入力!S95</f>
        <v>0</v>
      </c>
      <c r="H92" s="134">
        <f t="shared" si="8"/>
        <v>0</v>
      </c>
      <c r="I92" s="134">
        <f>H92*各種係数!F86</f>
        <v>0</v>
      </c>
      <c r="J92" s="134">
        <f>H92*各種係数!G86</f>
        <v>0</v>
      </c>
      <c r="K92" s="134"/>
      <c r="L92" s="134"/>
      <c r="M92" s="134">
        <f>'逆行列係数（外生化）'!DJ203</f>
        <v>0</v>
      </c>
      <c r="N92" s="134">
        <f t="shared" si="9"/>
        <v>0</v>
      </c>
      <c r="O92" s="134">
        <f>N92*各種係数!F86</f>
        <v>0</v>
      </c>
      <c r="P92" s="134">
        <f>N92*各種係数!G86</f>
        <v>0</v>
      </c>
      <c r="Q92" s="134"/>
      <c r="R92" s="134"/>
      <c r="S92" s="135">
        <f>R$120*各種係数!H86</f>
        <v>0</v>
      </c>
      <c r="T92" s="135">
        <f>S92*各種係数!E86</f>
        <v>0</v>
      </c>
      <c r="U92" s="133">
        <f>S92*各種係数!D86</f>
        <v>0</v>
      </c>
      <c r="V92" s="133">
        <f>逆行列係数!DJ203</f>
        <v>0</v>
      </c>
      <c r="W92" s="133">
        <f>V92*各種係数!F86</f>
        <v>0</v>
      </c>
      <c r="X92" s="133">
        <f>V92*各種係数!G86</f>
        <v>0</v>
      </c>
      <c r="Y92" s="133">
        <f t="shared" si="10"/>
        <v>0</v>
      </c>
      <c r="Z92" s="133">
        <f t="shared" si="11"/>
        <v>0</v>
      </c>
      <c r="AA92" s="133">
        <f t="shared" si="12"/>
        <v>0</v>
      </c>
      <c r="AB92" s="133">
        <f>H92*各種係数!I86*各種係数!$M$5</f>
        <v>0</v>
      </c>
      <c r="AC92" s="133">
        <f>N92*各種係数!I86*各種係数!$M$5</f>
        <v>0</v>
      </c>
      <c r="AD92" s="133">
        <f>V92*各種係数!I86*各種係数!$M$5</f>
        <v>0</v>
      </c>
      <c r="AE92" s="134">
        <f t="shared" si="13"/>
        <v>0</v>
      </c>
      <c r="AF92" s="134">
        <f>H92*各種係数!J86*各種係数!$M$5</f>
        <v>0</v>
      </c>
      <c r="AG92" s="134">
        <f>N92*各種係数!J86*各種係数!$M$5</f>
        <v>0</v>
      </c>
      <c r="AH92" s="134">
        <f>V92*各種係数!J86*各種係数!$M$5</f>
        <v>0</v>
      </c>
      <c r="AI92" s="134">
        <f t="shared" si="14"/>
        <v>0</v>
      </c>
    </row>
    <row r="93" spans="2:35" x14ac:dyDescent="0.15">
      <c r="B93" s="277" t="s">
        <v>314</v>
      </c>
      <c r="C93" s="277">
        <v>38</v>
      </c>
      <c r="D93" s="277">
        <v>29</v>
      </c>
      <c r="E93" s="277" t="s">
        <v>352</v>
      </c>
      <c r="F93" s="278" t="s">
        <v>764</v>
      </c>
      <c r="G93" s="133">
        <f>データ入力!S96</f>
        <v>0</v>
      </c>
      <c r="H93" s="134">
        <f t="shared" si="8"/>
        <v>0</v>
      </c>
      <c r="I93" s="134">
        <f>H93*各種係数!F87</f>
        <v>0</v>
      </c>
      <c r="J93" s="134">
        <f>H93*各種係数!G87</f>
        <v>0</v>
      </c>
      <c r="K93" s="134"/>
      <c r="L93" s="134"/>
      <c r="M93" s="134">
        <f>'逆行列係数（外生化）'!DJ204</f>
        <v>0</v>
      </c>
      <c r="N93" s="134">
        <f t="shared" si="9"/>
        <v>0</v>
      </c>
      <c r="O93" s="134">
        <f>N93*各種係数!F87</f>
        <v>0</v>
      </c>
      <c r="P93" s="134">
        <f>N93*各種係数!G87</f>
        <v>0</v>
      </c>
      <c r="Q93" s="134"/>
      <c r="R93" s="134"/>
      <c r="S93" s="135">
        <f>R$120*各種係数!H87</f>
        <v>0</v>
      </c>
      <c r="T93" s="135">
        <f>S93*各種係数!E87</f>
        <v>0</v>
      </c>
      <c r="U93" s="133">
        <f>S93*各種係数!D87</f>
        <v>0</v>
      </c>
      <c r="V93" s="133">
        <f>逆行列係数!DJ204</f>
        <v>0</v>
      </c>
      <c r="W93" s="133">
        <f>V93*各種係数!F87</f>
        <v>0</v>
      </c>
      <c r="X93" s="133">
        <f>V93*各種係数!G87</f>
        <v>0</v>
      </c>
      <c r="Y93" s="133">
        <f t="shared" si="10"/>
        <v>0</v>
      </c>
      <c r="Z93" s="133">
        <f t="shared" si="11"/>
        <v>0</v>
      </c>
      <c r="AA93" s="133">
        <f t="shared" si="12"/>
        <v>0</v>
      </c>
      <c r="AB93" s="133">
        <f>H93*各種係数!I87*各種係数!$M$5</f>
        <v>0</v>
      </c>
      <c r="AC93" s="133">
        <f>N93*各種係数!I87*各種係数!$M$5</f>
        <v>0</v>
      </c>
      <c r="AD93" s="133">
        <f>V93*各種係数!I87*各種係数!$M$5</f>
        <v>0</v>
      </c>
      <c r="AE93" s="134">
        <f t="shared" si="13"/>
        <v>0</v>
      </c>
      <c r="AF93" s="134">
        <f>H93*各種係数!J87*各種係数!$M$5</f>
        <v>0</v>
      </c>
      <c r="AG93" s="134">
        <f>N93*各種係数!J87*各種係数!$M$5</f>
        <v>0</v>
      </c>
      <c r="AH93" s="134">
        <f>V93*各種係数!J87*各種係数!$M$5</f>
        <v>0</v>
      </c>
      <c r="AI93" s="134">
        <f t="shared" si="14"/>
        <v>0</v>
      </c>
    </row>
    <row r="94" spans="2:35" x14ac:dyDescent="0.15">
      <c r="B94" s="277" t="s">
        <v>315</v>
      </c>
      <c r="C94" s="277">
        <v>38</v>
      </c>
      <c r="D94" s="277">
        <v>29</v>
      </c>
      <c r="E94" s="277" t="s">
        <v>352</v>
      </c>
      <c r="F94" s="278" t="s">
        <v>765</v>
      </c>
      <c r="G94" s="133">
        <f>データ入力!S97</f>
        <v>0</v>
      </c>
      <c r="H94" s="134">
        <f t="shared" si="8"/>
        <v>0</v>
      </c>
      <c r="I94" s="134">
        <f>H94*各種係数!F88</f>
        <v>0</v>
      </c>
      <c r="J94" s="134">
        <f>H94*各種係数!G88</f>
        <v>0</v>
      </c>
      <c r="K94" s="134"/>
      <c r="L94" s="134"/>
      <c r="M94" s="134">
        <f>'逆行列係数（外生化）'!DJ205</f>
        <v>0</v>
      </c>
      <c r="N94" s="134">
        <f t="shared" si="9"/>
        <v>0</v>
      </c>
      <c r="O94" s="134">
        <f>N94*各種係数!F88</f>
        <v>0</v>
      </c>
      <c r="P94" s="134">
        <f>N94*各種係数!G88</f>
        <v>0</v>
      </c>
      <c r="Q94" s="134"/>
      <c r="R94" s="134"/>
      <c r="S94" s="135">
        <f>R$120*各種係数!H88</f>
        <v>0</v>
      </c>
      <c r="T94" s="135">
        <f>S94*各種係数!E88</f>
        <v>0</v>
      </c>
      <c r="U94" s="133">
        <f>S94*各種係数!D88</f>
        <v>0</v>
      </c>
      <c r="V94" s="133">
        <f>逆行列係数!DJ205</f>
        <v>0</v>
      </c>
      <c r="W94" s="133">
        <f>V94*各種係数!F88</f>
        <v>0</v>
      </c>
      <c r="X94" s="133">
        <f>V94*各種係数!G88</f>
        <v>0</v>
      </c>
      <c r="Y94" s="133">
        <f t="shared" si="10"/>
        <v>0</v>
      </c>
      <c r="Z94" s="133">
        <f t="shared" si="11"/>
        <v>0</v>
      </c>
      <c r="AA94" s="133">
        <f t="shared" si="12"/>
        <v>0</v>
      </c>
      <c r="AB94" s="133">
        <f>H94*各種係数!I88*各種係数!$M$5</f>
        <v>0</v>
      </c>
      <c r="AC94" s="133">
        <f>N94*各種係数!I88*各種係数!$M$5</f>
        <v>0</v>
      </c>
      <c r="AD94" s="133">
        <f>V94*各種係数!I88*各種係数!$M$5</f>
        <v>0</v>
      </c>
      <c r="AE94" s="134">
        <f t="shared" si="13"/>
        <v>0</v>
      </c>
      <c r="AF94" s="134">
        <f>H94*各種係数!J88*各種係数!$M$5</f>
        <v>0</v>
      </c>
      <c r="AG94" s="134">
        <f>N94*各種係数!J88*各種係数!$M$5</f>
        <v>0</v>
      </c>
      <c r="AH94" s="134">
        <f>V94*各種係数!J88*各種係数!$M$5</f>
        <v>0</v>
      </c>
      <c r="AI94" s="134">
        <f t="shared" si="14"/>
        <v>0</v>
      </c>
    </row>
    <row r="95" spans="2:35" x14ac:dyDescent="0.15">
      <c r="B95" s="277" t="s">
        <v>316</v>
      </c>
      <c r="C95" s="277">
        <v>39</v>
      </c>
      <c r="D95" s="277">
        <v>30</v>
      </c>
      <c r="E95" s="277" t="s">
        <v>353</v>
      </c>
      <c r="F95" s="278" t="s">
        <v>222</v>
      </c>
      <c r="G95" s="133">
        <f>データ入力!S98</f>
        <v>0</v>
      </c>
      <c r="H95" s="134">
        <f t="shared" si="8"/>
        <v>0</v>
      </c>
      <c r="I95" s="134">
        <f>H95*各種係数!F89</f>
        <v>0</v>
      </c>
      <c r="J95" s="134">
        <f>H95*各種係数!G89</f>
        <v>0</v>
      </c>
      <c r="K95" s="134"/>
      <c r="L95" s="134"/>
      <c r="M95" s="134">
        <f>'逆行列係数（外生化）'!DJ206</f>
        <v>0</v>
      </c>
      <c r="N95" s="134">
        <f t="shared" si="9"/>
        <v>0</v>
      </c>
      <c r="O95" s="134">
        <f>N95*各種係数!F89</f>
        <v>0</v>
      </c>
      <c r="P95" s="134">
        <f>N95*各種係数!G89</f>
        <v>0</v>
      </c>
      <c r="Q95" s="134"/>
      <c r="R95" s="134"/>
      <c r="S95" s="135">
        <f>R$120*各種係数!H89</f>
        <v>0</v>
      </c>
      <c r="T95" s="135">
        <f>S95*各種係数!E89</f>
        <v>0</v>
      </c>
      <c r="U95" s="133">
        <f>S95*各種係数!D89</f>
        <v>0</v>
      </c>
      <c r="V95" s="133">
        <f>逆行列係数!DJ206</f>
        <v>0</v>
      </c>
      <c r="W95" s="133">
        <f>V95*各種係数!F89</f>
        <v>0</v>
      </c>
      <c r="X95" s="133">
        <f>V95*各種係数!G89</f>
        <v>0</v>
      </c>
      <c r="Y95" s="133">
        <f t="shared" si="10"/>
        <v>0</v>
      </c>
      <c r="Z95" s="133">
        <f t="shared" si="11"/>
        <v>0</v>
      </c>
      <c r="AA95" s="133">
        <f t="shared" si="12"/>
        <v>0</v>
      </c>
      <c r="AB95" s="133">
        <f>H95*各種係数!I89*各種係数!$M$5</f>
        <v>0</v>
      </c>
      <c r="AC95" s="133">
        <f>N95*各種係数!I89*各種係数!$M$5</f>
        <v>0</v>
      </c>
      <c r="AD95" s="133">
        <f>V95*各種係数!I89*各種係数!$M$5</f>
        <v>0</v>
      </c>
      <c r="AE95" s="134">
        <f t="shared" si="13"/>
        <v>0</v>
      </c>
      <c r="AF95" s="134">
        <f>H95*各種係数!J89*各種係数!$M$5</f>
        <v>0</v>
      </c>
      <c r="AG95" s="134">
        <f>N95*各種係数!J89*各種係数!$M$5</f>
        <v>0</v>
      </c>
      <c r="AH95" s="134">
        <f>V95*各種係数!J89*各種係数!$M$5</f>
        <v>0</v>
      </c>
      <c r="AI95" s="134">
        <f t="shared" si="14"/>
        <v>0</v>
      </c>
    </row>
    <row r="96" spans="2:35" x14ac:dyDescent="0.15">
      <c r="B96" s="277" t="s">
        <v>317</v>
      </c>
      <c r="C96" s="277">
        <v>39</v>
      </c>
      <c r="D96" s="277">
        <v>30</v>
      </c>
      <c r="E96" s="277" t="s">
        <v>353</v>
      </c>
      <c r="F96" s="278" t="s">
        <v>223</v>
      </c>
      <c r="G96" s="133">
        <f>データ入力!S99</f>
        <v>0</v>
      </c>
      <c r="H96" s="134">
        <f t="shared" si="8"/>
        <v>0</v>
      </c>
      <c r="I96" s="134">
        <f>H96*各種係数!F90</f>
        <v>0</v>
      </c>
      <c r="J96" s="134">
        <f>H96*各種係数!G90</f>
        <v>0</v>
      </c>
      <c r="K96" s="134"/>
      <c r="L96" s="134"/>
      <c r="M96" s="134">
        <f>'逆行列係数（外生化）'!DJ207</f>
        <v>0</v>
      </c>
      <c r="N96" s="134">
        <f t="shared" si="9"/>
        <v>0</v>
      </c>
      <c r="O96" s="134">
        <f>N96*各種係数!F90</f>
        <v>0</v>
      </c>
      <c r="P96" s="134">
        <f>N96*各種係数!G90</f>
        <v>0</v>
      </c>
      <c r="Q96" s="134"/>
      <c r="R96" s="134"/>
      <c r="S96" s="135">
        <f>R$120*各種係数!H90</f>
        <v>0</v>
      </c>
      <c r="T96" s="135">
        <f>S96*各種係数!E90</f>
        <v>0</v>
      </c>
      <c r="U96" s="133">
        <f>S96*各種係数!D90</f>
        <v>0</v>
      </c>
      <c r="V96" s="133">
        <f>逆行列係数!DJ207</f>
        <v>0</v>
      </c>
      <c r="W96" s="133">
        <f>V96*各種係数!F90</f>
        <v>0</v>
      </c>
      <c r="X96" s="133">
        <f>V96*各種係数!G90</f>
        <v>0</v>
      </c>
      <c r="Y96" s="133">
        <f t="shared" si="10"/>
        <v>0</v>
      </c>
      <c r="Z96" s="133">
        <f t="shared" si="11"/>
        <v>0</v>
      </c>
      <c r="AA96" s="133">
        <f t="shared" si="12"/>
        <v>0</v>
      </c>
      <c r="AB96" s="133">
        <f>H96*各種係数!I90*各種係数!$M$5</f>
        <v>0</v>
      </c>
      <c r="AC96" s="133">
        <f>N96*各種係数!I90*各種係数!$M$5</f>
        <v>0</v>
      </c>
      <c r="AD96" s="133">
        <f>V96*各種係数!I90*各種係数!$M$5</f>
        <v>0</v>
      </c>
      <c r="AE96" s="134">
        <f t="shared" si="13"/>
        <v>0</v>
      </c>
      <c r="AF96" s="134">
        <f>H96*各種係数!J90*各種係数!$M$5</f>
        <v>0</v>
      </c>
      <c r="AG96" s="134">
        <f>N96*各種係数!J90*各種係数!$M$5</f>
        <v>0</v>
      </c>
      <c r="AH96" s="134">
        <f>V96*各種係数!J90*各種係数!$M$5</f>
        <v>0</v>
      </c>
      <c r="AI96" s="134">
        <f t="shared" si="14"/>
        <v>0</v>
      </c>
    </row>
    <row r="97" spans="2:35" x14ac:dyDescent="0.15">
      <c r="B97" s="277" t="s">
        <v>318</v>
      </c>
      <c r="C97" s="277">
        <v>39</v>
      </c>
      <c r="D97" s="277">
        <v>30</v>
      </c>
      <c r="E97" s="277" t="s">
        <v>353</v>
      </c>
      <c r="F97" s="278" t="s">
        <v>224</v>
      </c>
      <c r="G97" s="133">
        <f>データ入力!S100</f>
        <v>0</v>
      </c>
      <c r="H97" s="134">
        <f t="shared" si="8"/>
        <v>0</v>
      </c>
      <c r="I97" s="134">
        <f>H97*各種係数!F91</f>
        <v>0</v>
      </c>
      <c r="J97" s="134">
        <f>H97*各種係数!G91</f>
        <v>0</v>
      </c>
      <c r="K97" s="134"/>
      <c r="L97" s="134"/>
      <c r="M97" s="134">
        <f>'逆行列係数（外生化）'!DJ208</f>
        <v>0</v>
      </c>
      <c r="N97" s="134">
        <f t="shared" si="9"/>
        <v>0</v>
      </c>
      <c r="O97" s="134">
        <f>N97*各種係数!F91</f>
        <v>0</v>
      </c>
      <c r="P97" s="134">
        <f>N97*各種係数!G91</f>
        <v>0</v>
      </c>
      <c r="Q97" s="134"/>
      <c r="R97" s="134"/>
      <c r="S97" s="135">
        <f>R$120*各種係数!H91</f>
        <v>0</v>
      </c>
      <c r="T97" s="135">
        <f>S97*各種係数!E91</f>
        <v>0</v>
      </c>
      <c r="U97" s="133">
        <f>S97*各種係数!D91</f>
        <v>0</v>
      </c>
      <c r="V97" s="133">
        <f>逆行列係数!DJ208</f>
        <v>0</v>
      </c>
      <c r="W97" s="133">
        <f>V97*各種係数!F91</f>
        <v>0</v>
      </c>
      <c r="X97" s="133">
        <f>V97*各種係数!G91</f>
        <v>0</v>
      </c>
      <c r="Y97" s="133">
        <f t="shared" si="10"/>
        <v>0</v>
      </c>
      <c r="Z97" s="133">
        <f t="shared" si="11"/>
        <v>0</v>
      </c>
      <c r="AA97" s="133">
        <f t="shared" si="12"/>
        <v>0</v>
      </c>
      <c r="AB97" s="133">
        <f>H97*各種係数!I91*各種係数!$M$5</f>
        <v>0</v>
      </c>
      <c r="AC97" s="133">
        <f>N97*各種係数!I91*各種係数!$M$5</f>
        <v>0</v>
      </c>
      <c r="AD97" s="133">
        <f>V97*各種係数!I91*各種係数!$M$5</f>
        <v>0</v>
      </c>
      <c r="AE97" s="134">
        <f t="shared" si="13"/>
        <v>0</v>
      </c>
      <c r="AF97" s="134">
        <f>H97*各種係数!J91*各種係数!$M$5</f>
        <v>0</v>
      </c>
      <c r="AG97" s="134">
        <f>N97*各種係数!J91*各種係数!$M$5</f>
        <v>0</v>
      </c>
      <c r="AH97" s="134">
        <f>V97*各種係数!J91*各種係数!$M$5</f>
        <v>0</v>
      </c>
      <c r="AI97" s="134">
        <f t="shared" si="14"/>
        <v>0</v>
      </c>
    </row>
    <row r="98" spans="2:35" x14ac:dyDescent="0.15">
      <c r="B98" s="277" t="s">
        <v>319</v>
      </c>
      <c r="C98" s="277">
        <v>39</v>
      </c>
      <c r="D98" s="277">
        <v>30</v>
      </c>
      <c r="E98" s="277" t="s">
        <v>353</v>
      </c>
      <c r="F98" s="278" t="s">
        <v>225</v>
      </c>
      <c r="G98" s="133">
        <f>データ入力!S101</f>
        <v>0</v>
      </c>
      <c r="H98" s="134">
        <f t="shared" si="8"/>
        <v>0</v>
      </c>
      <c r="I98" s="134">
        <f>H98*各種係数!F92</f>
        <v>0</v>
      </c>
      <c r="J98" s="134">
        <f>H98*各種係数!G92</f>
        <v>0</v>
      </c>
      <c r="K98" s="134"/>
      <c r="L98" s="134"/>
      <c r="M98" s="134">
        <f>'逆行列係数（外生化）'!DJ209</f>
        <v>0</v>
      </c>
      <c r="N98" s="134">
        <f t="shared" si="9"/>
        <v>0</v>
      </c>
      <c r="O98" s="134">
        <f>N98*各種係数!F92</f>
        <v>0</v>
      </c>
      <c r="P98" s="134">
        <f>N98*各種係数!G92</f>
        <v>0</v>
      </c>
      <c r="Q98" s="134"/>
      <c r="R98" s="134"/>
      <c r="S98" s="135">
        <f>R$120*各種係数!H92</f>
        <v>0</v>
      </c>
      <c r="T98" s="135">
        <f>S98*各種係数!E92</f>
        <v>0</v>
      </c>
      <c r="U98" s="133">
        <f>S98*各種係数!D92</f>
        <v>0</v>
      </c>
      <c r="V98" s="133">
        <f>逆行列係数!DJ209</f>
        <v>0</v>
      </c>
      <c r="W98" s="133">
        <f>V98*各種係数!F92</f>
        <v>0</v>
      </c>
      <c r="X98" s="133">
        <f>V98*各種係数!G92</f>
        <v>0</v>
      </c>
      <c r="Y98" s="133">
        <f t="shared" si="10"/>
        <v>0</v>
      </c>
      <c r="Z98" s="133">
        <f t="shared" si="11"/>
        <v>0</v>
      </c>
      <c r="AA98" s="133">
        <f t="shared" si="12"/>
        <v>0</v>
      </c>
      <c r="AB98" s="133">
        <f>H98*各種係数!I92*各種係数!$M$5</f>
        <v>0</v>
      </c>
      <c r="AC98" s="133">
        <f>N98*各種係数!I92*各種係数!$M$5</f>
        <v>0</v>
      </c>
      <c r="AD98" s="133">
        <f>V98*各種係数!I92*各種係数!$M$5</f>
        <v>0</v>
      </c>
      <c r="AE98" s="134">
        <f t="shared" si="13"/>
        <v>0</v>
      </c>
      <c r="AF98" s="134">
        <f>H98*各種係数!J92*各種係数!$M$5</f>
        <v>0</v>
      </c>
      <c r="AG98" s="134">
        <f>N98*各種係数!J92*各種係数!$M$5</f>
        <v>0</v>
      </c>
      <c r="AH98" s="134">
        <f>V98*各種係数!J92*各種係数!$M$5</f>
        <v>0</v>
      </c>
      <c r="AI98" s="134">
        <f t="shared" si="14"/>
        <v>0</v>
      </c>
    </row>
    <row r="99" spans="2:35" x14ac:dyDescent="0.15">
      <c r="B99" s="277" t="s">
        <v>320</v>
      </c>
      <c r="C99" s="277">
        <v>39</v>
      </c>
      <c r="D99" s="277">
        <v>30</v>
      </c>
      <c r="E99" s="277" t="s">
        <v>353</v>
      </c>
      <c r="F99" s="278" t="s">
        <v>766</v>
      </c>
      <c r="G99" s="133">
        <f>データ入力!S102</f>
        <v>0</v>
      </c>
      <c r="H99" s="134">
        <f t="shared" si="8"/>
        <v>0</v>
      </c>
      <c r="I99" s="134">
        <f>H99*各種係数!F93</f>
        <v>0</v>
      </c>
      <c r="J99" s="134">
        <f>H99*各種係数!G93</f>
        <v>0</v>
      </c>
      <c r="K99" s="134"/>
      <c r="L99" s="134"/>
      <c r="M99" s="134">
        <f>'逆行列係数（外生化）'!DJ210</f>
        <v>0</v>
      </c>
      <c r="N99" s="134">
        <f t="shared" si="9"/>
        <v>0</v>
      </c>
      <c r="O99" s="134">
        <f>N99*各種係数!F93</f>
        <v>0</v>
      </c>
      <c r="P99" s="134">
        <f>N99*各種係数!G93</f>
        <v>0</v>
      </c>
      <c r="Q99" s="134"/>
      <c r="R99" s="134"/>
      <c r="S99" s="135">
        <f>R$120*各種係数!H93</f>
        <v>0</v>
      </c>
      <c r="T99" s="135">
        <f>S99*各種係数!E93</f>
        <v>0</v>
      </c>
      <c r="U99" s="133">
        <f>S99*各種係数!D93</f>
        <v>0</v>
      </c>
      <c r="V99" s="133">
        <f>逆行列係数!DJ210</f>
        <v>0</v>
      </c>
      <c r="W99" s="133">
        <f>V99*各種係数!F93</f>
        <v>0</v>
      </c>
      <c r="X99" s="133">
        <f>V99*各種係数!G93</f>
        <v>0</v>
      </c>
      <c r="Y99" s="133">
        <f t="shared" si="10"/>
        <v>0</v>
      </c>
      <c r="Z99" s="133">
        <f t="shared" si="11"/>
        <v>0</v>
      </c>
      <c r="AA99" s="133">
        <f t="shared" si="12"/>
        <v>0</v>
      </c>
      <c r="AB99" s="133">
        <f>H99*各種係数!I93*各種係数!$M$5</f>
        <v>0</v>
      </c>
      <c r="AC99" s="133">
        <f>N99*各種係数!I93*各種係数!$M$5</f>
        <v>0</v>
      </c>
      <c r="AD99" s="133">
        <f>V99*各種係数!I93*各種係数!$M$5</f>
        <v>0</v>
      </c>
      <c r="AE99" s="134">
        <f t="shared" si="13"/>
        <v>0</v>
      </c>
      <c r="AF99" s="134">
        <f>H99*各種係数!J93*各種係数!$M$5</f>
        <v>0</v>
      </c>
      <c r="AG99" s="134">
        <f>N99*各種係数!J93*各種係数!$M$5</f>
        <v>0</v>
      </c>
      <c r="AH99" s="134">
        <f>V99*各種係数!J93*各種係数!$M$5</f>
        <v>0</v>
      </c>
      <c r="AI99" s="134">
        <f t="shared" si="14"/>
        <v>0</v>
      </c>
    </row>
    <row r="100" spans="2:35" x14ac:dyDescent="0.15">
      <c r="B100" s="277" t="s">
        <v>321</v>
      </c>
      <c r="C100" s="277">
        <v>40</v>
      </c>
      <c r="D100" s="277">
        <v>31</v>
      </c>
      <c r="E100" s="277" t="s">
        <v>354</v>
      </c>
      <c r="F100" s="278" t="s">
        <v>16</v>
      </c>
      <c r="G100" s="133">
        <f>データ入力!S103</f>
        <v>0</v>
      </c>
      <c r="H100" s="134">
        <f t="shared" si="8"/>
        <v>0</v>
      </c>
      <c r="I100" s="134">
        <f>H100*各種係数!F94</f>
        <v>0</v>
      </c>
      <c r="J100" s="134">
        <f>H100*各種係数!G94</f>
        <v>0</v>
      </c>
      <c r="K100" s="134"/>
      <c r="L100" s="134"/>
      <c r="M100" s="134">
        <f>'逆行列係数（外生化）'!DJ211</f>
        <v>0</v>
      </c>
      <c r="N100" s="134">
        <f t="shared" si="9"/>
        <v>0</v>
      </c>
      <c r="O100" s="134">
        <f>N100*各種係数!F94</f>
        <v>0</v>
      </c>
      <c r="P100" s="134">
        <f>N100*各種係数!G94</f>
        <v>0</v>
      </c>
      <c r="Q100" s="134"/>
      <c r="R100" s="134"/>
      <c r="S100" s="135">
        <f>R$120*各種係数!H94</f>
        <v>0</v>
      </c>
      <c r="T100" s="135">
        <f>S100*各種係数!E94</f>
        <v>0</v>
      </c>
      <c r="U100" s="133">
        <f>S100*各種係数!D94</f>
        <v>0</v>
      </c>
      <c r="V100" s="133">
        <f>逆行列係数!DJ211</f>
        <v>0</v>
      </c>
      <c r="W100" s="133">
        <f>V100*各種係数!F94</f>
        <v>0</v>
      </c>
      <c r="X100" s="133">
        <f>V100*各種係数!G94</f>
        <v>0</v>
      </c>
      <c r="Y100" s="133">
        <f t="shared" si="10"/>
        <v>0</v>
      </c>
      <c r="Z100" s="133">
        <f t="shared" si="11"/>
        <v>0</v>
      </c>
      <c r="AA100" s="133">
        <f t="shared" si="12"/>
        <v>0</v>
      </c>
      <c r="AB100" s="133">
        <f>H100*各種係数!I94*各種係数!$M$5</f>
        <v>0</v>
      </c>
      <c r="AC100" s="133">
        <f>N100*各種係数!I94*各種係数!$M$5</f>
        <v>0</v>
      </c>
      <c r="AD100" s="133">
        <f>V100*各種係数!I94*各種係数!$M$5</f>
        <v>0</v>
      </c>
      <c r="AE100" s="134">
        <f t="shared" si="13"/>
        <v>0</v>
      </c>
      <c r="AF100" s="134">
        <f>H100*各種係数!J94*各種係数!$M$5</f>
        <v>0</v>
      </c>
      <c r="AG100" s="134">
        <f>N100*各種係数!J94*各種係数!$M$5</f>
        <v>0</v>
      </c>
      <c r="AH100" s="134">
        <f>V100*各種係数!J94*各種係数!$M$5</f>
        <v>0</v>
      </c>
      <c r="AI100" s="134">
        <f t="shared" si="14"/>
        <v>0</v>
      </c>
    </row>
    <row r="101" spans="2:35" x14ac:dyDescent="0.15">
      <c r="B101" s="277" t="s">
        <v>322</v>
      </c>
      <c r="C101" s="277">
        <v>40</v>
      </c>
      <c r="D101" s="277">
        <v>31</v>
      </c>
      <c r="E101" s="277" t="s">
        <v>354</v>
      </c>
      <c r="F101" s="278" t="s">
        <v>17</v>
      </c>
      <c r="G101" s="133">
        <f>データ入力!S104</f>
        <v>0</v>
      </c>
      <c r="H101" s="134">
        <f t="shared" si="8"/>
        <v>0</v>
      </c>
      <c r="I101" s="134">
        <f>H101*各種係数!F95</f>
        <v>0</v>
      </c>
      <c r="J101" s="134">
        <f>H101*各種係数!G95</f>
        <v>0</v>
      </c>
      <c r="K101" s="134"/>
      <c r="L101" s="134"/>
      <c r="M101" s="134">
        <f>'逆行列係数（外生化）'!DJ212</f>
        <v>0</v>
      </c>
      <c r="N101" s="134">
        <f t="shared" si="9"/>
        <v>0</v>
      </c>
      <c r="O101" s="134">
        <f>N101*各種係数!F95</f>
        <v>0</v>
      </c>
      <c r="P101" s="134">
        <f>N101*各種係数!G95</f>
        <v>0</v>
      </c>
      <c r="Q101" s="134"/>
      <c r="R101" s="134"/>
      <c r="S101" s="135">
        <f>R$120*各種係数!H95</f>
        <v>0</v>
      </c>
      <c r="T101" s="135">
        <f>S101*各種係数!E95</f>
        <v>0</v>
      </c>
      <c r="U101" s="133">
        <f>S101*各種係数!D95</f>
        <v>0</v>
      </c>
      <c r="V101" s="133">
        <f>逆行列係数!DJ212</f>
        <v>0</v>
      </c>
      <c r="W101" s="133">
        <f>V101*各種係数!F95</f>
        <v>0</v>
      </c>
      <c r="X101" s="133">
        <f>V101*各種係数!G95</f>
        <v>0</v>
      </c>
      <c r="Y101" s="133">
        <f t="shared" si="10"/>
        <v>0</v>
      </c>
      <c r="Z101" s="133">
        <f t="shared" si="11"/>
        <v>0</v>
      </c>
      <c r="AA101" s="133">
        <f t="shared" si="12"/>
        <v>0</v>
      </c>
      <c r="AB101" s="133">
        <f>H101*各種係数!I95*各種係数!$M$5</f>
        <v>0</v>
      </c>
      <c r="AC101" s="133">
        <f>N101*各種係数!I95*各種係数!$M$5</f>
        <v>0</v>
      </c>
      <c r="AD101" s="133">
        <f>V101*各種係数!I95*各種係数!$M$5</f>
        <v>0</v>
      </c>
      <c r="AE101" s="134">
        <f t="shared" si="13"/>
        <v>0</v>
      </c>
      <c r="AF101" s="134">
        <f>H101*各種係数!J95*各種係数!$M$5</f>
        <v>0</v>
      </c>
      <c r="AG101" s="134">
        <f>N101*各種係数!J95*各種係数!$M$5</f>
        <v>0</v>
      </c>
      <c r="AH101" s="134">
        <f>V101*各種係数!J95*各種係数!$M$5</f>
        <v>0</v>
      </c>
      <c r="AI101" s="134">
        <f t="shared" si="14"/>
        <v>0</v>
      </c>
    </row>
    <row r="102" spans="2:35" x14ac:dyDescent="0.15">
      <c r="B102" s="277" t="s">
        <v>323</v>
      </c>
      <c r="C102" s="277">
        <v>41</v>
      </c>
      <c r="D102" s="277">
        <v>32</v>
      </c>
      <c r="E102" s="277" t="s">
        <v>355</v>
      </c>
      <c r="F102" s="278" t="s">
        <v>226</v>
      </c>
      <c r="G102" s="133">
        <f>データ入力!S105</f>
        <v>0</v>
      </c>
      <c r="H102" s="134">
        <f t="shared" si="8"/>
        <v>0</v>
      </c>
      <c r="I102" s="134">
        <f>H102*各種係数!F96</f>
        <v>0</v>
      </c>
      <c r="J102" s="134">
        <f>H102*各種係数!G96</f>
        <v>0</v>
      </c>
      <c r="K102" s="134"/>
      <c r="L102" s="134"/>
      <c r="M102" s="134">
        <f>'逆行列係数（外生化）'!DJ213</f>
        <v>0</v>
      </c>
      <c r="N102" s="134">
        <f t="shared" si="9"/>
        <v>0</v>
      </c>
      <c r="O102" s="134">
        <f>N102*各種係数!F96</f>
        <v>0</v>
      </c>
      <c r="P102" s="134">
        <f>N102*各種係数!G96</f>
        <v>0</v>
      </c>
      <c r="Q102" s="134"/>
      <c r="R102" s="134"/>
      <c r="S102" s="135">
        <f>R$120*各種係数!H96</f>
        <v>0</v>
      </c>
      <c r="T102" s="135">
        <f>S102*各種係数!E96</f>
        <v>0</v>
      </c>
      <c r="U102" s="133">
        <f>S102*各種係数!D96</f>
        <v>0</v>
      </c>
      <c r="V102" s="133">
        <f>逆行列係数!DJ213</f>
        <v>0</v>
      </c>
      <c r="W102" s="133">
        <f>V102*各種係数!F96</f>
        <v>0</v>
      </c>
      <c r="X102" s="133">
        <f>V102*各種係数!G96</f>
        <v>0</v>
      </c>
      <c r="Y102" s="133">
        <f t="shared" si="10"/>
        <v>0</v>
      </c>
      <c r="Z102" s="133">
        <f t="shared" si="11"/>
        <v>0</v>
      </c>
      <c r="AA102" s="133">
        <f t="shared" si="12"/>
        <v>0</v>
      </c>
      <c r="AB102" s="133">
        <f>H102*各種係数!I96*各種係数!$M$5</f>
        <v>0</v>
      </c>
      <c r="AC102" s="133">
        <f>N102*各種係数!I96*各種係数!$M$5</f>
        <v>0</v>
      </c>
      <c r="AD102" s="133">
        <f>V102*各種係数!I96*各種係数!$M$5</f>
        <v>0</v>
      </c>
      <c r="AE102" s="134">
        <f t="shared" si="13"/>
        <v>0</v>
      </c>
      <c r="AF102" s="134">
        <f>H102*各種係数!J96*各種係数!$M$5</f>
        <v>0</v>
      </c>
      <c r="AG102" s="134">
        <f>N102*各種係数!J96*各種係数!$M$5</f>
        <v>0</v>
      </c>
      <c r="AH102" s="134">
        <f>V102*各種係数!J96*各種係数!$M$5</f>
        <v>0</v>
      </c>
      <c r="AI102" s="134">
        <f t="shared" si="14"/>
        <v>0</v>
      </c>
    </row>
    <row r="103" spans="2:35" x14ac:dyDescent="0.15">
      <c r="B103" s="277" t="s">
        <v>324</v>
      </c>
      <c r="C103" s="277">
        <v>41</v>
      </c>
      <c r="D103" s="277">
        <v>32</v>
      </c>
      <c r="E103" s="277" t="s">
        <v>355</v>
      </c>
      <c r="F103" s="278" t="s">
        <v>227</v>
      </c>
      <c r="G103" s="133">
        <f>データ入力!S106</f>
        <v>0</v>
      </c>
      <c r="H103" s="134">
        <f t="shared" si="8"/>
        <v>0</v>
      </c>
      <c r="I103" s="134">
        <f>H103*各種係数!F97</f>
        <v>0</v>
      </c>
      <c r="J103" s="134">
        <f>H103*各種係数!G97</f>
        <v>0</v>
      </c>
      <c r="K103" s="134"/>
      <c r="L103" s="134"/>
      <c r="M103" s="134">
        <f>'逆行列係数（外生化）'!DJ214</f>
        <v>0</v>
      </c>
      <c r="N103" s="134">
        <f t="shared" si="9"/>
        <v>0</v>
      </c>
      <c r="O103" s="134">
        <f>N103*各種係数!F97</f>
        <v>0</v>
      </c>
      <c r="P103" s="134">
        <f>N103*各種係数!G97</f>
        <v>0</v>
      </c>
      <c r="Q103" s="134"/>
      <c r="R103" s="134"/>
      <c r="S103" s="135">
        <f>R$120*各種係数!H97</f>
        <v>0</v>
      </c>
      <c r="T103" s="135">
        <f>S103*各種係数!E97</f>
        <v>0</v>
      </c>
      <c r="U103" s="133">
        <f>S103*各種係数!D97</f>
        <v>0</v>
      </c>
      <c r="V103" s="133">
        <f>逆行列係数!DJ214</f>
        <v>0</v>
      </c>
      <c r="W103" s="133">
        <f>V103*各種係数!F97</f>
        <v>0</v>
      </c>
      <c r="X103" s="133">
        <f>V103*各種係数!G97</f>
        <v>0</v>
      </c>
      <c r="Y103" s="133">
        <f t="shared" si="10"/>
        <v>0</v>
      </c>
      <c r="Z103" s="133">
        <f t="shared" si="11"/>
        <v>0</v>
      </c>
      <c r="AA103" s="133">
        <f t="shared" si="12"/>
        <v>0</v>
      </c>
      <c r="AB103" s="133">
        <f>H103*各種係数!I97*各種係数!$M$5</f>
        <v>0</v>
      </c>
      <c r="AC103" s="133">
        <f>N103*各種係数!I97*各種係数!$M$5</f>
        <v>0</v>
      </c>
      <c r="AD103" s="133">
        <f>V103*各種係数!I97*各種係数!$M$5</f>
        <v>0</v>
      </c>
      <c r="AE103" s="134">
        <f t="shared" si="13"/>
        <v>0</v>
      </c>
      <c r="AF103" s="134">
        <f>H103*各種係数!J97*各種係数!$M$5</f>
        <v>0</v>
      </c>
      <c r="AG103" s="134">
        <f>N103*各種係数!J97*各種係数!$M$5</f>
        <v>0</v>
      </c>
      <c r="AH103" s="134">
        <f>V103*各種係数!J97*各種係数!$M$5</f>
        <v>0</v>
      </c>
      <c r="AI103" s="134">
        <f t="shared" si="14"/>
        <v>0</v>
      </c>
    </row>
    <row r="104" spans="2:35" x14ac:dyDescent="0.15">
      <c r="B104" s="277" t="s">
        <v>325</v>
      </c>
      <c r="C104" s="277">
        <v>42</v>
      </c>
      <c r="D104" s="277">
        <v>33</v>
      </c>
      <c r="E104" s="277" t="s">
        <v>355</v>
      </c>
      <c r="F104" s="278" t="s">
        <v>18</v>
      </c>
      <c r="G104" s="133">
        <f>データ入力!S107</f>
        <v>0</v>
      </c>
      <c r="H104" s="134">
        <f t="shared" si="8"/>
        <v>0</v>
      </c>
      <c r="I104" s="134">
        <f>H104*各種係数!F98</f>
        <v>0</v>
      </c>
      <c r="J104" s="134">
        <f>H104*各種係数!G98</f>
        <v>0</v>
      </c>
      <c r="K104" s="134"/>
      <c r="L104" s="134"/>
      <c r="M104" s="134">
        <f>'逆行列係数（外生化）'!DJ215</f>
        <v>0</v>
      </c>
      <c r="N104" s="134">
        <f t="shared" si="9"/>
        <v>0</v>
      </c>
      <c r="O104" s="134">
        <f>N104*各種係数!F98</f>
        <v>0</v>
      </c>
      <c r="P104" s="134">
        <f>N104*各種係数!G98</f>
        <v>0</v>
      </c>
      <c r="Q104" s="134"/>
      <c r="R104" s="134"/>
      <c r="S104" s="135">
        <f>R$120*各種係数!H98</f>
        <v>0</v>
      </c>
      <c r="T104" s="135">
        <f>S104*各種係数!E98</f>
        <v>0</v>
      </c>
      <c r="U104" s="133">
        <f>S104*各種係数!D98</f>
        <v>0</v>
      </c>
      <c r="V104" s="133">
        <f>逆行列係数!DJ215</f>
        <v>0</v>
      </c>
      <c r="W104" s="133">
        <f>V104*各種係数!F98</f>
        <v>0</v>
      </c>
      <c r="X104" s="133">
        <f>V104*各種係数!G98</f>
        <v>0</v>
      </c>
      <c r="Y104" s="133">
        <f t="shared" si="10"/>
        <v>0</v>
      </c>
      <c r="Z104" s="133">
        <f t="shared" si="11"/>
        <v>0</v>
      </c>
      <c r="AA104" s="133">
        <f t="shared" si="12"/>
        <v>0</v>
      </c>
      <c r="AB104" s="133">
        <f>H104*各種係数!I98*各種係数!$M$5</f>
        <v>0</v>
      </c>
      <c r="AC104" s="133">
        <f>N104*各種係数!I98*各種係数!$M$5</f>
        <v>0</v>
      </c>
      <c r="AD104" s="133">
        <f>V104*各種係数!I98*各種係数!$M$5</f>
        <v>0</v>
      </c>
      <c r="AE104" s="134">
        <f t="shared" si="13"/>
        <v>0</v>
      </c>
      <c r="AF104" s="134">
        <f>H104*各種係数!J98*各種係数!$M$5</f>
        <v>0</v>
      </c>
      <c r="AG104" s="134">
        <f>N104*各種係数!J98*各種係数!$M$5</f>
        <v>0</v>
      </c>
      <c r="AH104" s="134">
        <f>V104*各種係数!J98*各種係数!$M$5</f>
        <v>0</v>
      </c>
      <c r="AI104" s="134">
        <f t="shared" si="14"/>
        <v>0</v>
      </c>
    </row>
    <row r="105" spans="2:35" x14ac:dyDescent="0.15">
      <c r="B105" s="277" t="s">
        <v>326</v>
      </c>
      <c r="C105" s="277">
        <v>43</v>
      </c>
      <c r="D105" s="277">
        <v>33</v>
      </c>
      <c r="E105" s="277" t="s">
        <v>355</v>
      </c>
      <c r="F105" s="278" t="s">
        <v>767</v>
      </c>
      <c r="G105" s="133">
        <f>データ入力!S108</f>
        <v>0</v>
      </c>
      <c r="H105" s="134">
        <f t="shared" si="8"/>
        <v>0</v>
      </c>
      <c r="I105" s="134">
        <f>H105*各種係数!F99</f>
        <v>0</v>
      </c>
      <c r="J105" s="134">
        <f>H105*各種係数!G99</f>
        <v>0</v>
      </c>
      <c r="K105" s="134"/>
      <c r="L105" s="134"/>
      <c r="M105" s="134">
        <f>'逆行列係数（外生化）'!DJ216</f>
        <v>0</v>
      </c>
      <c r="N105" s="134">
        <f t="shared" si="9"/>
        <v>0</v>
      </c>
      <c r="O105" s="134">
        <f>N105*各種係数!F99</f>
        <v>0</v>
      </c>
      <c r="P105" s="134">
        <f>N105*各種係数!G99</f>
        <v>0</v>
      </c>
      <c r="Q105" s="134"/>
      <c r="R105" s="134"/>
      <c r="S105" s="135">
        <f>R$120*各種係数!H99</f>
        <v>0</v>
      </c>
      <c r="T105" s="135">
        <f>S105*各種係数!E99</f>
        <v>0</v>
      </c>
      <c r="U105" s="133">
        <f>S105*各種係数!D99</f>
        <v>0</v>
      </c>
      <c r="V105" s="133">
        <f>逆行列係数!DJ216</f>
        <v>0</v>
      </c>
      <c r="W105" s="133">
        <f>V105*各種係数!F99</f>
        <v>0</v>
      </c>
      <c r="X105" s="133">
        <f>V105*各種係数!G99</f>
        <v>0</v>
      </c>
      <c r="Y105" s="133">
        <f t="shared" si="10"/>
        <v>0</v>
      </c>
      <c r="Z105" s="133">
        <f t="shared" si="11"/>
        <v>0</v>
      </c>
      <c r="AA105" s="133">
        <f t="shared" si="12"/>
        <v>0</v>
      </c>
      <c r="AB105" s="133">
        <f>H105*各種係数!I99*各種係数!$M$5</f>
        <v>0</v>
      </c>
      <c r="AC105" s="133">
        <f>N105*各種係数!I99*各種係数!$M$5</f>
        <v>0</v>
      </c>
      <c r="AD105" s="133">
        <f>V105*各種係数!I99*各種係数!$M$5</f>
        <v>0</v>
      </c>
      <c r="AE105" s="134">
        <f t="shared" si="13"/>
        <v>0</v>
      </c>
      <c r="AF105" s="134">
        <f>H105*各種係数!J99*各種係数!$M$5</f>
        <v>0</v>
      </c>
      <c r="AG105" s="134">
        <f>N105*各種係数!J99*各種係数!$M$5</f>
        <v>0</v>
      </c>
      <c r="AH105" s="134">
        <f>V105*各種係数!J99*各種係数!$M$5</f>
        <v>0</v>
      </c>
      <c r="AI105" s="134">
        <f t="shared" si="14"/>
        <v>0</v>
      </c>
    </row>
    <row r="106" spans="2:35" x14ac:dyDescent="0.15">
      <c r="B106" s="277" t="s">
        <v>327</v>
      </c>
      <c r="C106" s="277">
        <v>44</v>
      </c>
      <c r="D106" s="277">
        <v>33</v>
      </c>
      <c r="E106" s="277" t="s">
        <v>355</v>
      </c>
      <c r="F106" s="278" t="s">
        <v>768</v>
      </c>
      <c r="G106" s="133">
        <f>データ入力!S109</f>
        <v>0</v>
      </c>
      <c r="H106" s="134">
        <f t="shared" si="8"/>
        <v>0</v>
      </c>
      <c r="I106" s="134">
        <f>H106*各種係数!F100</f>
        <v>0</v>
      </c>
      <c r="J106" s="134">
        <f>H106*各種係数!G100</f>
        <v>0</v>
      </c>
      <c r="K106" s="134"/>
      <c r="L106" s="134"/>
      <c r="M106" s="134">
        <f>'逆行列係数（外生化）'!DJ217</f>
        <v>0</v>
      </c>
      <c r="N106" s="134">
        <f t="shared" si="9"/>
        <v>0</v>
      </c>
      <c r="O106" s="134">
        <f>N106*各種係数!F100</f>
        <v>0</v>
      </c>
      <c r="P106" s="134">
        <f>N106*各種係数!G100</f>
        <v>0</v>
      </c>
      <c r="Q106" s="134"/>
      <c r="R106" s="134"/>
      <c r="S106" s="135">
        <f>R$120*各種係数!H100</f>
        <v>0</v>
      </c>
      <c r="T106" s="135">
        <f>S106*各種係数!E100</f>
        <v>0</v>
      </c>
      <c r="U106" s="133">
        <f>S106*各種係数!D100</f>
        <v>0</v>
      </c>
      <c r="V106" s="133">
        <f>逆行列係数!DJ217</f>
        <v>0</v>
      </c>
      <c r="W106" s="133">
        <f>V106*各種係数!F100</f>
        <v>0</v>
      </c>
      <c r="X106" s="133">
        <f>V106*各種係数!G100</f>
        <v>0</v>
      </c>
      <c r="Y106" s="133">
        <f t="shared" si="10"/>
        <v>0</v>
      </c>
      <c r="Z106" s="133">
        <f t="shared" si="11"/>
        <v>0</v>
      </c>
      <c r="AA106" s="133">
        <f t="shared" si="12"/>
        <v>0</v>
      </c>
      <c r="AB106" s="133">
        <f>H106*各種係数!I100*各種係数!$M$5</f>
        <v>0</v>
      </c>
      <c r="AC106" s="133">
        <f>N106*各種係数!I100*各種係数!$M$5</f>
        <v>0</v>
      </c>
      <c r="AD106" s="133">
        <f>V106*各種係数!I100*各種係数!$M$5</f>
        <v>0</v>
      </c>
      <c r="AE106" s="134">
        <f t="shared" si="13"/>
        <v>0</v>
      </c>
      <c r="AF106" s="134">
        <f>H106*各種係数!J100*各種係数!$M$5</f>
        <v>0</v>
      </c>
      <c r="AG106" s="134">
        <f>N106*各種係数!J100*各種係数!$M$5</f>
        <v>0</v>
      </c>
      <c r="AH106" s="134">
        <f>V106*各種係数!J100*各種係数!$M$5</f>
        <v>0</v>
      </c>
      <c r="AI106" s="134">
        <f t="shared" si="14"/>
        <v>0</v>
      </c>
    </row>
    <row r="107" spans="2:35" x14ac:dyDescent="0.15">
      <c r="B107" s="277" t="s">
        <v>328</v>
      </c>
      <c r="C107" s="277">
        <v>45</v>
      </c>
      <c r="D107" s="277">
        <v>33</v>
      </c>
      <c r="E107" s="277" t="s">
        <v>355</v>
      </c>
      <c r="F107" s="278" t="s">
        <v>111</v>
      </c>
      <c r="G107" s="133">
        <f>データ入力!S110</f>
        <v>0</v>
      </c>
      <c r="H107" s="134">
        <f t="shared" si="8"/>
        <v>0</v>
      </c>
      <c r="I107" s="134">
        <f>H107*各種係数!F101</f>
        <v>0</v>
      </c>
      <c r="J107" s="134">
        <f>H107*各種係数!G101</f>
        <v>0</v>
      </c>
      <c r="K107" s="134"/>
      <c r="L107" s="134"/>
      <c r="M107" s="134">
        <f>'逆行列係数（外生化）'!DJ218</f>
        <v>0</v>
      </c>
      <c r="N107" s="134">
        <f t="shared" si="9"/>
        <v>0</v>
      </c>
      <c r="O107" s="134">
        <f>N107*各種係数!F101</f>
        <v>0</v>
      </c>
      <c r="P107" s="134">
        <f>N107*各種係数!G101</f>
        <v>0</v>
      </c>
      <c r="Q107" s="134"/>
      <c r="R107" s="134"/>
      <c r="S107" s="135">
        <f>R$120*各種係数!H101</f>
        <v>0</v>
      </c>
      <c r="T107" s="135">
        <f>S107*各種係数!E101</f>
        <v>0</v>
      </c>
      <c r="U107" s="133">
        <f>S107*各種係数!D101</f>
        <v>0</v>
      </c>
      <c r="V107" s="133">
        <f>逆行列係数!DJ218</f>
        <v>0</v>
      </c>
      <c r="W107" s="133">
        <f>V107*各種係数!F101</f>
        <v>0</v>
      </c>
      <c r="X107" s="133">
        <f>V107*各種係数!G101</f>
        <v>0</v>
      </c>
      <c r="Y107" s="133">
        <f t="shared" si="10"/>
        <v>0</v>
      </c>
      <c r="Z107" s="133">
        <f t="shared" si="11"/>
        <v>0</v>
      </c>
      <c r="AA107" s="133">
        <f t="shared" si="12"/>
        <v>0</v>
      </c>
      <c r="AB107" s="133">
        <f>H107*各種係数!I101*各種係数!$M$5</f>
        <v>0</v>
      </c>
      <c r="AC107" s="133">
        <f>N107*各種係数!I101*各種係数!$M$5</f>
        <v>0</v>
      </c>
      <c r="AD107" s="133">
        <f>V107*各種係数!I101*各種係数!$M$5</f>
        <v>0</v>
      </c>
      <c r="AE107" s="134">
        <f t="shared" si="13"/>
        <v>0</v>
      </c>
      <c r="AF107" s="134">
        <f>H107*各種係数!J101*各種係数!$M$5</f>
        <v>0</v>
      </c>
      <c r="AG107" s="134">
        <f>N107*各種係数!J101*各種係数!$M$5</f>
        <v>0</v>
      </c>
      <c r="AH107" s="134">
        <f>V107*各種係数!J101*各種係数!$M$5</f>
        <v>0</v>
      </c>
      <c r="AI107" s="134">
        <f t="shared" si="14"/>
        <v>0</v>
      </c>
    </row>
    <row r="108" spans="2:35" x14ac:dyDescent="0.15">
      <c r="B108" s="277" t="s">
        <v>329</v>
      </c>
      <c r="C108" s="277">
        <v>46</v>
      </c>
      <c r="D108" s="277">
        <v>34</v>
      </c>
      <c r="E108" s="277" t="s">
        <v>355</v>
      </c>
      <c r="F108" s="278" t="s">
        <v>769</v>
      </c>
      <c r="G108" s="133">
        <f>データ入力!S111</f>
        <v>0</v>
      </c>
      <c r="H108" s="134">
        <f t="shared" si="8"/>
        <v>0</v>
      </c>
      <c r="I108" s="134">
        <f>H108*各種係数!F102</f>
        <v>0</v>
      </c>
      <c r="J108" s="134">
        <f>H108*各種係数!G102</f>
        <v>0</v>
      </c>
      <c r="K108" s="134"/>
      <c r="L108" s="134"/>
      <c r="M108" s="134">
        <f>'逆行列係数（外生化）'!DJ219</f>
        <v>0</v>
      </c>
      <c r="N108" s="134">
        <f t="shared" si="9"/>
        <v>0</v>
      </c>
      <c r="O108" s="134">
        <f>N108*各種係数!F102</f>
        <v>0</v>
      </c>
      <c r="P108" s="134">
        <f>N108*各種係数!G102</f>
        <v>0</v>
      </c>
      <c r="Q108" s="134"/>
      <c r="R108" s="134"/>
      <c r="S108" s="135">
        <f>R$120*各種係数!H102</f>
        <v>0</v>
      </c>
      <c r="T108" s="135">
        <f>S108*各種係数!E102</f>
        <v>0</v>
      </c>
      <c r="U108" s="133">
        <f>S108*各種係数!D102</f>
        <v>0</v>
      </c>
      <c r="V108" s="133">
        <f>逆行列係数!DJ219</f>
        <v>0</v>
      </c>
      <c r="W108" s="133">
        <f>V108*各種係数!F102</f>
        <v>0</v>
      </c>
      <c r="X108" s="133">
        <f>V108*各種係数!G102</f>
        <v>0</v>
      </c>
      <c r="Y108" s="133">
        <f t="shared" si="10"/>
        <v>0</v>
      </c>
      <c r="Z108" s="133">
        <f t="shared" si="11"/>
        <v>0</v>
      </c>
      <c r="AA108" s="133">
        <f t="shared" si="12"/>
        <v>0</v>
      </c>
      <c r="AB108" s="133">
        <f>H108*各種係数!I102*各種係数!$M$5</f>
        <v>0</v>
      </c>
      <c r="AC108" s="133">
        <f>N108*各種係数!I102*各種係数!$M$5</f>
        <v>0</v>
      </c>
      <c r="AD108" s="133">
        <f>V108*各種係数!I102*各種係数!$M$5</f>
        <v>0</v>
      </c>
      <c r="AE108" s="134">
        <f t="shared" si="13"/>
        <v>0</v>
      </c>
      <c r="AF108" s="134">
        <f>H108*各種係数!J102*各種係数!$M$5</f>
        <v>0</v>
      </c>
      <c r="AG108" s="134">
        <f>N108*各種係数!J102*各種係数!$M$5</f>
        <v>0</v>
      </c>
      <c r="AH108" s="134">
        <f>V108*各種係数!J102*各種係数!$M$5</f>
        <v>0</v>
      </c>
      <c r="AI108" s="134">
        <f t="shared" si="14"/>
        <v>0</v>
      </c>
    </row>
    <row r="109" spans="2:35" x14ac:dyDescent="0.15">
      <c r="B109" s="277" t="s">
        <v>156</v>
      </c>
      <c r="C109" s="277">
        <v>47</v>
      </c>
      <c r="D109" s="277">
        <v>35</v>
      </c>
      <c r="E109" s="277" t="s">
        <v>355</v>
      </c>
      <c r="F109" s="278" t="s">
        <v>19</v>
      </c>
      <c r="G109" s="133">
        <f>データ入力!S112</f>
        <v>0</v>
      </c>
      <c r="H109" s="134">
        <f t="shared" si="8"/>
        <v>0</v>
      </c>
      <c r="I109" s="134">
        <f>H109*各種係数!F103</f>
        <v>0</v>
      </c>
      <c r="J109" s="134">
        <f>H109*各種係数!G103</f>
        <v>0</v>
      </c>
      <c r="K109" s="134"/>
      <c r="L109" s="134"/>
      <c r="M109" s="134">
        <f>'逆行列係数（外生化）'!DJ220</f>
        <v>0</v>
      </c>
      <c r="N109" s="134">
        <f t="shared" si="9"/>
        <v>0</v>
      </c>
      <c r="O109" s="134">
        <f>N109*各種係数!F103</f>
        <v>0</v>
      </c>
      <c r="P109" s="134">
        <f>N109*各種係数!G103</f>
        <v>0</v>
      </c>
      <c r="Q109" s="134"/>
      <c r="R109" s="134"/>
      <c r="S109" s="135">
        <f>R$120*各種係数!H103</f>
        <v>0</v>
      </c>
      <c r="T109" s="135">
        <f>S109*各種係数!E103</f>
        <v>0</v>
      </c>
      <c r="U109" s="133">
        <f>S109*各種係数!D103</f>
        <v>0</v>
      </c>
      <c r="V109" s="133">
        <f>逆行列係数!DJ220</f>
        <v>0</v>
      </c>
      <c r="W109" s="133">
        <f>V109*各種係数!F103</f>
        <v>0</v>
      </c>
      <c r="X109" s="133">
        <f>V109*各種係数!G103</f>
        <v>0</v>
      </c>
      <c r="Y109" s="133">
        <f t="shared" si="10"/>
        <v>0</v>
      </c>
      <c r="Z109" s="133">
        <f t="shared" si="11"/>
        <v>0</v>
      </c>
      <c r="AA109" s="133">
        <f t="shared" si="12"/>
        <v>0</v>
      </c>
      <c r="AB109" s="133">
        <f>H109*各種係数!I103*各種係数!$M$5</f>
        <v>0</v>
      </c>
      <c r="AC109" s="133">
        <f>N109*各種係数!I103*各種係数!$M$5</f>
        <v>0</v>
      </c>
      <c r="AD109" s="133">
        <f>V109*各種係数!I103*各種係数!$M$5</f>
        <v>0</v>
      </c>
      <c r="AE109" s="134">
        <f t="shared" si="13"/>
        <v>0</v>
      </c>
      <c r="AF109" s="134">
        <f>H109*各種係数!J103*各種係数!$M$5</f>
        <v>0</v>
      </c>
      <c r="AG109" s="134">
        <f>N109*各種係数!J103*各種係数!$M$5</f>
        <v>0</v>
      </c>
      <c r="AH109" s="134">
        <f>V109*各種係数!J103*各種係数!$M$5</f>
        <v>0</v>
      </c>
      <c r="AI109" s="134">
        <f t="shared" si="14"/>
        <v>0</v>
      </c>
    </row>
    <row r="110" spans="2:35" x14ac:dyDescent="0.15">
      <c r="B110" s="277" t="s">
        <v>157</v>
      </c>
      <c r="C110" s="277">
        <v>48</v>
      </c>
      <c r="D110" s="277">
        <v>35</v>
      </c>
      <c r="E110" s="277" t="s">
        <v>355</v>
      </c>
      <c r="F110" s="278" t="s">
        <v>228</v>
      </c>
      <c r="G110" s="133">
        <f>データ入力!S113</f>
        <v>0</v>
      </c>
      <c r="H110" s="134">
        <f t="shared" si="8"/>
        <v>0</v>
      </c>
      <c r="I110" s="134">
        <f>H110*各種係数!F104</f>
        <v>0</v>
      </c>
      <c r="J110" s="134">
        <f>H110*各種係数!G104</f>
        <v>0</v>
      </c>
      <c r="K110" s="134"/>
      <c r="L110" s="134"/>
      <c r="M110" s="134">
        <f>'逆行列係数（外生化）'!DJ221</f>
        <v>0</v>
      </c>
      <c r="N110" s="134">
        <f t="shared" si="9"/>
        <v>0</v>
      </c>
      <c r="O110" s="134">
        <f>N110*各種係数!F104</f>
        <v>0</v>
      </c>
      <c r="P110" s="134">
        <f>N110*各種係数!G104</f>
        <v>0</v>
      </c>
      <c r="Q110" s="134"/>
      <c r="R110" s="134"/>
      <c r="S110" s="135">
        <f>R$120*各種係数!H104</f>
        <v>0</v>
      </c>
      <c r="T110" s="135">
        <f>S110*各種係数!E104</f>
        <v>0</v>
      </c>
      <c r="U110" s="133">
        <f>S110*各種係数!D104</f>
        <v>0</v>
      </c>
      <c r="V110" s="133">
        <f>逆行列係数!DJ221</f>
        <v>0</v>
      </c>
      <c r="W110" s="133">
        <f>V110*各種係数!F104</f>
        <v>0</v>
      </c>
      <c r="X110" s="133">
        <f>V110*各種係数!G104</f>
        <v>0</v>
      </c>
      <c r="Y110" s="133">
        <f t="shared" si="10"/>
        <v>0</v>
      </c>
      <c r="Z110" s="133">
        <f t="shared" si="11"/>
        <v>0</v>
      </c>
      <c r="AA110" s="133">
        <f t="shared" si="12"/>
        <v>0</v>
      </c>
      <c r="AB110" s="133">
        <f>H110*各種係数!I104*各種係数!$M$5</f>
        <v>0</v>
      </c>
      <c r="AC110" s="133">
        <f>N110*各種係数!I104*各種係数!$M$5</f>
        <v>0</v>
      </c>
      <c r="AD110" s="133">
        <f>V110*各種係数!I104*各種係数!$M$5</f>
        <v>0</v>
      </c>
      <c r="AE110" s="134">
        <f t="shared" si="13"/>
        <v>0</v>
      </c>
      <c r="AF110" s="134">
        <f>H110*各種係数!J104*各種係数!$M$5</f>
        <v>0</v>
      </c>
      <c r="AG110" s="134">
        <f>N110*各種係数!J104*各種係数!$M$5</f>
        <v>0</v>
      </c>
      <c r="AH110" s="134">
        <f>V110*各種係数!J104*各種係数!$M$5</f>
        <v>0</v>
      </c>
      <c r="AI110" s="134">
        <f t="shared" si="14"/>
        <v>0</v>
      </c>
    </row>
    <row r="111" spans="2:35" x14ac:dyDescent="0.15">
      <c r="B111" s="277" t="s">
        <v>158</v>
      </c>
      <c r="C111" s="277">
        <v>48</v>
      </c>
      <c r="D111" s="277">
        <v>35</v>
      </c>
      <c r="E111" s="277" t="s">
        <v>355</v>
      </c>
      <c r="F111" s="278" t="s">
        <v>626</v>
      </c>
      <c r="G111" s="133">
        <f>データ入力!S114</f>
        <v>0</v>
      </c>
      <c r="H111" s="134">
        <f t="shared" si="8"/>
        <v>0</v>
      </c>
      <c r="I111" s="134">
        <f>H111*各種係数!F105</f>
        <v>0</v>
      </c>
      <c r="J111" s="134">
        <f>H111*各種係数!G105</f>
        <v>0</v>
      </c>
      <c r="K111" s="134"/>
      <c r="L111" s="134"/>
      <c r="M111" s="134">
        <f>'逆行列係数（外生化）'!DJ222</f>
        <v>0</v>
      </c>
      <c r="N111" s="134">
        <f t="shared" si="9"/>
        <v>0</v>
      </c>
      <c r="O111" s="134">
        <f>N111*各種係数!F105</f>
        <v>0</v>
      </c>
      <c r="P111" s="134">
        <f>N111*各種係数!G105</f>
        <v>0</v>
      </c>
      <c r="Q111" s="134"/>
      <c r="R111" s="134"/>
      <c r="S111" s="135">
        <f>R$120*各種係数!H105</f>
        <v>0</v>
      </c>
      <c r="T111" s="135">
        <f>S111*各種係数!E105</f>
        <v>0</v>
      </c>
      <c r="U111" s="133">
        <f>S111*各種係数!D105</f>
        <v>0</v>
      </c>
      <c r="V111" s="133">
        <f>逆行列係数!DJ222</f>
        <v>0</v>
      </c>
      <c r="W111" s="133">
        <f>V111*各種係数!F105</f>
        <v>0</v>
      </c>
      <c r="X111" s="133">
        <f>V111*各種係数!G105</f>
        <v>0</v>
      </c>
      <c r="Y111" s="133">
        <f t="shared" si="10"/>
        <v>0</v>
      </c>
      <c r="Z111" s="133">
        <f t="shared" si="11"/>
        <v>0</v>
      </c>
      <c r="AA111" s="133">
        <f t="shared" si="12"/>
        <v>0</v>
      </c>
      <c r="AB111" s="133">
        <f>H111*各種係数!I105*各種係数!$M$5</f>
        <v>0</v>
      </c>
      <c r="AC111" s="133">
        <f>N111*各種係数!I105*各種係数!$M$5</f>
        <v>0</v>
      </c>
      <c r="AD111" s="133">
        <f>V111*各種係数!I105*各種係数!$M$5</f>
        <v>0</v>
      </c>
      <c r="AE111" s="134">
        <f t="shared" si="13"/>
        <v>0</v>
      </c>
      <c r="AF111" s="134">
        <f>H111*各種係数!J105*各種係数!$M$5</f>
        <v>0</v>
      </c>
      <c r="AG111" s="134">
        <f>N111*各種係数!J105*各種係数!$M$5</f>
        <v>0</v>
      </c>
      <c r="AH111" s="134">
        <f>V111*各種係数!J105*各種係数!$M$5</f>
        <v>0</v>
      </c>
      <c r="AI111" s="134">
        <f t="shared" si="14"/>
        <v>0</v>
      </c>
    </row>
    <row r="112" spans="2:35" x14ac:dyDescent="0.15">
      <c r="B112" s="277" t="s">
        <v>159</v>
      </c>
      <c r="C112" s="277">
        <v>48</v>
      </c>
      <c r="D112" s="277">
        <v>35</v>
      </c>
      <c r="E112" s="277" t="s">
        <v>355</v>
      </c>
      <c r="F112" s="278" t="s">
        <v>20</v>
      </c>
      <c r="G112" s="133">
        <f>データ入力!S115</f>
        <v>0</v>
      </c>
      <c r="H112" s="134">
        <f t="shared" si="8"/>
        <v>0</v>
      </c>
      <c r="I112" s="134">
        <f>H112*各種係数!F106</f>
        <v>0</v>
      </c>
      <c r="J112" s="134">
        <f>H112*各種係数!G106</f>
        <v>0</v>
      </c>
      <c r="K112" s="134"/>
      <c r="L112" s="134"/>
      <c r="M112" s="134">
        <f>'逆行列係数（外生化）'!DJ223</f>
        <v>0</v>
      </c>
      <c r="N112" s="134">
        <f t="shared" si="9"/>
        <v>0</v>
      </c>
      <c r="O112" s="134">
        <f>N112*各種係数!F106</f>
        <v>0</v>
      </c>
      <c r="P112" s="134">
        <f>N112*各種係数!G106</f>
        <v>0</v>
      </c>
      <c r="Q112" s="134"/>
      <c r="R112" s="134"/>
      <c r="S112" s="135">
        <f>R$120*各種係数!H106</f>
        <v>0</v>
      </c>
      <c r="T112" s="135">
        <f>S112*各種係数!E106</f>
        <v>0</v>
      </c>
      <c r="U112" s="133">
        <f>S112*各種係数!D106</f>
        <v>0</v>
      </c>
      <c r="V112" s="133">
        <f>逆行列係数!DJ223</f>
        <v>0</v>
      </c>
      <c r="W112" s="133">
        <f>V112*各種係数!F106</f>
        <v>0</v>
      </c>
      <c r="X112" s="133">
        <f>V112*各種係数!G106</f>
        <v>0</v>
      </c>
      <c r="Y112" s="133">
        <f t="shared" si="10"/>
        <v>0</v>
      </c>
      <c r="Z112" s="133">
        <f t="shared" si="11"/>
        <v>0</v>
      </c>
      <c r="AA112" s="133">
        <f t="shared" si="12"/>
        <v>0</v>
      </c>
      <c r="AB112" s="133">
        <f>H112*各種係数!I106*各種係数!$M$5</f>
        <v>0</v>
      </c>
      <c r="AC112" s="133">
        <f>N112*各種係数!I106*各種係数!$M$5</f>
        <v>0</v>
      </c>
      <c r="AD112" s="133">
        <f>V112*各種係数!I106*各種係数!$M$5</f>
        <v>0</v>
      </c>
      <c r="AE112" s="134">
        <f t="shared" si="13"/>
        <v>0</v>
      </c>
      <c r="AF112" s="134">
        <f>H112*各種係数!J106*各種係数!$M$5</f>
        <v>0</v>
      </c>
      <c r="AG112" s="134">
        <f>N112*各種係数!J106*各種係数!$M$5</f>
        <v>0</v>
      </c>
      <c r="AH112" s="134">
        <f>V112*各種係数!J106*各種係数!$M$5</f>
        <v>0</v>
      </c>
      <c r="AI112" s="134">
        <f t="shared" si="14"/>
        <v>0</v>
      </c>
    </row>
    <row r="113" spans="2:35" x14ac:dyDescent="0.15">
      <c r="B113" s="277" t="s">
        <v>160</v>
      </c>
      <c r="C113" s="277">
        <v>49</v>
      </c>
      <c r="D113" s="277">
        <v>36</v>
      </c>
      <c r="E113" s="277" t="s">
        <v>355</v>
      </c>
      <c r="F113" s="278" t="s">
        <v>770</v>
      </c>
      <c r="G113" s="133">
        <f>データ入力!S116</f>
        <v>0</v>
      </c>
      <c r="H113" s="134">
        <f t="shared" si="8"/>
        <v>0</v>
      </c>
      <c r="I113" s="134">
        <f>H113*各種係数!F107</f>
        <v>0</v>
      </c>
      <c r="J113" s="134">
        <f>H113*各種係数!G107</f>
        <v>0</v>
      </c>
      <c r="K113" s="134"/>
      <c r="L113" s="134"/>
      <c r="M113" s="134">
        <f>'逆行列係数（外生化）'!DJ224</f>
        <v>0</v>
      </c>
      <c r="N113" s="134">
        <f t="shared" si="9"/>
        <v>0</v>
      </c>
      <c r="O113" s="134">
        <f>N113*各種係数!F107</f>
        <v>0</v>
      </c>
      <c r="P113" s="134">
        <f>N113*各種係数!G107</f>
        <v>0</v>
      </c>
      <c r="Q113" s="134"/>
      <c r="R113" s="134"/>
      <c r="S113" s="135">
        <f>R$120*各種係数!H107</f>
        <v>0</v>
      </c>
      <c r="T113" s="135">
        <f>S113*各種係数!E107</f>
        <v>0</v>
      </c>
      <c r="U113" s="133">
        <f>S113*各種係数!D107</f>
        <v>0</v>
      </c>
      <c r="V113" s="133">
        <f>逆行列係数!DJ224</f>
        <v>0</v>
      </c>
      <c r="W113" s="133">
        <f>V113*各種係数!F107</f>
        <v>0</v>
      </c>
      <c r="X113" s="133">
        <f>V113*各種係数!G107</f>
        <v>0</v>
      </c>
      <c r="Y113" s="133">
        <f t="shared" si="10"/>
        <v>0</v>
      </c>
      <c r="Z113" s="133">
        <f t="shared" si="11"/>
        <v>0</v>
      </c>
      <c r="AA113" s="133">
        <f t="shared" si="12"/>
        <v>0</v>
      </c>
      <c r="AB113" s="133">
        <f>H113*各種係数!I107*各種係数!$M$5</f>
        <v>0</v>
      </c>
      <c r="AC113" s="133">
        <f>N113*各種係数!I107*各種係数!$M$5</f>
        <v>0</v>
      </c>
      <c r="AD113" s="133">
        <f>V113*各種係数!I107*各種係数!$M$5</f>
        <v>0</v>
      </c>
      <c r="AE113" s="134">
        <f t="shared" si="13"/>
        <v>0</v>
      </c>
      <c r="AF113" s="134">
        <f>H113*各種係数!J107*各種係数!$M$5</f>
        <v>0</v>
      </c>
      <c r="AG113" s="134">
        <f>N113*各種係数!J107*各種係数!$M$5</f>
        <v>0</v>
      </c>
      <c r="AH113" s="134">
        <f>V113*各種係数!J107*各種係数!$M$5</f>
        <v>0</v>
      </c>
      <c r="AI113" s="134">
        <f t="shared" si="14"/>
        <v>0</v>
      </c>
    </row>
    <row r="114" spans="2:35" x14ac:dyDescent="0.15">
      <c r="B114" s="277" t="s">
        <v>161</v>
      </c>
      <c r="C114" s="277">
        <v>50</v>
      </c>
      <c r="D114" s="277">
        <v>36</v>
      </c>
      <c r="E114" s="277" t="s">
        <v>355</v>
      </c>
      <c r="F114" s="278" t="s">
        <v>771</v>
      </c>
      <c r="G114" s="133">
        <f>データ入力!S117</f>
        <v>0</v>
      </c>
      <c r="H114" s="134">
        <f t="shared" si="8"/>
        <v>0</v>
      </c>
      <c r="I114" s="134">
        <f>H114*各種係数!F108</f>
        <v>0</v>
      </c>
      <c r="J114" s="134">
        <f>H114*各種係数!G108</f>
        <v>0</v>
      </c>
      <c r="K114" s="134"/>
      <c r="L114" s="134"/>
      <c r="M114" s="134">
        <f>'逆行列係数（外生化）'!DJ225</f>
        <v>0</v>
      </c>
      <c r="N114" s="134">
        <f t="shared" si="9"/>
        <v>0</v>
      </c>
      <c r="O114" s="134">
        <f>N114*各種係数!F108</f>
        <v>0</v>
      </c>
      <c r="P114" s="134">
        <f>N114*各種係数!G108</f>
        <v>0</v>
      </c>
      <c r="Q114" s="134"/>
      <c r="R114" s="134"/>
      <c r="S114" s="135">
        <f>R$120*各種係数!H108</f>
        <v>0</v>
      </c>
      <c r="T114" s="135">
        <f>S114*各種係数!E108</f>
        <v>0</v>
      </c>
      <c r="U114" s="133">
        <f>S114*各種係数!D108</f>
        <v>0</v>
      </c>
      <c r="V114" s="133">
        <f>逆行列係数!DJ225</f>
        <v>0</v>
      </c>
      <c r="W114" s="133">
        <f>V114*各種係数!F108</f>
        <v>0</v>
      </c>
      <c r="X114" s="133">
        <f>V114*各種係数!G108</f>
        <v>0</v>
      </c>
      <c r="Y114" s="133">
        <f t="shared" si="10"/>
        <v>0</v>
      </c>
      <c r="Z114" s="133">
        <f t="shared" si="11"/>
        <v>0</v>
      </c>
      <c r="AA114" s="133">
        <f t="shared" si="12"/>
        <v>0</v>
      </c>
      <c r="AB114" s="133">
        <f>H114*各種係数!I108*各種係数!$M$5</f>
        <v>0</v>
      </c>
      <c r="AC114" s="133">
        <f>N114*各種係数!I108*各種係数!$M$5</f>
        <v>0</v>
      </c>
      <c r="AD114" s="133">
        <f>V114*各種係数!I108*各種係数!$M$5</f>
        <v>0</v>
      </c>
      <c r="AE114" s="134">
        <f t="shared" si="13"/>
        <v>0</v>
      </c>
      <c r="AF114" s="134">
        <f>H114*各種係数!J108*各種係数!$M$5</f>
        <v>0</v>
      </c>
      <c r="AG114" s="134">
        <f>N114*各種係数!J108*各種係数!$M$5</f>
        <v>0</v>
      </c>
      <c r="AH114" s="134">
        <f>V114*各種係数!J108*各種係数!$M$5</f>
        <v>0</v>
      </c>
      <c r="AI114" s="134">
        <f t="shared" si="14"/>
        <v>0</v>
      </c>
    </row>
    <row r="115" spans="2:35" x14ac:dyDescent="0.15">
      <c r="B115" s="277" t="s">
        <v>162</v>
      </c>
      <c r="C115" s="277">
        <v>52</v>
      </c>
      <c r="D115" s="277">
        <v>36</v>
      </c>
      <c r="E115" s="277" t="s">
        <v>355</v>
      </c>
      <c r="F115" s="278" t="s">
        <v>230</v>
      </c>
      <c r="G115" s="133">
        <f>データ入力!S118</f>
        <v>0</v>
      </c>
      <c r="H115" s="134">
        <f t="shared" si="8"/>
        <v>0</v>
      </c>
      <c r="I115" s="134">
        <f>H115*各種係数!F109</f>
        <v>0</v>
      </c>
      <c r="J115" s="134">
        <f>H115*各種係数!G109</f>
        <v>0</v>
      </c>
      <c r="K115" s="134"/>
      <c r="L115" s="134"/>
      <c r="M115" s="134">
        <f>'逆行列係数（外生化）'!DJ226</f>
        <v>0</v>
      </c>
      <c r="N115" s="134">
        <f t="shared" si="9"/>
        <v>0</v>
      </c>
      <c r="O115" s="134">
        <f>N115*各種係数!F109</f>
        <v>0</v>
      </c>
      <c r="P115" s="134">
        <f>N115*各種係数!G109</f>
        <v>0</v>
      </c>
      <c r="Q115" s="134"/>
      <c r="R115" s="134"/>
      <c r="S115" s="135">
        <f>R$120*各種係数!H109</f>
        <v>0</v>
      </c>
      <c r="T115" s="135">
        <f>S115*各種係数!E109</f>
        <v>0</v>
      </c>
      <c r="U115" s="133">
        <f>S115*各種係数!D109</f>
        <v>0</v>
      </c>
      <c r="V115" s="133">
        <f>逆行列係数!DJ226</f>
        <v>0</v>
      </c>
      <c r="W115" s="133">
        <f>V115*各種係数!F109</f>
        <v>0</v>
      </c>
      <c r="X115" s="133">
        <f>V115*各種係数!G109</f>
        <v>0</v>
      </c>
      <c r="Y115" s="133">
        <f t="shared" si="10"/>
        <v>0</v>
      </c>
      <c r="Z115" s="133">
        <f t="shared" si="11"/>
        <v>0</v>
      </c>
      <c r="AA115" s="133">
        <f t="shared" si="12"/>
        <v>0</v>
      </c>
      <c r="AB115" s="133">
        <f>H115*各種係数!I109*各種係数!$M$5</f>
        <v>0</v>
      </c>
      <c r="AC115" s="133">
        <f>N115*各種係数!I109*各種係数!$M$5</f>
        <v>0</v>
      </c>
      <c r="AD115" s="133">
        <f>V115*各種係数!I109*各種係数!$M$5</f>
        <v>0</v>
      </c>
      <c r="AE115" s="134">
        <f t="shared" si="13"/>
        <v>0</v>
      </c>
      <c r="AF115" s="134">
        <f>H115*各種係数!J109*各種係数!$M$5</f>
        <v>0</v>
      </c>
      <c r="AG115" s="134">
        <f>N115*各種係数!J109*各種係数!$M$5</f>
        <v>0</v>
      </c>
      <c r="AH115" s="134">
        <f>V115*各種係数!J109*各種係数!$M$5</f>
        <v>0</v>
      </c>
      <c r="AI115" s="134">
        <f t="shared" si="14"/>
        <v>0</v>
      </c>
    </row>
    <row r="116" spans="2:35" x14ac:dyDescent="0.15">
      <c r="B116" s="277" t="s">
        <v>163</v>
      </c>
      <c r="C116" s="277">
        <v>51</v>
      </c>
      <c r="D116" s="277">
        <v>36</v>
      </c>
      <c r="E116" s="277" t="s">
        <v>355</v>
      </c>
      <c r="F116" s="278" t="s">
        <v>772</v>
      </c>
      <c r="G116" s="133">
        <f>データ入力!S119</f>
        <v>0</v>
      </c>
      <c r="H116" s="134">
        <f t="shared" si="8"/>
        <v>0</v>
      </c>
      <c r="I116" s="134">
        <f>H116*各種係数!F110</f>
        <v>0</v>
      </c>
      <c r="J116" s="134">
        <f>H116*各種係数!G110</f>
        <v>0</v>
      </c>
      <c r="K116" s="134"/>
      <c r="L116" s="134"/>
      <c r="M116" s="134">
        <f>'逆行列係数（外生化）'!DJ227</f>
        <v>0</v>
      </c>
      <c r="N116" s="134">
        <f t="shared" si="9"/>
        <v>0</v>
      </c>
      <c r="O116" s="134">
        <f>N116*各種係数!F110</f>
        <v>0</v>
      </c>
      <c r="P116" s="134">
        <f>N116*各種係数!G110</f>
        <v>0</v>
      </c>
      <c r="Q116" s="134"/>
      <c r="R116" s="134"/>
      <c r="S116" s="135">
        <f>R$120*各種係数!H110</f>
        <v>0</v>
      </c>
      <c r="T116" s="135">
        <f>S116*各種係数!E110</f>
        <v>0</v>
      </c>
      <c r="U116" s="133">
        <f>S116*各種係数!D110</f>
        <v>0</v>
      </c>
      <c r="V116" s="133">
        <f>逆行列係数!DJ227</f>
        <v>0</v>
      </c>
      <c r="W116" s="133">
        <f>V116*各種係数!F110</f>
        <v>0</v>
      </c>
      <c r="X116" s="133">
        <f>V116*各種係数!G110</f>
        <v>0</v>
      </c>
      <c r="Y116" s="133">
        <f t="shared" si="10"/>
        <v>0</v>
      </c>
      <c r="Z116" s="133">
        <f t="shared" si="11"/>
        <v>0</v>
      </c>
      <c r="AA116" s="133">
        <f t="shared" si="12"/>
        <v>0</v>
      </c>
      <c r="AB116" s="133">
        <f>H116*各種係数!I110*各種係数!$M$5</f>
        <v>0</v>
      </c>
      <c r="AC116" s="133">
        <f>N116*各種係数!I110*各種係数!$M$5</f>
        <v>0</v>
      </c>
      <c r="AD116" s="133">
        <f>V116*各種係数!I110*各種係数!$M$5</f>
        <v>0</v>
      </c>
      <c r="AE116" s="134">
        <f t="shared" si="13"/>
        <v>0</v>
      </c>
      <c r="AF116" s="134">
        <f>H116*各種係数!J110*各種係数!$M$5</f>
        <v>0</v>
      </c>
      <c r="AG116" s="134">
        <f>N116*各種係数!J110*各種係数!$M$5</f>
        <v>0</v>
      </c>
      <c r="AH116" s="134">
        <f>V116*各種係数!J110*各種係数!$M$5</f>
        <v>0</v>
      </c>
      <c r="AI116" s="134">
        <f t="shared" si="14"/>
        <v>0</v>
      </c>
    </row>
    <row r="117" spans="2:35" x14ac:dyDescent="0.15">
      <c r="B117" s="277" t="s">
        <v>164</v>
      </c>
      <c r="C117" s="277">
        <v>52</v>
      </c>
      <c r="D117" s="277">
        <v>36</v>
      </c>
      <c r="E117" s="277" t="s">
        <v>355</v>
      </c>
      <c r="F117" s="278" t="s">
        <v>21</v>
      </c>
      <c r="G117" s="133">
        <f>データ入力!S120</f>
        <v>0</v>
      </c>
      <c r="H117" s="134">
        <f t="shared" si="8"/>
        <v>0</v>
      </c>
      <c r="I117" s="134">
        <f>H117*各種係数!F111</f>
        <v>0</v>
      </c>
      <c r="J117" s="134">
        <f>H117*各種係数!G111</f>
        <v>0</v>
      </c>
      <c r="K117" s="134"/>
      <c r="L117" s="134"/>
      <c r="M117" s="134">
        <f>'逆行列係数（外生化）'!DJ228</f>
        <v>0</v>
      </c>
      <c r="N117" s="134">
        <f t="shared" si="9"/>
        <v>0</v>
      </c>
      <c r="O117" s="134">
        <f>N117*各種係数!F111</f>
        <v>0</v>
      </c>
      <c r="P117" s="134">
        <f>N117*各種係数!G111</f>
        <v>0</v>
      </c>
      <c r="Q117" s="134"/>
      <c r="R117" s="134"/>
      <c r="S117" s="135">
        <f>R$120*各種係数!H111</f>
        <v>0</v>
      </c>
      <c r="T117" s="135">
        <f>S117*各種係数!E111</f>
        <v>0</v>
      </c>
      <c r="U117" s="133">
        <f>S117*各種係数!D111</f>
        <v>0</v>
      </c>
      <c r="V117" s="133">
        <f>逆行列係数!DJ228</f>
        <v>0</v>
      </c>
      <c r="W117" s="133">
        <f>V117*各種係数!F111</f>
        <v>0</v>
      </c>
      <c r="X117" s="133">
        <f>V117*各種係数!G111</f>
        <v>0</v>
      </c>
      <c r="Y117" s="133">
        <f t="shared" si="10"/>
        <v>0</v>
      </c>
      <c r="Z117" s="133">
        <f t="shared" si="11"/>
        <v>0</v>
      </c>
      <c r="AA117" s="133">
        <f t="shared" si="12"/>
        <v>0</v>
      </c>
      <c r="AB117" s="133">
        <f>H117*各種係数!I111*各種係数!$M$5</f>
        <v>0</v>
      </c>
      <c r="AC117" s="133">
        <f>N117*各種係数!I111*各種係数!$M$5</f>
        <v>0</v>
      </c>
      <c r="AD117" s="133">
        <f>V117*各種係数!I111*各種係数!$M$5</f>
        <v>0</v>
      </c>
      <c r="AE117" s="134">
        <f t="shared" si="13"/>
        <v>0</v>
      </c>
      <c r="AF117" s="134">
        <f>H117*各種係数!J111*各種係数!$M$5</f>
        <v>0</v>
      </c>
      <c r="AG117" s="134">
        <f>N117*各種係数!J111*各種係数!$M$5</f>
        <v>0</v>
      </c>
      <c r="AH117" s="134">
        <f>V117*各種係数!J111*各種係数!$M$5</f>
        <v>0</v>
      </c>
      <c r="AI117" s="134">
        <f t="shared" si="14"/>
        <v>0</v>
      </c>
    </row>
    <row r="118" spans="2:35" x14ac:dyDescent="0.15">
      <c r="B118" s="277" t="s">
        <v>165</v>
      </c>
      <c r="C118" s="277">
        <v>53</v>
      </c>
      <c r="D118" s="277">
        <v>23</v>
      </c>
      <c r="E118" s="277" t="s">
        <v>345</v>
      </c>
      <c r="F118" s="278" t="s">
        <v>4</v>
      </c>
      <c r="G118" s="133">
        <f>データ入力!S121</f>
        <v>0</v>
      </c>
      <c r="H118" s="134">
        <f t="shared" si="8"/>
        <v>0</v>
      </c>
      <c r="I118" s="134">
        <f>H118*各種係数!F112</f>
        <v>0</v>
      </c>
      <c r="J118" s="134">
        <f>H118*各種係数!G112</f>
        <v>0</v>
      </c>
      <c r="K118" s="134"/>
      <c r="L118" s="134"/>
      <c r="M118" s="134">
        <f>'逆行列係数（外生化）'!DJ229</f>
        <v>0</v>
      </c>
      <c r="N118" s="134">
        <f t="shared" si="9"/>
        <v>0</v>
      </c>
      <c r="O118" s="134">
        <f>N118*各種係数!F112</f>
        <v>0</v>
      </c>
      <c r="P118" s="134">
        <f>N118*各種係数!G112</f>
        <v>0</v>
      </c>
      <c r="Q118" s="134"/>
      <c r="R118" s="134"/>
      <c r="S118" s="135">
        <f>R$120*各種係数!H112</f>
        <v>0</v>
      </c>
      <c r="T118" s="135">
        <f>S118*各種係数!E112</f>
        <v>0</v>
      </c>
      <c r="U118" s="133">
        <f>S118*各種係数!D112</f>
        <v>0</v>
      </c>
      <c r="V118" s="133">
        <f>逆行列係数!DJ229</f>
        <v>0</v>
      </c>
      <c r="W118" s="133">
        <f>V118*各種係数!F112</f>
        <v>0</v>
      </c>
      <c r="X118" s="133">
        <f>V118*各種係数!G112</f>
        <v>0</v>
      </c>
      <c r="Y118" s="133">
        <f t="shared" si="10"/>
        <v>0</v>
      </c>
      <c r="Z118" s="133">
        <f t="shared" si="11"/>
        <v>0</v>
      </c>
      <c r="AA118" s="133">
        <f t="shared" si="12"/>
        <v>0</v>
      </c>
      <c r="AB118" s="133">
        <f>H118*各種係数!I112*各種係数!$M$5</f>
        <v>0</v>
      </c>
      <c r="AC118" s="133">
        <f>N118*各種係数!I112*各種係数!$M$5</f>
        <v>0</v>
      </c>
      <c r="AD118" s="133">
        <f>V118*各種係数!I112*各種係数!$M$5</f>
        <v>0</v>
      </c>
      <c r="AE118" s="134">
        <f t="shared" si="13"/>
        <v>0</v>
      </c>
      <c r="AF118" s="134">
        <f>H118*各種係数!J112*各種係数!$M$5</f>
        <v>0</v>
      </c>
      <c r="AG118" s="134">
        <f>N118*各種係数!J112*各種係数!$M$5</f>
        <v>0</v>
      </c>
      <c r="AH118" s="134">
        <f>V118*各種係数!J112*各種係数!$M$5</f>
        <v>0</v>
      </c>
      <c r="AI118" s="134">
        <f t="shared" si="14"/>
        <v>0</v>
      </c>
    </row>
    <row r="119" spans="2:35" x14ac:dyDescent="0.15">
      <c r="B119" s="277" t="s">
        <v>166</v>
      </c>
      <c r="C119" s="277">
        <v>54</v>
      </c>
      <c r="D119" s="277">
        <v>37</v>
      </c>
      <c r="E119" s="277">
        <v>15</v>
      </c>
      <c r="F119" s="278" t="s">
        <v>5</v>
      </c>
      <c r="G119" s="133">
        <f>データ入力!S122</f>
        <v>0</v>
      </c>
      <c r="H119" s="134">
        <f t="shared" si="8"/>
        <v>0</v>
      </c>
      <c r="I119" s="134">
        <f>H119*各種係数!F113</f>
        <v>0</v>
      </c>
      <c r="J119" s="134">
        <f>H119*各種係数!G113</f>
        <v>0</v>
      </c>
      <c r="K119" s="134"/>
      <c r="L119" s="134"/>
      <c r="M119" s="134">
        <f>'逆行列係数（外生化）'!DJ230</f>
        <v>0</v>
      </c>
      <c r="N119" s="134">
        <f t="shared" si="9"/>
        <v>0</v>
      </c>
      <c r="O119" s="134">
        <f>N119*各種係数!F113</f>
        <v>0</v>
      </c>
      <c r="P119" s="134">
        <f>N119*各種係数!G113</f>
        <v>0</v>
      </c>
      <c r="Q119" s="134"/>
      <c r="R119" s="134"/>
      <c r="S119" s="135">
        <f>R$120*各種係数!H113</f>
        <v>0</v>
      </c>
      <c r="T119" s="135">
        <f>S119*各種係数!E113</f>
        <v>0</v>
      </c>
      <c r="U119" s="133">
        <f>S119*各種係数!D113</f>
        <v>0</v>
      </c>
      <c r="V119" s="133">
        <f>逆行列係数!DJ230</f>
        <v>0</v>
      </c>
      <c r="W119" s="133">
        <f>V119*各種係数!F113</f>
        <v>0</v>
      </c>
      <c r="X119" s="133">
        <f>V119*各種係数!G113</f>
        <v>0</v>
      </c>
      <c r="Y119" s="133">
        <f t="shared" si="10"/>
        <v>0</v>
      </c>
      <c r="Z119" s="133">
        <f t="shared" si="11"/>
        <v>0</v>
      </c>
      <c r="AA119" s="133">
        <f t="shared" si="12"/>
        <v>0</v>
      </c>
      <c r="AB119" s="133">
        <f>H119*各種係数!I113*各種係数!$M$5</f>
        <v>0</v>
      </c>
      <c r="AC119" s="133">
        <f>N119*各種係数!I113*各種係数!$M$5</f>
        <v>0</v>
      </c>
      <c r="AD119" s="133">
        <f>V119*各種係数!I113*各種係数!$M$5</f>
        <v>0</v>
      </c>
      <c r="AE119" s="134">
        <f t="shared" si="13"/>
        <v>0</v>
      </c>
      <c r="AF119" s="134">
        <f>H119*各種係数!J113*各種係数!$M$5</f>
        <v>0</v>
      </c>
      <c r="AG119" s="134">
        <f>N119*各種係数!J113*各種係数!$M$5</f>
        <v>0</v>
      </c>
      <c r="AH119" s="134">
        <f>V119*各種係数!J113*各種係数!$M$5</f>
        <v>0</v>
      </c>
      <c r="AI119" s="134">
        <f t="shared" si="14"/>
        <v>0</v>
      </c>
    </row>
    <row r="120" spans="2:35" x14ac:dyDescent="0.15">
      <c r="B120" s="80"/>
      <c r="C120" s="136"/>
      <c r="D120" s="136"/>
      <c r="E120" s="136"/>
      <c r="F120" s="137" t="s">
        <v>773</v>
      </c>
      <c r="G120" s="138">
        <f t="shared" ref="G120:P120" si="15">SUM(G10:G119)</f>
        <v>0</v>
      </c>
      <c r="H120" s="138">
        <f t="shared" si="15"/>
        <v>0</v>
      </c>
      <c r="I120" s="138">
        <f t="shared" si="15"/>
        <v>0</v>
      </c>
      <c r="J120" s="138">
        <f t="shared" si="15"/>
        <v>0</v>
      </c>
      <c r="K120" s="138">
        <f t="shared" si="15"/>
        <v>0</v>
      </c>
      <c r="L120" s="138">
        <f t="shared" si="15"/>
        <v>0</v>
      </c>
      <c r="M120" s="138">
        <f t="shared" si="15"/>
        <v>0</v>
      </c>
      <c r="N120" s="138">
        <f t="shared" si="15"/>
        <v>0</v>
      </c>
      <c r="O120" s="138">
        <f t="shared" si="15"/>
        <v>0</v>
      </c>
      <c r="P120" s="138">
        <f t="shared" si="15"/>
        <v>0</v>
      </c>
      <c r="Q120" s="139">
        <f>$I$4</f>
        <v>0</v>
      </c>
      <c r="R120" s="140">
        <f>(J120+P120)*Q120</f>
        <v>0</v>
      </c>
      <c r="S120" s="140">
        <f t="shared" ref="S120:AI120" si="16">SUM(S10:S119)</f>
        <v>0</v>
      </c>
      <c r="T120" s="140">
        <f t="shared" si="16"/>
        <v>0</v>
      </c>
      <c r="U120" s="140">
        <f t="shared" si="16"/>
        <v>0</v>
      </c>
      <c r="V120" s="140">
        <f t="shared" si="16"/>
        <v>0</v>
      </c>
      <c r="W120" s="140">
        <f t="shared" si="16"/>
        <v>0</v>
      </c>
      <c r="X120" s="140">
        <f t="shared" si="16"/>
        <v>0</v>
      </c>
      <c r="Y120" s="140">
        <f t="shared" si="16"/>
        <v>0</v>
      </c>
      <c r="Z120" s="140">
        <f t="shared" si="16"/>
        <v>0</v>
      </c>
      <c r="AA120" s="140">
        <f t="shared" si="16"/>
        <v>0</v>
      </c>
      <c r="AB120" s="140">
        <f t="shared" si="16"/>
        <v>0</v>
      </c>
      <c r="AC120" s="140">
        <f t="shared" si="16"/>
        <v>0</v>
      </c>
      <c r="AD120" s="140">
        <f t="shared" si="16"/>
        <v>0</v>
      </c>
      <c r="AE120" s="140">
        <f t="shared" si="16"/>
        <v>0</v>
      </c>
      <c r="AF120" s="140">
        <f t="shared" si="16"/>
        <v>0</v>
      </c>
      <c r="AG120" s="140">
        <f t="shared" si="16"/>
        <v>0</v>
      </c>
      <c r="AH120" s="140">
        <f t="shared" si="16"/>
        <v>0</v>
      </c>
      <c r="AI120" s="140">
        <f t="shared" si="16"/>
        <v>0</v>
      </c>
    </row>
    <row r="121" spans="2:35" x14ac:dyDescent="0.15">
      <c r="H121" s="59"/>
      <c r="K121" s="59"/>
      <c r="L121" s="59"/>
      <c r="M121" s="59"/>
      <c r="T121" s="59"/>
    </row>
    <row r="125" spans="2:35" x14ac:dyDescent="0.15">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row>
  </sheetData>
  <sheetProtection formatCells="0" formatColumns="0" formatRows="0" sort="0" autoFilter="0"/>
  <mergeCells count="3">
    <mergeCell ref="G7:G8"/>
    <mergeCell ref="I4:K4"/>
    <mergeCell ref="I3:O3"/>
  </mergeCells>
  <phoneticPr fontId="4"/>
  <printOptions horizontalCentered="1"/>
  <pageMargins left="0.39370078740157483" right="0.39370078740157483" top="0.78740157480314965" bottom="0.59055118110236227" header="0" footer="0"/>
  <pageSetup paperSize="9" scale="4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B1:Q114"/>
  <sheetViews>
    <sheetView view="pageBreakPre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5" width="10" style="12" customWidth="1"/>
    <col min="6" max="7" width="10" style="14" customWidth="1"/>
    <col min="8" max="10" width="10" style="12" customWidth="1"/>
    <col min="11" max="11" width="2.85546875" style="12" customWidth="1"/>
    <col min="12" max="13" width="10.85546875" style="12" bestFit="1" customWidth="1"/>
    <col min="14" max="14" width="2.85546875" style="12" customWidth="1"/>
    <col min="15" max="15" width="10" style="12" customWidth="1"/>
    <col min="16" max="38" width="10.85546875" style="12" bestFit="1" customWidth="1"/>
    <col min="39" max="40" width="10.7109375" style="12" customWidth="1"/>
    <col min="41" max="50" width="10.85546875" style="12" bestFit="1" customWidth="1"/>
    <col min="51" max="51" width="11.28515625" style="12" bestFit="1" customWidth="1"/>
    <col min="52" max="53" width="10.85546875" style="12" bestFit="1" customWidth="1"/>
    <col min="54" max="55" width="10.85546875" style="12" customWidth="1"/>
    <col min="56" max="16384" width="9.140625" style="12"/>
  </cols>
  <sheetData>
    <row r="1" spans="2:17" x14ac:dyDescent="0.15">
      <c r="B1" s="10" t="s">
        <v>23</v>
      </c>
      <c r="C1" s="10"/>
      <c r="D1" s="10"/>
      <c r="E1" s="10"/>
      <c r="F1" s="246"/>
      <c r="G1" s="246"/>
      <c r="H1" s="10"/>
    </row>
    <row r="2" spans="2:17" ht="12" customHeight="1" x14ac:dyDescent="0.15">
      <c r="B2" s="438" t="s">
        <v>26</v>
      </c>
      <c r="C2" s="439"/>
      <c r="D2" s="442" t="s">
        <v>22</v>
      </c>
      <c r="E2" s="442" t="s">
        <v>482</v>
      </c>
      <c r="F2" s="247" t="s">
        <v>483</v>
      </c>
      <c r="G2" s="247" t="s">
        <v>484</v>
      </c>
      <c r="H2" s="11" t="s">
        <v>485</v>
      </c>
      <c r="I2" s="359" t="s">
        <v>24</v>
      </c>
      <c r="J2" s="359" t="s">
        <v>25</v>
      </c>
      <c r="L2" s="12" t="s">
        <v>125</v>
      </c>
      <c r="O2" s="436" t="s">
        <v>489</v>
      </c>
    </row>
    <row r="3" spans="2:17" ht="12.75" thickBot="1" x14ac:dyDescent="0.2">
      <c r="B3" s="440"/>
      <c r="C3" s="441"/>
      <c r="D3" s="443"/>
      <c r="E3" s="443"/>
      <c r="F3" s="248" t="s">
        <v>486</v>
      </c>
      <c r="G3" s="248" t="s">
        <v>487</v>
      </c>
      <c r="H3" s="43" t="s">
        <v>488</v>
      </c>
      <c r="I3" s="360"/>
      <c r="J3" s="360"/>
      <c r="L3" s="12" t="s">
        <v>126</v>
      </c>
      <c r="N3" s="13"/>
      <c r="O3" s="437" t="s">
        <v>414</v>
      </c>
      <c r="P3" s="14"/>
      <c r="Q3" s="14"/>
    </row>
    <row r="4" spans="2:17" ht="12.75" thickTop="1" x14ac:dyDescent="0.15">
      <c r="B4" s="98" t="s">
        <v>231</v>
      </c>
      <c r="C4" s="99" t="s">
        <v>167</v>
      </c>
      <c r="D4" s="32">
        <v>0.47892978581305962</v>
      </c>
      <c r="E4" s="32">
        <v>0.52107021418694033</v>
      </c>
      <c r="F4" s="14">
        <v>0.54110877863818885</v>
      </c>
      <c r="G4" s="32">
        <v>0.12295350432488918</v>
      </c>
      <c r="H4" s="32">
        <v>1.8357245194681258E-2</v>
      </c>
      <c r="I4" s="32">
        <v>0.28562860303550736</v>
      </c>
      <c r="J4" s="32">
        <v>7.406768951975673E-2</v>
      </c>
      <c r="L4" s="100" t="s">
        <v>127</v>
      </c>
      <c r="M4" s="101"/>
      <c r="N4" s="15"/>
      <c r="O4" s="244">
        <v>0.87409890233529353</v>
      </c>
      <c r="Q4" s="14"/>
    </row>
    <row r="5" spans="2:17" ht="12.75" thickBot="1" x14ac:dyDescent="0.2">
      <c r="B5" s="102" t="s">
        <v>232</v>
      </c>
      <c r="C5" s="103" t="s">
        <v>29</v>
      </c>
      <c r="D5" s="21">
        <v>0.33212672850362024</v>
      </c>
      <c r="E5" s="21">
        <v>0.66787327149637976</v>
      </c>
      <c r="F5" s="14">
        <v>0.25415880220073739</v>
      </c>
      <c r="G5" s="21">
        <v>8.6167800240585637E-2</v>
      </c>
      <c r="H5" s="21">
        <v>8.3709959705889592E-4</v>
      </c>
      <c r="I5" s="21">
        <v>0.10720761077317703</v>
      </c>
      <c r="J5" s="21">
        <v>2.523139617653733E-2</v>
      </c>
      <c r="L5" s="104"/>
      <c r="M5" s="105">
        <f>VLOOKUP(データ入力!L7,各種係数!$L$6:$M$10,2,FALSE)</f>
        <v>1</v>
      </c>
      <c r="N5" s="15"/>
      <c r="O5" s="244">
        <v>1</v>
      </c>
      <c r="Q5" s="14"/>
    </row>
    <row r="6" spans="2:17" ht="12.75" thickTop="1" x14ac:dyDescent="0.15">
      <c r="B6" s="102" t="s">
        <v>233</v>
      </c>
      <c r="C6" s="103" t="s">
        <v>168</v>
      </c>
      <c r="D6" s="21">
        <v>0</v>
      </c>
      <c r="E6" s="21">
        <v>1</v>
      </c>
      <c r="F6" s="14">
        <v>0.63753850688487523</v>
      </c>
      <c r="G6" s="21">
        <v>0.46919572847434843</v>
      </c>
      <c r="H6" s="21">
        <v>1.0449871324769437E-3</v>
      </c>
      <c r="I6" s="21">
        <v>0.1199283298409874</v>
      </c>
      <c r="J6" s="21">
        <v>0.10573475018557982</v>
      </c>
      <c r="L6" s="93" t="s">
        <v>113</v>
      </c>
      <c r="M6" s="93">
        <v>100</v>
      </c>
      <c r="N6" s="15"/>
      <c r="O6" s="244">
        <v>0.12590109766470653</v>
      </c>
      <c r="Q6" s="14"/>
    </row>
    <row r="7" spans="2:17" x14ac:dyDescent="0.15">
      <c r="B7" s="102" t="s">
        <v>234</v>
      </c>
      <c r="C7" s="103" t="s">
        <v>0</v>
      </c>
      <c r="D7" s="21">
        <v>0.25046265783125488</v>
      </c>
      <c r="E7" s="21">
        <v>0.74953734216874512</v>
      </c>
      <c r="F7" s="14">
        <v>0.655717581872171</v>
      </c>
      <c r="G7" s="21">
        <v>9.5018176997644838E-2</v>
      </c>
      <c r="H7" s="21">
        <v>6.7825494804911815E-4</v>
      </c>
      <c r="I7" s="21">
        <v>4.46032834559415E-2</v>
      </c>
      <c r="J7" s="21">
        <v>2.4071613293682716E-2</v>
      </c>
      <c r="L7" s="16" t="s">
        <v>112</v>
      </c>
      <c r="M7" s="17">
        <v>1</v>
      </c>
      <c r="N7" s="15"/>
      <c r="O7" s="244">
        <v>1</v>
      </c>
      <c r="Q7" s="14"/>
    </row>
    <row r="8" spans="2:17" x14ac:dyDescent="0.15">
      <c r="B8" s="102" t="s">
        <v>235</v>
      </c>
      <c r="C8" s="103" t="s">
        <v>1</v>
      </c>
      <c r="D8" s="21">
        <v>0.4427261220169571</v>
      </c>
      <c r="E8" s="21">
        <v>0.55727387798304284</v>
      </c>
      <c r="F8" s="14">
        <v>0.4797218703292887</v>
      </c>
      <c r="G8" s="21">
        <v>0.21222505714112821</v>
      </c>
      <c r="H8" s="21">
        <v>1.0132862941521256E-3</v>
      </c>
      <c r="I8" s="21">
        <v>8.7348109804306226E-2</v>
      </c>
      <c r="J8" s="21">
        <v>7.2674734781712783E-2</v>
      </c>
      <c r="L8" s="16" t="s">
        <v>122</v>
      </c>
      <c r="M8" s="18">
        <v>0.01</v>
      </c>
      <c r="N8" s="15"/>
      <c r="O8" s="244">
        <v>1</v>
      </c>
      <c r="Q8" s="14"/>
    </row>
    <row r="9" spans="2:17" x14ac:dyDescent="0.15">
      <c r="B9" s="102" t="s">
        <v>236</v>
      </c>
      <c r="C9" s="103" t="s">
        <v>169</v>
      </c>
      <c r="D9" s="21">
        <v>0.97163873330812778</v>
      </c>
      <c r="E9" s="21">
        <v>2.8361266691872222E-2</v>
      </c>
      <c r="F9" s="14">
        <v>0.57322524101665207</v>
      </c>
      <c r="G9" s="21">
        <v>2.8396143733567046E-2</v>
      </c>
      <c r="H9" s="21">
        <v>0</v>
      </c>
      <c r="I9" s="21">
        <v>4.3821209465381246E-3</v>
      </c>
      <c r="J9" s="21">
        <v>4.3821209465381246E-3</v>
      </c>
      <c r="L9" s="16" t="s">
        <v>123</v>
      </c>
      <c r="M9" s="19">
        <v>1E-3</v>
      </c>
      <c r="N9" s="15"/>
      <c r="O9" s="244">
        <v>3.8269520054603663E-2</v>
      </c>
      <c r="Q9" s="14"/>
    </row>
    <row r="10" spans="2:17" x14ac:dyDescent="0.15">
      <c r="B10" s="102" t="s">
        <v>237</v>
      </c>
      <c r="C10" s="103" t="s">
        <v>749</v>
      </c>
      <c r="D10" s="21">
        <v>0.5672110730828761</v>
      </c>
      <c r="E10" s="21">
        <v>0.4327889269171239</v>
      </c>
      <c r="F10" s="14">
        <v>0.40441377771035281</v>
      </c>
      <c r="G10" s="21">
        <v>9.7655180591375068E-2</v>
      </c>
      <c r="H10" s="21">
        <v>-2.2980873533899532E-5</v>
      </c>
      <c r="I10" s="21">
        <v>3.400310736088806E-2</v>
      </c>
      <c r="J10" s="21">
        <v>3.3479982632259007E-2</v>
      </c>
      <c r="L10" s="16" t="s">
        <v>124</v>
      </c>
      <c r="M10" s="20">
        <v>9.9999999999999995E-7</v>
      </c>
      <c r="N10" s="15"/>
      <c r="O10" s="244">
        <v>0.96173047994539629</v>
      </c>
      <c r="Q10" s="14"/>
    </row>
    <row r="11" spans="2:17" x14ac:dyDescent="0.15">
      <c r="B11" s="102" t="s">
        <v>238</v>
      </c>
      <c r="C11" s="103" t="s">
        <v>170</v>
      </c>
      <c r="D11" s="21">
        <v>0.71126671830545651</v>
      </c>
      <c r="E11" s="21">
        <v>0.28873328169454349</v>
      </c>
      <c r="F11" s="14">
        <v>0.31586332564563335</v>
      </c>
      <c r="G11" s="21">
        <v>0.10516879990714025</v>
      </c>
      <c r="H11" s="21">
        <v>8.6444053810260116E-2</v>
      </c>
      <c r="I11" s="21">
        <v>4.2676748199265709E-2</v>
      </c>
      <c r="J11" s="21">
        <v>4.1236534060862591E-2</v>
      </c>
      <c r="N11" s="15"/>
      <c r="O11" s="244">
        <v>0.70377735384110707</v>
      </c>
      <c r="Q11" s="14"/>
    </row>
    <row r="12" spans="2:17" x14ac:dyDescent="0.15">
      <c r="B12" s="102" t="s">
        <v>239</v>
      </c>
      <c r="C12" s="103" t="s">
        <v>171</v>
      </c>
      <c r="D12" s="21">
        <v>0.65540932125800344</v>
      </c>
      <c r="E12" s="21">
        <v>0.34459067874199656</v>
      </c>
      <c r="F12" s="14">
        <v>0.58017634819064612</v>
      </c>
      <c r="G12" s="21">
        <v>4.6475660749442101E-2</v>
      </c>
      <c r="H12" s="21">
        <v>2.55259839991923E-2</v>
      </c>
      <c r="I12" s="21">
        <v>1.311907844783307E-2</v>
      </c>
      <c r="J12" s="21">
        <v>1.2208135038251038E-2</v>
      </c>
      <c r="N12" s="15"/>
      <c r="O12" s="244">
        <v>0.23773585274080264</v>
      </c>
      <c r="Q12" s="14"/>
    </row>
    <row r="13" spans="2:17" x14ac:dyDescent="0.15">
      <c r="B13" s="102" t="s">
        <v>240</v>
      </c>
      <c r="C13" s="103" t="s">
        <v>624</v>
      </c>
      <c r="D13" s="21">
        <v>0.82764278650432155</v>
      </c>
      <c r="E13" s="21">
        <v>0.17235721349567845</v>
      </c>
      <c r="F13" s="14">
        <v>0.33884865906139305</v>
      </c>
      <c r="G13" s="21">
        <v>6.0087670976766858E-2</v>
      </c>
      <c r="H13" s="21">
        <v>3.5262703493879658E-3</v>
      </c>
      <c r="I13" s="21">
        <v>2.2459503845279512E-2</v>
      </c>
      <c r="J13" s="21">
        <v>2.212564635568752E-2</v>
      </c>
      <c r="N13" s="15"/>
      <c r="O13" s="244">
        <v>5.8486793418090294E-2</v>
      </c>
      <c r="Q13" s="14"/>
    </row>
    <row r="14" spans="2:17" x14ac:dyDescent="0.15">
      <c r="B14" s="102" t="s">
        <v>241</v>
      </c>
      <c r="C14" s="103" t="s">
        <v>173</v>
      </c>
      <c r="D14" s="21">
        <v>1</v>
      </c>
      <c r="E14" s="21">
        <v>0</v>
      </c>
      <c r="F14" s="14">
        <v>0</v>
      </c>
      <c r="G14" s="21">
        <v>0</v>
      </c>
      <c r="H14" s="21">
        <v>8.0718190429161559E-3</v>
      </c>
      <c r="I14" s="21">
        <v>0</v>
      </c>
      <c r="J14" s="21">
        <v>0</v>
      </c>
      <c r="N14" s="15"/>
      <c r="O14" s="244">
        <v>0</v>
      </c>
      <c r="Q14" s="14"/>
    </row>
    <row r="15" spans="2:17" x14ac:dyDescent="0.15">
      <c r="B15" s="102" t="s">
        <v>242</v>
      </c>
      <c r="C15" s="103" t="s">
        <v>174</v>
      </c>
      <c r="D15" s="21">
        <v>0.96492999934642221</v>
      </c>
      <c r="E15" s="21">
        <v>3.5070000653577793E-2</v>
      </c>
      <c r="F15" s="14">
        <v>0.44760389130449257</v>
      </c>
      <c r="G15" s="21">
        <v>0.21748157223616835</v>
      </c>
      <c r="H15" s="21">
        <v>3.0690105461058607E-4</v>
      </c>
      <c r="I15" s="21">
        <v>5.3535400616589311E-2</v>
      </c>
      <c r="J15" s="21">
        <v>4.7675804529201428E-2</v>
      </c>
      <c r="N15" s="15"/>
      <c r="O15" s="244">
        <v>0.21091871355328393</v>
      </c>
      <c r="Q15" s="14"/>
    </row>
    <row r="16" spans="2:17" x14ac:dyDescent="0.15">
      <c r="B16" s="102" t="s">
        <v>243</v>
      </c>
      <c r="C16" s="103" t="s">
        <v>175</v>
      </c>
      <c r="D16" s="21">
        <v>0.91375200904218401</v>
      </c>
      <c r="E16" s="21">
        <v>8.624799095781599E-2</v>
      </c>
      <c r="F16" s="14">
        <v>0.53643773551592622</v>
      </c>
      <c r="G16" s="21">
        <v>0.2552834235944153</v>
      </c>
      <c r="H16" s="21">
        <v>2.1736612437862433E-2</v>
      </c>
      <c r="I16" s="21">
        <v>0.12223868366664792</v>
      </c>
      <c r="J16" s="21">
        <v>0.11846544532399658</v>
      </c>
      <c r="M16" s="13"/>
      <c r="N16" s="15"/>
      <c r="O16" s="244">
        <v>0.78908128644671605</v>
      </c>
      <c r="Q16" s="14"/>
    </row>
    <row r="17" spans="2:17" x14ac:dyDescent="0.15">
      <c r="B17" s="102" t="s">
        <v>244</v>
      </c>
      <c r="C17" s="103" t="s">
        <v>750</v>
      </c>
      <c r="D17" s="21">
        <v>0.74774146632177296</v>
      </c>
      <c r="E17" s="21">
        <v>0.25225853367822704</v>
      </c>
      <c r="F17" s="14">
        <v>0.38218333915511737</v>
      </c>
      <c r="G17" s="21">
        <v>0.13945137776105196</v>
      </c>
      <c r="H17" s="21">
        <v>1.7405841286095138E-3</v>
      </c>
      <c r="I17" s="21">
        <v>7.0401883255381478E-2</v>
      </c>
      <c r="J17" s="21">
        <v>6.4576762974654728E-2</v>
      </c>
      <c r="M17" s="13"/>
      <c r="N17" s="15"/>
      <c r="O17" s="244">
        <v>0.42432085881993797</v>
      </c>
      <c r="Q17" s="14"/>
    </row>
    <row r="18" spans="2:17" x14ac:dyDescent="0.15">
      <c r="B18" s="102" t="s">
        <v>245</v>
      </c>
      <c r="C18" s="103" t="s">
        <v>176</v>
      </c>
      <c r="D18" s="21">
        <v>0.90319765652254214</v>
      </c>
      <c r="E18" s="21">
        <v>9.6802343477457864E-2</v>
      </c>
      <c r="F18" s="14">
        <v>0.39687146644444199</v>
      </c>
      <c r="G18" s="21">
        <v>0.25580278406407198</v>
      </c>
      <c r="H18" s="21">
        <v>1.8702260453619549E-3</v>
      </c>
      <c r="I18" s="21">
        <v>0.14472171286894098</v>
      </c>
      <c r="J18" s="21">
        <v>8.5401714077605828E-2</v>
      </c>
      <c r="M18" s="13"/>
      <c r="N18" s="15"/>
      <c r="O18" s="244">
        <v>5.3408943617432779E-2</v>
      </c>
      <c r="Q18" s="14"/>
    </row>
    <row r="19" spans="2:17" x14ac:dyDescent="0.15">
      <c r="B19" s="102" t="s">
        <v>246</v>
      </c>
      <c r="C19" s="103" t="s">
        <v>177</v>
      </c>
      <c r="D19" s="21">
        <v>0.80345873941875712</v>
      </c>
      <c r="E19" s="21">
        <v>0.19654126058124288</v>
      </c>
      <c r="F19" s="14">
        <v>0.17645035590865432</v>
      </c>
      <c r="G19" s="21">
        <v>6.4143805241184876E-2</v>
      </c>
      <c r="H19" s="21">
        <v>6.0993791789362012E-4</v>
      </c>
      <c r="I19" s="21">
        <v>1.0521334345937461E-2</v>
      </c>
      <c r="J19" s="21">
        <v>1.0030933168796309E-2</v>
      </c>
      <c r="M19" s="13"/>
      <c r="N19" s="15"/>
      <c r="O19" s="244">
        <v>0.38104605230635263</v>
      </c>
      <c r="Q19" s="14"/>
    </row>
    <row r="20" spans="2:17" x14ac:dyDescent="0.15">
      <c r="B20" s="102" t="s">
        <v>247</v>
      </c>
      <c r="C20" s="103" t="s">
        <v>178</v>
      </c>
      <c r="D20" s="21">
        <v>0.63999067520192354</v>
      </c>
      <c r="E20" s="21">
        <v>0.36000932479807646</v>
      </c>
      <c r="F20" s="14">
        <v>0.53684373866648383</v>
      </c>
      <c r="G20" s="21">
        <v>0.21436291429922105</v>
      </c>
      <c r="H20" s="21">
        <v>9.2476737387340148E-4</v>
      </c>
      <c r="I20" s="21">
        <v>5.1784583350624934E-2</v>
      </c>
      <c r="J20" s="21">
        <v>4.6191126612404119E-2</v>
      </c>
      <c r="M20" s="13"/>
      <c r="N20" s="15"/>
      <c r="O20" s="244">
        <v>0.14122414525627661</v>
      </c>
      <c r="Q20" s="14"/>
    </row>
    <row r="21" spans="2:17" x14ac:dyDescent="0.15">
      <c r="B21" s="102" t="s">
        <v>248</v>
      </c>
      <c r="C21" s="103" t="s">
        <v>751</v>
      </c>
      <c r="D21" s="21">
        <v>0.67854098968933063</v>
      </c>
      <c r="E21" s="21">
        <v>0.32145901031066937</v>
      </c>
      <c r="F21" s="14">
        <v>0.66372176194633581</v>
      </c>
      <c r="G21" s="21">
        <v>0.23896011419799887</v>
      </c>
      <c r="H21" s="21">
        <v>0</v>
      </c>
      <c r="I21" s="21">
        <v>0.10193387123601165</v>
      </c>
      <c r="J21" s="21">
        <v>9.0644995587986776E-2</v>
      </c>
      <c r="M21" s="13"/>
      <c r="N21" s="15"/>
      <c r="O21" s="244">
        <v>0.36118875222176888</v>
      </c>
      <c r="Q21" s="14"/>
    </row>
    <row r="22" spans="2:17" x14ac:dyDescent="0.15">
      <c r="B22" s="102" t="s">
        <v>249</v>
      </c>
      <c r="C22" s="103" t="s">
        <v>179</v>
      </c>
      <c r="D22" s="21">
        <v>0.97225117676009243</v>
      </c>
      <c r="E22" s="21">
        <v>2.7748823239907572E-2</v>
      </c>
      <c r="F22" s="14">
        <v>0.38331829460861722</v>
      </c>
      <c r="G22" s="21">
        <v>5.8135412974122655E-2</v>
      </c>
      <c r="H22" s="21">
        <v>2.2555301801790282E-5</v>
      </c>
      <c r="I22" s="21">
        <v>1.2084689504044344E-2</v>
      </c>
      <c r="J22" s="21">
        <v>1.2084689504044344E-2</v>
      </c>
      <c r="M22" s="13"/>
      <c r="N22" s="15"/>
      <c r="O22" s="244">
        <v>6.1115173179516341E-3</v>
      </c>
      <c r="Q22" s="14"/>
    </row>
    <row r="23" spans="2:17" x14ac:dyDescent="0.15">
      <c r="B23" s="102" t="s">
        <v>250</v>
      </c>
      <c r="C23" s="103" t="s">
        <v>180</v>
      </c>
      <c r="D23" s="21">
        <v>0.82243081772929405</v>
      </c>
      <c r="E23" s="21">
        <v>0.17756918227070595</v>
      </c>
      <c r="F23" s="14">
        <v>0.39031126791488407</v>
      </c>
      <c r="G23" s="21">
        <v>8.8229056854399329E-2</v>
      </c>
      <c r="H23" s="21">
        <v>4.6370295930623944E-5</v>
      </c>
      <c r="I23" s="21">
        <v>1.6706238859666229E-2</v>
      </c>
      <c r="J23" s="21">
        <v>1.6638050129626776E-2</v>
      </c>
      <c r="M23" s="13"/>
      <c r="N23" s="15"/>
      <c r="O23" s="244">
        <v>0.14441445899403491</v>
      </c>
      <c r="Q23" s="14"/>
    </row>
    <row r="24" spans="2:17" x14ac:dyDescent="0.15">
      <c r="B24" s="102" t="s">
        <v>251</v>
      </c>
      <c r="C24" s="103" t="s">
        <v>181</v>
      </c>
      <c r="D24" s="21">
        <v>1</v>
      </c>
      <c r="E24" s="21">
        <v>0</v>
      </c>
      <c r="F24" s="14">
        <v>0</v>
      </c>
      <c r="G24" s="21">
        <v>0</v>
      </c>
      <c r="H24" s="21">
        <v>0</v>
      </c>
      <c r="I24" s="21">
        <v>0</v>
      </c>
      <c r="J24" s="21">
        <v>0</v>
      </c>
      <c r="M24" s="13"/>
      <c r="N24" s="15"/>
      <c r="O24" s="244">
        <v>0</v>
      </c>
      <c r="Q24" s="14"/>
    </row>
    <row r="25" spans="2:17" x14ac:dyDescent="0.15">
      <c r="B25" s="102" t="s">
        <v>252</v>
      </c>
      <c r="C25" s="103" t="s">
        <v>752</v>
      </c>
      <c r="D25" s="21">
        <v>0.82663883849694131</v>
      </c>
      <c r="E25" s="21">
        <v>0.17336116150305869</v>
      </c>
      <c r="F25" s="14">
        <v>0.27438021465843837</v>
      </c>
      <c r="G25" s="21">
        <v>8.0483451007864651E-2</v>
      </c>
      <c r="H25" s="21">
        <v>2.9772998378363172E-5</v>
      </c>
      <c r="I25" s="21">
        <v>1.239989292647203E-2</v>
      </c>
      <c r="J25" s="21">
        <v>1.239989292647203E-2</v>
      </c>
      <c r="M25" s="13"/>
      <c r="N25" s="15"/>
      <c r="O25" s="244">
        <v>0.21759850515882687</v>
      </c>
      <c r="Q25" s="14"/>
    </row>
    <row r="26" spans="2:17" x14ac:dyDescent="0.15">
      <c r="B26" s="102" t="s">
        <v>253</v>
      </c>
      <c r="C26" s="103" t="s">
        <v>182</v>
      </c>
      <c r="D26" s="21">
        <v>0.92850977180673289</v>
      </c>
      <c r="E26" s="21">
        <v>7.1490228193267114E-2</v>
      </c>
      <c r="F26" s="14">
        <v>0.28193893900659595</v>
      </c>
      <c r="G26" s="21">
        <v>7.4865649646083735E-2</v>
      </c>
      <c r="H26" s="21">
        <v>0</v>
      </c>
      <c r="I26" s="21">
        <v>1.1795000245176971E-2</v>
      </c>
      <c r="J26" s="21">
        <v>1.1768494626648484E-2</v>
      </c>
      <c r="M26" s="13"/>
      <c r="N26" s="15"/>
      <c r="O26" s="244">
        <v>0.18576134240282424</v>
      </c>
      <c r="Q26" s="14"/>
    </row>
    <row r="27" spans="2:17" x14ac:dyDescent="0.15">
      <c r="B27" s="102" t="s">
        <v>254</v>
      </c>
      <c r="C27" s="103" t="s">
        <v>183</v>
      </c>
      <c r="D27" s="21">
        <v>0.8830797480748187</v>
      </c>
      <c r="E27" s="21">
        <v>0.1169202519251813</v>
      </c>
      <c r="F27" s="14">
        <v>0.40686679077272675</v>
      </c>
      <c r="G27" s="21">
        <v>0.1106756669915675</v>
      </c>
      <c r="H27" s="21">
        <v>0</v>
      </c>
      <c r="I27" s="21">
        <v>2.6411510169777226E-2</v>
      </c>
      <c r="J27" s="21">
        <v>2.6411510169777226E-2</v>
      </c>
      <c r="M27" s="13"/>
      <c r="N27" s="15"/>
      <c r="O27" s="244">
        <v>0.1463422428033688</v>
      </c>
      <c r="Q27" s="14"/>
    </row>
    <row r="28" spans="2:17" x14ac:dyDescent="0.15">
      <c r="B28" s="102" t="s">
        <v>255</v>
      </c>
      <c r="C28" s="103" t="s">
        <v>184</v>
      </c>
      <c r="D28" s="21">
        <v>0.94048913560920466</v>
      </c>
      <c r="E28" s="21">
        <v>5.9510864390795337E-2</v>
      </c>
      <c r="F28" s="14">
        <v>0.51120802701257873</v>
      </c>
      <c r="G28" s="21">
        <v>5.4925272204732686E-2</v>
      </c>
      <c r="H28" s="21">
        <v>2.5593883969050328E-3</v>
      </c>
      <c r="I28" s="21">
        <v>1.0889712344060082E-2</v>
      </c>
      <c r="J28" s="21">
        <v>1.0889712344060082E-2</v>
      </c>
      <c r="M28" s="13"/>
      <c r="N28" s="15"/>
      <c r="O28" s="244">
        <v>6.4656607508179531E-2</v>
      </c>
      <c r="Q28" s="14"/>
    </row>
    <row r="29" spans="2:17" x14ac:dyDescent="0.15">
      <c r="B29" s="102" t="s">
        <v>256</v>
      </c>
      <c r="C29" s="103" t="s">
        <v>753</v>
      </c>
      <c r="D29" s="21">
        <v>0.94706546882564957</v>
      </c>
      <c r="E29" s="21">
        <v>5.293453117435043E-2</v>
      </c>
      <c r="F29" s="14">
        <v>0.28767954645260879</v>
      </c>
      <c r="G29" s="21">
        <v>9.7481192764970873E-2</v>
      </c>
      <c r="H29" s="21">
        <v>8.4234221522674971E-3</v>
      </c>
      <c r="I29" s="21">
        <v>2.0313468227327394E-2</v>
      </c>
      <c r="J29" s="21">
        <v>2.0313468227327394E-2</v>
      </c>
      <c r="M29" s="13"/>
      <c r="N29" s="15"/>
      <c r="O29" s="244">
        <v>0.23511532581481401</v>
      </c>
      <c r="Q29" s="14"/>
    </row>
    <row r="30" spans="2:17" x14ac:dyDescent="0.15">
      <c r="B30" s="102" t="s">
        <v>257</v>
      </c>
      <c r="C30" s="103" t="s">
        <v>186</v>
      </c>
      <c r="D30" s="21">
        <v>0.99651603080801032</v>
      </c>
      <c r="E30" s="21">
        <v>3.4839691919896776E-3</v>
      </c>
      <c r="F30" s="14">
        <v>0.53684812373988144</v>
      </c>
      <c r="G30" s="21">
        <v>1.9394541241611749E-2</v>
      </c>
      <c r="H30" s="21">
        <v>2.5656821772511967E-2</v>
      </c>
      <c r="I30" s="21">
        <v>3.009238361770636E-3</v>
      </c>
      <c r="J30" s="21">
        <v>3.009238361770636E-3</v>
      </c>
      <c r="M30" s="13"/>
      <c r="N30" s="15"/>
      <c r="O30" s="244">
        <v>0.13170598306858175</v>
      </c>
      <c r="Q30" s="14"/>
    </row>
    <row r="31" spans="2:17" x14ac:dyDescent="0.15">
      <c r="B31" s="102" t="s">
        <v>258</v>
      </c>
      <c r="C31" s="103" t="s">
        <v>187</v>
      </c>
      <c r="D31" s="21">
        <v>0.53043334869488679</v>
      </c>
      <c r="E31" s="21">
        <v>0.46956665130511321</v>
      </c>
      <c r="F31" s="14">
        <v>0.33563841684125961</v>
      </c>
      <c r="G31" s="21">
        <v>6.3371538380781536E-2</v>
      </c>
      <c r="H31" s="21">
        <v>-6.3835759816387587E-6</v>
      </c>
      <c r="I31" s="21">
        <v>1.2095982764365692E-2</v>
      </c>
      <c r="J31" s="21">
        <v>1.2095982764365692E-2</v>
      </c>
      <c r="M31" s="13"/>
      <c r="N31" s="15"/>
      <c r="O31" s="244">
        <v>0.86829401693141828</v>
      </c>
      <c r="Q31" s="14"/>
    </row>
    <row r="32" spans="2:17" x14ac:dyDescent="0.15">
      <c r="B32" s="102" t="s">
        <v>259</v>
      </c>
      <c r="C32" s="103" t="s">
        <v>188</v>
      </c>
      <c r="D32" s="21">
        <v>0.93749870813334191</v>
      </c>
      <c r="E32" s="21">
        <v>6.2501291866658093E-2</v>
      </c>
      <c r="F32" s="14">
        <v>0.36110609057851462</v>
      </c>
      <c r="G32" s="21">
        <v>0.20499829486131446</v>
      </c>
      <c r="H32" s="21">
        <v>1.6508055160037462E-3</v>
      </c>
      <c r="I32" s="21">
        <v>5.8311874010978107E-2</v>
      </c>
      <c r="J32" s="21">
        <v>5.7178799681854839E-2</v>
      </c>
      <c r="M32" s="13"/>
      <c r="N32" s="15"/>
      <c r="O32" s="244">
        <v>0.23437568921424282</v>
      </c>
      <c r="Q32" s="14"/>
    </row>
    <row r="33" spans="2:17" x14ac:dyDescent="0.15">
      <c r="B33" s="102" t="s">
        <v>260</v>
      </c>
      <c r="C33" s="103" t="s">
        <v>189</v>
      </c>
      <c r="D33" s="21">
        <v>0.83418880109838145</v>
      </c>
      <c r="E33" s="21">
        <v>0.16581119890161855</v>
      </c>
      <c r="F33" s="14">
        <v>0.4132839911125798</v>
      </c>
      <c r="G33" s="21">
        <v>0.13110763742689169</v>
      </c>
      <c r="H33" s="21">
        <v>2.8564587445038953E-3</v>
      </c>
      <c r="I33" s="21">
        <v>2.7985746219872706E-2</v>
      </c>
      <c r="J33" s="21">
        <v>2.7808085799492618E-2</v>
      </c>
      <c r="M33" s="13"/>
      <c r="N33" s="15"/>
      <c r="O33" s="244">
        <v>0.76562431078575721</v>
      </c>
      <c r="Q33" s="14"/>
    </row>
    <row r="34" spans="2:17" x14ac:dyDescent="0.15">
      <c r="B34" s="102" t="s">
        <v>261</v>
      </c>
      <c r="C34" s="103" t="s">
        <v>190</v>
      </c>
      <c r="D34" s="21">
        <v>0.99824117971858872</v>
      </c>
      <c r="E34" s="21">
        <v>1.7588202814112774E-3</v>
      </c>
      <c r="F34" s="14">
        <v>0.21734072482520389</v>
      </c>
      <c r="G34" s="21">
        <v>0.2039386996830522</v>
      </c>
      <c r="H34" s="21">
        <v>4.4752655219703471E-3</v>
      </c>
      <c r="I34" s="21">
        <v>9.852684559774931E-2</v>
      </c>
      <c r="J34" s="21">
        <v>6.6475944017758568E-2</v>
      </c>
      <c r="M34" s="13"/>
      <c r="N34" s="15"/>
      <c r="O34" s="245">
        <v>2.0324586353495468E-2</v>
      </c>
      <c r="Q34" s="14"/>
    </row>
    <row r="35" spans="2:17" x14ac:dyDescent="0.15">
      <c r="B35" s="102" t="s">
        <v>262</v>
      </c>
      <c r="C35" s="103" t="s">
        <v>191</v>
      </c>
      <c r="D35" s="21">
        <v>0.96005224283912804</v>
      </c>
      <c r="E35" s="21">
        <v>3.9947757160871955E-2</v>
      </c>
      <c r="F35" s="14">
        <v>0.51487140607686477</v>
      </c>
      <c r="G35" s="21">
        <v>0.21601446317140025</v>
      </c>
      <c r="H35" s="21">
        <v>4.886797642637313E-4</v>
      </c>
      <c r="I35" s="21">
        <v>5.3653700355747354E-2</v>
      </c>
      <c r="J35" s="21">
        <v>5.0154545984720356E-2</v>
      </c>
      <c r="M35" s="13"/>
      <c r="N35" s="15"/>
      <c r="O35" s="244">
        <v>6.683661338291412E-2</v>
      </c>
      <c r="Q35" s="14"/>
    </row>
    <row r="36" spans="2:17" x14ac:dyDescent="0.15">
      <c r="B36" s="102" t="s">
        <v>263</v>
      </c>
      <c r="C36" s="103" t="s">
        <v>192</v>
      </c>
      <c r="D36" s="21">
        <v>0.33897004478066173</v>
      </c>
      <c r="E36" s="21">
        <v>0.66102995521933827</v>
      </c>
      <c r="F36" s="14">
        <v>0.47411983019659482</v>
      </c>
      <c r="G36" s="21">
        <v>0.17124110588205974</v>
      </c>
      <c r="H36" s="21">
        <v>3.8301455889832551E-6</v>
      </c>
      <c r="I36" s="21">
        <v>5.540002242999971E-2</v>
      </c>
      <c r="J36" s="21">
        <v>5.358277708318622E-2</v>
      </c>
      <c r="M36" s="13"/>
      <c r="N36" s="15"/>
      <c r="O36" s="244">
        <v>0.75072480715335355</v>
      </c>
      <c r="Q36" s="14"/>
    </row>
    <row r="37" spans="2:17" x14ac:dyDescent="0.15">
      <c r="B37" s="102" t="s">
        <v>264</v>
      </c>
      <c r="C37" s="103" t="s">
        <v>193</v>
      </c>
      <c r="D37" s="21">
        <v>0.99502120733872557</v>
      </c>
      <c r="E37" s="21">
        <v>4.9787926612744338E-3</v>
      </c>
      <c r="F37" s="14">
        <v>0.5726678319414773</v>
      </c>
      <c r="G37" s="21">
        <v>0.26338447595002268</v>
      </c>
      <c r="H37" s="21">
        <v>5.7026612102639576E-5</v>
      </c>
      <c r="I37" s="21">
        <v>0.21687058975852916</v>
      </c>
      <c r="J37" s="21">
        <v>8.7395610798213244E-2</v>
      </c>
      <c r="M37" s="13"/>
      <c r="N37" s="15"/>
      <c r="O37" s="244">
        <v>1.2042050118689852E-2</v>
      </c>
      <c r="Q37" s="14"/>
    </row>
    <row r="38" spans="2:17" x14ac:dyDescent="0.15">
      <c r="B38" s="102" t="s">
        <v>265</v>
      </c>
      <c r="C38" s="103" t="s">
        <v>194</v>
      </c>
      <c r="D38" s="21">
        <v>0.66068945347780339</v>
      </c>
      <c r="E38" s="21">
        <v>0.33931054652219661</v>
      </c>
      <c r="F38" s="14">
        <v>0.66835943397521236</v>
      </c>
      <c r="G38" s="21">
        <v>0.21851795934613433</v>
      </c>
      <c r="H38" s="21">
        <v>2.7491933894257587E-4</v>
      </c>
      <c r="I38" s="21">
        <v>7.9377061630455173E-2</v>
      </c>
      <c r="J38" s="21">
        <v>6.5423168951902533E-2</v>
      </c>
      <c r="M38" s="13"/>
      <c r="N38" s="15"/>
      <c r="O38" s="244">
        <v>0.17039652934504251</v>
      </c>
      <c r="Q38" s="14"/>
    </row>
    <row r="39" spans="2:17" x14ac:dyDescent="0.15">
      <c r="B39" s="102" t="s">
        <v>266</v>
      </c>
      <c r="C39" s="106" t="s">
        <v>195</v>
      </c>
      <c r="D39" s="21">
        <v>0.51112449359465673</v>
      </c>
      <c r="E39" s="21">
        <v>0.48887550640534327</v>
      </c>
      <c r="F39" s="14">
        <v>0.42155936125625276</v>
      </c>
      <c r="G39" s="21">
        <v>7.0299794251658231E-3</v>
      </c>
      <c r="H39" s="21">
        <v>1.099422012731038E-4</v>
      </c>
      <c r="I39" s="21">
        <v>1.9430973117798623E-3</v>
      </c>
      <c r="J39" s="21">
        <v>1.0632041894644529E-3</v>
      </c>
      <c r="N39" s="15"/>
      <c r="O39" s="244">
        <v>0.80380246692379509</v>
      </c>
    </row>
    <row r="40" spans="2:17" x14ac:dyDescent="0.15">
      <c r="B40" s="29" t="s">
        <v>267</v>
      </c>
      <c r="C40" s="107" t="s">
        <v>196</v>
      </c>
      <c r="D40" s="21">
        <v>0.89946658081901465</v>
      </c>
      <c r="E40" s="21">
        <v>0.10053341918098535</v>
      </c>
      <c r="F40" s="14">
        <v>0.26999064993802868</v>
      </c>
      <c r="G40" s="21">
        <v>5.8522690208528128E-2</v>
      </c>
      <c r="H40" s="21">
        <v>0</v>
      </c>
      <c r="I40" s="21">
        <v>1.1307051686272804E-2</v>
      </c>
      <c r="J40" s="21">
        <v>9.1326186696818797E-3</v>
      </c>
      <c r="N40" s="15"/>
      <c r="O40" s="244">
        <v>6.7762900427185205E-2</v>
      </c>
    </row>
    <row r="41" spans="2:17" x14ac:dyDescent="0.15">
      <c r="B41" s="29" t="s">
        <v>268</v>
      </c>
      <c r="C41" s="107" t="s">
        <v>197</v>
      </c>
      <c r="D41" s="21">
        <v>0.5289517936858027</v>
      </c>
      <c r="E41" s="21">
        <v>0.4710482063141973</v>
      </c>
      <c r="F41" s="14">
        <v>0.39996054751284943</v>
      </c>
      <c r="G41" s="21">
        <v>0.1460235180659514</v>
      </c>
      <c r="H41" s="21">
        <v>0</v>
      </c>
      <c r="I41" s="21">
        <v>4.0822365176604675E-2</v>
      </c>
      <c r="J41" s="21">
        <v>4.0822365176604675E-2</v>
      </c>
      <c r="N41" s="15"/>
      <c r="O41" s="244">
        <v>0.10756131946474544</v>
      </c>
    </row>
    <row r="42" spans="2:17" x14ac:dyDescent="0.15">
      <c r="B42" s="29" t="s">
        <v>269</v>
      </c>
      <c r="C42" s="107" t="s">
        <v>198</v>
      </c>
      <c r="D42" s="21">
        <v>0.95156748958381188</v>
      </c>
      <c r="E42" s="21">
        <v>4.8432510416188124E-2</v>
      </c>
      <c r="F42" s="14">
        <v>0.29852748090525333</v>
      </c>
      <c r="G42" s="21">
        <v>8.8266437012042745E-2</v>
      </c>
      <c r="H42" s="21">
        <v>0</v>
      </c>
      <c r="I42" s="21">
        <v>6.7766938205023219E-2</v>
      </c>
      <c r="J42" s="21">
        <v>2.2588979401674408E-2</v>
      </c>
      <c r="N42" s="15"/>
      <c r="O42" s="244">
        <v>2.0873313184274305E-2</v>
      </c>
    </row>
    <row r="43" spans="2:17" x14ac:dyDescent="0.15">
      <c r="B43" s="29" t="s">
        <v>270</v>
      </c>
      <c r="C43" s="107" t="s">
        <v>199</v>
      </c>
      <c r="D43" s="21">
        <v>0.63714033502852951</v>
      </c>
      <c r="E43" s="21">
        <v>0.36285966497147049</v>
      </c>
      <c r="F43" s="14">
        <v>0.207928322392855</v>
      </c>
      <c r="G43" s="21">
        <v>8.3892796343617501E-2</v>
      </c>
      <c r="H43" s="21">
        <v>2.9669158875728514E-4</v>
      </c>
      <c r="I43" s="21">
        <v>1.6170820731347582E-2</v>
      </c>
      <c r="J43" s="21">
        <v>1.5460015424475159E-2</v>
      </c>
      <c r="N43" s="15"/>
      <c r="O43" s="244">
        <v>0.71856772190044227</v>
      </c>
    </row>
    <row r="44" spans="2:17" x14ac:dyDescent="0.15">
      <c r="B44" s="29" t="s">
        <v>271</v>
      </c>
      <c r="C44" s="107" t="s">
        <v>200</v>
      </c>
      <c r="D44" s="21">
        <v>0.9526736713312921</v>
      </c>
      <c r="E44" s="21">
        <v>4.7326328668707895E-2</v>
      </c>
      <c r="F44" s="14">
        <v>-0.11683197067177249</v>
      </c>
      <c r="G44" s="21">
        <v>8.9001007250387926E-2</v>
      </c>
      <c r="H44" s="21">
        <v>3.4471310300849295E-5</v>
      </c>
      <c r="I44" s="21">
        <v>1.724122285641691E-2</v>
      </c>
      <c r="J44" s="21">
        <v>1.6787506465458572E-2</v>
      </c>
      <c r="N44" s="15"/>
      <c r="O44" s="244">
        <v>0.28143227809955768</v>
      </c>
    </row>
    <row r="45" spans="2:17" x14ac:dyDescent="0.15">
      <c r="B45" s="29" t="s">
        <v>272</v>
      </c>
      <c r="C45" s="107" t="s">
        <v>201</v>
      </c>
      <c r="D45" s="21">
        <v>0.78667850879640033</v>
      </c>
      <c r="E45" s="21">
        <v>0.21332149120359967</v>
      </c>
      <c r="F45" s="14">
        <v>0.51147678726744072</v>
      </c>
      <c r="G45" s="21">
        <v>0.22039802537828951</v>
      </c>
      <c r="H45" s="21">
        <v>8.1709772564976117E-5</v>
      </c>
      <c r="I45" s="21">
        <v>8.0257769941508544E-2</v>
      </c>
      <c r="J45" s="21">
        <v>7.2652847858734521E-2</v>
      </c>
      <c r="N45" s="15"/>
      <c r="O45" s="244">
        <v>0.4215406249037098</v>
      </c>
    </row>
    <row r="46" spans="2:17" x14ac:dyDescent="0.15">
      <c r="B46" s="29" t="s">
        <v>273</v>
      </c>
      <c r="C46" s="107" t="s">
        <v>202</v>
      </c>
      <c r="D46" s="21">
        <v>0.84769383765009321</v>
      </c>
      <c r="E46" s="21">
        <v>0.15230616234990679</v>
      </c>
      <c r="F46" s="14">
        <v>0.34797856616719314</v>
      </c>
      <c r="G46" s="21">
        <v>0.28212747846851077</v>
      </c>
      <c r="H46" s="21">
        <v>8.2390687336350913E-4</v>
      </c>
      <c r="I46" s="21">
        <v>9.2975356688011185E-2</v>
      </c>
      <c r="J46" s="21">
        <v>8.4689358464658332E-2</v>
      </c>
      <c r="N46" s="15"/>
      <c r="O46" s="244">
        <v>0.5784593750962902</v>
      </c>
    </row>
    <row r="47" spans="2:17" x14ac:dyDescent="0.15">
      <c r="B47" s="29" t="s">
        <v>274</v>
      </c>
      <c r="C47" s="107" t="s">
        <v>754</v>
      </c>
      <c r="D47" s="21">
        <v>0.95653084939034372</v>
      </c>
      <c r="E47" s="21">
        <v>4.3469150609656282E-2</v>
      </c>
      <c r="F47" s="14">
        <v>0.53254202786799287</v>
      </c>
      <c r="G47" s="21">
        <v>0.23475585335715651</v>
      </c>
      <c r="H47" s="21">
        <v>1.6346635802048424E-4</v>
      </c>
      <c r="I47" s="21">
        <v>6.8671416350632189E-2</v>
      </c>
      <c r="J47" s="21">
        <v>6.5040268363195958E-2</v>
      </c>
      <c r="N47" s="15"/>
      <c r="O47" s="244">
        <v>4.1176755915814003E-2</v>
      </c>
    </row>
    <row r="48" spans="2:17" x14ac:dyDescent="0.15">
      <c r="B48" s="29" t="s">
        <v>275</v>
      </c>
      <c r="C48" s="107" t="s">
        <v>755</v>
      </c>
      <c r="D48" s="21">
        <v>0.91411176941032235</v>
      </c>
      <c r="E48" s="21">
        <v>8.588823058967765E-2</v>
      </c>
      <c r="F48" s="14">
        <v>0.4062654803686282</v>
      </c>
      <c r="G48" s="21">
        <v>0.2190223216991409</v>
      </c>
      <c r="H48" s="21">
        <v>1.7448441016479273E-5</v>
      </c>
      <c r="I48" s="21">
        <v>5.993663266604627E-2</v>
      </c>
      <c r="J48" s="21">
        <v>5.8281665943177838E-2</v>
      </c>
      <c r="N48" s="15"/>
      <c r="O48" s="244">
        <v>0.19663445282087402</v>
      </c>
    </row>
    <row r="49" spans="2:15" x14ac:dyDescent="0.15">
      <c r="B49" s="29" t="s">
        <v>276</v>
      </c>
      <c r="C49" s="107" t="s">
        <v>756</v>
      </c>
      <c r="D49" s="21">
        <v>0.98878919445073554</v>
      </c>
      <c r="E49" s="21">
        <v>1.1210805549264458E-2</v>
      </c>
      <c r="F49" s="14">
        <v>0.64096875690672162</v>
      </c>
      <c r="G49" s="21">
        <v>0.24233805091343649</v>
      </c>
      <c r="H49" s="21">
        <v>3.7067297866715725E-4</v>
      </c>
      <c r="I49" s="21">
        <v>6.6248996269398508E-2</v>
      </c>
      <c r="J49" s="21">
        <v>6.547155624611975E-2</v>
      </c>
      <c r="N49" s="15"/>
      <c r="O49" s="244">
        <v>7.9191451072514421E-2</v>
      </c>
    </row>
    <row r="50" spans="2:15" x14ac:dyDescent="0.15">
      <c r="B50" s="29" t="s">
        <v>277</v>
      </c>
      <c r="C50" s="107" t="s">
        <v>757</v>
      </c>
      <c r="D50" s="21">
        <v>0.62851937411128778</v>
      </c>
      <c r="E50" s="21">
        <v>0.37148062588871222</v>
      </c>
      <c r="F50" s="14">
        <v>0.31196404425159741</v>
      </c>
      <c r="G50" s="21">
        <v>0.13954104078467933</v>
      </c>
      <c r="H50" s="21">
        <v>0</v>
      </c>
      <c r="I50" s="21">
        <v>2.622331048043243E-2</v>
      </c>
      <c r="J50" s="21">
        <v>2.622331048043243E-2</v>
      </c>
      <c r="N50" s="15"/>
      <c r="O50" s="244">
        <v>0.50594691613102627</v>
      </c>
    </row>
    <row r="51" spans="2:15" x14ac:dyDescent="0.15">
      <c r="B51" s="29" t="s">
        <v>278</v>
      </c>
      <c r="C51" s="107" t="s">
        <v>758</v>
      </c>
      <c r="D51" s="21">
        <v>0.95945884844508256</v>
      </c>
      <c r="E51" s="21">
        <v>4.0541151554917443E-2</v>
      </c>
      <c r="F51" s="14">
        <v>0.14661072771963429</v>
      </c>
      <c r="G51" s="21">
        <v>0.26353185350626024</v>
      </c>
      <c r="H51" s="21">
        <v>3.055605036544419E-4</v>
      </c>
      <c r="I51" s="21">
        <v>7.910967954742805E-2</v>
      </c>
      <c r="J51" s="21">
        <v>7.7594549107116245E-2</v>
      </c>
      <c r="N51" s="15"/>
      <c r="O51" s="244">
        <v>0.17705042405977131</v>
      </c>
    </row>
    <row r="52" spans="2:15" x14ac:dyDescent="0.15">
      <c r="B52" s="29" t="s">
        <v>279</v>
      </c>
      <c r="C52" s="107" t="s">
        <v>203</v>
      </c>
      <c r="D52" s="21">
        <v>0.99106419951729685</v>
      </c>
      <c r="E52" s="21">
        <v>8.935800482703149E-3</v>
      </c>
      <c r="F52" s="14">
        <v>0.3797264434929557</v>
      </c>
      <c r="G52" s="21">
        <v>0.20185323740203054</v>
      </c>
      <c r="H52" s="21">
        <v>2.5959875658664285E-5</v>
      </c>
      <c r="I52" s="21">
        <v>6.5598232829714956E-2</v>
      </c>
      <c r="J52" s="21">
        <v>6.2105249185960165E-2</v>
      </c>
      <c r="N52" s="15"/>
      <c r="O52" s="244">
        <v>0.18661587654867251</v>
      </c>
    </row>
    <row r="53" spans="2:15" x14ac:dyDescent="0.15">
      <c r="B53" s="29" t="s">
        <v>280</v>
      </c>
      <c r="C53" s="107" t="s">
        <v>759</v>
      </c>
      <c r="D53" s="21">
        <v>0.99997863437779888</v>
      </c>
      <c r="E53" s="21">
        <v>2.1365622201119372E-5</v>
      </c>
      <c r="F53" s="14">
        <v>0.44958583261925167</v>
      </c>
      <c r="G53" s="21">
        <v>0.16823764638674665</v>
      </c>
      <c r="H53" s="21">
        <v>1.3453824720187756E-2</v>
      </c>
      <c r="I53" s="21">
        <v>7.6168713700847379E-2</v>
      </c>
      <c r="J53" s="21">
        <v>7.6168713700847379E-2</v>
      </c>
      <c r="N53" s="15"/>
      <c r="O53" s="244">
        <v>4.1078044111997085E-3</v>
      </c>
    </row>
    <row r="54" spans="2:15" x14ac:dyDescent="0.15">
      <c r="B54" s="29" t="s">
        <v>281</v>
      </c>
      <c r="C54" s="107" t="s">
        <v>760</v>
      </c>
      <c r="D54" s="21">
        <v>0.92668619767342197</v>
      </c>
      <c r="E54" s="21">
        <v>7.3313802326578026E-2</v>
      </c>
      <c r="F54" s="14">
        <v>0.77512890306982563</v>
      </c>
      <c r="G54" s="21">
        <v>0.20613800646365632</v>
      </c>
      <c r="H54" s="21">
        <v>0</v>
      </c>
      <c r="I54" s="21">
        <v>5.674202116724094E-2</v>
      </c>
      <c r="J54" s="21">
        <v>5.2630280502948122E-2</v>
      </c>
      <c r="N54" s="15"/>
      <c r="O54" s="244">
        <v>1.5853290799933927E-2</v>
      </c>
    </row>
    <row r="55" spans="2:15" x14ac:dyDescent="0.15">
      <c r="B55" s="29" t="s">
        <v>282</v>
      </c>
      <c r="C55" s="107" t="s">
        <v>761</v>
      </c>
      <c r="D55" s="21">
        <v>0.69296300417032741</v>
      </c>
      <c r="E55" s="21">
        <v>0.30703699582967259</v>
      </c>
      <c r="F55" s="14">
        <v>0.40401346178619407</v>
      </c>
      <c r="G55" s="21">
        <v>0.12517351389294193</v>
      </c>
      <c r="H55" s="21">
        <v>1.984236712394023E-3</v>
      </c>
      <c r="I55" s="21">
        <v>3.3191104521088512E-2</v>
      </c>
      <c r="J55" s="21">
        <v>3.3092517081916961E-2</v>
      </c>
      <c r="N55" s="15"/>
      <c r="O55" s="244">
        <v>0.79342302824019384</v>
      </c>
    </row>
    <row r="56" spans="2:15" x14ac:dyDescent="0.15">
      <c r="B56" s="29" t="s">
        <v>283</v>
      </c>
      <c r="C56" s="107" t="s">
        <v>204</v>
      </c>
      <c r="D56" s="21">
        <v>0.98209452328337743</v>
      </c>
      <c r="E56" s="21">
        <v>1.790547671662257E-2</v>
      </c>
      <c r="F56" s="14">
        <v>0.28213331618448939</v>
      </c>
      <c r="G56" s="21">
        <v>0.20499148586694105</v>
      </c>
      <c r="H56" s="21">
        <v>5.6629468562235221E-3</v>
      </c>
      <c r="I56" s="21">
        <v>5.832951503605277E-2</v>
      </c>
      <c r="J56" s="21">
        <v>5.832951503605277E-2</v>
      </c>
      <c r="N56" s="15"/>
      <c r="O56" s="245">
        <v>0.97839894309120268</v>
      </c>
    </row>
    <row r="57" spans="2:15" x14ac:dyDescent="0.15">
      <c r="B57" s="29" t="s">
        <v>284</v>
      </c>
      <c r="C57" s="107" t="s">
        <v>762</v>
      </c>
      <c r="D57" s="21">
        <v>0.84467551497731563</v>
      </c>
      <c r="E57" s="21">
        <v>0.15532448502268437</v>
      </c>
      <c r="F57" s="14">
        <v>0.49273702335530556</v>
      </c>
      <c r="G57" s="21">
        <v>0.18953524534828153</v>
      </c>
      <c r="H57" s="21">
        <v>1.7180330825250446E-3</v>
      </c>
      <c r="I57" s="21">
        <v>5.6890156485857109E-2</v>
      </c>
      <c r="J57" s="21">
        <v>5.6890156485857109E-2</v>
      </c>
      <c r="N57" s="15"/>
      <c r="O57" s="244">
        <v>2.1601056908797375E-2</v>
      </c>
    </row>
    <row r="58" spans="2:15" x14ac:dyDescent="0.15">
      <c r="B58" s="29" t="s">
        <v>285</v>
      </c>
      <c r="C58" s="107" t="s">
        <v>206</v>
      </c>
      <c r="D58" s="21">
        <v>1</v>
      </c>
      <c r="E58" s="21">
        <v>0</v>
      </c>
      <c r="F58" s="14">
        <v>0</v>
      </c>
      <c r="G58" s="21">
        <v>0</v>
      </c>
      <c r="H58" s="21">
        <v>2.455463779923954E-2</v>
      </c>
      <c r="I58" s="21">
        <v>0</v>
      </c>
      <c r="J58" s="21">
        <v>0</v>
      </c>
      <c r="N58" s="15"/>
      <c r="O58" s="244">
        <v>0</v>
      </c>
    </row>
    <row r="59" spans="2:15" x14ac:dyDescent="0.15">
      <c r="B59" s="29" t="s">
        <v>286</v>
      </c>
      <c r="C59" s="107" t="s">
        <v>207</v>
      </c>
      <c r="D59" s="21">
        <v>0.99483220503377856</v>
      </c>
      <c r="E59" s="21">
        <v>5.1677949662214395E-3</v>
      </c>
      <c r="F59" s="14">
        <v>0.20268138801261829</v>
      </c>
      <c r="G59" s="21">
        <v>7.7812828601472137E-2</v>
      </c>
      <c r="H59" s="21">
        <v>1.3150166522175842E-3</v>
      </c>
      <c r="I59" s="21">
        <v>2.6288117770767613E-2</v>
      </c>
      <c r="J59" s="21">
        <v>2.6288117770767613E-2</v>
      </c>
      <c r="N59" s="15"/>
      <c r="O59" s="244">
        <v>7.318623106109069E-4</v>
      </c>
    </row>
    <row r="60" spans="2:15" x14ac:dyDescent="0.15">
      <c r="B60" s="29" t="s">
        <v>287</v>
      </c>
      <c r="C60" s="107" t="s">
        <v>625</v>
      </c>
      <c r="D60" s="21">
        <v>0.99199689489915732</v>
      </c>
      <c r="E60" s="21">
        <v>8.0031051008426779E-3</v>
      </c>
      <c r="F60" s="14">
        <v>0.32414101672755136</v>
      </c>
      <c r="G60" s="21">
        <v>0.14064967789383157</v>
      </c>
      <c r="H60" s="21">
        <v>6.5967874194254936E-5</v>
      </c>
      <c r="I60" s="21">
        <v>4.3090379503447004E-2</v>
      </c>
      <c r="J60" s="21">
        <v>3.9540446684251114E-2</v>
      </c>
      <c r="N60" s="15"/>
      <c r="O60" s="244">
        <v>0.86171938775215728</v>
      </c>
    </row>
    <row r="61" spans="2:15" x14ac:dyDescent="0.15">
      <c r="B61" s="29" t="s">
        <v>288</v>
      </c>
      <c r="C61" s="107" t="s">
        <v>209</v>
      </c>
      <c r="D61" s="21">
        <v>0.9708349891441348</v>
      </c>
      <c r="E61" s="21">
        <v>2.9165010855865203E-2</v>
      </c>
      <c r="F61" s="14">
        <v>0.4957367814620407</v>
      </c>
      <c r="G61" s="21">
        <v>0.21400588913071308</v>
      </c>
      <c r="H61" s="21">
        <v>5.7920312740069005E-5</v>
      </c>
      <c r="I61" s="21">
        <v>0.11522212264754833</v>
      </c>
      <c r="J61" s="21">
        <v>6.9133273588528998E-2</v>
      </c>
      <c r="N61" s="15"/>
      <c r="O61" s="244">
        <v>7.5139018246343234E-3</v>
      </c>
    </row>
    <row r="62" spans="2:15" x14ac:dyDescent="0.15">
      <c r="B62" s="29" t="s">
        <v>289</v>
      </c>
      <c r="C62" s="107" t="s">
        <v>210</v>
      </c>
      <c r="D62" s="21">
        <v>0.78733313379227776</v>
      </c>
      <c r="E62" s="21">
        <v>0.21266686620772224</v>
      </c>
      <c r="F62" s="14">
        <v>0.31703906894990547</v>
      </c>
      <c r="G62" s="21">
        <v>0.17483229321094509</v>
      </c>
      <c r="H62" s="21">
        <v>5.8933599034221131E-4</v>
      </c>
      <c r="I62" s="21">
        <v>3.846825333416188E-2</v>
      </c>
      <c r="J62" s="21">
        <v>3.846825333416188E-2</v>
      </c>
      <c r="N62" s="15"/>
      <c r="O62" s="244">
        <v>0.13003484811259752</v>
      </c>
    </row>
    <row r="63" spans="2:15" x14ac:dyDescent="0.15">
      <c r="B63" s="29" t="s">
        <v>290</v>
      </c>
      <c r="C63" s="107" t="s">
        <v>2</v>
      </c>
      <c r="D63" s="21">
        <v>0.97080502429251936</v>
      </c>
      <c r="E63" s="21">
        <v>2.9194975707480642E-2</v>
      </c>
      <c r="F63" s="14">
        <v>0.27916167834590139</v>
      </c>
      <c r="G63" s="21">
        <v>0.21439708876136834</v>
      </c>
      <c r="H63" s="21">
        <v>6.7123854690183289E-3</v>
      </c>
      <c r="I63" s="21">
        <v>8.6499561386556664E-2</v>
      </c>
      <c r="J63" s="21">
        <v>7.1234932906576065E-2</v>
      </c>
      <c r="N63" s="15"/>
      <c r="O63" s="244">
        <v>0.49313582882384915</v>
      </c>
    </row>
    <row r="64" spans="2:15" x14ac:dyDescent="0.15">
      <c r="B64" s="29" t="s">
        <v>291</v>
      </c>
      <c r="C64" s="107" t="s">
        <v>211</v>
      </c>
      <c r="D64" s="21">
        <v>0</v>
      </c>
      <c r="E64" s="21">
        <v>1</v>
      </c>
      <c r="F64" s="14">
        <v>0.73374753633899981</v>
      </c>
      <c r="G64" s="21">
        <v>0.21375723700418822</v>
      </c>
      <c r="H64" s="21">
        <v>1.047995924622956E-3</v>
      </c>
      <c r="I64" s="21">
        <v>4.8888272973638826E-2</v>
      </c>
      <c r="J64" s="21">
        <v>4.8888272973638826E-2</v>
      </c>
      <c r="N64" s="15"/>
      <c r="O64" s="244">
        <v>0.12535083260088647</v>
      </c>
    </row>
    <row r="65" spans="2:15" x14ac:dyDescent="0.15">
      <c r="B65" s="29" t="s">
        <v>292</v>
      </c>
      <c r="C65" s="107" t="s">
        <v>6</v>
      </c>
      <c r="D65" s="21">
        <v>0</v>
      </c>
      <c r="E65" s="21">
        <v>1</v>
      </c>
      <c r="F65" s="14">
        <v>0.4584908057156471</v>
      </c>
      <c r="G65" s="21">
        <v>0.18502684152927928</v>
      </c>
      <c r="H65" s="21">
        <v>0</v>
      </c>
      <c r="I65" s="21">
        <v>7.4570724479931863E-2</v>
      </c>
      <c r="J65" s="21">
        <v>5.7649514838548188E-2</v>
      </c>
      <c r="N65" s="15"/>
      <c r="O65" s="244">
        <v>0.53242675464266442</v>
      </c>
    </row>
    <row r="66" spans="2:15" x14ac:dyDescent="0.15">
      <c r="B66" s="29" t="s">
        <v>293</v>
      </c>
      <c r="C66" s="107" t="s">
        <v>7</v>
      </c>
      <c r="D66" s="21">
        <v>0</v>
      </c>
      <c r="E66" s="21">
        <v>1</v>
      </c>
      <c r="F66" s="14">
        <v>0.44885341730300204</v>
      </c>
      <c r="G66" s="21">
        <v>0.17208582015130131</v>
      </c>
      <c r="H66" s="21">
        <v>0</v>
      </c>
      <c r="I66" s="21">
        <v>7.4570724479931863E-2</v>
      </c>
      <c r="J66" s="21">
        <v>5.7649514838548188E-2</v>
      </c>
      <c r="N66" s="15"/>
      <c r="O66" s="244">
        <v>0.46757324535733563</v>
      </c>
    </row>
    <row r="67" spans="2:15" x14ac:dyDescent="0.15">
      <c r="B67" s="29" t="s">
        <v>294</v>
      </c>
      <c r="C67" s="107" t="s">
        <v>212</v>
      </c>
      <c r="D67" s="21">
        <v>0</v>
      </c>
      <c r="E67" s="21">
        <v>1</v>
      </c>
      <c r="F67" s="14">
        <v>0.4266559068020313</v>
      </c>
      <c r="G67" s="21">
        <v>0.18213383838383837</v>
      </c>
      <c r="H67" s="21">
        <v>0</v>
      </c>
      <c r="I67" s="21">
        <v>8.8573686890078246E-2</v>
      </c>
      <c r="J67" s="21">
        <v>6.1540329170570597E-2</v>
      </c>
      <c r="N67" s="15"/>
      <c r="O67" s="244">
        <v>0.48079972842536273</v>
      </c>
    </row>
    <row r="68" spans="2:15" x14ac:dyDescent="0.15">
      <c r="B68" s="29" t="s">
        <v>295</v>
      </c>
      <c r="C68" s="107" t="s">
        <v>8</v>
      </c>
      <c r="D68" s="21">
        <v>0</v>
      </c>
      <c r="E68" s="21">
        <v>1</v>
      </c>
      <c r="F68" s="14">
        <v>0.50485767750700028</v>
      </c>
      <c r="G68" s="21">
        <v>0.18992082184229697</v>
      </c>
      <c r="H68" s="21">
        <v>0</v>
      </c>
      <c r="I68" s="21">
        <v>0.14867129253778555</v>
      </c>
      <c r="J68" s="21">
        <v>0.10501176480741871</v>
      </c>
      <c r="N68" s="15"/>
      <c r="O68" s="244">
        <v>1</v>
      </c>
    </row>
    <row r="69" spans="2:15" x14ac:dyDescent="0.15">
      <c r="B69" s="29" t="s">
        <v>296</v>
      </c>
      <c r="C69" s="107" t="s">
        <v>213</v>
      </c>
      <c r="D69" s="21">
        <v>0</v>
      </c>
      <c r="E69" s="21">
        <v>1</v>
      </c>
      <c r="F69" s="14">
        <v>0.53766042555477989</v>
      </c>
      <c r="G69" s="21">
        <v>0.24240658667607276</v>
      </c>
      <c r="H69" s="21">
        <v>0</v>
      </c>
      <c r="I69" s="21">
        <v>8.4932177446842172E-2</v>
      </c>
      <c r="J69" s="21">
        <v>6.8861919964917806E-2</v>
      </c>
      <c r="N69" s="15"/>
      <c r="O69" s="244">
        <v>0.51920027157463733</v>
      </c>
    </row>
    <row r="70" spans="2:15" x14ac:dyDescent="0.15">
      <c r="B70" s="29" t="s">
        <v>297</v>
      </c>
      <c r="C70" s="107" t="s">
        <v>214</v>
      </c>
      <c r="D70" s="21">
        <v>0.28442385880494614</v>
      </c>
      <c r="E70" s="21">
        <v>0.71557614119505386</v>
      </c>
      <c r="F70" s="14">
        <v>0.58048450455585598</v>
      </c>
      <c r="G70" s="21">
        <v>0.13657382600842222</v>
      </c>
      <c r="H70" s="21">
        <v>1.0615048481153001E-2</v>
      </c>
      <c r="I70" s="21">
        <v>1.5556393339293761E-2</v>
      </c>
      <c r="J70" s="21">
        <v>1.5556393339293761E-2</v>
      </c>
      <c r="N70" s="15"/>
      <c r="O70" s="244">
        <v>0.58855383928468796</v>
      </c>
    </row>
    <row r="71" spans="2:15" x14ac:dyDescent="0.15">
      <c r="B71" s="29" t="s">
        <v>298</v>
      </c>
      <c r="C71" s="107" t="s">
        <v>215</v>
      </c>
      <c r="D71" s="21">
        <v>0.38529309553693131</v>
      </c>
      <c r="E71" s="21">
        <v>0.61470690446306864</v>
      </c>
      <c r="F71" s="14">
        <v>0.58498191815702394</v>
      </c>
      <c r="G71" s="21">
        <v>8.1789471373616418E-2</v>
      </c>
      <c r="H71" s="21">
        <v>1.4477950326356704E-3</v>
      </c>
      <c r="I71" s="21">
        <v>1.2347237237072444E-2</v>
      </c>
      <c r="J71" s="21">
        <v>1.2347237237072444E-2</v>
      </c>
      <c r="N71" s="15"/>
      <c r="O71" s="244">
        <v>3.6749546597550649E-2</v>
      </c>
    </row>
    <row r="72" spans="2:15" x14ac:dyDescent="0.15">
      <c r="B72" s="29" t="s">
        <v>299</v>
      </c>
      <c r="C72" s="107" t="s">
        <v>216</v>
      </c>
      <c r="D72" s="21">
        <v>1.1504796604433461E-4</v>
      </c>
      <c r="E72" s="21">
        <v>0.99988495203395567</v>
      </c>
      <c r="F72" s="14">
        <v>0.44771678870365778</v>
      </c>
      <c r="G72" s="21">
        <v>0.1177517134885484</v>
      </c>
      <c r="H72" s="21">
        <v>3.2812687032126703E-3</v>
      </c>
      <c r="I72" s="21">
        <v>2.1629395909925828E-2</v>
      </c>
      <c r="J72" s="21">
        <v>2.1629395909925828E-2</v>
      </c>
      <c r="N72" s="15"/>
      <c r="O72" s="244">
        <v>0.18088251991128981</v>
      </c>
    </row>
    <row r="73" spans="2:15" x14ac:dyDescent="0.15">
      <c r="B73" s="29" t="s">
        <v>300</v>
      </c>
      <c r="C73" s="107" t="s">
        <v>217</v>
      </c>
      <c r="D73" s="21">
        <v>1.8991262198308843E-5</v>
      </c>
      <c r="E73" s="21">
        <v>0.99998100873780171</v>
      </c>
      <c r="F73" s="14">
        <v>0.65598104781721867</v>
      </c>
      <c r="G73" s="21">
        <v>0.38492706286690004</v>
      </c>
      <c r="H73" s="21">
        <v>7.4900624851228104E-4</v>
      </c>
      <c r="I73" s="21">
        <v>9.679514676781989E-2</v>
      </c>
      <c r="J73" s="21">
        <v>9.5000235419531912E-2</v>
      </c>
      <c r="N73" s="15"/>
      <c r="O73" s="244">
        <v>0.19381409420647161</v>
      </c>
    </row>
    <row r="74" spans="2:15" x14ac:dyDescent="0.15">
      <c r="B74" s="29" t="s">
        <v>301</v>
      </c>
      <c r="C74" s="107" t="s">
        <v>9</v>
      </c>
      <c r="D74" s="21">
        <v>0.53724834500891006</v>
      </c>
      <c r="E74" s="21">
        <v>0.46275165499108994</v>
      </c>
      <c r="F74" s="14">
        <v>0.73639877370205531</v>
      </c>
      <c r="G74" s="21">
        <v>0.32029541913419635</v>
      </c>
      <c r="H74" s="21">
        <v>0</v>
      </c>
      <c r="I74" s="21">
        <v>0.18303443364405392</v>
      </c>
      <c r="J74" s="21">
        <v>0.15972849779503626</v>
      </c>
      <c r="N74" s="15"/>
      <c r="O74" s="244">
        <v>0.29210462039381696</v>
      </c>
    </row>
    <row r="75" spans="2:15" x14ac:dyDescent="0.15">
      <c r="B75" s="29" t="s">
        <v>302</v>
      </c>
      <c r="C75" s="107" t="s">
        <v>10</v>
      </c>
      <c r="D75" s="21">
        <v>0.15673838831963005</v>
      </c>
      <c r="E75" s="21">
        <v>0.84326161168036995</v>
      </c>
      <c r="F75" s="14">
        <v>0.85649557153302858</v>
      </c>
      <c r="G75" s="21">
        <v>0.42254895910168094</v>
      </c>
      <c r="H75" s="21">
        <v>0.12656673541621957</v>
      </c>
      <c r="I75" s="21">
        <v>0.18303443364405392</v>
      </c>
      <c r="J75" s="21">
        <v>0.15972849779503626</v>
      </c>
      <c r="N75" s="15"/>
      <c r="O75" s="244">
        <v>0.70789537960618309</v>
      </c>
    </row>
    <row r="76" spans="2:15" x14ac:dyDescent="0.15">
      <c r="B76" s="29" t="s">
        <v>303</v>
      </c>
      <c r="C76" s="107" t="s">
        <v>3</v>
      </c>
      <c r="D76" s="21">
        <v>0.14882183506853017</v>
      </c>
      <c r="E76" s="21">
        <v>0.85117816493146981</v>
      </c>
      <c r="F76" s="14">
        <v>0.71345233941369457</v>
      </c>
      <c r="G76" s="21">
        <v>0.37145747332990725</v>
      </c>
      <c r="H76" s="21">
        <v>5.9967585137423049E-2</v>
      </c>
      <c r="I76" s="21">
        <v>6.5660320988672749E-2</v>
      </c>
      <c r="J76" s="21">
        <v>6.4276140481129992E-2</v>
      </c>
      <c r="N76" s="15"/>
      <c r="O76" s="244">
        <v>1</v>
      </c>
    </row>
    <row r="77" spans="2:15" x14ac:dyDescent="0.15">
      <c r="B77" s="29" t="s">
        <v>304</v>
      </c>
      <c r="C77" s="107" t="s">
        <v>218</v>
      </c>
      <c r="D77" s="21">
        <v>0</v>
      </c>
      <c r="E77" s="21">
        <v>1</v>
      </c>
      <c r="F77" s="14">
        <v>0.80024470197699749</v>
      </c>
      <c r="G77" s="21">
        <v>7.8925132071746978E-2</v>
      </c>
      <c r="H77" s="21">
        <v>4.4634644178389573E-3</v>
      </c>
      <c r="I77" s="21">
        <v>4.1302742152299309E-2</v>
      </c>
      <c r="J77" s="21">
        <v>2.3095036795137202E-2</v>
      </c>
      <c r="N77" s="15"/>
      <c r="O77" s="244">
        <v>0.10396777092929951</v>
      </c>
    </row>
    <row r="78" spans="2:15" x14ac:dyDescent="0.15">
      <c r="B78" s="29" t="s">
        <v>305</v>
      </c>
      <c r="C78" s="107" t="s">
        <v>219</v>
      </c>
      <c r="D78" s="21">
        <v>5.9293104880342431E-5</v>
      </c>
      <c r="E78" s="21">
        <v>0.9999407068951196</v>
      </c>
      <c r="F78" s="14">
        <v>0.8352904753056718</v>
      </c>
      <c r="G78" s="21">
        <v>7.6554391942453448E-2</v>
      </c>
      <c r="H78" s="21">
        <v>3.4326152038744152E-2</v>
      </c>
      <c r="I78" s="21">
        <v>2.6453942473011593E-2</v>
      </c>
      <c r="J78" s="21">
        <v>2.3161126049136498E-2</v>
      </c>
      <c r="N78" s="15"/>
      <c r="O78" s="244">
        <v>0.2012122765480033</v>
      </c>
    </row>
    <row r="79" spans="2:15" x14ac:dyDescent="0.15">
      <c r="B79" s="29" t="s">
        <v>306</v>
      </c>
      <c r="C79" s="107" t="s">
        <v>220</v>
      </c>
      <c r="D79" s="21">
        <v>0</v>
      </c>
      <c r="E79" s="21">
        <v>1</v>
      </c>
      <c r="F79" s="14">
        <v>0.92359040251752289</v>
      </c>
      <c r="G79" s="21">
        <v>0</v>
      </c>
      <c r="H79" s="21">
        <v>0.11871475396295908</v>
      </c>
      <c r="I79" s="21">
        <v>0</v>
      </c>
      <c r="J79" s="21">
        <v>0</v>
      </c>
      <c r="N79" s="15"/>
      <c r="O79" s="244">
        <v>0.69481995252269724</v>
      </c>
    </row>
    <row r="80" spans="2:15" x14ac:dyDescent="0.15">
      <c r="B80" s="29" t="s">
        <v>307</v>
      </c>
      <c r="C80" s="107" t="s">
        <v>11</v>
      </c>
      <c r="D80" s="21">
        <v>0.83994942778965398</v>
      </c>
      <c r="E80" s="21">
        <v>0.16005057221034602</v>
      </c>
      <c r="F80" s="14">
        <v>0.75407217145359928</v>
      </c>
      <c r="G80" s="21">
        <v>0.17111805622573437</v>
      </c>
      <c r="H80" s="21">
        <v>5.1230325111311587E-3</v>
      </c>
      <c r="I80" s="21">
        <v>2.4200672570838931E-2</v>
      </c>
      <c r="J80" s="21">
        <v>2.4200672570838931E-2</v>
      </c>
      <c r="N80" s="15"/>
      <c r="O80" s="244">
        <v>1</v>
      </c>
    </row>
    <row r="81" spans="2:15" x14ac:dyDescent="0.15">
      <c r="B81" s="29" t="s">
        <v>308</v>
      </c>
      <c r="C81" s="107" t="s">
        <v>763</v>
      </c>
      <c r="D81" s="21">
        <v>7.7467595713108559E-2</v>
      </c>
      <c r="E81" s="21">
        <v>0.92253240428689143</v>
      </c>
      <c r="F81" s="14">
        <v>0.77872520521539379</v>
      </c>
      <c r="G81" s="21">
        <v>0.35545561618083477</v>
      </c>
      <c r="H81" s="21">
        <v>1.6722415641500891E-2</v>
      </c>
      <c r="I81" s="21">
        <v>0.10085961145314978</v>
      </c>
      <c r="J81" s="21">
        <v>0.10085961145314978</v>
      </c>
      <c r="N81" s="15"/>
      <c r="O81" s="244">
        <v>1</v>
      </c>
    </row>
    <row r="82" spans="2:15" x14ac:dyDescent="0.15">
      <c r="B82" s="29" t="s">
        <v>309</v>
      </c>
      <c r="C82" s="107" t="s">
        <v>30</v>
      </c>
      <c r="D82" s="21">
        <v>0</v>
      </c>
      <c r="E82" s="21">
        <v>1</v>
      </c>
      <c r="F82" s="14">
        <v>0</v>
      </c>
      <c r="G82" s="21">
        <v>0</v>
      </c>
      <c r="H82" s="21">
        <v>0</v>
      </c>
      <c r="I82" s="21">
        <v>0</v>
      </c>
      <c r="J82" s="21">
        <v>0</v>
      </c>
      <c r="N82" s="15"/>
      <c r="O82" s="244">
        <v>1</v>
      </c>
    </row>
    <row r="83" spans="2:15" x14ac:dyDescent="0.15">
      <c r="B83" s="29" t="s">
        <v>310</v>
      </c>
      <c r="C83" s="107" t="s">
        <v>13</v>
      </c>
      <c r="D83" s="21">
        <v>0.56674446041866788</v>
      </c>
      <c r="E83" s="21">
        <v>0.43325553958133212</v>
      </c>
      <c r="F83" s="14">
        <v>0.42386333328654247</v>
      </c>
      <c r="G83" s="21">
        <v>0.10966296551046477</v>
      </c>
      <c r="H83" s="21">
        <v>8.7803959768780577E-4</v>
      </c>
      <c r="I83" s="21">
        <v>2.1505074467637109E-2</v>
      </c>
      <c r="J83" s="21">
        <v>2.0887435253161894E-2</v>
      </c>
      <c r="N83" s="15"/>
      <c r="O83" s="244">
        <v>1</v>
      </c>
    </row>
    <row r="84" spans="2:15" x14ac:dyDescent="0.15">
      <c r="B84" s="29" t="s">
        <v>311</v>
      </c>
      <c r="C84" s="107" t="s">
        <v>14</v>
      </c>
      <c r="D84" s="21">
        <v>0.48361869301554966</v>
      </c>
      <c r="E84" s="21">
        <v>0.51638130698445028</v>
      </c>
      <c r="F84" s="14">
        <v>0.18994800439060311</v>
      </c>
      <c r="G84" s="21">
        <v>7.7107265645383158E-2</v>
      </c>
      <c r="H84" s="21">
        <v>8.5593880649590826E-3</v>
      </c>
      <c r="I84" s="21">
        <v>1.069090246654944E-2</v>
      </c>
      <c r="J84" s="21">
        <v>1.069090246654944E-2</v>
      </c>
      <c r="N84" s="15"/>
      <c r="O84" s="244">
        <v>1</v>
      </c>
    </row>
    <row r="85" spans="2:15" x14ac:dyDescent="0.15">
      <c r="B85" s="29" t="s">
        <v>312</v>
      </c>
      <c r="C85" s="107" t="s">
        <v>221</v>
      </c>
      <c r="D85" s="21">
        <v>0.62302231392829843</v>
      </c>
      <c r="E85" s="21">
        <v>0.37697768607170157</v>
      </c>
      <c r="F85" s="14">
        <v>0.93604744274557461</v>
      </c>
      <c r="G85" s="21">
        <v>0.21594645262790982</v>
      </c>
      <c r="H85" s="21">
        <v>6.8219148657112873E-4</v>
      </c>
      <c r="I85" s="21">
        <v>5.7937427578215524E-2</v>
      </c>
      <c r="J85" s="21">
        <v>5.7937427578215524E-2</v>
      </c>
      <c r="N85" s="15"/>
      <c r="O85" s="244">
        <v>1</v>
      </c>
    </row>
    <row r="86" spans="2:15" x14ac:dyDescent="0.15">
      <c r="B86" s="29" t="s">
        <v>313</v>
      </c>
      <c r="C86" s="107" t="s">
        <v>15</v>
      </c>
      <c r="D86" s="21">
        <v>0.68582984387312229</v>
      </c>
      <c r="E86" s="21">
        <v>0.31417015612687771</v>
      </c>
      <c r="F86" s="14">
        <v>0.76637520012667359</v>
      </c>
      <c r="G86" s="21">
        <v>0.15064040535547776</v>
      </c>
      <c r="H86" s="21">
        <v>8.0773514754335759E-4</v>
      </c>
      <c r="I86" s="21">
        <v>3.9145657031263742E-2</v>
      </c>
      <c r="J86" s="21">
        <v>3.9145657031263742E-2</v>
      </c>
      <c r="N86" s="15"/>
      <c r="O86" s="244">
        <v>1</v>
      </c>
    </row>
    <row r="87" spans="2:15" x14ac:dyDescent="0.15">
      <c r="B87" s="29" t="s">
        <v>314</v>
      </c>
      <c r="C87" s="107" t="s">
        <v>764</v>
      </c>
      <c r="D87" s="21">
        <v>0.28328145522425469</v>
      </c>
      <c r="E87" s="21">
        <v>0.71671854477574537</v>
      </c>
      <c r="F87" s="14">
        <v>0.43051384753548078</v>
      </c>
      <c r="G87" s="21">
        <v>0.15577036612050874</v>
      </c>
      <c r="H87" s="21">
        <v>5.1417576673439651E-3</v>
      </c>
      <c r="I87" s="21">
        <v>3.7188002373371616E-2</v>
      </c>
      <c r="J87" s="21">
        <v>3.6484945612083992E-2</v>
      </c>
      <c r="N87" s="15"/>
      <c r="O87" s="244">
        <v>0.82209102828131031</v>
      </c>
    </row>
    <row r="88" spans="2:15" x14ac:dyDescent="0.15">
      <c r="B88" s="29" t="s">
        <v>315</v>
      </c>
      <c r="C88" s="107" t="s">
        <v>765</v>
      </c>
      <c r="D88" s="21">
        <v>9.4019127456314213E-3</v>
      </c>
      <c r="E88" s="21">
        <v>0.9905980872543686</v>
      </c>
      <c r="F88" s="14">
        <v>0.80035240076225256</v>
      </c>
      <c r="G88" s="21">
        <v>0.46789109260479905</v>
      </c>
      <c r="H88" s="21">
        <v>1.0581330432817984E-3</v>
      </c>
      <c r="I88" s="21">
        <v>0.16824956334621707</v>
      </c>
      <c r="J88" s="21">
        <v>0.1577339656370785</v>
      </c>
      <c r="N88" s="15"/>
      <c r="O88" s="244">
        <v>0.17790897171868963</v>
      </c>
    </row>
    <row r="89" spans="2:15" x14ac:dyDescent="0.15">
      <c r="B89" s="29" t="s">
        <v>316</v>
      </c>
      <c r="C89" s="107" t="s">
        <v>222</v>
      </c>
      <c r="D89" s="21">
        <v>0.13303839095899159</v>
      </c>
      <c r="E89" s="21">
        <v>0.86696160904100839</v>
      </c>
      <c r="F89" s="14">
        <v>0.57608314015114181</v>
      </c>
      <c r="G89" s="21">
        <v>4.4695510530783071E-2</v>
      </c>
      <c r="H89" s="21">
        <v>3.261654102079755E-2</v>
      </c>
      <c r="I89" s="21">
        <v>8.5099847410989443E-3</v>
      </c>
      <c r="J89" s="21">
        <v>8.5007548227246498E-3</v>
      </c>
      <c r="N89" s="15"/>
      <c r="O89" s="244">
        <v>0.48280758131731843</v>
      </c>
    </row>
    <row r="90" spans="2:15" x14ac:dyDescent="0.15">
      <c r="B90" s="29" t="s">
        <v>317</v>
      </c>
      <c r="C90" s="107" t="s">
        <v>223</v>
      </c>
      <c r="D90" s="21">
        <v>0.23717082111016816</v>
      </c>
      <c r="E90" s="21">
        <v>0.76282917888983182</v>
      </c>
      <c r="F90" s="14">
        <v>0.59696280351135511</v>
      </c>
      <c r="G90" s="21">
        <v>0.11142624556265955</v>
      </c>
      <c r="H90" s="21">
        <v>7.1096013566171404E-3</v>
      </c>
      <c r="I90" s="21">
        <v>1.5570813738921161E-2</v>
      </c>
      <c r="J90" s="21">
        <v>1.5570813738921161E-2</v>
      </c>
      <c r="N90" s="15"/>
      <c r="O90" s="244">
        <v>0.13050449618050478</v>
      </c>
    </row>
    <row r="91" spans="2:15" x14ac:dyDescent="0.15">
      <c r="B91" s="29" t="s">
        <v>318</v>
      </c>
      <c r="C91" s="107" t="s">
        <v>224</v>
      </c>
      <c r="D91" s="21">
        <v>0.44333908721631154</v>
      </c>
      <c r="E91" s="21">
        <v>0.55666091278368846</v>
      </c>
      <c r="F91" s="14">
        <v>0.79913843182521183</v>
      </c>
      <c r="G91" s="21">
        <v>0.2748840508838698</v>
      </c>
      <c r="H91" s="21">
        <v>2.9351682363575014E-3</v>
      </c>
      <c r="I91" s="21">
        <v>6.101802946743308E-2</v>
      </c>
      <c r="J91" s="21">
        <v>5.7543042401472115E-2</v>
      </c>
      <c r="N91" s="15"/>
      <c r="O91" s="244">
        <v>0.19492266336022979</v>
      </c>
    </row>
    <row r="92" spans="2:15" x14ac:dyDescent="0.15">
      <c r="B92" s="29" t="s">
        <v>319</v>
      </c>
      <c r="C92" s="107" t="s">
        <v>225</v>
      </c>
      <c r="D92" s="21">
        <v>4.2620270631997713E-2</v>
      </c>
      <c r="E92" s="21">
        <v>0.95737972936800231</v>
      </c>
      <c r="F92" s="14">
        <v>0.34495363573232474</v>
      </c>
      <c r="G92" s="21">
        <v>0.12492520923392629</v>
      </c>
      <c r="H92" s="21">
        <v>2.736000665730372E-3</v>
      </c>
      <c r="I92" s="21">
        <v>3.6884763348800101E-2</v>
      </c>
      <c r="J92" s="21">
        <v>2.8174192199653503E-2</v>
      </c>
      <c r="N92" s="15"/>
      <c r="O92" s="244">
        <v>7.4181107187262327E-2</v>
      </c>
    </row>
    <row r="93" spans="2:15" x14ac:dyDescent="0.15">
      <c r="B93" s="29" t="s">
        <v>320</v>
      </c>
      <c r="C93" s="107" t="s">
        <v>766</v>
      </c>
      <c r="D93" s="21">
        <v>0.49057302732736519</v>
      </c>
      <c r="E93" s="21">
        <v>0.50942697267263481</v>
      </c>
      <c r="F93" s="14">
        <v>0.45397063616587457</v>
      </c>
      <c r="G93" s="21">
        <v>0.18210996657343612</v>
      </c>
      <c r="H93" s="21">
        <v>3.2292383032449935E-3</v>
      </c>
      <c r="I93" s="21">
        <v>4.1233675178691892E-2</v>
      </c>
      <c r="J93" s="21">
        <v>3.7633308320258317E-2</v>
      </c>
      <c r="N93" s="15"/>
      <c r="O93" s="244">
        <v>0.11758415195468468</v>
      </c>
    </row>
    <row r="94" spans="2:15" x14ac:dyDescent="0.15">
      <c r="B94" s="29" t="s">
        <v>321</v>
      </c>
      <c r="C94" s="107" t="s">
        <v>16</v>
      </c>
      <c r="D94" s="21">
        <v>0</v>
      </c>
      <c r="E94" s="21">
        <v>1</v>
      </c>
      <c r="F94" s="14">
        <v>0.5988254431586526</v>
      </c>
      <c r="G94" s="21">
        <v>0.3994054368640243</v>
      </c>
      <c r="H94" s="21">
        <v>3.8301455889832549E-5</v>
      </c>
      <c r="I94" s="21">
        <v>5.5158696318972897E-2</v>
      </c>
      <c r="J94" s="21">
        <v>5.5158696318972897E-2</v>
      </c>
      <c r="N94" s="15"/>
      <c r="O94" s="244">
        <v>0.30900130314971808</v>
      </c>
    </row>
    <row r="95" spans="2:15" x14ac:dyDescent="0.15">
      <c r="B95" s="29" t="s">
        <v>322</v>
      </c>
      <c r="C95" s="107" t="s">
        <v>17</v>
      </c>
      <c r="D95" s="21">
        <v>0</v>
      </c>
      <c r="E95" s="21">
        <v>1</v>
      </c>
      <c r="F95" s="14">
        <v>0.69411818925580149</v>
      </c>
      <c r="G95" s="21">
        <v>0.38504343380112033</v>
      </c>
      <c r="H95" s="21">
        <v>3.8641913275519954E-3</v>
      </c>
      <c r="I95" s="21">
        <v>5.5158696318972897E-2</v>
      </c>
      <c r="J95" s="21">
        <v>5.5158696318972897E-2</v>
      </c>
      <c r="N95" s="15"/>
      <c r="O95" s="244">
        <v>0.69099869685028192</v>
      </c>
    </row>
    <row r="96" spans="2:15" x14ac:dyDescent="0.15">
      <c r="B96" s="29" t="s">
        <v>323</v>
      </c>
      <c r="C96" s="107" t="s">
        <v>226</v>
      </c>
      <c r="D96" s="21">
        <v>9.2197911773705228E-4</v>
      </c>
      <c r="E96" s="21">
        <v>0.99907802088226294</v>
      </c>
      <c r="F96" s="14">
        <v>0.84576731506417069</v>
      </c>
      <c r="G96" s="21">
        <v>0.6577997953030108</v>
      </c>
      <c r="H96" s="21">
        <v>2.3902951294426003E-2</v>
      </c>
      <c r="I96" s="21">
        <v>0.11148156882323504</v>
      </c>
      <c r="J96" s="21">
        <v>0.10904957250882788</v>
      </c>
      <c r="N96" s="15"/>
      <c r="O96" s="244">
        <v>0.51631076811637755</v>
      </c>
    </row>
    <row r="97" spans="2:15" x14ac:dyDescent="0.15">
      <c r="B97" s="29" t="s">
        <v>324</v>
      </c>
      <c r="C97" s="107" t="s">
        <v>227</v>
      </c>
      <c r="D97" s="21">
        <v>5.8289927920790558E-3</v>
      </c>
      <c r="E97" s="21">
        <v>0.99417100720792095</v>
      </c>
      <c r="F97" s="14">
        <v>0.53387310522447828</v>
      </c>
      <c r="G97" s="21">
        <v>0.52865510932384963</v>
      </c>
      <c r="H97" s="21">
        <v>1.2311790209920619E-4</v>
      </c>
      <c r="I97" s="21">
        <v>9.5036606900002096E-2</v>
      </c>
      <c r="J97" s="21">
        <v>9.5031526630215385E-2</v>
      </c>
      <c r="N97" s="15"/>
      <c r="O97" s="244">
        <v>0.48368923188362245</v>
      </c>
    </row>
    <row r="98" spans="2:15" x14ac:dyDescent="0.15">
      <c r="B98" s="29" t="s">
        <v>325</v>
      </c>
      <c r="C98" s="107" t="s">
        <v>18</v>
      </c>
      <c r="D98" s="21">
        <v>2.2037917712766588E-5</v>
      </c>
      <c r="E98" s="21">
        <v>0.99997796208228729</v>
      </c>
      <c r="F98" s="14">
        <v>0.61318274437251419</v>
      </c>
      <c r="G98" s="21">
        <v>0.44456318705631304</v>
      </c>
      <c r="H98" s="21">
        <v>3.3223295662134993E-2</v>
      </c>
      <c r="I98" s="21">
        <v>9.3933681778698402E-2</v>
      </c>
      <c r="J98" s="21">
        <v>8.8401119781327336E-2</v>
      </c>
      <c r="N98" s="15"/>
      <c r="O98" s="244">
        <v>1</v>
      </c>
    </row>
    <row r="99" spans="2:15" x14ac:dyDescent="0.15">
      <c r="B99" s="29" t="s">
        <v>326</v>
      </c>
      <c r="C99" s="107" t="s">
        <v>767</v>
      </c>
      <c r="D99" s="21">
        <v>0</v>
      </c>
      <c r="E99" s="21">
        <v>1</v>
      </c>
      <c r="F99" s="14">
        <v>0.68003271730985926</v>
      </c>
      <c r="G99" s="21">
        <v>0.5399277016089824</v>
      </c>
      <c r="H99" s="21">
        <v>1.2674079425465225E-3</v>
      </c>
      <c r="I99" s="21">
        <v>0.10793280367898143</v>
      </c>
      <c r="J99" s="21">
        <v>0.10770401130234342</v>
      </c>
      <c r="N99" s="15"/>
      <c r="O99" s="244">
        <v>1</v>
      </c>
    </row>
    <row r="100" spans="2:15" x14ac:dyDescent="0.15">
      <c r="B100" s="29" t="s">
        <v>327</v>
      </c>
      <c r="C100" s="107" t="s">
        <v>768</v>
      </c>
      <c r="D100" s="21">
        <v>0</v>
      </c>
      <c r="E100" s="21">
        <v>1</v>
      </c>
      <c r="F100" s="14">
        <v>0.78061398107602664</v>
      </c>
      <c r="G100" s="21">
        <v>0.67359863359611172</v>
      </c>
      <c r="H100" s="21">
        <v>3.4906474419800292E-2</v>
      </c>
      <c r="I100" s="21">
        <v>0.18198521585054711</v>
      </c>
      <c r="J100" s="21">
        <v>0.18198521585054711</v>
      </c>
      <c r="N100" s="15"/>
      <c r="O100" s="244">
        <v>1</v>
      </c>
    </row>
    <row r="101" spans="2:15" x14ac:dyDescent="0.15">
      <c r="B101" s="29" t="s">
        <v>328</v>
      </c>
      <c r="C101" s="107" t="s">
        <v>111</v>
      </c>
      <c r="D101" s="21">
        <v>0</v>
      </c>
      <c r="E101" s="21">
        <v>1</v>
      </c>
      <c r="F101" s="14">
        <v>0.7901112988588177</v>
      </c>
      <c r="G101" s="21">
        <v>0.61818493170125277</v>
      </c>
      <c r="H101" s="21">
        <v>4.1819529727660093E-3</v>
      </c>
      <c r="I101" s="21">
        <v>0.18293732863816897</v>
      </c>
      <c r="J101" s="21">
        <v>0.18293732863816897</v>
      </c>
      <c r="N101" s="15"/>
      <c r="O101" s="244">
        <v>1</v>
      </c>
    </row>
    <row r="102" spans="2:15" x14ac:dyDescent="0.15">
      <c r="B102" s="29" t="s">
        <v>329</v>
      </c>
      <c r="C102" s="107" t="s">
        <v>769</v>
      </c>
      <c r="D102" s="21">
        <v>3.2866080259109608E-3</v>
      </c>
      <c r="E102" s="21">
        <v>0.99671339197408904</v>
      </c>
      <c r="F102" s="14">
        <v>0.43317239928882972</v>
      </c>
      <c r="G102" s="21">
        <v>0.25391451447799951</v>
      </c>
      <c r="H102" s="21">
        <v>1.0184016663720789E-2</v>
      </c>
      <c r="I102" s="21">
        <v>9.0006199511682608E-2</v>
      </c>
      <c r="J102" s="21">
        <v>7.9570698119023758E-2</v>
      </c>
      <c r="N102" s="15"/>
      <c r="O102" s="244">
        <v>1</v>
      </c>
    </row>
    <row r="103" spans="2:15" x14ac:dyDescent="0.15">
      <c r="B103" s="29" t="s">
        <v>156</v>
      </c>
      <c r="C103" s="107" t="s">
        <v>19</v>
      </c>
      <c r="D103" s="21">
        <v>0.46945332691310437</v>
      </c>
      <c r="E103" s="21">
        <v>0.53054667308689563</v>
      </c>
      <c r="F103" s="14">
        <v>0.76145463656075041</v>
      </c>
      <c r="G103" s="21">
        <v>6.4033820513264741E-2</v>
      </c>
      <c r="H103" s="21">
        <v>2.7606370133021764E-3</v>
      </c>
      <c r="I103" s="21">
        <v>2.3738194204748837E-2</v>
      </c>
      <c r="J103" s="21">
        <v>2.1539287794203683E-2</v>
      </c>
      <c r="N103" s="15"/>
      <c r="O103" s="244">
        <v>1</v>
      </c>
    </row>
    <row r="104" spans="2:15" x14ac:dyDescent="0.15">
      <c r="B104" s="29" t="s">
        <v>157</v>
      </c>
      <c r="C104" s="107" t="s">
        <v>228</v>
      </c>
      <c r="D104" s="21">
        <v>0.57750252463460183</v>
      </c>
      <c r="E104" s="21">
        <v>0.42249747536539817</v>
      </c>
      <c r="F104" s="14">
        <v>0.13227580382777898</v>
      </c>
      <c r="G104" s="21">
        <v>6.4083898889295374E-2</v>
      </c>
      <c r="H104" s="21">
        <v>0</v>
      </c>
      <c r="I104" s="21">
        <v>1.0535475933903577E-2</v>
      </c>
      <c r="J104" s="21">
        <v>1.0452519430487013E-2</v>
      </c>
      <c r="N104" s="15"/>
      <c r="O104" s="244">
        <v>6.7806709441473878E-2</v>
      </c>
    </row>
    <row r="105" spans="2:15" x14ac:dyDescent="0.15">
      <c r="B105" s="29" t="s">
        <v>158</v>
      </c>
      <c r="C105" s="107" t="s">
        <v>626</v>
      </c>
      <c r="D105" s="21">
        <v>7.7322241254345809E-6</v>
      </c>
      <c r="E105" s="21">
        <v>0.99999226777587458</v>
      </c>
      <c r="F105" s="14">
        <v>0.5862203803812206</v>
      </c>
      <c r="G105" s="21">
        <v>0.19453186069326603</v>
      </c>
      <c r="H105" s="21">
        <v>1.6234965779542955E-2</v>
      </c>
      <c r="I105" s="21">
        <v>7.9096195513279316E-2</v>
      </c>
      <c r="J105" s="21">
        <v>5.7268156244542984E-2</v>
      </c>
      <c r="N105" s="15"/>
      <c r="O105" s="244">
        <v>0.30021632653933672</v>
      </c>
    </row>
    <row r="106" spans="2:15" x14ac:dyDescent="0.15">
      <c r="B106" s="29" t="s">
        <v>159</v>
      </c>
      <c r="C106" s="107" t="s">
        <v>20</v>
      </c>
      <c r="D106" s="21">
        <v>0.17021999491070644</v>
      </c>
      <c r="E106" s="21">
        <v>0.82978000508929362</v>
      </c>
      <c r="F106" s="14">
        <v>0.78927108193041984</v>
      </c>
      <c r="G106" s="21">
        <v>0.22612081692683422</v>
      </c>
      <c r="H106" s="21">
        <v>4.5536175335689812E-4</v>
      </c>
      <c r="I106" s="21">
        <v>0.11127151076387094</v>
      </c>
      <c r="J106" s="21">
        <v>9.3100828107834252E-2</v>
      </c>
      <c r="N106" s="15"/>
      <c r="O106" s="244">
        <v>0.63197696401918935</v>
      </c>
    </row>
    <row r="107" spans="2:15" x14ac:dyDescent="0.15">
      <c r="B107" s="29" t="s">
        <v>160</v>
      </c>
      <c r="C107" s="107" t="s">
        <v>770</v>
      </c>
      <c r="D107" s="21">
        <v>0.48800194993185186</v>
      </c>
      <c r="E107" s="21">
        <v>0.51199805006814814</v>
      </c>
      <c r="F107" s="14">
        <v>0.50155442670379036</v>
      </c>
      <c r="G107" s="21">
        <v>0.15066673487669405</v>
      </c>
      <c r="H107" s="21">
        <v>7.5934764160253583E-3</v>
      </c>
      <c r="I107" s="21">
        <v>7.7128125642870443E-2</v>
      </c>
      <c r="J107" s="21">
        <v>7.1054530651518233E-2</v>
      </c>
      <c r="N107" s="15"/>
      <c r="O107" s="244">
        <v>1</v>
      </c>
    </row>
    <row r="108" spans="2:15" x14ac:dyDescent="0.15">
      <c r="B108" s="29" t="s">
        <v>161</v>
      </c>
      <c r="C108" s="107" t="s">
        <v>771</v>
      </c>
      <c r="D108" s="21">
        <v>6.6582715694784612E-3</v>
      </c>
      <c r="E108" s="21">
        <v>0.99334172843052149</v>
      </c>
      <c r="F108" s="14">
        <v>0.44056418457981572</v>
      </c>
      <c r="G108" s="21">
        <v>0.17004301800700186</v>
      </c>
      <c r="H108" s="21">
        <v>6.0162641685118E-2</v>
      </c>
      <c r="I108" s="21">
        <v>0.12127773759064349</v>
      </c>
      <c r="J108" s="21">
        <v>9.2553039319094352E-2</v>
      </c>
      <c r="N108" s="15"/>
      <c r="O108" s="244">
        <v>1</v>
      </c>
    </row>
    <row r="109" spans="2:15" x14ac:dyDescent="0.15">
      <c r="B109" s="29" t="s">
        <v>162</v>
      </c>
      <c r="C109" s="107" t="s">
        <v>230</v>
      </c>
      <c r="D109" s="21">
        <v>1.6598844882555853E-4</v>
      </c>
      <c r="E109" s="21">
        <v>0.99983401155117446</v>
      </c>
      <c r="F109" s="14">
        <v>0.71504419477544767</v>
      </c>
      <c r="G109" s="21">
        <v>0.13208572901392807</v>
      </c>
      <c r="H109" s="21">
        <v>1.5123478808206621E-2</v>
      </c>
      <c r="I109" s="21">
        <v>7.183945256085128E-2</v>
      </c>
      <c r="J109" s="21">
        <v>6.4475345668249903E-2</v>
      </c>
      <c r="N109" s="15"/>
      <c r="O109" s="244">
        <v>0.41866205230398829</v>
      </c>
    </row>
    <row r="110" spans="2:15" x14ac:dyDescent="0.15">
      <c r="B110" s="29" t="s">
        <v>163</v>
      </c>
      <c r="C110" s="107" t="s">
        <v>772</v>
      </c>
      <c r="D110" s="21">
        <v>0.22926765601131321</v>
      </c>
      <c r="E110" s="21">
        <v>0.77073234398868684</v>
      </c>
      <c r="F110" s="14">
        <v>0.74363617788836001</v>
      </c>
      <c r="G110" s="21">
        <v>0.11487477258219826</v>
      </c>
      <c r="H110" s="21">
        <v>3.4051636992947082E-2</v>
      </c>
      <c r="I110" s="21">
        <v>0.11252245196059323</v>
      </c>
      <c r="J110" s="21">
        <v>4.7182627634731689E-2</v>
      </c>
      <c r="N110" s="15"/>
      <c r="O110" s="244">
        <v>1</v>
      </c>
    </row>
    <row r="111" spans="2:15" x14ac:dyDescent="0.15">
      <c r="B111" s="29" t="s">
        <v>164</v>
      </c>
      <c r="C111" s="107" t="s">
        <v>21</v>
      </c>
      <c r="D111" s="21">
        <v>4.0576526264041728E-2</v>
      </c>
      <c r="E111" s="21">
        <v>0.95942347373595827</v>
      </c>
      <c r="F111" s="14">
        <v>0.69832027943606123</v>
      </c>
      <c r="G111" s="21">
        <v>0.13660118390871523</v>
      </c>
      <c r="H111" s="21">
        <v>2.5598926994075826E-2</v>
      </c>
      <c r="I111" s="21">
        <v>8.9428102902975051E-2</v>
      </c>
      <c r="J111" s="21">
        <v>5.8937563646973397E-2</v>
      </c>
      <c r="N111" s="15"/>
      <c r="O111" s="244">
        <v>0.58133794769601177</v>
      </c>
    </row>
    <row r="112" spans="2:15" x14ac:dyDescent="0.15">
      <c r="B112" s="29" t="s">
        <v>165</v>
      </c>
      <c r="C112" s="107" t="s">
        <v>4</v>
      </c>
      <c r="D112" s="21">
        <v>0</v>
      </c>
      <c r="E112" s="21">
        <v>1</v>
      </c>
      <c r="F112" s="14">
        <v>0</v>
      </c>
      <c r="G112" s="21">
        <v>0</v>
      </c>
      <c r="H112" s="21">
        <v>0</v>
      </c>
      <c r="I112" s="21">
        <v>0</v>
      </c>
      <c r="J112" s="21">
        <v>0</v>
      </c>
      <c r="N112" s="15"/>
      <c r="O112" s="244">
        <v>1</v>
      </c>
    </row>
    <row r="113" spans="2:15" x14ac:dyDescent="0.15">
      <c r="B113" s="29" t="s">
        <v>166</v>
      </c>
      <c r="C113" s="107" t="s">
        <v>5</v>
      </c>
      <c r="D113" s="21">
        <v>4.0206636450698351E-3</v>
      </c>
      <c r="E113" s="21">
        <v>0.99597933635493019</v>
      </c>
      <c r="F113" s="14">
        <v>0.43649069731913615</v>
      </c>
      <c r="G113" s="21">
        <v>5.6525443406867529E-3</v>
      </c>
      <c r="H113" s="21">
        <v>0</v>
      </c>
      <c r="I113" s="21">
        <v>1.014611271983365E-3</v>
      </c>
      <c r="J113" s="21">
        <v>1.014611271983365E-3</v>
      </c>
      <c r="N113" s="15"/>
      <c r="O113" s="244">
        <v>1</v>
      </c>
    </row>
    <row r="114" spans="2:15" x14ac:dyDescent="0.15">
      <c r="H114" s="14"/>
      <c r="I114" s="14"/>
      <c r="J114" s="14"/>
      <c r="K114" s="14"/>
    </row>
  </sheetData>
  <sheetProtection formatCells="0" formatColumns="0" formatRows="0" sort="0" autoFilter="0"/>
  <mergeCells count="6">
    <mergeCell ref="O2:O3"/>
    <mergeCell ref="B2:C3"/>
    <mergeCell ref="I2:I3"/>
    <mergeCell ref="J2:J3"/>
    <mergeCell ref="D2:D3"/>
    <mergeCell ref="E2:E3"/>
  </mergeCells>
  <phoneticPr fontId="7"/>
  <pageMargins left="0.39370078740157483" right="0.39370078740157483" top="0.59055118110236227" bottom="0.59055118110236227" header="0" footer="0"/>
  <pageSetup paperSize="9" scale="58" fitToWidth="0"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説明</vt:lpstr>
      <vt:lpstr>データ入力</vt:lpstr>
      <vt:lpstr>結果</vt:lpstr>
      <vt:lpstr>フロー</vt:lpstr>
      <vt:lpstr>54結果</vt:lpstr>
      <vt:lpstr>37結果</vt:lpstr>
      <vt:lpstr>15結果</vt:lpstr>
      <vt:lpstr>計算</vt:lpstr>
      <vt:lpstr>各種係数</vt:lpstr>
      <vt:lpstr>逆行列係数（外生化）</vt:lpstr>
      <vt:lpstr>逆行列係数</vt:lpstr>
      <vt:lpstr>54</vt:lpstr>
      <vt:lpstr>37</vt:lpstr>
      <vt:lpstr>15</vt:lpstr>
      <vt:lpstr>'15'!Print_Area</vt:lpstr>
      <vt:lpstr>'15結果'!Print_Area</vt:lpstr>
      <vt:lpstr>'37'!Print_Area</vt:lpstr>
      <vt:lpstr>'37結果'!Print_Area</vt:lpstr>
      <vt:lpstr>'54'!Print_Area</vt:lpstr>
      <vt:lpstr>'54結果'!Print_Area</vt:lpstr>
      <vt:lpstr>データ入力!Print_Area</vt:lpstr>
      <vt:lpstr>フロー!Print_Area</vt:lpstr>
      <vt:lpstr>各種係数!Print_Area</vt:lpstr>
      <vt:lpstr>逆行列係数!Print_Area</vt:lpstr>
      <vt:lpstr>計算!Print_Area</vt:lpstr>
      <vt:lpstr>結果!Print_Area</vt:lpstr>
      <vt:lpstr>説明!Print_Area</vt:lpstr>
      <vt:lpstr>データ入力!Print_Titles</vt:lpstr>
      <vt:lpstr>各種係数!Print_Titles</vt:lpstr>
      <vt:lpstr>逆行列係数!Print_Titles</vt:lpstr>
      <vt:lpstr>'逆行列係数（外生化）'!Print_Titles</vt:lpstr>
      <vt:lpstr>計算!Print_Titles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鎌田 京香</cp:lastModifiedBy>
  <cp:lastPrinted>2026-04-07T02:54:34Z</cp:lastPrinted>
  <dcterms:created xsi:type="dcterms:W3CDTF">2000-12-05T01:24:44Z</dcterms:created>
  <dcterms:modified xsi:type="dcterms:W3CDTF">2026-04-07T02:54:38Z</dcterms:modified>
</cp:coreProperties>
</file>