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FE0FD920-7B86-4C67-BC02-353DD0EF0BCF}" xr6:coauthVersionLast="47" xr6:coauthVersionMax="47" xr10:uidLastSave="{00000000-0000-0000-0000-000000000000}"/>
  <bookViews>
    <workbookView xWindow="-28920" yWindow="1695" windowWidth="29040" windowHeight="15720" tabRatio="879" firstSheet="10"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0" r:id="rId14"/>
    <sheet name="施設類型別ストック情報分析表①" sheetId="21" r:id="rId15"/>
    <sheet name="施設類型別ストック情報分析表②" sheetId="19"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E40" i="10"/>
  <c r="AM40" i="10"/>
  <c r="U40" i="10"/>
  <c r="C40" i="10"/>
  <c r="BE39" i="10"/>
  <c r="AM39" i="10"/>
  <c r="U39" i="10"/>
  <c r="C39" i="10"/>
  <c r="BE38" i="10"/>
  <c r="AM38" i="10"/>
  <c r="U38" i="10"/>
  <c r="C38" i="10"/>
  <c r="BE37" i="10"/>
  <c r="AM37" i="10"/>
  <c r="U37" i="10"/>
  <c r="C37" i="10"/>
  <c r="BE36" i="10"/>
  <c r="AM36" i="10"/>
  <c r="C36" i="10"/>
  <c r="BE35" i="10"/>
  <c r="C35" i="10"/>
  <c r="CO34" i="10"/>
  <c r="CO35" i="10" s="1"/>
  <c r="CO36" i="10" s="1"/>
  <c r="CO37" i="10" s="1"/>
  <c r="CO38" i="10" s="1"/>
  <c r="CO39" i="10" s="1"/>
  <c r="CO40" i="10" s="1"/>
  <c r="CO41" i="10" s="1"/>
  <c r="CO42" i="10" s="1"/>
  <c r="CO43" i="10" s="1"/>
  <c r="BW34" i="10"/>
  <c r="BW35" i="10" s="1"/>
  <c r="BW36" i="10" s="1"/>
  <c r="BW37" i="10" s="1"/>
  <c r="BW38" i="10" s="1"/>
  <c r="BW39" i="10" s="1"/>
  <c r="BW40" i="10" s="1"/>
  <c r="C34" i="10"/>
  <c r="AM34" i="10" l="1"/>
  <c r="AM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<sst xmlns="http://schemas.openxmlformats.org/spreadsheetml/2006/main" count="1194" uniqueCount="589">
  <si>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</si>
  <si>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</si>
  <si>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</si>
  <si>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</si>
  <si>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</si>
  <si>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</si>
  <si>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</si>
  <si>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</si>
  <si>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</si>
  <si>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</si>
  <si>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</si>
  <si>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</si>
  <si>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</si>
  <si>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</si>
  <si>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</si>
  <si>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</si>
  <si>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</si>
  <si>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</si>
  <si>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</si>
  <si>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</si>
  <si>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</si>
  <si>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</si>
  <si>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</si>
  <si>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</si>
  <si>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</si>
  <si>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</si>
  <si>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</si>
  <si>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</si>
  <si>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</si>
  <si>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</si>
  <si>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</si>
  <si>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</si>
  <si>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</si>
  <si>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</si>
  <si>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</si>
  <si>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</si>
  <si>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</si>
  <si>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</si>
  <si>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</si>
  <si>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</si>
  <si>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</si>
  <si>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</si>
  <si>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</si>
  <si>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</si>
  <si>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</si>
  <si>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</si>
  <si>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</si>
  <si>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</si>
  <si>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</si>
  <si>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</si>
  <si>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</si>
  <si>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</si>
  <si>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</si>
  <si>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</si>
  <si>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</si>
  <si>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</si>
  <si>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</si>
  <si>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</si>
  <si>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</si>
  <si>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</si>
  <si>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</si>
  <si>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</si>
  <si>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</si>
  <si>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</si>
  <si>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</si>
  <si>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</si>
  <si>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</si>
  <si>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</si>
  <si>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</si>
  <si>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</si>
  <si>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</si>
  <si>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</si>
  <si>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</si>
  <si>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</si>
  <si>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</si>
  <si>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</si>
  <si>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</si>
  <si>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</si>
  <si>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</si>
  <si>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</si>
  <si>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</si>
  <si>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</si>
  <si>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</si>
  <si>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</si>
  <si>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</si>
  <si>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</si>
  <si>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</si>
  <si>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</si>
  <si>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</si>
  <si>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</si>
  <si>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</si>
  <si>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</si>
  <si>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</si>
  <si>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</si>
  <si>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延岡市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</si>
  <si>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</si>
  <si>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</si>
  <si>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</si>
  <si>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</si>
  <si>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</si>
  <si>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</si>
  <si>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</si>
  <si>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</si>
  <si>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</si>
  <si>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</si>
  <si>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</si>
  <si>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</si>
  <si>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</si>
  <si>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</si>
  <si>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</si>
  <si>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</si>
  <si>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</si>
  <si>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</si>
  <si>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</si>
  <si>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</si>
  <si>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</si>
  <si>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</si>
  <si>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</si>
  <si>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</si>
  <si>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</si>
  <si>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</si>
  <si>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</si>
  <si>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</si>
  <si>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</si>
  <si>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</si>
  <si>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</si>
  <si>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</si>
  <si>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</si>
  <si>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</si>
  <si>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</si>
  <si>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</si>
  <si>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</si>
  <si>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</si>
  <si>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</si>
  <si>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</si>
  <si>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</si>
  <si>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</si>
  <si>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</si>
  <si>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</si>
  <si>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</si>
  <si>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</si>
  <si>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</si>
  <si>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</si>
  <si>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</si>
  <si>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</si>
  <si>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</si>
  <si>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</si>
  <si>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</si>
  <si>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</si>
  <si>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</si>
  <si>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</si>
  <si>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</si>
  <si>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</si>
  <si>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</si>
  <si>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</si>
  <si>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</si>
  <si>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</si>
  <si>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</si>
  <si>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</si>
  <si>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</si>
  <si>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</si>
  <si>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</si>
  <si>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</si>
  <si>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</si>
  <si>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</si>
  <si>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</si>
  <si>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</si>
  <si>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</si>
  <si>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</si>
  <si>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</si>
  <si>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</si>
  <si>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</si>
  <si>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</si>
  <si>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</si>
  <si>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</si>
  <si>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</si>
  <si>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</si>
  <si>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</si>
  <si>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</si>
  <si>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</si>
  <si>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</si>
  <si>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</si>
  <si>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</si>
  <si>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</si>
  <si>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</si>
  <si>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</si>
  <si>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</si>
  <si>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</si>
  <si>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</si>
  <si>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</si>
  <si>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</si>
  <si>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</si>
  <si>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</si>
  <si>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</si>
  <si>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</si>
  <si>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</si>
  <si>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</si>
  <si>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</si>
  <si>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</si>
  <si>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</si>
  <si>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</si>
  <si>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</si>
  <si>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</si>
  <si>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宮崎県延岡市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</si>
  <si>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</si>
  <si>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</si>
  <si>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</si>
  <si>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</si>
  <si>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</si>
  <si>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</si>
  <si>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</si>
  <si>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</si>
  <si>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</si>
  <si>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</si>
  <si>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</si>
  <si>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</si>
  <si>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</si>
  <si>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</si>
  <si>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</si>
  <si>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</si>
  <si>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</si>
  <si>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</si>
  <si>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</si>
  <si>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</si>
  <si>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</si>
  <si>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</si>
  <si>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</si>
  <si>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</si>
  <si>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</si>
  <si>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</si>
  <si>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</si>
  <si>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</si>
  <si>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</si>
  <si>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</si>
  <si>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</si>
  <si>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</si>
  <si>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</si>
  <si>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</si>
  <si>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</si>
  <si>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</si>
  <si>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</si>
  <si>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</si>
  <si>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</si>
  <si>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</si>
  <si>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</si>
  <si>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</si>
  <si>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</si>
  <si>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</si>
  <si>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</si>
  <si>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</si>
  <si>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</si>
  <si>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</si>
  <si>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</si>
  <si>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</si>
  <si>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</si>
  <si>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</si>
  <si>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</si>
  <si>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</si>
  <si>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</si>
  <si>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</si>
  <si>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</si>
  <si>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</si>
  <si>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</si>
  <si>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</si>
  <si>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</si>
  <si>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</si>
  <si>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</si>
  <si>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</si>
  <si>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</si>
  <si>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</si>
  <si>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</si>
  <si>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</si>
  <si>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</si>
  <si>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</si>
  <si>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</si>
  <si>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</si>
  <si>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</si>
  <si>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</si>
  <si>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</si>
  <si>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</si>
  <si>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</si>
  <si>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</si>
  <si>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</si>
  <si>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</si>
  <si>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</si>
  <si>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</si>
  <si>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</si>
  <si>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</si>
  <si>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</si>
  <si>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</si>
  <si>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</si>
  <si>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</si>
  <si>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</si>
  <si>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</si>
  <si>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</si>
  <si>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</si>
  <si>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</si>
  <si>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</si>
  <si>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</si>
  <si>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</si>
  <si>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</si>
  <si>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</si>
  <si>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</si>
  <si>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</si>
  <si>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</si>
  <si>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</si>
  <si>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</si>
  <si>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</si>
  <si>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</si>
  <si>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</si>
  <si>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</si>
  <si>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</si>
  <si>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</si>
  <si>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</si>
  <si>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</si>
  <si>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</si>
  <si>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</si>
  <si>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</si>
  <si>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</si>
  <si>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</si>
  <si>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</si>
  <si>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</si>
  <si>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</si>
  <si>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</si>
  <si>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</si>
  <si>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</si>
  <si>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</si>
  <si>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</si>
  <si>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</si>
  <si>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</si>
  <si>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</si>
  <si>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</si>
  <si>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</si>
  <si>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</si>
  <si>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</si>
  <si>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</si>
  <si>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</si>
  <si>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</si>
  <si>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</si>
  <si>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</si>
  <si>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</si>
  <si>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</si>
  <si>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</si>
  <si>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</si>
  <si>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</si>
  <si>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</si>
  <si>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</si>
  <si>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</si>
  <si>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</si>
  <si>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</si>
  <si>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</si>
  <si>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</si>
  <si>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</si>
  <si>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</si>
  <si>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宮崎県延岡市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</si>
  <si>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</si>
  <si>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</si>
  <si>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</si>
  <si>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</si>
  <si>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</si>
  <si>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</si>
  <si>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</si>
  <si>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</si>
  <si>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</si>
  <si>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</si>
  <si>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</si>
  <si>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</si>
  <si>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</si>
  <si>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</si>
  <si>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</si>
  <si>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</si>
  <si>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</si>
  <si>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</si>
  <si>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</si>
  <si>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</si>
  <si>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</si>
  <si>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</si>
  <si>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</si>
  <si>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</si>
  <si>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</si>
  <si>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</si>
  <si>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</si>
  <si>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</si>
  <si>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</si>
  <si>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</si>
  <si>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</si>
  <si>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</si>
  <si>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</si>
  <si>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</si>
  <si>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</si>
  <si>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</si>
  <si>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</si>
  <si>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</si>
  <si>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</si>
  <si>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食肉センター特別会計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</si>
  <si>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</si>
  <si>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</si>
  <si>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</si>
  <si>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</si>
  <si>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</si>
  <si>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</si>
  <si>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</si>
  <si>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</si>
  <si>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</si>
  <si>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</si>
  <si>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</si>
  <si>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</si>
  <si>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</si>
  <si>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</si>
  <si>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</si>
  <si>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</si>
  <si>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</si>
  <si>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</si>
  <si>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</si>
  <si>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</si>
  <si>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</si>
  <si>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</si>
  <si>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</si>
  <si>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</si>
  <si>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</si>
  <si>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</si>
  <si>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</si>
  <si>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</si>
  <si>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</si>
  <si>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</si>
  <si>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</si>
  <si>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</si>
  <si>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</si>
  <si>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</si>
  <si>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</si>
  <si>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</si>
  <si>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</si>
  <si>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</si>
  <si>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</si>
  <si>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</si>
  <si>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</si>
  <si>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</si>
  <si>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</si>
  <si>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</si>
  <si>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</si>
  <si>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</si>
  <si>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</si>
  <si>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</si>
  <si>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</si>
  <si>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</si>
  <si>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</si>
  <si>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</si>
  <si>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</si>
  <si>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</si>
  <si>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</si>
  <si>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</si>
  <si>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</si>
  <si>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</si>
  <si>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</si>
  <si>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</si>
  <si>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</si>
  <si>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</si>
  <si>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</si>
  <si>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</si>
  <si>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</si>
  <si>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</si>
  <si>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</si>
  <si>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</si>
  <si>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</si>
  <si>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</si>
  <si>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</si>
  <si>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</si>
  <si>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</si>
  <si>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</si>
  <si>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</si>
  <si>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</si>
  <si>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</si>
  <si>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</si>
  <si>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</si>
  <si>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</si>
  <si>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</si>
  <si>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</si>
  <si>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</si>
  <si>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</si>
  <si>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</si>
  <si>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</si>
  <si>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</si>
  <si>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</si>
  <si>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</si>
  <si>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</si>
  <si>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</si>
  <si>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</si>
  <si>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</si>
  <si>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</si>
  <si>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</si>
  <si>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</si>
  <si>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</si>
  <si>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</si>
  <si>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</si>
  <si>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</si>
  <si>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</si>
  <si>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</si>
  <si>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</si>
  <si>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</si>
  <si>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</si>
  <si>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</si>
  <si>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</si>
  <si>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</si>
  <si>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</si>
  <si>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</si>
  <si>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</si>
  <si>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</si>
  <si>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</si>
  <si>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</si>
  <si>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</si>
  <si>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</si>
  <si>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</si>
  <si>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</si>
  <si>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</si>
  <si>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</si>
  <si>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</si>
  <si>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</si>
  <si>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</si>
  <si>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</si>
  <si>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</si>
  <si>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</si>
  <si>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</si>
  <si>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</si>
  <si>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</si>
  <si>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</si>
  <si>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</si>
  <si>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</si>
  <si>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</si>
  <si>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</si>
  <si>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</si>
  <si>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</si>
  <si>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1.37</t>
  </si>
  <si>
    <t>▲ 0.89</t>
  </si>
  <si>
    <t>▲ 0.16</t>
  </si>
  <si>
    <t>水道事業会計</t>
  </si>
  <si>
    <t>一般会計</t>
  </si>
  <si>
    <t>下水道事業会計</t>
  </si>
  <si>
    <t>介護保険特別会計</t>
  </si>
  <si>
    <t>国民健康保険特別会計</t>
  </si>
  <si>
    <t>後期高齢者医療特別会計</t>
  </si>
  <si>
    <t>食肉センター特別会計</t>
  </si>
  <si>
    <t>その他会計（赤字）</t>
  </si>
  <si>
    <t>その他会計（黒字）</t>
  </si>
  <si>
    <t>R02</t>
    <phoneticPr fontId="5"/>
  </si>
  <si>
    <t>R03</t>
    <phoneticPr fontId="5"/>
  </si>
  <si>
    <t>R04</t>
    <phoneticPr fontId="5"/>
  </si>
  <si>
    <t>R05</t>
    <phoneticPr fontId="5"/>
  </si>
  <si>
    <t>R06</t>
    <phoneticPr fontId="5"/>
  </si>
  <si>
    <t>-</t>
    <phoneticPr fontId="2"/>
  </si>
  <si>
    <t>宮崎県市町村総合事務組合　一般会計</t>
  </si>
  <si>
    <t>宮崎県市町村総合事務組合　市町村交通災害共済事業特別会計</t>
    <rPh sb="0" eb="3">
      <t>ミヤザキケン</t>
    </rPh>
    <rPh sb="3" eb="6">
      <t>シチョウソン</t>
    </rPh>
    <rPh sb="6" eb="8">
      <t>ソウゴウ</t>
    </rPh>
    <rPh sb="8" eb="10">
      <t>ジム</t>
    </rPh>
    <rPh sb="10" eb="12">
      <t>クミアイ</t>
    </rPh>
    <rPh sb="13" eb="16">
      <t>シチョウソン</t>
    </rPh>
    <rPh sb="16" eb="18">
      <t>コウツウ</t>
    </rPh>
    <rPh sb="18" eb="20">
      <t>サイガイ</t>
    </rPh>
    <rPh sb="20" eb="22">
      <t>キョウサイ</t>
    </rPh>
    <rPh sb="22" eb="24">
      <t>ジギョウ</t>
    </rPh>
    <rPh sb="24" eb="26">
      <t>トクベツ</t>
    </rPh>
    <rPh sb="26" eb="28">
      <t>カイケイ</t>
    </rPh>
    <phoneticPr fontId="8"/>
  </si>
  <si>
    <t>宮崎県市町村総合事務組合　自治会館管理運営特別会計</t>
    <rPh sb="0" eb="3">
      <t>ミヤザキケン</t>
    </rPh>
    <rPh sb="3" eb="6">
      <t>シチョウソン</t>
    </rPh>
    <rPh sb="6" eb="8">
      <t>ソウゴウ</t>
    </rPh>
    <rPh sb="8" eb="10">
      <t>ジム</t>
    </rPh>
    <rPh sb="10" eb="12">
      <t>クミアイ</t>
    </rPh>
    <rPh sb="13" eb="15">
      <t>ジチ</t>
    </rPh>
    <rPh sb="15" eb="17">
      <t>カイカン</t>
    </rPh>
    <rPh sb="17" eb="19">
      <t>カンリ</t>
    </rPh>
    <rPh sb="19" eb="21">
      <t>ウンエイ</t>
    </rPh>
    <rPh sb="21" eb="23">
      <t>トクベツ</t>
    </rPh>
    <rPh sb="23" eb="25">
      <t>カイケイ</t>
    </rPh>
    <phoneticPr fontId="8"/>
  </si>
  <si>
    <t>宮崎県後期高齢者医療広域連合　一般会計</t>
  </si>
  <si>
    <t>宮崎県後期高齢者医療広域連合　後期高齢者医療特別会計</t>
  </si>
  <si>
    <t>宮崎県北部広域行政事務組合（一般会計）</t>
  </si>
  <si>
    <t>宮崎県北部広域行政事務組合（特別会計）</t>
  </si>
  <si>
    <t>-</t>
    <phoneticPr fontId="2"/>
  </si>
  <si>
    <t>（一財）延岡市高齢者福祉協会</t>
    <rPh sb="1" eb="2">
      <t>イチ</t>
    </rPh>
    <phoneticPr fontId="5"/>
  </si>
  <si>
    <t>(公財)のべおか文化事業団</t>
    <rPh sb="1" eb="2">
      <t>コウ</t>
    </rPh>
    <rPh sb="2" eb="3">
      <t>ザイ</t>
    </rPh>
    <rPh sb="8" eb="10">
      <t>ブンカ</t>
    </rPh>
    <rPh sb="10" eb="13">
      <t>ジギョウダン</t>
    </rPh>
    <phoneticPr fontId="34"/>
  </si>
  <si>
    <t>（株）ヘルストピア延岡</t>
  </si>
  <si>
    <t>（有）延岡市リサイクルプラザゲン丸館</t>
  </si>
  <si>
    <t>（株）延岡地区有機肥料センター</t>
  </si>
  <si>
    <t>延岡市土地開発公社</t>
  </si>
  <si>
    <t>（一財）速日の峰振興事業団</t>
    <rPh sb="1" eb="2">
      <t>イチ</t>
    </rPh>
    <phoneticPr fontId="5"/>
  </si>
  <si>
    <t>（一財）北浦町農業公社</t>
    <rPh sb="1" eb="2">
      <t>イチ</t>
    </rPh>
    <phoneticPr fontId="5"/>
  </si>
  <si>
    <t>のべおか道の駅（株）</t>
    <rPh sb="4" eb="5">
      <t>ミチ</t>
    </rPh>
    <rPh sb="6" eb="7">
      <t>エキ</t>
    </rPh>
    <rPh sb="8" eb="9">
      <t>カブ</t>
    </rPh>
    <phoneticPr fontId="34"/>
  </si>
  <si>
    <t>（有）祝子川温泉美人の湯</t>
  </si>
  <si>
    <t>(株)まちづくり延岡</t>
    <rPh sb="0" eb="3">
      <t>カブ</t>
    </rPh>
    <rPh sb="8" eb="10">
      <t>ノベオカ</t>
    </rPh>
    <phoneticPr fontId="38"/>
  </si>
  <si>
    <t>(一社）宮崎県林業公社</t>
    <rPh sb="1" eb="2">
      <t>イチ</t>
    </rPh>
    <rPh sb="2" eb="3">
      <t>シャ</t>
    </rPh>
    <phoneticPr fontId="34"/>
  </si>
  <si>
    <t>延岡脱炭素エネルギーマネジメント株式会社</t>
    <rPh sb="0" eb="2">
      <t>ノベオカ</t>
    </rPh>
    <rPh sb="2" eb="5">
      <t>ダツタンソ</t>
    </rPh>
    <rPh sb="16" eb="20">
      <t>カブシキガイシャ</t>
    </rPh>
    <phoneticPr fontId="2"/>
  </si>
  <si>
    <t>地域づくり推進事業基金</t>
  </si>
  <si>
    <t>社会福祉事業基金</t>
  </si>
  <si>
    <t>ふるさと延岡応援基金</t>
  </si>
  <si>
    <t>退職手当基金</t>
  </si>
  <si>
    <t>過疎地域持続的発展支援基金</t>
    <rPh sb="0" eb="4">
      <t>カソチイキ</t>
    </rPh>
    <rPh sb="4" eb="7">
      <t>ジゾクテキ</t>
    </rPh>
    <rPh sb="7" eb="9">
      <t>ハッテン</t>
    </rPh>
    <rPh sb="9" eb="13">
      <t>シエンキキン</t>
    </rPh>
    <phoneticPr fontId="4"/>
  </si>
  <si>
    <t>〇</t>
    <phoneticPr fontId="2"/>
  </si>
  <si>
    <t>-</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</si>
  <si>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</si>
  <si>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</si>
  <si>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</si>
  <si>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</si>
  <si>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</si>
  <si>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</si>
  <si>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と実質公債費比率ともに類似団体よりも高い水準にある。将来負担比率については、公営企業債等繰入見込額が増加したことや控除項目である充当可能財源等が減少したことが比率が高くなった主な要因である。実質公債費比率については、元利償還金等に係る基準財政需要額算入額が減少したことが比率が高くなった主な要因である。今後も健全な財政運営を図るため、交付税措置のある有利な市債の活用などの取り組みを継続す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</si>
  <si>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</si>
  <si>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</si>
  <si>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</si>
  <si>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有形固定資産減価償却率は類似団体よりもやや低い水準にあるが、将来負担比率については類似団体よりも高い水準にある。有形固定資産減価償却率については、これまで老朽化した公共施設の更新や学校の耐震化・新増改築事業等を行ってきたことによるものであり、将来負担比率については公営企業債等繰入見込額が増加したことや控除項目である充当可能財源等が減少したことが主な要因である。
今後も健全な財政運営を図るため、公共投資の選択・重点化を行うとともに、交付税措置のある有利な市債の活用などの取り組みを継続する。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</si>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</sst>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5829413-748F-4A9F-92D8-07D1D1DA3DE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42B4-4FBF-8580-63CCF5278CD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61193</c:v>
                </c:pt>
                <c:pt idx="1">
                  <c:v>87864</c:v>
                </c:pt>
                <c:pt idx="2">
                  <c:v>73641</c:v>
                </c:pt>
                <c:pt idx="3">
                  <c:v>71479</c:v>
                </c:pt>
                <c:pt idx="4">
                  <c:v>79136</c:v>
                </c:pt>
              </c:numCache>
            </c:numRef>
          </c:val>
          <c:smooth val="0"/>
          <c:extLst>
            <c:ext xmlns:c16="http://schemas.microsoft.com/office/drawing/2014/chart" uri="{C3380CC4-5D6E-409C-BE32-E72D297353CC}">
              <c16:uniqueId val="{00000001-42B4-4FBF-8580-63CCF5278CD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6.55</c:v>
                </c:pt>
                <c:pt idx="1">
                  <c:v>7.67</c:v>
                </c:pt>
                <c:pt idx="2">
                  <c:v>6.56</c:v>
                </c:pt>
                <c:pt idx="3">
                  <c:v>5.58</c:v>
                </c:pt>
                <c:pt idx="4">
                  <c:v>5.4</c:v>
                </c:pt>
              </c:numCache>
            </c:numRef>
          </c:val>
          <c:extLst>
            <c:ext xmlns:c16="http://schemas.microsoft.com/office/drawing/2014/chart" uri="{C3380CC4-5D6E-409C-BE32-E72D297353CC}">
              <c16:uniqueId val="{00000000-D5E0-4B1D-8204-9105B9B6FAE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15.63</c:v>
                </c:pt>
                <c:pt idx="1">
                  <c:v>15.17</c:v>
                </c:pt>
                <c:pt idx="2">
                  <c:v>15.7</c:v>
                </c:pt>
                <c:pt idx="3">
                  <c:v>15.46</c:v>
                </c:pt>
                <c:pt idx="4">
                  <c:v>15.42</c:v>
                </c:pt>
              </c:numCache>
            </c:numRef>
          </c:val>
          <c:extLst>
            <c:ext xmlns:c16="http://schemas.microsoft.com/office/drawing/2014/chart" uri="{C3380CC4-5D6E-409C-BE32-E72D297353CC}">
              <c16:uniqueId val="{00000001-D5E0-4B1D-8204-9105B9B6FAE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1.84</c:v>
                </c:pt>
                <c:pt idx="1">
                  <c:v>1.31</c:v>
                </c:pt>
                <c:pt idx="2">
                  <c:v>-1.37</c:v>
                </c:pt>
                <c:pt idx="3">
                  <c:v>-0.89</c:v>
                </c:pt>
                <c:pt idx="4">
                  <c:v>-0.16</c:v>
                </c:pt>
              </c:numCache>
            </c:numRef>
          </c:val>
          <c:smooth val="0"/>
          <c:extLst>
            <c:ext xmlns:c16="http://schemas.microsoft.com/office/drawing/2014/chart" uri="{C3380CC4-5D6E-409C-BE32-E72D297353CC}">
              <c16:uniqueId val="{00000002-D5E0-4B1D-8204-9105B9B6FAE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E1A-4B8C-BA31-EBFFD91DC0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E1A-4B8C-BA31-EBFFD91DC0F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E1A-4B8C-BA31-EBFFD91DC0F0}"/>
            </c:ext>
          </c:extLst>
        </c:ser>
        <c:ser>
          <c:idx val="3"/>
          <c:order val="3"/>
          <c:tx>
            <c:strRef>
              <c:f>データシート!$A$30</c:f>
              <c:strCache>
                <c:ptCount val="1"/>
                <c:pt idx="0">
                  <c:v>食肉センター特別会計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E1A-4B8C-BA31-EBFFD91DC0F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7.0000000000000007E-2</c:v>
                </c:pt>
                <c:pt idx="6">
                  <c:v>#N/A</c:v>
                </c:pt>
                <c:pt idx="7">
                  <c:v>0.01</c:v>
                </c:pt>
                <c:pt idx="8">
                  <c:v>#N/A</c:v>
                </c:pt>
                <c:pt idx="9">
                  <c:v>0.02</c:v>
                </c:pt>
              </c:numCache>
            </c:numRef>
          </c:val>
          <c:extLst>
            <c:ext xmlns:c16="http://schemas.microsoft.com/office/drawing/2014/chart" uri="{C3380CC4-5D6E-409C-BE32-E72D297353CC}">
              <c16:uniqueId val="{00000004-9E1A-4B8C-BA31-EBFFD91DC0F0}"/>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c:v>
                </c:pt>
                <c:pt idx="2">
                  <c:v>#N/A</c:v>
                </c:pt>
                <c:pt idx="3">
                  <c:v>1.26</c:v>
                </c:pt>
                <c:pt idx="4">
                  <c:v>#N/A</c:v>
                </c:pt>
                <c:pt idx="5">
                  <c:v>1.3</c:v>
                </c:pt>
                <c:pt idx="6">
                  <c:v>#N/A</c:v>
                </c:pt>
                <c:pt idx="7">
                  <c:v>0.22</c:v>
                </c:pt>
                <c:pt idx="8">
                  <c:v>#N/A</c:v>
                </c:pt>
                <c:pt idx="9">
                  <c:v>0.37</c:v>
                </c:pt>
              </c:numCache>
            </c:numRef>
          </c:val>
          <c:extLst>
            <c:ext xmlns:c16="http://schemas.microsoft.com/office/drawing/2014/chart" uri="{C3380CC4-5D6E-409C-BE32-E72D297353CC}">
              <c16:uniqueId val="{00000005-9E1A-4B8C-BA31-EBFFD91DC0F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1.05</c:v>
                </c:pt>
                <c:pt idx="2">
                  <c:v>#N/A</c:v>
                </c:pt>
                <c:pt idx="3">
                  <c:v>0.56999999999999995</c:v>
                </c:pt>
                <c:pt idx="4">
                  <c:v>#N/A</c:v>
                </c:pt>
                <c:pt idx="5">
                  <c:v>0.97</c:v>
                </c:pt>
                <c:pt idx="6">
                  <c:v>#N/A</c:v>
                </c:pt>
                <c:pt idx="7">
                  <c:v>0.82</c:v>
                </c:pt>
                <c:pt idx="8">
                  <c:v>#N/A</c:v>
                </c:pt>
                <c:pt idx="9">
                  <c:v>0.85</c:v>
                </c:pt>
              </c:numCache>
            </c:numRef>
          </c:val>
          <c:extLst>
            <c:ext xmlns:c16="http://schemas.microsoft.com/office/drawing/2014/chart" uri="{C3380CC4-5D6E-409C-BE32-E72D297353CC}">
              <c16:uniqueId val="{00000006-9E1A-4B8C-BA31-EBFFD91DC0F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1.32</c:v>
                </c:pt>
                <c:pt idx="2">
                  <c:v>#N/A</c:v>
                </c:pt>
                <c:pt idx="3">
                  <c:v>1.3</c:v>
                </c:pt>
                <c:pt idx="4">
                  <c:v>#N/A</c:v>
                </c:pt>
                <c:pt idx="5">
                  <c:v>1.52</c:v>
                </c:pt>
                <c:pt idx="6">
                  <c:v>#N/A</c:v>
                </c:pt>
                <c:pt idx="7">
                  <c:v>1.66</c:v>
                </c:pt>
                <c:pt idx="8">
                  <c:v>#N/A</c:v>
                </c:pt>
                <c:pt idx="9">
                  <c:v>1.78</c:v>
                </c:pt>
              </c:numCache>
            </c:numRef>
          </c:val>
          <c:extLst>
            <c:ext xmlns:c16="http://schemas.microsoft.com/office/drawing/2014/chart" uri="{C3380CC4-5D6E-409C-BE32-E72D297353CC}">
              <c16:uniqueId val="{00000007-9E1A-4B8C-BA31-EBFFD91DC0F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6.55</c:v>
                </c:pt>
                <c:pt idx="2">
                  <c:v>#N/A</c:v>
                </c:pt>
                <c:pt idx="3">
                  <c:v>7.66</c:v>
                </c:pt>
                <c:pt idx="4">
                  <c:v>#N/A</c:v>
                </c:pt>
                <c:pt idx="5">
                  <c:v>6.56</c:v>
                </c:pt>
                <c:pt idx="6">
                  <c:v>#N/A</c:v>
                </c:pt>
                <c:pt idx="7">
                  <c:v>5.57</c:v>
                </c:pt>
                <c:pt idx="8">
                  <c:v>#N/A</c:v>
                </c:pt>
                <c:pt idx="9">
                  <c:v>5.39</c:v>
                </c:pt>
              </c:numCache>
            </c:numRef>
          </c:val>
          <c:extLst>
            <c:ext xmlns:c16="http://schemas.microsoft.com/office/drawing/2014/chart" uri="{C3380CC4-5D6E-409C-BE32-E72D297353CC}">
              <c16:uniqueId val="{00000008-9E1A-4B8C-BA31-EBFFD91DC0F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5.08</c:v>
                </c:pt>
                <c:pt idx="2">
                  <c:v>#N/A</c:v>
                </c:pt>
                <c:pt idx="3">
                  <c:v>5.63</c:v>
                </c:pt>
                <c:pt idx="4">
                  <c:v>#N/A</c:v>
                </c:pt>
                <c:pt idx="5">
                  <c:v>6.18</c:v>
                </c:pt>
                <c:pt idx="6">
                  <c:v>#N/A</c:v>
                </c:pt>
                <c:pt idx="7">
                  <c:v>6.92</c:v>
                </c:pt>
                <c:pt idx="8">
                  <c:v>#N/A</c:v>
                </c:pt>
                <c:pt idx="9">
                  <c:v>7.04</c:v>
                </c:pt>
              </c:numCache>
            </c:numRef>
          </c:val>
          <c:extLst>
            <c:ext xmlns:c16="http://schemas.microsoft.com/office/drawing/2014/chart" uri="{C3380CC4-5D6E-409C-BE32-E72D297353CC}">
              <c16:uniqueId val="{00000009-9E1A-4B8C-BA31-EBFFD91DC0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5388</c:v>
                </c:pt>
                <c:pt idx="5">
                  <c:v>5227</c:v>
                </c:pt>
                <c:pt idx="8">
                  <c:v>4996</c:v>
                </c:pt>
                <c:pt idx="11">
                  <c:v>4815</c:v>
                </c:pt>
                <c:pt idx="14">
                  <c:v>4568</c:v>
                </c:pt>
              </c:numCache>
            </c:numRef>
          </c:val>
          <c:extLst>
            <c:ext xmlns:c16="http://schemas.microsoft.com/office/drawing/2014/chart" uri="{C3380CC4-5D6E-409C-BE32-E72D297353CC}">
              <c16:uniqueId val="{00000000-217D-4E70-BAED-CF5A555099C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17D-4E70-BAED-CF5A555099C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22</c:v>
                </c:pt>
                <c:pt idx="3">
                  <c:v>19</c:v>
                </c:pt>
                <c:pt idx="6">
                  <c:v>10</c:v>
                </c:pt>
                <c:pt idx="9">
                  <c:v>9</c:v>
                </c:pt>
                <c:pt idx="12">
                  <c:v>8</c:v>
                </c:pt>
              </c:numCache>
            </c:numRef>
          </c:val>
          <c:extLst>
            <c:ext xmlns:c16="http://schemas.microsoft.com/office/drawing/2014/chart" uri="{C3380CC4-5D6E-409C-BE32-E72D297353CC}">
              <c16:uniqueId val="{00000002-217D-4E70-BAED-CF5A555099C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17D-4E70-BAED-CF5A555099C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822</c:v>
                </c:pt>
                <c:pt idx="3">
                  <c:v>773</c:v>
                </c:pt>
                <c:pt idx="6">
                  <c:v>838</c:v>
                </c:pt>
                <c:pt idx="9">
                  <c:v>867</c:v>
                </c:pt>
                <c:pt idx="12">
                  <c:v>857</c:v>
                </c:pt>
              </c:numCache>
            </c:numRef>
          </c:val>
          <c:extLst>
            <c:ext xmlns:c16="http://schemas.microsoft.com/office/drawing/2014/chart" uri="{C3380CC4-5D6E-409C-BE32-E72D297353CC}">
              <c16:uniqueId val="{00000004-217D-4E70-BAED-CF5A555099C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17D-4E70-BAED-CF5A555099C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17D-4E70-BAED-CF5A555099C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6598</c:v>
                </c:pt>
                <c:pt idx="3">
                  <c:v>6540</c:v>
                </c:pt>
                <c:pt idx="6">
                  <c:v>6430</c:v>
                </c:pt>
                <c:pt idx="9">
                  <c:v>6350</c:v>
                </c:pt>
                <c:pt idx="12">
                  <c:v>6238</c:v>
                </c:pt>
              </c:numCache>
            </c:numRef>
          </c:val>
          <c:extLst>
            <c:ext xmlns:c16="http://schemas.microsoft.com/office/drawing/2014/chart" uri="{C3380CC4-5D6E-409C-BE32-E72D297353CC}">
              <c16:uniqueId val="{00000007-217D-4E70-BAED-CF5A555099C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2054</c:v>
                </c:pt>
                <c:pt idx="2">
                  <c:v>#N/A</c:v>
                </c:pt>
                <c:pt idx="3">
                  <c:v>#N/A</c:v>
                </c:pt>
                <c:pt idx="4">
                  <c:v>2105</c:v>
                </c:pt>
                <c:pt idx="5">
                  <c:v>#N/A</c:v>
                </c:pt>
                <c:pt idx="6">
                  <c:v>#N/A</c:v>
                </c:pt>
                <c:pt idx="7">
                  <c:v>2282</c:v>
                </c:pt>
                <c:pt idx="8">
                  <c:v>#N/A</c:v>
                </c:pt>
                <c:pt idx="9">
                  <c:v>#N/A</c:v>
                </c:pt>
                <c:pt idx="10">
                  <c:v>2411</c:v>
                </c:pt>
                <c:pt idx="11">
                  <c:v>#N/A</c:v>
                </c:pt>
                <c:pt idx="12">
                  <c:v>#N/A</c:v>
                </c:pt>
                <c:pt idx="13">
                  <c:v>2535</c:v>
                </c:pt>
                <c:pt idx="14">
                  <c:v>#N/A</c:v>
                </c:pt>
              </c:numCache>
            </c:numRef>
          </c:val>
          <c:smooth val="0"/>
          <c:extLst>
            <c:ext xmlns:c16="http://schemas.microsoft.com/office/drawing/2014/chart" uri="{C3380CC4-5D6E-409C-BE32-E72D297353CC}">
              <c16:uniqueId val="{00000008-217D-4E70-BAED-CF5A555099C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50942</c:v>
                </c:pt>
                <c:pt idx="5">
                  <c:v>49966</c:v>
                </c:pt>
                <c:pt idx="8">
                  <c:v>48588</c:v>
                </c:pt>
                <c:pt idx="11">
                  <c:v>48174</c:v>
                </c:pt>
                <c:pt idx="14">
                  <c:v>47233</c:v>
                </c:pt>
              </c:numCache>
            </c:numRef>
          </c:val>
          <c:extLst>
            <c:ext xmlns:c16="http://schemas.microsoft.com/office/drawing/2014/chart" uri="{C3380CC4-5D6E-409C-BE32-E72D297353CC}">
              <c16:uniqueId val="{00000000-FF93-4E53-B94C-00A9D11CFBE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1739</c:v>
                </c:pt>
                <c:pt idx="5">
                  <c:v>1730</c:v>
                </c:pt>
                <c:pt idx="8">
                  <c:v>1778</c:v>
                </c:pt>
                <c:pt idx="11">
                  <c:v>1933</c:v>
                </c:pt>
                <c:pt idx="14">
                  <c:v>1875</c:v>
                </c:pt>
              </c:numCache>
            </c:numRef>
          </c:val>
          <c:extLst>
            <c:ext xmlns:c16="http://schemas.microsoft.com/office/drawing/2014/chart" uri="{C3380CC4-5D6E-409C-BE32-E72D297353CC}">
              <c16:uniqueId val="{00000001-FF93-4E53-B94C-00A9D11CFBE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22235</c:v>
                </c:pt>
                <c:pt idx="5">
                  <c:v>21934</c:v>
                </c:pt>
                <c:pt idx="8">
                  <c:v>21417</c:v>
                </c:pt>
                <c:pt idx="11">
                  <c:v>21141</c:v>
                </c:pt>
                <c:pt idx="14">
                  <c:v>19254</c:v>
                </c:pt>
              </c:numCache>
            </c:numRef>
          </c:val>
          <c:extLst>
            <c:ext xmlns:c16="http://schemas.microsoft.com/office/drawing/2014/chart" uri="{C3380CC4-5D6E-409C-BE32-E72D297353CC}">
              <c16:uniqueId val="{00000002-FF93-4E53-B94C-00A9D11CFBE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F93-4E53-B94C-00A9D11CFBE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F93-4E53-B94C-00A9D11CFBE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93-4E53-B94C-00A9D11CFBE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8236</c:v>
                </c:pt>
                <c:pt idx="3">
                  <c:v>8341</c:v>
                </c:pt>
                <c:pt idx="6">
                  <c:v>8116</c:v>
                </c:pt>
                <c:pt idx="9">
                  <c:v>8201</c:v>
                </c:pt>
                <c:pt idx="12">
                  <c:v>8291</c:v>
                </c:pt>
              </c:numCache>
            </c:numRef>
          </c:val>
          <c:extLst>
            <c:ext xmlns:c16="http://schemas.microsoft.com/office/drawing/2014/chart" uri="{C3380CC4-5D6E-409C-BE32-E72D297353CC}">
              <c16:uniqueId val="{00000006-FF93-4E53-B94C-00A9D11CFBE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F93-4E53-B94C-00A9D11CFBE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11104</c:v>
                </c:pt>
                <c:pt idx="3">
                  <c:v>10223</c:v>
                </c:pt>
                <c:pt idx="6">
                  <c:v>9719</c:v>
                </c:pt>
                <c:pt idx="9">
                  <c:v>9617</c:v>
                </c:pt>
                <c:pt idx="12">
                  <c:v>10640</c:v>
                </c:pt>
              </c:numCache>
            </c:numRef>
          </c:val>
          <c:extLst>
            <c:ext xmlns:c16="http://schemas.microsoft.com/office/drawing/2014/chart" uri="{C3380CC4-5D6E-409C-BE32-E72D297353CC}">
              <c16:uniqueId val="{00000008-FF93-4E53-B94C-00A9D11CFBE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44</c:v>
                </c:pt>
                <c:pt idx="3">
                  <c:v>26</c:v>
                </c:pt>
                <c:pt idx="6">
                  <c:v>16</c:v>
                </c:pt>
                <c:pt idx="9">
                  <c:v>8</c:v>
                </c:pt>
                <c:pt idx="12">
                  <c:v>0</c:v>
                </c:pt>
              </c:numCache>
            </c:numRef>
          </c:val>
          <c:extLst>
            <c:ext xmlns:c16="http://schemas.microsoft.com/office/drawing/2014/chart" uri="{C3380CC4-5D6E-409C-BE32-E72D297353CC}">
              <c16:uniqueId val="{00000009-FF93-4E53-B94C-00A9D11CFBE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55429</c:v>
                </c:pt>
                <c:pt idx="3">
                  <c:v>56173</c:v>
                </c:pt>
                <c:pt idx="6">
                  <c:v>54690</c:v>
                </c:pt>
                <c:pt idx="9">
                  <c:v>54022</c:v>
                </c:pt>
                <c:pt idx="12">
                  <c:v>53950</c:v>
                </c:pt>
              </c:numCache>
            </c:numRef>
          </c:val>
          <c:extLst>
            <c:ext xmlns:c16="http://schemas.microsoft.com/office/drawing/2014/chart" uri="{C3380CC4-5D6E-409C-BE32-E72D297353CC}">
              <c16:uniqueId val="{0000000A-FF93-4E53-B94C-00A9D11CFBE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1133</c:v>
                </c:pt>
                <c:pt idx="5">
                  <c:v>#N/A</c:v>
                </c:pt>
                <c:pt idx="6">
                  <c:v>#N/A</c:v>
                </c:pt>
                <c:pt idx="7">
                  <c:v>758</c:v>
                </c:pt>
                <c:pt idx="8">
                  <c:v>#N/A</c:v>
                </c:pt>
                <c:pt idx="9">
                  <c:v>#N/A</c:v>
                </c:pt>
                <c:pt idx="10">
                  <c:v>600</c:v>
                </c:pt>
                <c:pt idx="11">
                  <c:v>#N/A</c:v>
                </c:pt>
                <c:pt idx="12">
                  <c:v>#N/A</c:v>
                </c:pt>
                <c:pt idx="13">
                  <c:v>4520</c:v>
                </c:pt>
                <c:pt idx="14">
                  <c:v>#N/A</c:v>
                </c:pt>
              </c:numCache>
            </c:numRef>
          </c:val>
          <c:smooth val="0"/>
          <c:extLst>
            <c:ext xmlns:c16="http://schemas.microsoft.com/office/drawing/2014/chart" uri="{C3380CC4-5D6E-409C-BE32-E72D297353CC}">
              <c16:uniqueId val="{0000000B-FF93-4E53-B94C-00A9D11CFBE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5033</c:v>
                </c:pt>
                <c:pt idx="1">
                  <c:v>5033</c:v>
                </c:pt>
                <c:pt idx="2">
                  <c:v>5033</c:v>
                </c:pt>
              </c:numCache>
            </c:numRef>
          </c:val>
          <c:extLst>
            <c:ext xmlns:c16="http://schemas.microsoft.com/office/drawing/2014/chart" uri="{C3380CC4-5D6E-409C-BE32-E72D297353CC}">
              <c16:uniqueId val="{00000000-1132-464E-8860-056AF83757E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2753</c:v>
                </c:pt>
                <c:pt idx="1">
                  <c:v>2607</c:v>
                </c:pt>
                <c:pt idx="2">
                  <c:v>2405</c:v>
                </c:pt>
              </c:numCache>
            </c:numRef>
          </c:val>
          <c:extLst>
            <c:ext xmlns:c16="http://schemas.microsoft.com/office/drawing/2014/chart" uri="{C3380CC4-5D6E-409C-BE32-E72D297353CC}">
              <c16:uniqueId val="{00000001-1132-464E-8860-056AF83757E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9284</c:v>
                </c:pt>
                <c:pt idx="1">
                  <c:v>8119</c:v>
                </c:pt>
                <c:pt idx="2">
                  <c:v>6344</c:v>
                </c:pt>
              </c:numCache>
            </c:numRef>
          </c:val>
          <c:extLst>
            <c:ext xmlns:c16="http://schemas.microsoft.com/office/drawing/2014/chart" uri="{C3380CC4-5D6E-409C-BE32-E72D297353CC}">
              <c16:uniqueId val="{00000002-1132-464E-8860-056AF83757E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{35E9DDE0-A569-48B3-82C8-5419170E85B4}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A64-456F-9A42-C0110D65310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{93248970-0B73-486D-81E0-A557AF9A6BA4}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A64-456F-9A42-C0110D65310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{82475D8B-267C-420C-9F59-94DBB8C807E8}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A64-456F-9A42-C0110D65310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{2E9F4F16-8C30-40C3-BF6D-4335B4842940}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A64-456F-9A42-C0110D65310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{FD7EBDEA-BB80-4EEB-A755-149B2F655D47}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A64-456F-9A42-C0110D65310D}"/>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{F460135B-AC92-4A77-82C5-9AA160EF1834}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A64-456F-9A42-C0110D65310D}"/>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{51A99D27-3B00-4714-AF06-BDD78998D62C}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A64-456F-9A42-C0110D65310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{5A1247F9-F865-4E7E-9406-5AA1656D8748}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A64-456F-9A42-C0110D65310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{E1969A00-1DA7-40E6-9B95-64AA9E94427B}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A64-456F-9A42-C0110D65310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58.1</c:v>
                </c:pt>
                <c:pt idx="8">
                  <c:v>59.2</c:v>
                </c:pt>
                <c:pt idx="16">
                  <c:v>59.2</c:v>
                </c:pt>
                <c:pt idx="24">
                  <c:v>60.3</c:v>
                </c:pt>
                <c:pt idx="32">
                  <c:v>61.3</c:v>
                </c:pt>
              </c:numCache>
            </c:numRef>
          </c:xVal>
          <c:yVal>
            <c:numRef>
              <c:f>公会計指標分析・財政指標組合せ分析表!$BP$51:$DC$51</c:f>
              <c:numCache>
                <c:formatCode>#,##0.0;"▲ "#,##0.0</c:formatCode>
                <c:ptCount val="40"/>
                <c:pt idx="8">
                  <c:v>4</c:v>
                </c:pt>
                <c:pt idx="16">
                  <c:v>2.7</c:v>
                </c:pt>
                <c:pt idx="24">
                  <c:v>2.1</c:v>
                </c:pt>
                <c:pt idx="32">
                  <c:v>15.9</c:v>
                </c:pt>
              </c:numCache>
            </c:numRef>
          </c:yVal>
          <c:smooth val="0"/>
          <c:extLst>
            <c:ext xmlns:c16="http://schemas.microsoft.com/office/drawing/2014/chart" uri="{C3380CC4-5D6E-409C-BE32-E72D297353CC}">
              <c16:uniqueId val="{00000009-8A64-456F-9A42-C0110D65310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{1BE1D0F9-0246-450C-B1A0-5FBD4310A159}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A64-456F-9A42-C0110D65310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{596484BA-5437-4A85-B83D-E3E1A33F970C}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A64-456F-9A42-C0110D65310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{72DB75BF-3B4E-4FEF-B000-0A8BD20C254B}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A64-456F-9A42-C0110D65310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{1B195414-2CE6-4D3C-8836-83DD858573DC}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A64-456F-9A42-C0110D65310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{619D727F-8731-4A00-A91A-02BACD75F47B}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A64-456F-9A42-C0110D65310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{DAC9AA9E-9431-4A23-9CCD-C51F90BBD48F}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A64-456F-9A42-C0110D65310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{0B08896D-DB21-4C87-B111-DCF3DF79F9FA}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A64-456F-9A42-C0110D65310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{AE172479-BD08-47A5-933A-635EBD27378D}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A64-456F-9A42-C0110D65310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{D5E211F3-55B8-4A98-A146-1410D61E2AE6}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A64-456F-9A42-C0110D65310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8A64-456F-9A42-C0110D65310D}"/>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{A814E049-1822-4346-918D-B3C4774E054D}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8C1-45E6-93B7-38319D1B8C2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{4329D98B-8AFE-48A5-B26F-BE7E3FA46266}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8C1-45E6-93B7-38319D1B8C2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{2C81A462-B814-42F0-B64F-F74084F1BADE}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8C1-45E6-93B7-38319D1B8C2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{492B83EE-326E-4E7B-AA68-A0996AEDF218}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8C1-45E6-93B7-38319D1B8C2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{F74261EA-E16E-456C-8C4C-7A254EEB34EC}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8C1-45E6-93B7-38319D1B8C24}"/>
                </c:ext>
              </c:extLst>
            </c:dLbl>
            <c:dLbl>
              <c:idx val="8"/>
              <c:layout>
                <c:manualLayout>
                  <c:x val="0"/>
                  <c:y val="2.0393422320736871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{CDE21D1E-D74B-4A7C-B321-B25B88752797}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8C1-45E6-93B7-38319D1B8C24}"/>
                </c:ext>
              </c:extLst>
            </c:dLbl>
            <c:dLbl>
              <c:idx val="16"/>
              <c:layout>
                <c:manualLayout>
                  <c:x val="0"/>
                  <c:y val="-2.039342232073727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{25263130-87C6-4B63-80F9-638C77CD4DC6}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8C1-45E6-93B7-38319D1B8C2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{9E195D23-DA8A-4748-941F-4CEC6F738792}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8C1-45E6-93B7-38319D1B8C2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{5810A557-4DE7-4D91-9BFA-7490B35C43B1}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8C1-45E6-93B7-38319D1B8C2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7.7</c:v>
                </c:pt>
                <c:pt idx="16">
                  <c:v>7.8</c:v>
                </c:pt>
                <c:pt idx="24">
                  <c:v>8.1</c:v>
                </c:pt>
                <c:pt idx="32">
                  <c:v>8.6</c:v>
                </c:pt>
              </c:numCache>
            </c:numRef>
          </c:xVal>
          <c:yVal>
            <c:numRef>
              <c:f>公会計指標分析・財政指標組合せ分析表!$BP$73:$DC$73</c:f>
              <c:numCache>
                <c:formatCode>#,##0.0;"▲ "#,##0.0</c:formatCode>
                <c:ptCount val="40"/>
                <c:pt idx="8">
                  <c:v>4</c:v>
                </c:pt>
                <c:pt idx="16">
                  <c:v>2.7</c:v>
                </c:pt>
                <c:pt idx="24">
                  <c:v>2.1</c:v>
                </c:pt>
                <c:pt idx="32">
                  <c:v>15.9</c:v>
                </c:pt>
              </c:numCache>
            </c:numRef>
          </c:yVal>
          <c:smooth val="0"/>
          <c:extLst>
            <c:ext xmlns:c16="http://schemas.microsoft.com/office/drawing/2014/chart" uri="{C3380CC4-5D6E-409C-BE32-E72D297353CC}">
              <c16:uniqueId val="{00000009-D8C1-45E6-93B7-38319D1B8C2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{1082AF2A-DD20-4CD1-8509-4BED06055DCE}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8C1-45E6-93B7-38319D1B8C2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{99A67B39-2643-4A9D-8843-487678184E44}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8C1-45E6-93B7-38319D1B8C2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{D25A9299-7B8E-4261-8EA6-A3AC8D9B10A3}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8C1-45E6-93B7-38319D1B8C2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{48E7C57F-6685-47D2-A151-3D934D10F7EA}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8C1-45E6-93B7-38319D1B8C2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{4D34D575-FA41-480A-9317-04DA67185650}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8C1-45E6-93B7-38319D1B8C24}"/>
                </c:ext>
              </c:extLst>
            </c:dLbl>
            <c:dLbl>
              <c:idx val="8"/>
              <c:layout>
                <c:manualLayout>
                  <c:x val="-2.5298460057526718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{8AC4BF15-EAE8-46BE-B63D-2C17AB7EFA34}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8C1-45E6-93B7-38319D1B8C24}"/>
                </c:ext>
              </c:extLst>
            </c:dLbl>
            <c:dLbl>
              <c:idx val="16"/>
              <c:layout>
                <c:manualLayout>
                  <c:x val="-3.7842225392624586E-2"/>
                  <c:y val="-0.10639222224429366"/>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{AB416113-F567-479F-B41D-9DFA580D9E1A}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8C1-45E6-93B7-38319D1B8C24}"/>
                </c:ext>
              </c:extLst>
            </c:dLbl>
            <c:dLbl>
              <c:idx val="24"/>
              <c:layout>
                <c:manualLayout>
                  <c:x val="-3.1570342725075584E-2"/>
                  <c:y val="-3.09678972701685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{F7E4FBE4-55D7-4C52-A6C6-21AEED6D3D0C}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8C1-45E6-93B7-38319D1B8C24}"/>
                </c:ext>
              </c:extLst>
            </c:dLbl>
            <c:dLbl>
              <c:idx val="32"/>
              <c:layout>
                <c:manualLayout>
                  <c:x val="-3.1570342725075584E-2"/>
                  <c:y val="-6.880934881468481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{E28F8518-E0C8-44B6-8CAB-4C13DEDFABB3}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8C1-45E6-93B7-38319D1B8C2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D8C1-45E6-93B7-38319D1B8C24}"/>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113,936
113,244
868.02
74,004,811
70,924,122
1,762,775
32,645,001
53,950,273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全国平均を上回る高齢化率（令和６年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月１日現在：</a:t>
          </a:r>
          <a:r>
            <a:rPr kumimoji="1" lang="en-US" altLang="ja-JP" sz="1300">
              <a:latin typeface="ＭＳ Ｐゴシック" panose="020B0600070205080204" pitchFamily="50" charset="-128"/>
              <a:ea typeface="ＭＳ Ｐゴシック" panose="020B0600070205080204" pitchFamily="50" charset="-128"/>
            </a:rPr>
            <a:t>35.42</a:t>
          </a:r>
          <a:r>
            <a:rPr kumimoji="1" lang="ja-JP" altLang="en-US" sz="1300">
              <a:latin typeface="ＭＳ Ｐゴシック" panose="020B0600070205080204" pitchFamily="50" charset="-128"/>
              <a:ea typeface="ＭＳ Ｐゴシック" panose="020B0600070205080204" pitchFamily="50" charset="-128"/>
            </a:rPr>
            <a:t>％）により、社会保障関係経費が高い状況であるため、類似団体平均を下回っている。歳出の徹底的な見直し、定員管理・給与の適正化などの取組を進めるとともに歳入確保対策によ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78922</xdr:rowOff>
    </xdr:from>
    <xdr:to>
      <xdr:col>23</xdr:col>
      <xdr:colOff>133350</xdr:colOff>
      <xdr:row>44</xdr:row>
      <xdr:rowOff>96157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622722"/>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96157</xdr:rowOff>
    </xdr:from>
    <xdr:to>
      <xdr:col>19</xdr:col>
      <xdr:colOff>133350</xdr:colOff>
      <xdr:row>44</xdr:row>
      <xdr:rowOff>130628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76399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130628</xdr:rowOff>
    </xdr:from>
    <xdr:to>
      <xdr:col>15</xdr:col>
      <xdr:colOff>82550</xdr:colOff>
      <xdr:row>44</xdr:row>
      <xdr:rowOff>130628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130628</xdr:rowOff>
    </xdr:from>
    <xdr:to>
      <xdr:col>11</xdr:col>
      <xdr:colOff>31750</xdr:colOff>
      <xdr:row>44</xdr:row>
      <xdr:rowOff>147865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6744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28122</xdr:rowOff>
    </xdr:from>
    <xdr:to>
      <xdr:col>23</xdr:col>
      <xdr:colOff>184150</xdr:colOff>
      <xdr:row>44</xdr:row>
      <xdr:rowOff>129722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95449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67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45357</xdr:rowOff>
    </xdr:from>
    <xdr:to>
      <xdr:col>19</xdr:col>
      <xdr:colOff>184150</xdr:colOff>
      <xdr:row>44</xdr:row>
      <xdr:rowOff>146957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131734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7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79828</xdr:rowOff>
    </xdr:from>
    <xdr:to>
      <xdr:col>15</xdr:col>
      <xdr:colOff>133350</xdr:colOff>
      <xdr:row>45</xdr:row>
      <xdr:rowOff>9978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166205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79828</xdr:rowOff>
    </xdr:from>
    <xdr:to>
      <xdr:col>11</xdr:col>
      <xdr:colOff>82550</xdr:colOff>
      <xdr:row>45</xdr:row>
      <xdr:rowOff>9978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166205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97065</xdr:rowOff>
    </xdr:from>
    <xdr:to>
      <xdr:col>7</xdr:col>
      <xdr:colOff>31750</xdr:colOff>
      <xdr:row>45</xdr:row>
      <xdr:rowOff>27215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6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11992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72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経常一般財源等については普通交付税等の増により増加しているものの、人事院勧告による人件費の増や公定価格単価改定による認定こども園運営事業等の扶助費の増により、比率は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た。公共施設に係る維持管理経費や社会保障関係経費等の増加が今後も見込まれるため、市税の課税客体の把握に努めながら、使用料等も含めた収納率の向上を図り、自主財源を確保するとともに、市債残高の抑制や定員管理の適正化等により、安定的な財政基盤の確立を目指す。</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146473</xdr:rowOff>
    </xdr:from>
    <xdr:to>
      <xdr:col>23</xdr:col>
      <xdr:colOff>133350</xdr:colOff>
      <xdr:row>63</xdr:row>
      <xdr:rowOff>170604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94782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63077</xdr:rowOff>
    </xdr:from>
    <xdr:to>
      <xdr:col>19</xdr:col>
      <xdr:colOff>133350</xdr:colOff>
      <xdr:row>63</xdr:row>
      <xdr:rowOff>146473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521527"/>
          <a:ext cx="889000" cy="42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41487</xdr:rowOff>
    </xdr:from>
    <xdr:to>
      <xdr:col>15</xdr:col>
      <xdr:colOff>82550</xdr:colOff>
      <xdr:row>61</xdr:row>
      <xdr:rowOff>63077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328487"/>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41487</xdr:rowOff>
    </xdr:from>
    <xdr:to>
      <xdr:col>11</xdr:col>
      <xdr:colOff>31750</xdr:colOff>
      <xdr:row>61</xdr:row>
      <xdr:rowOff>159596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328487"/>
          <a:ext cx="889000" cy="28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119804</xdr:rowOff>
    </xdr:from>
    <xdr:to>
      <xdr:col>23</xdr:col>
      <xdr:colOff>184150</xdr:colOff>
      <xdr:row>64</xdr:row>
      <xdr:rowOff>49954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91881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89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95673</xdr:rowOff>
    </xdr:from>
    <xdr:to>
      <xdr:col>19</xdr:col>
      <xdr:colOff>184150</xdr:colOff>
      <xdr:row>64</xdr:row>
      <xdr:rowOff>25823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10600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83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12277</xdr:rowOff>
    </xdr:from>
    <xdr:to>
      <xdr:col>15</xdr:col>
      <xdr:colOff>133350</xdr:colOff>
      <xdr:row>61</xdr:row>
      <xdr:rowOff>113877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124054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162137</xdr:rowOff>
    </xdr:from>
    <xdr:to>
      <xdr:col>11</xdr:col>
      <xdr:colOff>82550</xdr:colOff>
      <xdr:row>60</xdr:row>
      <xdr:rowOff>92287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102464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04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108796</xdr:rowOff>
    </xdr:from>
    <xdr:to>
      <xdr:col>7</xdr:col>
      <xdr:colOff>31750</xdr:colOff>
      <xdr:row>62</xdr:row>
      <xdr:rowOff>38946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49123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[179,211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類似団体平均を上回っている主な要因は人件費であり、類似団体と比較し、人口に対して職員数が多いことや、職員構成の違いなどから平均給料が高いためである。</a:t>
          </a:r>
        </a:p>
        <a:p>
          <a:r>
            <a:rPr kumimoji="1" lang="ja-JP" altLang="en-US" sz="1300">
              <a:latin typeface="ＭＳ Ｐゴシック" panose="020B0600070205080204" pitchFamily="50" charset="-128"/>
              <a:ea typeface="ＭＳ Ｐゴシック" panose="020B0600070205080204" pitchFamily="50" charset="-128"/>
            </a:rPr>
            <a:t>これまでの定員適正化の取組により、総人件費は逓減傾向で推移しており、給与水準の適正化を図るため、給料の減額措置や定期昇給の抑制措置などを実施してきた。今後も民間活力の導入や事務事業の見直し等を図るとともに、国、県や他団体の状況等を踏まえた給与制度・水準の実現などの取組を進め、定員管理や給与の適正化に努め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140905</xdr:rowOff>
    </xdr:from>
    <xdr:to>
      <xdr:col>23</xdr:col>
      <xdr:colOff>133350</xdr:colOff>
      <xdr:row>87</xdr:row>
      <xdr:rowOff>80440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885605"/>
          <a:ext cx="838200" cy="11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128881</xdr:rowOff>
    </xdr:from>
    <xdr:to>
      <xdr:col>19</xdr:col>
      <xdr:colOff>133350</xdr:colOff>
      <xdr:row>86</xdr:row>
      <xdr:rowOff>140905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873581"/>
          <a:ext cx="889000" cy="1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22285</xdr:rowOff>
    </xdr:from>
    <xdr:to>
      <xdr:col>15</xdr:col>
      <xdr:colOff>82550</xdr:colOff>
      <xdr:row>86</xdr:row>
      <xdr:rowOff>128881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95535"/>
          <a:ext cx="889000" cy="27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74092</xdr:rowOff>
    </xdr:from>
    <xdr:to>
      <xdr:col>11</xdr:col>
      <xdr:colOff>31750</xdr:colOff>
      <xdr:row>85</xdr:row>
      <xdr:rowOff>22285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75892"/>
          <a:ext cx="889000" cy="11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29640</xdr:rowOff>
    </xdr:from>
    <xdr:to>
      <xdr:col>23</xdr:col>
      <xdr:colOff>184150</xdr:colOff>
      <xdr:row>87</xdr:row>
      <xdr:rowOff>131240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94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1717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91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90105</xdr:rowOff>
    </xdr:from>
    <xdr:to>
      <xdr:col>19</xdr:col>
      <xdr:colOff>184150</xdr:colOff>
      <xdr:row>87</xdr:row>
      <xdr:rowOff>20255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83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5032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921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78081</xdr:rowOff>
    </xdr:from>
    <xdr:to>
      <xdr:col>15</xdr:col>
      <xdr:colOff>133350</xdr:colOff>
      <xdr:row>87</xdr:row>
      <xdr:rowOff>8231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82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164458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909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142935</xdr:rowOff>
    </xdr:from>
    <xdr:to>
      <xdr:col>11</xdr:col>
      <xdr:colOff>82550</xdr:colOff>
      <xdr:row>85</xdr:row>
      <xdr:rowOff>73085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57862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3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23292</xdr:rowOff>
    </xdr:from>
    <xdr:to>
      <xdr:col>7</xdr:col>
      <xdr:colOff>31750</xdr:colOff>
      <xdr:row>84</xdr:row>
      <xdr:rowOff>124892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4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109669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511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本市の給与水準は、数次にわたる是正の結果、逓減傾向で推移してきたが、更なる適正化を図るため、平成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年４月から３か月間、一律</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％の給料減額措置を実施するとともに、同年７月以降は定期昇給の抑制措置を行った。また、平成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年度には国に準じて給料表の引下げ改定（平均▲２％）を実施したうえで、同年度から平成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年度までの各年度において、４月から３か月間は引下げに伴う経過措置（現給保障）を行わないとともに、７月以降は定期昇給の抑制措置を実施した。平成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からは、給料表の等級と職務の関係の整理や新たな職の設置などによる給料表の運用基準の見直しを実施しており、給与の適正化に引き続き取り組んでいる。今後も給与制度全般について、国・県や他団体の状況等を踏まえ適切に対応していきた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61384</xdr:rowOff>
    </xdr:from>
    <xdr:to>
      <xdr:col>81</xdr:col>
      <xdr:colOff>44450</xdr:colOff>
      <xdr:row>86</xdr:row>
      <xdr:rowOff>121709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06084"/>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61384</xdr:rowOff>
    </xdr:from>
    <xdr:to>
      <xdr:col>77</xdr:col>
      <xdr:colOff>44450</xdr:colOff>
      <xdr:row>86</xdr:row>
      <xdr:rowOff>121709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80608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121709</xdr:rowOff>
    </xdr:from>
    <xdr:to>
      <xdr:col>72</xdr:col>
      <xdr:colOff>203200</xdr:colOff>
      <xdr:row>87</xdr:row>
      <xdr:rowOff>10584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866409"/>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161925</xdr:rowOff>
    </xdr:from>
    <xdr:to>
      <xdr:col>68</xdr:col>
      <xdr:colOff>152400</xdr:colOff>
      <xdr:row>87</xdr:row>
      <xdr:rowOff>10584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90662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70909</xdr:rowOff>
    </xdr:from>
    <xdr:to>
      <xdr:col>81</xdr:col>
      <xdr:colOff>95250</xdr:colOff>
      <xdr:row>87</xdr:row>
      <xdr:rowOff>1059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42986</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87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10584</xdr:rowOff>
    </xdr:from>
    <xdr:to>
      <xdr:col>77</xdr:col>
      <xdr:colOff>95250</xdr:colOff>
      <xdr:row>86</xdr:row>
      <xdr:rowOff>112184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96961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4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70909</xdr:rowOff>
    </xdr:from>
    <xdr:to>
      <xdr:col>73</xdr:col>
      <xdr:colOff>44450</xdr:colOff>
      <xdr:row>87</xdr:row>
      <xdr:rowOff>1059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131234</xdr:rowOff>
    </xdr:from>
    <xdr:to>
      <xdr:col>68</xdr:col>
      <xdr:colOff>203200</xdr:colOff>
      <xdr:row>87</xdr:row>
      <xdr:rowOff>61384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46161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111125</xdr:rowOff>
    </xdr:from>
    <xdr:to>
      <xdr:col>64</xdr:col>
      <xdr:colOff>152400</xdr:colOff>
      <xdr:row>87</xdr:row>
      <xdr:rowOff>41275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51452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昭和</a:t>
          </a:r>
          <a:r>
            <a:rPr kumimoji="1" lang="en-US" altLang="ja-JP" sz="1000">
              <a:latin typeface="ＭＳ Ｐゴシック" panose="020B0600070205080204" pitchFamily="50" charset="-128"/>
              <a:ea typeface="ＭＳ Ｐゴシック" panose="020B0600070205080204" pitchFamily="50" charset="-128"/>
            </a:rPr>
            <a:t>60</a:t>
          </a:r>
          <a:r>
            <a:rPr kumimoji="1" lang="ja-JP" altLang="en-US" sz="1000">
              <a:latin typeface="ＭＳ Ｐゴシック" panose="020B0600070205080204" pitchFamily="50" charset="-128"/>
              <a:ea typeface="ＭＳ Ｐゴシック" panose="020B0600070205080204" pitchFamily="50" charset="-128"/>
            </a:rPr>
            <a:t>年以降、７次にわたる行財政改革に取り組み、</a:t>
          </a:r>
          <a:r>
            <a:rPr kumimoji="1" lang="en-US" altLang="ja-JP" sz="1000">
              <a:latin typeface="ＭＳ Ｐゴシック" panose="020B0600070205080204" pitchFamily="50" charset="-128"/>
              <a:ea typeface="ＭＳ Ｐゴシック" panose="020B0600070205080204" pitchFamily="50" charset="-128"/>
            </a:rPr>
            <a:t>512</a:t>
          </a:r>
          <a:r>
            <a:rPr kumimoji="1" lang="ja-JP" altLang="en-US" sz="1000">
              <a:latin typeface="ＭＳ Ｐゴシック" panose="020B0600070205080204" pitchFamily="50" charset="-128"/>
              <a:ea typeface="ＭＳ Ｐゴシック" panose="020B0600070205080204" pitchFamily="50" charset="-128"/>
            </a:rPr>
            <a:t>名の職員数を削減し適正化を図っている。平成</a:t>
          </a:r>
          <a:r>
            <a:rPr kumimoji="1" lang="en-US" altLang="ja-JP" sz="1000">
              <a:latin typeface="ＭＳ Ｐゴシック" panose="020B0600070205080204" pitchFamily="50" charset="-128"/>
              <a:ea typeface="ＭＳ Ｐゴシック" panose="020B0600070205080204" pitchFamily="50" charset="-128"/>
            </a:rPr>
            <a:t>18</a:t>
          </a:r>
          <a:r>
            <a:rPr kumimoji="1" lang="ja-JP" altLang="en-US" sz="1000">
              <a:latin typeface="ＭＳ Ｐゴシック" panose="020B0600070205080204" pitchFamily="50" charset="-128"/>
              <a:ea typeface="ＭＳ Ｐゴシック" panose="020B0600070205080204" pitchFamily="50" charset="-128"/>
            </a:rPr>
            <a:t>年２月の旧北方・北浦町、ならびに平成</a:t>
          </a:r>
          <a:r>
            <a:rPr kumimoji="1" lang="en-US" altLang="ja-JP" sz="1000">
              <a:latin typeface="ＭＳ Ｐゴシック" panose="020B0600070205080204" pitchFamily="50" charset="-128"/>
              <a:ea typeface="ＭＳ Ｐゴシック" panose="020B0600070205080204" pitchFamily="50" charset="-128"/>
            </a:rPr>
            <a:t>19</a:t>
          </a:r>
          <a:r>
            <a:rPr kumimoji="1" lang="ja-JP" altLang="en-US" sz="1000">
              <a:latin typeface="ＭＳ Ｐゴシック" panose="020B0600070205080204" pitchFamily="50" charset="-128"/>
              <a:ea typeface="ＭＳ Ｐゴシック" panose="020B0600070205080204" pitchFamily="50" charset="-128"/>
            </a:rPr>
            <a:t>年３月の旧北川町との市町村合併に伴い職員数は増加し、類似団体の平均を上回る職員数で推移しているが、平成</a:t>
          </a:r>
          <a:r>
            <a:rPr kumimoji="1" lang="en-US" altLang="ja-JP" sz="1000">
              <a:latin typeface="ＭＳ Ｐゴシック" panose="020B0600070205080204" pitchFamily="50" charset="-128"/>
              <a:ea typeface="ＭＳ Ｐゴシック" panose="020B0600070205080204" pitchFamily="50" charset="-128"/>
            </a:rPr>
            <a:t>21</a:t>
          </a:r>
          <a:r>
            <a:rPr kumimoji="1" lang="ja-JP" altLang="en-US" sz="1000">
              <a:latin typeface="ＭＳ Ｐゴシック" panose="020B0600070205080204" pitchFamily="50" charset="-128"/>
              <a:ea typeface="ＭＳ Ｐゴシック" panose="020B0600070205080204" pitchFamily="50" charset="-128"/>
            </a:rPr>
            <a:t>年度までの第５次行革期間には、一般ごみの収集、道路の維持補修、学校給食調理業務などを民間委託し、</a:t>
          </a:r>
          <a:r>
            <a:rPr kumimoji="1" lang="en-US" altLang="ja-JP" sz="1000">
              <a:latin typeface="ＭＳ Ｐゴシック" panose="020B0600070205080204" pitchFamily="50" charset="-128"/>
              <a:ea typeface="ＭＳ Ｐゴシック" panose="020B0600070205080204" pitchFamily="50" charset="-128"/>
            </a:rPr>
            <a:t>149</a:t>
          </a:r>
          <a:r>
            <a:rPr kumimoji="1" lang="ja-JP" altLang="en-US" sz="1000">
              <a:latin typeface="ＭＳ Ｐゴシック" panose="020B0600070205080204" pitchFamily="50" charset="-128"/>
              <a:ea typeface="ＭＳ Ｐゴシック" panose="020B0600070205080204" pitchFamily="50" charset="-128"/>
            </a:rPr>
            <a:t>名の職員数を削減した。また、平成</a:t>
          </a:r>
          <a:r>
            <a:rPr kumimoji="1" lang="en-US" altLang="ja-JP" sz="1000">
              <a:latin typeface="ＭＳ Ｐゴシック" panose="020B0600070205080204" pitchFamily="50" charset="-128"/>
              <a:ea typeface="ＭＳ Ｐゴシック" panose="020B0600070205080204" pitchFamily="50" charset="-128"/>
            </a:rPr>
            <a:t>26</a:t>
          </a:r>
          <a:r>
            <a:rPr kumimoji="1" lang="ja-JP" altLang="en-US" sz="1000">
              <a:latin typeface="ＭＳ Ｐゴシック" panose="020B0600070205080204" pitchFamily="50" charset="-128"/>
              <a:ea typeface="ＭＳ Ｐゴシック" panose="020B0600070205080204" pitchFamily="50" charset="-128"/>
            </a:rPr>
            <a:t>年度までの第６次行革期間でも、市立保育所での指定管理者制度の活用をはじめ、その他の事務事業の見直し等に取り組み</a:t>
          </a:r>
          <a:r>
            <a:rPr kumimoji="1" lang="en-US" altLang="ja-JP" sz="1000">
              <a:latin typeface="ＭＳ Ｐゴシック" panose="020B0600070205080204" pitchFamily="50" charset="-128"/>
              <a:ea typeface="ＭＳ Ｐゴシック" panose="020B0600070205080204" pitchFamily="50" charset="-128"/>
            </a:rPr>
            <a:t>100</a:t>
          </a:r>
          <a:r>
            <a:rPr kumimoji="1" lang="ja-JP" altLang="en-US" sz="1000">
              <a:latin typeface="ＭＳ Ｐゴシック" panose="020B0600070205080204" pitchFamily="50" charset="-128"/>
              <a:ea typeface="ＭＳ Ｐゴシック" panose="020B0600070205080204" pitchFamily="50" charset="-128"/>
            </a:rPr>
            <a:t>名の職員数を削減した。更に、令和元年度までの第７次行革期間においても、市民課窓口業務、水道料金収納業務、資源物の収集の民間委託などにより、職員数削減目標の</a:t>
          </a:r>
          <a:r>
            <a:rPr kumimoji="1" lang="en-US" altLang="ja-JP" sz="1000">
              <a:latin typeface="ＭＳ Ｐゴシック" panose="020B0600070205080204" pitchFamily="50" charset="-128"/>
              <a:ea typeface="ＭＳ Ｐゴシック" panose="020B0600070205080204" pitchFamily="50" charset="-128"/>
            </a:rPr>
            <a:t>60</a:t>
          </a:r>
          <a:r>
            <a:rPr kumimoji="1" lang="ja-JP" altLang="en-US" sz="1000">
              <a:latin typeface="ＭＳ Ｐゴシック" panose="020B0600070205080204" pitchFamily="50" charset="-128"/>
              <a:ea typeface="ＭＳ Ｐゴシック" panose="020B0600070205080204" pitchFamily="50" charset="-128"/>
            </a:rPr>
            <a:t>名削減を達成した。引き続き、行財政改革に取り組む中で、定員管理の適正化に努めるとともに、デジタル技術を活用した行政効率化や行政手続等のオンライン化を進め、効果的・効率的な行政運営を推進す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2117</xdr:rowOff>
    </xdr:from>
    <xdr:to>
      <xdr:col>81</xdr:col>
      <xdr:colOff>44450</xdr:colOff>
      <xdr:row>66</xdr:row>
      <xdr:rowOff>30269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317817"/>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145415</xdr:rowOff>
    </xdr:from>
    <xdr:to>
      <xdr:col>77</xdr:col>
      <xdr:colOff>44450</xdr:colOff>
      <xdr:row>66</xdr:row>
      <xdr:rowOff>2117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289665"/>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121285</xdr:rowOff>
    </xdr:from>
    <xdr:to>
      <xdr:col>72</xdr:col>
      <xdr:colOff>203200</xdr:colOff>
      <xdr:row>65</xdr:row>
      <xdr:rowOff>145415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26553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99166</xdr:rowOff>
    </xdr:from>
    <xdr:to>
      <xdr:col>68</xdr:col>
      <xdr:colOff>152400</xdr:colOff>
      <xdr:row>65</xdr:row>
      <xdr:rowOff>121285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243416"/>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150919</xdr:rowOff>
    </xdr:from>
    <xdr:to>
      <xdr:col>81</xdr:col>
      <xdr:colOff>95250</xdr:colOff>
      <xdr:row>66</xdr:row>
      <xdr:rowOff>81069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29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122996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267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122767</xdr:rowOff>
    </xdr:from>
    <xdr:to>
      <xdr:col>77</xdr:col>
      <xdr:colOff>95250</xdr:colOff>
      <xdr:row>66</xdr:row>
      <xdr:rowOff>52917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37694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94615</xdr:rowOff>
    </xdr:from>
    <xdr:to>
      <xdr:col>73</xdr:col>
      <xdr:colOff>44450</xdr:colOff>
      <xdr:row>66</xdr:row>
      <xdr:rowOff>24765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2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9542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32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70485</xdr:rowOff>
    </xdr:from>
    <xdr:to>
      <xdr:col>68</xdr:col>
      <xdr:colOff>203200</xdr:colOff>
      <xdr:row>66</xdr:row>
      <xdr:rowOff>635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156862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30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48366</xdr:rowOff>
    </xdr:from>
    <xdr:to>
      <xdr:col>64</xdr:col>
      <xdr:colOff>152400</xdr:colOff>
      <xdr:row>65</xdr:row>
      <xdr:rowOff>149966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19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134743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27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に行った大型事業や令和６年度から償還開始となった野口遵記念館建設事業等に係る地方債償還の影響により、比率は類似団体平均を上回っている。今後も西階公園野球場施設整備事業等の大型事業に係る元金償還に伴う公債費の増加要因があるものの、市債発行額を元金償還額以内に抑制することや交付税措置のある有利な起債を活用することにより、健全な財政運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26307</xdr:rowOff>
    </xdr:from>
    <xdr:to>
      <xdr:col>81</xdr:col>
      <xdr:colOff>44450</xdr:colOff>
      <xdr:row>43</xdr:row>
      <xdr:rowOff>83759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398657"/>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163285</xdr:rowOff>
    </xdr:from>
    <xdr:to>
      <xdr:col>77</xdr:col>
      <xdr:colOff>44450</xdr:colOff>
      <xdr:row>43</xdr:row>
      <xdr:rowOff>26307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3641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151795</xdr:rowOff>
    </xdr:from>
    <xdr:to>
      <xdr:col>72</xdr:col>
      <xdr:colOff>203200</xdr:colOff>
      <xdr:row>42</xdr:row>
      <xdr:rowOff>163285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3526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151795</xdr:rowOff>
    </xdr:from>
    <xdr:to>
      <xdr:col>68</xdr:col>
      <xdr:colOff>152400</xdr:colOff>
      <xdr:row>43</xdr:row>
      <xdr:rowOff>26307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352695"/>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32959</xdr:rowOff>
    </xdr:from>
    <xdr:to>
      <xdr:col>81</xdr:col>
      <xdr:colOff>95250</xdr:colOff>
      <xdr:row>43</xdr:row>
      <xdr:rowOff>134559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5036</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377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146957</xdr:rowOff>
    </xdr:from>
    <xdr:to>
      <xdr:col>77</xdr:col>
      <xdr:colOff>95250</xdr:colOff>
      <xdr:row>43</xdr:row>
      <xdr:rowOff>77107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61884</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112485</xdr:rowOff>
    </xdr:from>
    <xdr:to>
      <xdr:col>73</xdr:col>
      <xdr:colOff>44450</xdr:colOff>
      <xdr:row>43</xdr:row>
      <xdr:rowOff>42635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27412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100995</xdr:rowOff>
    </xdr:from>
    <xdr:to>
      <xdr:col>68</xdr:col>
      <xdr:colOff>203200</xdr:colOff>
      <xdr:row>43</xdr:row>
      <xdr:rowOff>31145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3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15922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38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146957</xdr:rowOff>
    </xdr:from>
    <xdr:to>
      <xdr:col>64</xdr:col>
      <xdr:colOff>152400</xdr:colOff>
      <xdr:row>43</xdr:row>
      <xdr:rowOff>77107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61884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普通交付税等の増により分母である標準財政規模は増加しているが、分子の控除項目である充当可能基金等が大幅に減少したため、比率は</a:t>
          </a:r>
          <a:r>
            <a:rPr kumimoji="1" lang="en-US" altLang="ja-JP" sz="1300">
              <a:latin typeface="ＭＳ Ｐゴシック" panose="020B0600070205080204" pitchFamily="50" charset="-128"/>
              <a:ea typeface="ＭＳ Ｐゴシック" panose="020B0600070205080204" pitchFamily="50" charset="-128"/>
            </a:rPr>
            <a:t>13.8</a:t>
          </a:r>
          <a:r>
            <a:rPr kumimoji="1" lang="ja-JP" altLang="en-US" sz="1300">
              <a:latin typeface="ＭＳ Ｐゴシック" panose="020B0600070205080204" pitchFamily="50" charset="-128"/>
              <a:ea typeface="ＭＳ Ｐゴシック" panose="020B0600070205080204" pitchFamily="50" charset="-128"/>
            </a:rPr>
            <a:t>ポイント上昇している。今後も充当可能財源等の減少が見込まれるため、人件費の削減や経費節減を中心とした行財政改革を進め、財政の健全化に努める。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120559</xdr:rowOff>
    </xdr:from>
    <xdr:to>
      <xdr:col>81</xdr:col>
      <xdr:colOff>44450</xdr:colOff>
      <xdr:row>15</xdr:row>
      <xdr:rowOff>15512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349409"/>
          <a:ext cx="838200" cy="23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120559</xdr:rowOff>
    </xdr:from>
    <xdr:to>
      <xdr:col>77</xdr:col>
      <xdr:colOff>44450</xdr:colOff>
      <xdr:row>13</xdr:row>
      <xdr:rowOff>130901</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349409"/>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130901</xdr:rowOff>
    </xdr:from>
    <xdr:to>
      <xdr:col>72</xdr:col>
      <xdr:colOff>203200</xdr:colOff>
      <xdr:row>13</xdr:row>
      <xdr:rowOff>153307</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359751"/>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136162</xdr:rowOff>
    </xdr:from>
    <xdr:to>
      <xdr:col>81</xdr:col>
      <xdr:colOff>95250</xdr:colOff>
      <xdr:row>15</xdr:row>
      <xdr:rowOff>66312</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25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108239</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2508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69759</xdr:rowOff>
    </xdr:from>
    <xdr:to>
      <xdr:col>77</xdr:col>
      <xdr:colOff>95250</xdr:colOff>
      <xdr:row>13</xdr:row>
      <xdr:rowOff>171359</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129000" y="229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156136</xdr:rowOff>
    </xdr:from>
    <xdr:ext cx="7366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5798800" y="2384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80101</xdr:rowOff>
    </xdr:from>
    <xdr:to>
      <xdr:col>73</xdr:col>
      <xdr:colOff>44450</xdr:colOff>
      <xdr:row>14</xdr:row>
      <xdr:rowOff>10251</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5240000" y="230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166478</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909800" y="2395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102507</xdr:rowOff>
    </xdr:from>
    <xdr:to>
      <xdr:col>68</xdr:col>
      <xdr:colOff>203200</xdr:colOff>
      <xdr:row>14</xdr:row>
      <xdr:rowOff>32657</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4351000" y="233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17434</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020800" y="241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113,936
113,244
868.02
74,004,811
70,924,122
1,762,775
32,645,001
53,950,273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類似団体と比較し職員数が多いことや、職員構成の違いなどから平均給料が高いことが人件費を押し上げる主な要因となっているが、これまでの定員適正化の取組により、総人件費の抑制に努めてきた。また、給与水準の適正化を図るため、平成</a:t>
          </a:r>
          <a:r>
            <a:rPr kumimoji="1" lang="en-US" altLang="ja-JP" sz="1000">
              <a:latin typeface="ＭＳ Ｐゴシック" panose="020B0600070205080204" pitchFamily="50" charset="-128"/>
              <a:ea typeface="ＭＳ Ｐゴシック" panose="020B0600070205080204" pitchFamily="50" charset="-128"/>
            </a:rPr>
            <a:t>25</a:t>
          </a:r>
          <a:r>
            <a:rPr kumimoji="1" lang="ja-JP" altLang="en-US" sz="1000">
              <a:latin typeface="ＭＳ Ｐゴシック" panose="020B0600070205080204" pitchFamily="50" charset="-128"/>
              <a:ea typeface="ＭＳ Ｐゴシック" panose="020B0600070205080204" pitchFamily="50" charset="-128"/>
            </a:rPr>
            <a:t>年度から平成</a:t>
          </a:r>
          <a:r>
            <a:rPr kumimoji="1" lang="en-US" altLang="ja-JP" sz="1000">
              <a:latin typeface="ＭＳ Ｐゴシック" panose="020B0600070205080204" pitchFamily="50" charset="-128"/>
              <a:ea typeface="ＭＳ Ｐゴシック" panose="020B0600070205080204" pitchFamily="50" charset="-128"/>
            </a:rPr>
            <a:t>29</a:t>
          </a:r>
          <a:r>
            <a:rPr kumimoji="1" lang="ja-JP" altLang="en-US" sz="1000">
              <a:latin typeface="ＭＳ Ｐゴシック" panose="020B0600070205080204" pitchFamily="50" charset="-128"/>
              <a:ea typeface="ＭＳ Ｐゴシック" panose="020B0600070205080204" pitchFamily="50" charset="-128"/>
            </a:rPr>
            <a:t>年度までの間、給料の減額措置や定期昇給の抑制措置などを実施してきた。平成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からは、給料表の等級と職務の関係の整理や新たな職の設置などによる給料表の運用基準の見直しを実施しており、給与の適正化に引き続き取り組んでいる。今後も事務事業の見直しと併せ、ＲＰＡやＡＩなどの活用による業務の効率化を推進するとともに、国、県や他団体の状況等を踏まえた給与制度・水準の実現などの取組を進め、定員管理や給与の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66040</xdr:rowOff>
    </xdr:from>
    <xdr:to>
      <xdr:col>24</xdr:col>
      <xdr:colOff>25400</xdr:colOff>
      <xdr:row>38</xdr:row>
      <xdr:rowOff>134620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811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27940</xdr:rowOff>
    </xdr:from>
    <xdr:to>
      <xdr:col>19</xdr:col>
      <xdr:colOff>187325</xdr:colOff>
      <xdr:row>38</xdr:row>
      <xdr:rowOff>66040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430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123190</xdr:rowOff>
    </xdr:from>
    <xdr:to>
      <xdr:col>15</xdr:col>
      <xdr:colOff>98425</xdr:colOff>
      <xdr:row>38</xdr:row>
      <xdr:rowOff>27940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668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123190</xdr:rowOff>
    </xdr:from>
    <xdr:to>
      <xdr:col>11</xdr:col>
      <xdr:colOff>9525</xdr:colOff>
      <xdr:row>38</xdr:row>
      <xdr:rowOff>35560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668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83820</xdr:rowOff>
    </xdr:from>
    <xdr:to>
      <xdr:col>24</xdr:col>
      <xdr:colOff>76200</xdr:colOff>
      <xdr:row>39</xdr:row>
      <xdr:rowOff>13970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55897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15240</xdr:rowOff>
    </xdr:from>
    <xdr:to>
      <xdr:col>20</xdr:col>
      <xdr:colOff>38100</xdr:colOff>
      <xdr:row>38</xdr:row>
      <xdr:rowOff>116840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101617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1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148590</xdr:rowOff>
    </xdr:from>
    <xdr:to>
      <xdr:col>15</xdr:col>
      <xdr:colOff>149225</xdr:colOff>
      <xdr:row>38</xdr:row>
      <xdr:rowOff>78740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63517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72390</xdr:rowOff>
    </xdr:from>
    <xdr:to>
      <xdr:col>11</xdr:col>
      <xdr:colOff>60325</xdr:colOff>
      <xdr:row>38</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158767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156210</xdr:rowOff>
    </xdr:from>
    <xdr:to>
      <xdr:col>6</xdr:col>
      <xdr:colOff>171450</xdr:colOff>
      <xdr:row>38</xdr:row>
      <xdr:rowOff>86360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71137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類似団体平均と比較すると、比率は低い状態にあるものの、施設の維持管理費や業務の民間委託化の推進などによる物件費の増加が見込まれるため、必要な経費の精査によりコストの縮減を図っていく。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149860</xdr:rowOff>
    </xdr:from>
    <xdr:to>
      <xdr:col>82</xdr:col>
      <xdr:colOff>107950</xdr:colOff>
      <xdr:row>17</xdr:row>
      <xdr:rowOff>106426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93060"/>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149860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559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37846</xdr:rowOff>
    </xdr:from>
    <xdr:to>
      <xdr:col>73</xdr:col>
      <xdr:colOff>180975</xdr:colOff>
      <xdr:row>16</xdr:row>
      <xdr:rowOff>12700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09596"/>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37846</xdr:rowOff>
    </xdr:from>
    <xdr:to>
      <xdr:col>69</xdr:col>
      <xdr:colOff>92075</xdr:colOff>
      <xdr:row>15</xdr:row>
      <xdr:rowOff>37846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6095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55626</xdr:rowOff>
    </xdr:from>
    <xdr:to>
      <xdr:col>82</xdr:col>
      <xdr:colOff>158750</xdr:colOff>
      <xdr:row>17</xdr:row>
      <xdr:rowOff>157226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27703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42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99060</xdr:rowOff>
    </xdr:from>
    <xdr:to>
      <xdr:col>78</xdr:col>
      <xdr:colOff>120650</xdr:colOff>
      <xdr:row>17</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39387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611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158496</xdr:rowOff>
    </xdr:from>
    <xdr:to>
      <xdr:col>69</xdr:col>
      <xdr:colOff>142875</xdr:colOff>
      <xdr:row>15</xdr:row>
      <xdr:rowOff>88646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158496</xdr:rowOff>
    </xdr:from>
    <xdr:to>
      <xdr:col>65</xdr:col>
      <xdr:colOff>53975</xdr:colOff>
      <xdr:row>15</xdr:row>
      <xdr:rowOff>88646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98823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扶助費に係る経常収支比率は類似団体平均を下回ってはいるが、今後も高齢化等による社会保障関係経費の増加が見込まれるため、事業の精査等により、扶助費の適正化に努める。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142240</xdr:rowOff>
    </xdr:from>
    <xdr:to>
      <xdr:col>24</xdr:col>
      <xdr:colOff>25400</xdr:colOff>
      <xdr:row>57</xdr:row>
      <xdr:rowOff>16510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7434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43180</xdr:rowOff>
    </xdr:from>
    <xdr:to>
      <xdr:col>19</xdr:col>
      <xdr:colOff>187325</xdr:colOff>
      <xdr:row>57</xdr:row>
      <xdr:rowOff>16510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443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43180</xdr:rowOff>
    </xdr:from>
    <xdr:to>
      <xdr:col>15</xdr:col>
      <xdr:colOff>98425</xdr:colOff>
      <xdr:row>56</xdr:row>
      <xdr:rowOff>81280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644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81280</xdr:rowOff>
    </xdr:from>
    <xdr:to>
      <xdr:col>11</xdr:col>
      <xdr:colOff>9525</xdr:colOff>
      <xdr:row>56</xdr:row>
      <xdr:rowOff>142240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824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91440</xdr:rowOff>
    </xdr:from>
    <xdr:to>
      <xdr:col>24</xdr:col>
      <xdr:colOff>76200</xdr:colOff>
      <xdr:row>57</xdr:row>
      <xdr:rowOff>21590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107967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137160</xdr:rowOff>
    </xdr:from>
    <xdr:to>
      <xdr:col>20</xdr:col>
      <xdr:colOff>38100</xdr:colOff>
      <xdr:row>57</xdr:row>
      <xdr:rowOff>67310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77487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0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163830</xdr:rowOff>
    </xdr:from>
    <xdr:to>
      <xdr:col>15</xdr:col>
      <xdr:colOff>149225</xdr:colOff>
      <xdr:row>56</xdr:row>
      <xdr:rowOff>93980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104157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30480</xdr:rowOff>
    </xdr:from>
    <xdr:to>
      <xdr:col>11</xdr:col>
      <xdr:colOff>60325</xdr:colOff>
      <xdr:row>56</xdr:row>
      <xdr:rowOff>132080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142257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ポイント低下し、類似団体平均より高くなっている。</a:t>
          </a:r>
        </a:p>
        <a:p>
          <a:r>
            <a:rPr kumimoji="1" lang="ja-JP" altLang="en-US" sz="1300">
              <a:latin typeface="ＭＳ Ｐゴシック" panose="020B0600070205080204" pitchFamily="50" charset="-128"/>
              <a:ea typeface="ＭＳ Ｐゴシック" panose="020B0600070205080204" pitchFamily="50" charset="-128"/>
            </a:rPr>
            <a:t>今後も、社会保障関係経費の増加に伴う介護保険特別会計や後期高齢者医療特別会計への繰出金の増加が見込まれるため、健康増進や健康長寿推進の施策を充実することにより、今後の伸びの抑制に努める。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113393</xdr:rowOff>
    </xdr:from>
    <xdr:to>
      <xdr:col>82</xdr:col>
      <xdr:colOff>107950</xdr:colOff>
      <xdr:row>58</xdr:row>
      <xdr:rowOff>39915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886043"/>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167822</xdr:rowOff>
    </xdr:from>
    <xdr:to>
      <xdr:col>78</xdr:col>
      <xdr:colOff>69850</xdr:colOff>
      <xdr:row>58</xdr:row>
      <xdr:rowOff>39915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404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156935</xdr:rowOff>
    </xdr:from>
    <xdr:to>
      <xdr:col>73</xdr:col>
      <xdr:colOff>180975</xdr:colOff>
      <xdr:row>57</xdr:row>
      <xdr:rowOff>167822</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295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156935</xdr:rowOff>
    </xdr:from>
    <xdr:to>
      <xdr:col>69</xdr:col>
      <xdr:colOff>92075</xdr:colOff>
      <xdr:row>58</xdr:row>
      <xdr:rowOff>39915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295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62593</xdr:rowOff>
    </xdr:from>
    <xdr:to>
      <xdr:col>82</xdr:col>
      <xdr:colOff>158750</xdr:colOff>
      <xdr:row>57</xdr:row>
      <xdr:rowOff>164193</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34670</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0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160565</xdr:rowOff>
    </xdr:from>
    <xdr:to>
      <xdr:col>78</xdr:col>
      <xdr:colOff>120650</xdr:colOff>
      <xdr:row>58</xdr:row>
      <xdr:rowOff>90715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75492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19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117022</xdr:rowOff>
    </xdr:from>
    <xdr:to>
      <xdr:col>74</xdr:col>
      <xdr:colOff>31750</xdr:colOff>
      <xdr:row>58</xdr:row>
      <xdr:rowOff>47172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31949</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106135</xdr:rowOff>
    </xdr:from>
    <xdr:to>
      <xdr:col>69</xdr:col>
      <xdr:colOff>142875</xdr:colOff>
      <xdr:row>58</xdr:row>
      <xdr:rowOff>36285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21062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6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160565</xdr:rowOff>
    </xdr:from>
    <xdr:to>
      <xdr:col>65</xdr:col>
      <xdr:colOff>53975</xdr:colOff>
      <xdr:row>58</xdr:row>
      <xdr:rowOff>90715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75492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1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が類似団体平均と比較して低い水準となっているのは、ごみ処理や広域消防といった一部事務組合への加入状況の違いが主な要因となっている。各種団体への補助金については、補助金見直し基準に基づき見直しを行っており、社会情勢の変化を踏まえながらを今後も整理合理化に取り組んで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124714</xdr:rowOff>
    </xdr:from>
    <xdr:to>
      <xdr:col>82</xdr:col>
      <xdr:colOff>107950</xdr:colOff>
      <xdr:row>33</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78256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78994</xdr:rowOff>
    </xdr:from>
    <xdr:to>
      <xdr:col>78</xdr:col>
      <xdr:colOff>69850</xdr:colOff>
      <xdr:row>33</xdr:row>
      <xdr:rowOff>124714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7368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60706</xdr:rowOff>
    </xdr:from>
    <xdr:to>
      <xdr:col>73</xdr:col>
      <xdr:colOff>180975</xdr:colOff>
      <xdr:row>33</xdr:row>
      <xdr:rowOff>78994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7185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60706</xdr:rowOff>
    </xdr:from>
    <xdr:to>
      <xdr:col>69</xdr:col>
      <xdr:colOff>92075</xdr:colOff>
      <xdr:row>33</xdr:row>
      <xdr:rowOff>60706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57185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110490</xdr:rowOff>
    </xdr:from>
    <xdr:to>
      <xdr:col>82</xdr:col>
      <xdr:colOff>158750</xdr:colOff>
      <xdr:row>34</xdr:row>
      <xdr:rowOff>40640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127017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73914</xdr:rowOff>
    </xdr:from>
    <xdr:to>
      <xdr:col>78</xdr:col>
      <xdr:colOff>120650</xdr:colOff>
      <xdr:row>34</xdr:row>
      <xdr:rowOff>4064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73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14241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0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28194</xdr:rowOff>
    </xdr:from>
    <xdr:to>
      <xdr:col>74</xdr:col>
      <xdr:colOff>31750</xdr:colOff>
      <xdr:row>33</xdr:row>
      <xdr:rowOff>129794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68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139971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45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9906</xdr:rowOff>
    </xdr:from>
    <xdr:to>
      <xdr:col>69</xdr:col>
      <xdr:colOff>142875</xdr:colOff>
      <xdr:row>33</xdr:row>
      <xdr:rowOff>111506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66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121683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43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9906</xdr:rowOff>
    </xdr:from>
    <xdr:to>
      <xdr:col>65</xdr:col>
      <xdr:colOff>53975</xdr:colOff>
      <xdr:row>33</xdr:row>
      <xdr:rowOff>111506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66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121683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43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については、過去に行った大型事業や令和６年度から償還開始となった野口遵記念館建設事業等に係る地方債償還の影響により、類似団体平均と比較して高い水準にあるが、償還終了となる市債の元金償還額が大きいことや市債発行額を元金償還額以内に抑制するよう努めることにより、比率は徐々に低下する見込みであ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21844</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737844"/>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58420</xdr:rowOff>
    </xdr:from>
    <xdr:to>
      <xdr:col>19</xdr:col>
      <xdr:colOff>187325</xdr:colOff>
      <xdr:row>80</xdr:row>
      <xdr:rowOff>104139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7744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58420</xdr:rowOff>
    </xdr:from>
    <xdr:to>
      <xdr:col>15</xdr:col>
      <xdr:colOff>98425</xdr:colOff>
      <xdr:row>80</xdr:row>
      <xdr:rowOff>58420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774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58420</xdr:rowOff>
    </xdr:from>
    <xdr:to>
      <xdr:col>11</xdr:col>
      <xdr:colOff>9525</xdr:colOff>
      <xdr:row>80</xdr:row>
      <xdr:rowOff>168148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77442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142494</xdr:rowOff>
    </xdr:from>
    <xdr:to>
      <xdr:col>24</xdr:col>
      <xdr:colOff>76200</xdr:colOff>
      <xdr:row>80</xdr:row>
      <xdr:rowOff>72644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68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114571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65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53339</xdr:rowOff>
    </xdr:from>
    <xdr:to>
      <xdr:col>20</xdr:col>
      <xdr:colOff>38100</xdr:colOff>
      <xdr:row>80</xdr:row>
      <xdr:rowOff>154939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139716</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85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7620</xdr:rowOff>
    </xdr:from>
    <xdr:to>
      <xdr:col>15</xdr:col>
      <xdr:colOff>149225</xdr:colOff>
      <xdr:row>80</xdr:row>
      <xdr:rowOff>109220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93997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8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7620</xdr:rowOff>
    </xdr:from>
    <xdr:to>
      <xdr:col>11</xdr:col>
      <xdr:colOff>60325</xdr:colOff>
      <xdr:row>80</xdr:row>
      <xdr:rowOff>109220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93997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8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117348</xdr:rowOff>
    </xdr:from>
    <xdr:to>
      <xdr:col>6</xdr:col>
      <xdr:colOff>171450</xdr:colOff>
      <xdr:row>81</xdr:row>
      <xdr:rowOff>47498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83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32275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919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公債費以外に係る経常収支比率については、人件費や物件費の影響により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ポイント上昇しているが、類似団体平均より低い水準となっている。今後も、施設の維持管理費など経費の増加が見込まれるため、歳入確保対策等により財政基盤の強化に努める。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119380</xdr:rowOff>
    </xdr:from>
    <xdr:to>
      <xdr:col>82</xdr:col>
      <xdr:colOff>107950</xdr:colOff>
      <xdr:row>77</xdr:row>
      <xdr:rowOff>39370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495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96520</xdr:rowOff>
    </xdr:from>
    <xdr:to>
      <xdr:col>78</xdr:col>
      <xdr:colOff>69850</xdr:colOff>
      <xdr:row>76</xdr:row>
      <xdr:rowOff>119380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78382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85090</xdr:rowOff>
    </xdr:from>
    <xdr:to>
      <xdr:col>73</xdr:col>
      <xdr:colOff>180975</xdr:colOff>
      <xdr:row>74</xdr:row>
      <xdr:rowOff>96520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009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85090</xdr:rowOff>
    </xdr:from>
    <xdr:to>
      <xdr:col>69</xdr:col>
      <xdr:colOff>92075</xdr:colOff>
      <xdr:row>74</xdr:row>
      <xdr:rowOff>96520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009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160020</xdr:rowOff>
    </xdr:from>
    <xdr:to>
      <xdr:col>82</xdr:col>
      <xdr:colOff>158750</xdr:colOff>
      <xdr:row>77</xdr:row>
      <xdr:rowOff>90170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5097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68580</xdr:rowOff>
    </xdr:from>
    <xdr:to>
      <xdr:col>78</xdr:col>
      <xdr:colOff>120650</xdr:colOff>
      <xdr:row>76</xdr:row>
      <xdr:rowOff>170180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8907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86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45720</xdr:rowOff>
    </xdr:from>
    <xdr:to>
      <xdr:col>74</xdr:col>
      <xdr:colOff>31750</xdr:colOff>
      <xdr:row>74</xdr:row>
      <xdr:rowOff>147320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157497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34290</xdr:rowOff>
    </xdr:from>
    <xdr:to>
      <xdr:col>69</xdr:col>
      <xdr:colOff>142875</xdr:colOff>
      <xdr:row>73</xdr:row>
      <xdr:rowOff>135890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5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146067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31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45720</xdr:rowOff>
    </xdr:from>
    <xdr:to>
      <xdr:col>65</xdr:col>
      <xdr:colOff>53975</xdr:colOff>
      <xdr:row>74</xdr:row>
      <xdr:rowOff>147320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157497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107931</xdr:rowOff>
    </xdr:from>
    <xdr:to>
      <xdr:col>29</xdr:col>
      <xdr:colOff>127000</xdr:colOff>
      <xdr:row>15</xdr:row>
      <xdr:rowOff>68212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55856"/>
          <a:ext cx="647700" cy="1317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68212</xdr:rowOff>
    </xdr:from>
    <xdr:to>
      <xdr:col>26</xdr:col>
      <xdr:colOff>50800</xdr:colOff>
      <xdr:row>15</xdr:row>
      <xdr:rowOff>99168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87587"/>
          <a:ext cx="698500" cy="309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99168</xdr:rowOff>
    </xdr:from>
    <xdr:to>
      <xdr:col>22</xdr:col>
      <xdr:colOff>114300</xdr:colOff>
      <xdr:row>15</xdr:row>
      <xdr:rowOff>123171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18543"/>
          <a:ext cx="698500" cy="240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123171</xdr:rowOff>
    </xdr:from>
    <xdr:to>
      <xdr:col>18</xdr:col>
      <xdr:colOff>177800</xdr:colOff>
      <xdr:row>16</xdr:row>
      <xdr:rowOff>7080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42546"/>
          <a:ext cx="698500" cy="553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57131</xdr:rowOff>
    </xdr:from>
    <xdr:to>
      <xdr:col>29</xdr:col>
      <xdr:colOff>177800</xdr:colOff>
      <xdr:row>14</xdr:row>
      <xdr:rowOff>158731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05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73658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50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17412</xdr:rowOff>
    </xdr:from>
    <xdr:to>
      <xdr:col>26</xdr:col>
      <xdr:colOff>101600</xdr:colOff>
      <xdr:row>15</xdr:row>
      <xdr:rowOff>119012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36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129189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05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48368</xdr:rowOff>
    </xdr:from>
    <xdr:to>
      <xdr:col>22</xdr:col>
      <xdr:colOff>165100</xdr:colOff>
      <xdr:row>15</xdr:row>
      <xdr:rowOff>149968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677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160145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36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72371</xdr:rowOff>
    </xdr:from>
    <xdr:to>
      <xdr:col>19</xdr:col>
      <xdr:colOff>38100</xdr:colOff>
      <xdr:row>16</xdr:row>
      <xdr:rowOff>2521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91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12698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6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127730</xdr:rowOff>
    </xdr:from>
    <xdr:to>
      <xdr:col>15</xdr:col>
      <xdr:colOff>101600</xdr:colOff>
      <xdr:row>16</xdr:row>
      <xdr:rowOff>57880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47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68057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15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60249</xdr:rowOff>
    </xdr:from>
    <xdr:to>
      <xdr:col>29</xdr:col>
      <xdr:colOff>127000</xdr:colOff>
      <xdr:row>34</xdr:row>
      <xdr:rowOff>114998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327699"/>
          <a:ext cx="647700" cy="54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114998</xdr:rowOff>
    </xdr:from>
    <xdr:to>
      <xdr:col>26</xdr:col>
      <xdr:colOff>50800</xdr:colOff>
      <xdr:row>34</xdr:row>
      <xdr:rowOff>168453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382448"/>
          <a:ext cx="698500" cy="534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168453</xdr:rowOff>
    </xdr:from>
    <xdr:to>
      <xdr:col>22</xdr:col>
      <xdr:colOff>114300</xdr:colOff>
      <xdr:row>34</xdr:row>
      <xdr:rowOff>236118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435903"/>
          <a:ext cx="698500" cy="676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236118</xdr:rowOff>
    </xdr:from>
    <xdr:to>
      <xdr:col>18</xdr:col>
      <xdr:colOff>177800</xdr:colOff>
      <xdr:row>34</xdr:row>
      <xdr:rowOff>260731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503568"/>
          <a:ext cx="698500" cy="24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9449</xdr:rowOff>
    </xdr:from>
    <xdr:to>
      <xdr:col>29</xdr:col>
      <xdr:colOff>177800</xdr:colOff>
      <xdr:row>34</xdr:row>
      <xdr:rowOff>111049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276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197426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12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64198</xdr:rowOff>
    </xdr:from>
    <xdr:to>
      <xdr:col>26</xdr:col>
      <xdr:colOff>101600</xdr:colOff>
      <xdr:row>34</xdr:row>
      <xdr:rowOff>165798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331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175975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100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117653</xdr:rowOff>
    </xdr:from>
    <xdr:to>
      <xdr:col>22</xdr:col>
      <xdr:colOff>165100</xdr:colOff>
      <xdr:row>34</xdr:row>
      <xdr:rowOff>219253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385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229430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153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185319</xdr:rowOff>
    </xdr:from>
    <xdr:to>
      <xdr:col>19</xdr:col>
      <xdr:colOff>38100</xdr:colOff>
      <xdr:row>34</xdr:row>
      <xdr:rowOff>286919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452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297096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21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209931</xdr:rowOff>
    </xdr:from>
    <xdr:to>
      <xdr:col>15</xdr:col>
      <xdr:colOff>101600</xdr:colOff>
      <xdr:row>34</xdr:row>
      <xdr:rowOff>311531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477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321708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46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113,936
113,244
868.02
74,004,811
70,924,122
1,762,775
32,645,001
53,950,273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159017</xdr:rowOff>
    </xdr:from>
    <xdr:to>
      <xdr:col>24</xdr:col>
      <xdr:colOff>63500</xdr:colOff>
      <xdr:row>32</xdr:row>
      <xdr:rowOff>162011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473967"/>
          <a:ext cx="838200" cy="17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122806</xdr:rowOff>
    </xdr:from>
    <xdr:to>
      <xdr:col>19</xdr:col>
      <xdr:colOff>177800</xdr:colOff>
      <xdr:row>32</xdr:row>
      <xdr:rowOff>162011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609206"/>
          <a:ext cx="889000" cy="39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122806</xdr:rowOff>
    </xdr:from>
    <xdr:to>
      <xdr:col>15</xdr:col>
      <xdr:colOff>50800</xdr:colOff>
      <xdr:row>33</xdr:row>
      <xdr:rowOff>62228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609206"/>
          <a:ext cx="889000" cy="11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62228</xdr:rowOff>
    </xdr:from>
    <xdr:to>
      <xdr:col>10</xdr:col>
      <xdr:colOff>114300</xdr:colOff>
      <xdr:row>33</xdr:row>
      <xdr:rowOff>105501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720078"/>
          <a:ext cx="889000" cy="43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108217</xdr:rowOff>
    </xdr:from>
    <xdr:to>
      <xdr:col>24</xdr:col>
      <xdr:colOff>114300</xdr:colOff>
      <xdr:row>32</xdr:row>
      <xdr:rowOff>38367</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42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131094</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27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111211</xdr:rowOff>
    </xdr:from>
    <xdr:to>
      <xdr:col>20</xdr:col>
      <xdr:colOff>38100</xdr:colOff>
      <xdr:row>33</xdr:row>
      <xdr:rowOff>41361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5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57888</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3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72006</xdr:rowOff>
    </xdr:from>
    <xdr:to>
      <xdr:col>15</xdr:col>
      <xdr:colOff>101600</xdr:colOff>
      <xdr:row>33</xdr:row>
      <xdr:rowOff>2156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55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18683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33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11428</xdr:rowOff>
    </xdr:from>
    <xdr:to>
      <xdr:col>10</xdr:col>
      <xdr:colOff>165100</xdr:colOff>
      <xdr:row>33</xdr:row>
      <xdr:rowOff>113028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66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129555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444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54701</xdr:rowOff>
    </xdr:from>
    <xdr:to>
      <xdr:col>6</xdr:col>
      <xdr:colOff>38100</xdr:colOff>
      <xdr:row>33</xdr:row>
      <xdr:rowOff>156301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71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1378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48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40929</xdr:rowOff>
    </xdr:from>
    <xdr:to>
      <xdr:col>24</xdr:col>
      <xdr:colOff>63500</xdr:colOff>
      <xdr:row>55</xdr:row>
      <xdr:rowOff>64850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470679"/>
          <a:ext cx="838200" cy="2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55069</xdr:rowOff>
    </xdr:from>
    <xdr:to>
      <xdr:col>19</xdr:col>
      <xdr:colOff>177800</xdr:colOff>
      <xdr:row>55</xdr:row>
      <xdr:rowOff>64850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484819"/>
          <a:ext cx="889000" cy="9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55069</xdr:rowOff>
    </xdr:from>
    <xdr:to>
      <xdr:col>15</xdr:col>
      <xdr:colOff>50800</xdr:colOff>
      <xdr:row>57</xdr:row>
      <xdr:rowOff>12239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84819"/>
          <a:ext cx="889000" cy="30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12239</xdr:rowOff>
    </xdr:from>
    <xdr:to>
      <xdr:col>10</xdr:col>
      <xdr:colOff>114300</xdr:colOff>
      <xdr:row>57</xdr:row>
      <xdr:rowOff>112709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84889"/>
          <a:ext cx="889000" cy="10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161579</xdr:rowOff>
    </xdr:from>
    <xdr:to>
      <xdr:col>24</xdr:col>
      <xdr:colOff>114300</xdr:colOff>
      <xdr:row>55</xdr:row>
      <xdr:rowOff>91729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1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13006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27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14050</xdr:rowOff>
    </xdr:from>
    <xdr:to>
      <xdr:col>20</xdr:col>
      <xdr:colOff>38100</xdr:colOff>
      <xdr:row>55</xdr:row>
      <xdr:rowOff>115650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4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132177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21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4269</xdr:rowOff>
    </xdr:from>
    <xdr:to>
      <xdr:col>15</xdr:col>
      <xdr:colOff>101600</xdr:colOff>
      <xdr:row>55</xdr:row>
      <xdr:rowOff>105869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122396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0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132889</xdr:rowOff>
    </xdr:from>
    <xdr:to>
      <xdr:col>10</xdr:col>
      <xdr:colOff>165100</xdr:colOff>
      <xdr:row>57</xdr:row>
      <xdr:rowOff>63039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3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79566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61909</xdr:rowOff>
    </xdr:from>
    <xdr:to>
      <xdr:col>6</xdr:col>
      <xdr:colOff>38100</xdr:colOff>
      <xdr:row>57</xdr:row>
      <xdr:rowOff>163509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3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8586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0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1397</xdr:rowOff>
    </xdr:from>
    <xdr:to>
      <xdr:col>24</xdr:col>
      <xdr:colOff>63500</xdr:colOff>
      <xdr:row>76</xdr:row>
      <xdr:rowOff>19971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031597"/>
          <a:ext cx="8382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19971</xdr:rowOff>
    </xdr:from>
    <xdr:to>
      <xdr:col>19</xdr:col>
      <xdr:colOff>177800</xdr:colOff>
      <xdr:row>76</xdr:row>
      <xdr:rowOff>20313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050171"/>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20313</xdr:rowOff>
    </xdr:from>
    <xdr:to>
      <xdr:col>15</xdr:col>
      <xdr:colOff>50800</xdr:colOff>
      <xdr:row>76</xdr:row>
      <xdr:rowOff>76036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050513"/>
          <a:ext cx="889000" cy="5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76036</xdr:rowOff>
    </xdr:from>
    <xdr:to>
      <xdr:col>10</xdr:col>
      <xdr:colOff>114300</xdr:colOff>
      <xdr:row>76</xdr:row>
      <xdr:rowOff>80035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06236"/>
          <a:ext cx="8890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34180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122047</xdr:rowOff>
    </xdr:from>
    <xdr:to>
      <xdr:col>24</xdr:col>
      <xdr:colOff>114300</xdr:colOff>
      <xdr:row>76</xdr:row>
      <xdr:rowOff>52197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8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144924</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3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140621</xdr:rowOff>
    </xdr:from>
    <xdr:to>
      <xdr:col>20</xdr:col>
      <xdr:colOff>38100</xdr:colOff>
      <xdr:row>76</xdr:row>
      <xdr:rowOff>70771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99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87298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77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140963</xdr:rowOff>
    </xdr:from>
    <xdr:to>
      <xdr:col>15</xdr:col>
      <xdr:colOff>101600</xdr:colOff>
      <xdr:row>76</xdr:row>
      <xdr:rowOff>71113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99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87640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77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25236</xdr:rowOff>
    </xdr:from>
    <xdr:to>
      <xdr:col>10</xdr:col>
      <xdr:colOff>165100</xdr:colOff>
      <xdr:row>76</xdr:row>
      <xdr:rowOff>126836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5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143362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2830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29235</xdr:rowOff>
    </xdr:from>
    <xdr:to>
      <xdr:col>6</xdr:col>
      <xdr:colOff>38100</xdr:colOff>
      <xdr:row>76</xdr:row>
      <xdr:rowOff>130835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05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147362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834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107733</xdr:rowOff>
    </xdr:from>
    <xdr:to>
      <xdr:col>24</xdr:col>
      <xdr:colOff>63500</xdr:colOff>
      <xdr:row>95</xdr:row>
      <xdr:rowOff>39711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224033"/>
          <a:ext cx="838200" cy="10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39711</xdr:rowOff>
    </xdr:from>
    <xdr:to>
      <xdr:col>19</xdr:col>
      <xdr:colOff>177800</xdr:colOff>
      <xdr:row>95</xdr:row>
      <xdr:rowOff>159552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327461"/>
          <a:ext cx="889000" cy="119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16723</xdr:rowOff>
    </xdr:from>
    <xdr:to>
      <xdr:col>15</xdr:col>
      <xdr:colOff>50800</xdr:colOff>
      <xdr:row>95</xdr:row>
      <xdr:rowOff>159552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304473"/>
          <a:ext cx="889000" cy="14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16723</xdr:rowOff>
    </xdr:from>
    <xdr:to>
      <xdr:col>10</xdr:col>
      <xdr:colOff>114300</xdr:colOff>
      <xdr:row>96</xdr:row>
      <xdr:rowOff>113511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304473"/>
          <a:ext cx="889000" cy="26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56933</xdr:rowOff>
    </xdr:from>
    <xdr:to>
      <xdr:col>24</xdr:col>
      <xdr:colOff>114300</xdr:colOff>
      <xdr:row>94</xdr:row>
      <xdr:rowOff>158533</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17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79810</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024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160361</xdr:rowOff>
    </xdr:from>
    <xdr:to>
      <xdr:col>20</xdr:col>
      <xdr:colOff>38100</xdr:colOff>
      <xdr:row>95</xdr:row>
      <xdr:rowOff>90511</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27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107038</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051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108752</xdr:rowOff>
    </xdr:from>
    <xdr:to>
      <xdr:col>15</xdr:col>
      <xdr:colOff>101600</xdr:colOff>
      <xdr:row>96</xdr:row>
      <xdr:rowOff>38902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39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55429</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171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137373</xdr:rowOff>
    </xdr:from>
    <xdr:to>
      <xdr:col>10</xdr:col>
      <xdr:colOff>165100</xdr:colOff>
      <xdr:row>95</xdr:row>
      <xdr:rowOff>67523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25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84050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02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62711</xdr:rowOff>
    </xdr:from>
    <xdr:to>
      <xdr:col>6</xdr:col>
      <xdr:colOff>38100</xdr:colOff>
      <xdr:row>96</xdr:row>
      <xdr:rowOff>164311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5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9388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297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134050</xdr:rowOff>
    </xdr:from>
    <xdr:to>
      <xdr:col>55</xdr:col>
      <xdr:colOff>0</xdr:colOff>
      <xdr:row>37</xdr:row>
      <xdr:rowOff>33031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306250"/>
          <a:ext cx="838200" cy="70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127671</xdr:rowOff>
    </xdr:from>
    <xdr:to>
      <xdr:col>50</xdr:col>
      <xdr:colOff>114300</xdr:colOff>
      <xdr:row>36</xdr:row>
      <xdr:rowOff>134050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299871"/>
          <a:ext cx="889000" cy="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8658</xdr:rowOff>
    </xdr:from>
    <xdr:to>
      <xdr:col>45</xdr:col>
      <xdr:colOff>177800</xdr:colOff>
      <xdr:row>36</xdr:row>
      <xdr:rowOff>127671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7861300" y="6180858"/>
          <a:ext cx="889000" cy="11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78882</xdr:rowOff>
    </xdr:from>
    <xdr:to>
      <xdr:col>41</xdr:col>
      <xdr:colOff>50800</xdr:colOff>
      <xdr:row>36</xdr:row>
      <xdr:rowOff>8658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222382"/>
          <a:ext cx="889000" cy="95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166441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3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153681</xdr:rowOff>
    </xdr:from>
    <xdr:to>
      <xdr:col>55</xdr:col>
      <xdr:colOff>50800</xdr:colOff>
      <xdr:row>37</xdr:row>
      <xdr:rowOff>83831</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2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132108</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30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83250</xdr:rowOff>
    </xdr:from>
    <xdr:to>
      <xdr:col>50</xdr:col>
      <xdr:colOff>165100</xdr:colOff>
      <xdr:row>37</xdr:row>
      <xdr:rowOff>13400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5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4527</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34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76871</xdr:rowOff>
    </xdr:from>
    <xdr:to>
      <xdr:col>46</xdr:col>
      <xdr:colOff>38100</xdr:colOff>
      <xdr:row>37</xdr:row>
      <xdr:rowOff>7021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169598</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41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129308</xdr:rowOff>
    </xdr:from>
    <xdr:to>
      <xdr:col>41</xdr:col>
      <xdr:colOff>101600</xdr:colOff>
      <xdr:row>36</xdr:row>
      <xdr:rowOff>59458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13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75985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5905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28082</xdr:rowOff>
    </xdr:from>
    <xdr:to>
      <xdr:col>36</xdr:col>
      <xdr:colOff>165100</xdr:colOff>
      <xdr:row>30</xdr:row>
      <xdr:rowOff>129682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17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120809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264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94676</xdr:rowOff>
    </xdr:from>
    <xdr:to>
      <xdr:col>55</xdr:col>
      <xdr:colOff>0</xdr:colOff>
      <xdr:row>55</xdr:row>
      <xdr:rowOff>6579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352976"/>
          <a:ext cx="838200" cy="8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154494</xdr:rowOff>
    </xdr:from>
    <xdr:to>
      <xdr:col>50</xdr:col>
      <xdr:colOff>114300</xdr:colOff>
      <xdr:row>55</xdr:row>
      <xdr:rowOff>6579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412794"/>
          <a:ext cx="889000" cy="2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171116</xdr:rowOff>
    </xdr:from>
    <xdr:to>
      <xdr:col>45</xdr:col>
      <xdr:colOff>177800</xdr:colOff>
      <xdr:row>54</xdr:row>
      <xdr:rowOff>154494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257966"/>
          <a:ext cx="889000" cy="15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171116</xdr:rowOff>
    </xdr:from>
    <xdr:to>
      <xdr:col>41</xdr:col>
      <xdr:colOff>50800</xdr:colOff>
      <xdr:row>55</xdr:row>
      <xdr:rowOff>118549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257966"/>
          <a:ext cx="889000" cy="29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43876</xdr:rowOff>
    </xdr:from>
    <xdr:to>
      <xdr:col>55</xdr:col>
      <xdr:colOff>50800</xdr:colOff>
      <xdr:row>54</xdr:row>
      <xdr:rowOff>145476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30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66753</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15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127229</xdr:rowOff>
    </xdr:from>
    <xdr:to>
      <xdr:col>50</xdr:col>
      <xdr:colOff>165100</xdr:colOff>
      <xdr:row>55</xdr:row>
      <xdr:rowOff>57379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38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73906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1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103694</xdr:rowOff>
    </xdr:from>
    <xdr:to>
      <xdr:col>46</xdr:col>
      <xdr:colOff>38100</xdr:colOff>
      <xdr:row>55</xdr:row>
      <xdr:rowOff>33844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36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50371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13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120316</xdr:rowOff>
    </xdr:from>
    <xdr:to>
      <xdr:col>41</xdr:col>
      <xdr:colOff>101600</xdr:colOff>
      <xdr:row>54</xdr:row>
      <xdr:rowOff>50466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20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66993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898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67749</xdr:rowOff>
    </xdr:from>
    <xdr:to>
      <xdr:col>36</xdr:col>
      <xdr:colOff>165100</xdr:colOff>
      <xdr:row>55</xdr:row>
      <xdr:rowOff>169349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49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14426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27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104175</xdr:rowOff>
    </xdr:from>
    <xdr:to>
      <xdr:col>55</xdr:col>
      <xdr:colOff>0</xdr:colOff>
      <xdr:row>77</xdr:row>
      <xdr:rowOff>109365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305825"/>
          <a:ext cx="838200" cy="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104175</xdr:rowOff>
    </xdr:from>
    <xdr:to>
      <xdr:col>50</xdr:col>
      <xdr:colOff>114300</xdr:colOff>
      <xdr:row>78</xdr:row>
      <xdr:rowOff>25651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305825"/>
          <a:ext cx="889000" cy="9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9283</xdr:rowOff>
    </xdr:from>
    <xdr:to>
      <xdr:col>45</xdr:col>
      <xdr:colOff>177800</xdr:colOff>
      <xdr:row>78</xdr:row>
      <xdr:rowOff>25651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382383"/>
          <a:ext cx="889000" cy="1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158857</xdr:rowOff>
    </xdr:from>
    <xdr:to>
      <xdr:col>41</xdr:col>
      <xdr:colOff>50800</xdr:colOff>
      <xdr:row>78</xdr:row>
      <xdr:rowOff>9283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360507"/>
          <a:ext cx="889000" cy="2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58565</xdr:rowOff>
    </xdr:from>
    <xdr:to>
      <xdr:col>55</xdr:col>
      <xdr:colOff>50800</xdr:colOff>
      <xdr:row>77</xdr:row>
      <xdr:rowOff>160165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26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36992</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23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53375</xdr:rowOff>
    </xdr:from>
    <xdr:to>
      <xdr:col>50</xdr:col>
      <xdr:colOff>165100</xdr:colOff>
      <xdr:row>77</xdr:row>
      <xdr:rowOff>154975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25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146102</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34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146301</xdr:rowOff>
    </xdr:from>
    <xdr:to>
      <xdr:col>46</xdr:col>
      <xdr:colOff>38100</xdr:colOff>
      <xdr:row>78</xdr:row>
      <xdr:rowOff>76451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4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67578</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440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129933</xdr:rowOff>
    </xdr:from>
    <xdr:to>
      <xdr:col>41</xdr:col>
      <xdr:colOff>101600</xdr:colOff>
      <xdr:row>78</xdr:row>
      <xdr:rowOff>60083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3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51210</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424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108057</xdr:rowOff>
    </xdr:from>
    <xdr:to>
      <xdr:col>36</xdr:col>
      <xdr:colOff>165100</xdr:colOff>
      <xdr:row>78</xdr:row>
      <xdr:rowOff>38207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0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29334</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402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117777</xdr:rowOff>
    </xdr:from>
    <xdr:to>
      <xdr:col>55</xdr:col>
      <xdr:colOff>0</xdr:colOff>
      <xdr:row>92</xdr:row>
      <xdr:rowOff>46225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5548277"/>
          <a:ext cx="838200" cy="27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117366</xdr:rowOff>
    </xdr:from>
    <xdr:to>
      <xdr:col>50</xdr:col>
      <xdr:colOff>114300</xdr:colOff>
      <xdr:row>92</xdr:row>
      <xdr:rowOff>46225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5547866"/>
          <a:ext cx="889000" cy="27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112359</xdr:rowOff>
    </xdr:from>
    <xdr:to>
      <xdr:col>45</xdr:col>
      <xdr:colOff>177800</xdr:colOff>
      <xdr:row>90</xdr:row>
      <xdr:rowOff>117366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5542859"/>
          <a:ext cx="88900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112359</xdr:rowOff>
    </xdr:from>
    <xdr:to>
      <xdr:col>41</xdr:col>
      <xdr:colOff>50800</xdr:colOff>
      <xdr:row>92</xdr:row>
      <xdr:rowOff>152456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5542859"/>
          <a:ext cx="889000" cy="38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66977</xdr:rowOff>
    </xdr:from>
    <xdr:to>
      <xdr:col>55</xdr:col>
      <xdr:colOff>50800</xdr:colOff>
      <xdr:row>90</xdr:row>
      <xdr:rowOff>168577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549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153354</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541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166875</xdr:rowOff>
    </xdr:from>
    <xdr:to>
      <xdr:col>50</xdr:col>
      <xdr:colOff>165100</xdr:colOff>
      <xdr:row>92</xdr:row>
      <xdr:rowOff>97025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576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113552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554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66566</xdr:rowOff>
    </xdr:from>
    <xdr:to>
      <xdr:col>46</xdr:col>
      <xdr:colOff>38100</xdr:colOff>
      <xdr:row>90</xdr:row>
      <xdr:rowOff>168166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549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13243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527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90</xdr:row>
      <xdr:rowOff>61559</xdr:rowOff>
    </xdr:from>
    <xdr:to>
      <xdr:col>41</xdr:col>
      <xdr:colOff>101600</xdr:colOff>
      <xdr:row>90</xdr:row>
      <xdr:rowOff>163159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549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89</xdr:row>
      <xdr:rowOff>8236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526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101656</xdr:rowOff>
    </xdr:from>
    <xdr:to>
      <xdr:col>36</xdr:col>
      <xdr:colOff>165100</xdr:colOff>
      <xdr:row>93</xdr:row>
      <xdr:rowOff>31806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587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48333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5650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114554</xdr:rowOff>
    </xdr:from>
    <xdr:to>
      <xdr:col>85</xdr:col>
      <xdr:colOff>127000</xdr:colOff>
      <xdr:row>35</xdr:row>
      <xdr:rowOff>148558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115304"/>
          <a:ext cx="838200" cy="3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73899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417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114554</xdr:rowOff>
    </xdr:from>
    <xdr:to>
      <xdr:col>81</xdr:col>
      <xdr:colOff>50800</xdr:colOff>
      <xdr:row>36</xdr:row>
      <xdr:rowOff>36716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115304"/>
          <a:ext cx="889000" cy="9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36716</xdr:rowOff>
    </xdr:from>
    <xdr:to>
      <xdr:col>76</xdr:col>
      <xdr:colOff>114300</xdr:colOff>
      <xdr:row>37</xdr:row>
      <xdr:rowOff>108325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208916"/>
          <a:ext cx="889000" cy="24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27208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542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9570</xdr:rowOff>
    </xdr:from>
    <xdr:to>
      <xdr:col>71</xdr:col>
      <xdr:colOff>177800</xdr:colOff>
      <xdr:row>37</xdr:row>
      <xdr:rowOff>108325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353220"/>
          <a:ext cx="889000" cy="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27093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542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8120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5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97758</xdr:rowOff>
    </xdr:from>
    <xdr:to>
      <xdr:col>85</xdr:col>
      <xdr:colOff>177800</xdr:colOff>
      <xdr:row>36</xdr:row>
      <xdr:rowOff>27908</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0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120635</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594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63754</xdr:rowOff>
    </xdr:from>
    <xdr:to>
      <xdr:col>81</xdr:col>
      <xdr:colOff>101600</xdr:colOff>
      <xdr:row>35</xdr:row>
      <xdr:rowOff>165354</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06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34</xdr:row>
      <xdr:rowOff>10431</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5839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157366</xdr:rowOff>
    </xdr:from>
    <xdr:to>
      <xdr:col>76</xdr:col>
      <xdr:colOff>165100</xdr:colOff>
      <xdr:row>36</xdr:row>
      <xdr:rowOff>87516</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15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104043</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5933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57525</xdr:rowOff>
    </xdr:from>
    <xdr:to>
      <xdr:col>72</xdr:col>
      <xdr:colOff>38100</xdr:colOff>
      <xdr:row>37</xdr:row>
      <xdr:rowOff>159125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0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4202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17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130220</xdr:rowOff>
    </xdr:from>
    <xdr:to>
      <xdr:col>67</xdr:col>
      <xdr:colOff>101600</xdr:colOff>
      <xdr:row>37</xdr:row>
      <xdr:rowOff>60370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30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76897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07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25400</xdr:rowOff>
    </xdr:from>
    <xdr:to>
      <xdr:col>85</xdr:col>
      <xdr:colOff>127000</xdr:colOff>
      <xdr:row>73</xdr:row>
      <xdr:rowOff>28925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2541250"/>
          <a:ext cx="838200" cy="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28925</xdr:rowOff>
    </xdr:from>
    <xdr:to>
      <xdr:col>81</xdr:col>
      <xdr:colOff>50800</xdr:colOff>
      <xdr:row>73</xdr:row>
      <xdr:rowOff>31286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2544775"/>
          <a:ext cx="889000" cy="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29343</xdr:rowOff>
    </xdr:from>
    <xdr:to>
      <xdr:col>76</xdr:col>
      <xdr:colOff>114300</xdr:colOff>
      <xdr:row>73</xdr:row>
      <xdr:rowOff>31286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2545193"/>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29343</xdr:rowOff>
    </xdr:from>
    <xdr:to>
      <xdr:col>71</xdr:col>
      <xdr:colOff>177800</xdr:colOff>
      <xdr:row>73</xdr:row>
      <xdr:rowOff>33687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545193"/>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146050</xdr:rowOff>
    </xdr:from>
    <xdr:to>
      <xdr:col>85</xdr:col>
      <xdr:colOff>177800</xdr:colOff>
      <xdr:row>73</xdr:row>
      <xdr:rowOff>76200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49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168927</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34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149575</xdr:rowOff>
    </xdr:from>
    <xdr:to>
      <xdr:col>81</xdr:col>
      <xdr:colOff>101600</xdr:colOff>
      <xdr:row>73</xdr:row>
      <xdr:rowOff>79725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49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96252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26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151936</xdr:rowOff>
    </xdr:from>
    <xdr:to>
      <xdr:col>76</xdr:col>
      <xdr:colOff>165100</xdr:colOff>
      <xdr:row>73</xdr:row>
      <xdr:rowOff>82086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49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98613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27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149993</xdr:rowOff>
    </xdr:from>
    <xdr:to>
      <xdr:col>72</xdr:col>
      <xdr:colOff>38100</xdr:colOff>
      <xdr:row>73</xdr:row>
      <xdr:rowOff>80143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49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96670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269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154337</xdr:rowOff>
    </xdr:from>
    <xdr:to>
      <xdr:col>67</xdr:col>
      <xdr:colOff>101600</xdr:colOff>
      <xdr:row>73</xdr:row>
      <xdr:rowOff>84487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49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101014</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273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49558</xdr:rowOff>
    </xdr:from>
    <xdr:to>
      <xdr:col>85</xdr:col>
      <xdr:colOff>127000</xdr:colOff>
      <xdr:row>98</xdr:row>
      <xdr:rowOff>52298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851658"/>
          <a:ext cx="838200" cy="2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49558</xdr:rowOff>
    </xdr:from>
    <xdr:to>
      <xdr:col>81</xdr:col>
      <xdr:colOff>50800</xdr:colOff>
      <xdr:row>98</xdr:row>
      <xdr:rowOff>55873</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51658"/>
          <a:ext cx="889000" cy="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50053</xdr:rowOff>
    </xdr:from>
    <xdr:to>
      <xdr:col>76</xdr:col>
      <xdr:colOff>114300</xdr:colOff>
      <xdr:row>98</xdr:row>
      <xdr:rowOff>55873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52153"/>
          <a:ext cx="889000" cy="5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50053</xdr:rowOff>
    </xdr:from>
    <xdr:to>
      <xdr:col>71</xdr:col>
      <xdr:colOff>177800</xdr:colOff>
      <xdr:row>98</xdr:row>
      <xdr:rowOff>81686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52153"/>
          <a:ext cx="889000" cy="3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1498</xdr:rowOff>
    </xdr:from>
    <xdr:to>
      <xdr:col>85</xdr:col>
      <xdr:colOff>177800</xdr:colOff>
      <xdr:row>98</xdr:row>
      <xdr:rowOff>103098</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0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142702</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170208</xdr:rowOff>
    </xdr:from>
    <xdr:to>
      <xdr:col>81</xdr:col>
      <xdr:colOff>101600</xdr:colOff>
      <xdr:row>98</xdr:row>
      <xdr:rowOff>100358</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0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91485</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89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5073</xdr:rowOff>
    </xdr:from>
    <xdr:to>
      <xdr:col>76</xdr:col>
      <xdr:colOff>165100</xdr:colOff>
      <xdr:row>98</xdr:row>
      <xdr:rowOff>106673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0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97800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89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170703</xdr:rowOff>
    </xdr:from>
    <xdr:to>
      <xdr:col>72</xdr:col>
      <xdr:colOff>38100</xdr:colOff>
      <xdr:row>98</xdr:row>
      <xdr:rowOff>100853</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01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91980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894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30886</xdr:rowOff>
    </xdr:from>
    <xdr:to>
      <xdr:col>67</xdr:col>
      <xdr:colOff>101600</xdr:colOff>
      <xdr:row>98</xdr:row>
      <xdr:rowOff>132486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3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123613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25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162941</xdr:rowOff>
    </xdr:from>
    <xdr:to>
      <xdr:col>116</xdr:col>
      <xdr:colOff>63500</xdr:colOff>
      <xdr:row>37</xdr:row>
      <xdr:rowOff>35116</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5820791"/>
          <a:ext cx="838200" cy="55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144463</xdr:rowOff>
    </xdr:from>
    <xdr:to>
      <xdr:col>111</xdr:col>
      <xdr:colOff>177800</xdr:colOff>
      <xdr:row>33</xdr:row>
      <xdr:rowOff>162941</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5802313"/>
          <a:ext cx="889000" cy="1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69042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58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144463</xdr:rowOff>
    </xdr:from>
    <xdr:to>
      <xdr:col>107</xdr:col>
      <xdr:colOff>50800</xdr:colOff>
      <xdr:row>34</xdr:row>
      <xdr:rowOff>163132</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5802313"/>
          <a:ext cx="889000" cy="19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151702</xdr:rowOff>
    </xdr:from>
    <xdr:to>
      <xdr:col>102</xdr:col>
      <xdr:colOff>114300</xdr:colOff>
      <xdr:row>34</xdr:row>
      <xdr:rowOff>163132</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598100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58564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57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155766</xdr:rowOff>
    </xdr:from>
    <xdr:to>
      <xdr:col>116</xdr:col>
      <xdr:colOff>114300</xdr:colOff>
      <xdr:row>37</xdr:row>
      <xdr:rowOff>85916</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32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7193</xdr:rowOff>
    </xdr:from>
    <xdr:ext cx="469744"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17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112141</xdr:rowOff>
    </xdr:from>
    <xdr:to>
      <xdr:col>112</xdr:col>
      <xdr:colOff>38100</xdr:colOff>
      <xdr:row>34</xdr:row>
      <xdr:rowOff>42291</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576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58818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554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93663</xdr:rowOff>
    </xdr:from>
    <xdr:to>
      <xdr:col>107</xdr:col>
      <xdr:colOff>101600</xdr:colOff>
      <xdr:row>34</xdr:row>
      <xdr:rowOff>23813</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575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40340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552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112332</xdr:rowOff>
    </xdr:from>
    <xdr:to>
      <xdr:col>102</xdr:col>
      <xdr:colOff>165100</xdr:colOff>
      <xdr:row>35</xdr:row>
      <xdr:rowOff>42482</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594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59009</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571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100902</xdr:rowOff>
    </xdr:from>
    <xdr:to>
      <xdr:col>98</xdr:col>
      <xdr:colOff>38100</xdr:colOff>
      <xdr:row>35</xdr:row>
      <xdr:rowOff>31052</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593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47579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570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9741</xdr:rowOff>
    </xdr:from>
    <xdr:to>
      <xdr:col>116</xdr:col>
      <xdr:colOff>63500</xdr:colOff>
      <xdr:row>58</xdr:row>
      <xdr:rowOff>11170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9953841"/>
          <a:ext cx="8382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65536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10009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11170</xdr:rowOff>
    </xdr:from>
    <xdr:to>
      <xdr:col>111</xdr:col>
      <xdr:colOff>177800</xdr:colOff>
      <xdr:row>58</xdr:row>
      <xdr:rowOff>19552</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9955270"/>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19552</xdr:rowOff>
    </xdr:from>
    <xdr:to>
      <xdr:col>107</xdr:col>
      <xdr:colOff>50800</xdr:colOff>
      <xdr:row>58</xdr:row>
      <xdr:rowOff>28029</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9963652"/>
          <a:ext cx="889000" cy="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28029</xdr:rowOff>
    </xdr:from>
    <xdr:to>
      <xdr:col>102</xdr:col>
      <xdr:colOff>114300</xdr:colOff>
      <xdr:row>58</xdr:row>
      <xdr:rowOff>34372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9972129"/>
          <a:ext cx="889000" cy="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154252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9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130391</xdr:rowOff>
    </xdr:from>
    <xdr:to>
      <xdr:col>116</xdr:col>
      <xdr:colOff>114300</xdr:colOff>
      <xdr:row>58</xdr:row>
      <xdr:rowOff>60541</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0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153268</xdr:rowOff>
    </xdr:from>
    <xdr:ext cx="534377"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75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131820</xdr:rowOff>
    </xdr:from>
    <xdr:to>
      <xdr:col>112</xdr:col>
      <xdr:colOff>38100</xdr:colOff>
      <xdr:row>58</xdr:row>
      <xdr:rowOff>61970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78497</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56111" y="967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140202</xdr:rowOff>
    </xdr:from>
    <xdr:to>
      <xdr:col>107</xdr:col>
      <xdr:colOff>101600</xdr:colOff>
      <xdr:row>58</xdr:row>
      <xdr:rowOff>70352</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91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86879</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67111" y="968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148679</xdr:rowOff>
    </xdr:from>
    <xdr:to>
      <xdr:col>102</xdr:col>
      <xdr:colOff>165100</xdr:colOff>
      <xdr:row>58</xdr:row>
      <xdr:rowOff>78829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2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95356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96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155022</xdr:rowOff>
    </xdr:from>
    <xdr:to>
      <xdr:col>98</xdr:col>
      <xdr:colOff>38100</xdr:colOff>
      <xdr:row>58</xdr:row>
      <xdr:rowOff>85172</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92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101699</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02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146166</xdr:rowOff>
    </xdr:from>
    <xdr:to>
      <xdr:col>116</xdr:col>
      <xdr:colOff>63500</xdr:colOff>
      <xdr:row>74</xdr:row>
      <xdr:rowOff>11586</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662016"/>
          <a:ext cx="838200" cy="3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11586</xdr:rowOff>
    </xdr:from>
    <xdr:to>
      <xdr:col>111</xdr:col>
      <xdr:colOff>177800</xdr:colOff>
      <xdr:row>74</xdr:row>
      <xdr:rowOff>38953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698886"/>
          <a:ext cx="889000" cy="27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38953</xdr:rowOff>
    </xdr:from>
    <xdr:to>
      <xdr:col>107</xdr:col>
      <xdr:colOff>50800</xdr:colOff>
      <xdr:row>74</xdr:row>
      <xdr:rowOff>47248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726253"/>
          <a:ext cx="889000" cy="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47248</xdr:rowOff>
    </xdr:from>
    <xdr:to>
      <xdr:col>102</xdr:col>
      <xdr:colOff>114300</xdr:colOff>
      <xdr:row>74</xdr:row>
      <xdr:rowOff>77031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734548"/>
          <a:ext cx="889000" cy="2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95366</xdr:rowOff>
    </xdr:from>
    <xdr:to>
      <xdr:col>116</xdr:col>
      <xdr:colOff>114300</xdr:colOff>
      <xdr:row>74</xdr:row>
      <xdr:rowOff>25516</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61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118243</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46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132236</xdr:rowOff>
    </xdr:from>
    <xdr:to>
      <xdr:col>112</xdr:col>
      <xdr:colOff>38100</xdr:colOff>
      <xdr:row>74</xdr:row>
      <xdr:rowOff>62386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6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78913</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42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159603</xdr:rowOff>
    </xdr:from>
    <xdr:to>
      <xdr:col>107</xdr:col>
      <xdr:colOff>101600</xdr:colOff>
      <xdr:row>74</xdr:row>
      <xdr:rowOff>89753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67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106280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45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167898</xdr:rowOff>
    </xdr:from>
    <xdr:to>
      <xdr:col>102</xdr:col>
      <xdr:colOff>165100</xdr:colOff>
      <xdr:row>74</xdr:row>
      <xdr:rowOff>98048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68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114575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458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26231</xdr:rowOff>
    </xdr:from>
    <xdr:to>
      <xdr:col>98</xdr:col>
      <xdr:colOff>38100</xdr:colOff>
      <xdr:row>74</xdr:row>
      <xdr:rowOff>127831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71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144358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48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622,491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91,655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類似団体中でも高い水準となっている。これは、類似団体と比較し、人口に対して職員数が多いことや、職員構成の違いなどから平均給料が高いことが人件費を押し上げる主な要因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178,496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円となっており、類似団体中でも高い水準となっている。これは、各種福祉サービス給付の増や制度拡大に伴う子ども医療費の増加などが主な要因である。今後も社会保障関係経費の増加が見込まれるため、</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事業の精査等により扶助費の適正化に努める。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79,136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類似団体の中でも高い水準となっている。これは、西階公園野球場施設整備事業や衛生センター再整備事業等の大型事業が主な要因である。今後も施設の更新等が控えているため、計画的な施設整備に努め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55,000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円と、類似団体中でも高い水準となっているが、今後も市債発行額を元金償還額以内に抑制することにより公債費の抑制に努める。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113,936
113,244
868.02
74,004,811
70,924,122
1,762,775
32,645,001
53,950,273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77407</xdr:rowOff>
    </xdr:from>
    <xdr:to>
      <xdr:col>24</xdr:col>
      <xdr:colOff>63500</xdr:colOff>
      <xdr:row>34</xdr:row>
      <xdr:rowOff>111125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5906707"/>
          <a:ext cx="838200" cy="3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111125</xdr:rowOff>
    </xdr:from>
    <xdr:to>
      <xdr:col>19</xdr:col>
      <xdr:colOff>177800</xdr:colOff>
      <xdr:row>34</xdr:row>
      <xdr:rowOff>160846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5940425"/>
          <a:ext cx="889000" cy="4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160846</xdr:rowOff>
    </xdr:from>
    <xdr:to>
      <xdr:col>15</xdr:col>
      <xdr:colOff>50800</xdr:colOff>
      <xdr:row>35</xdr:row>
      <xdr:rowOff>31686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5990146"/>
          <a:ext cx="889000" cy="4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31686</xdr:rowOff>
    </xdr:from>
    <xdr:to>
      <xdr:col>10</xdr:col>
      <xdr:colOff>114300</xdr:colOff>
      <xdr:row>35</xdr:row>
      <xdr:rowOff>31686</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0324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26607</xdr:rowOff>
    </xdr:from>
    <xdr:to>
      <xdr:col>24</xdr:col>
      <xdr:colOff>114300</xdr:colOff>
      <xdr:row>34</xdr:row>
      <xdr:rowOff>128207</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85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49484</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70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60325</xdr:rowOff>
    </xdr:from>
    <xdr:to>
      <xdr:col>20</xdr:col>
      <xdr:colOff>38100</xdr:colOff>
      <xdr:row>34</xdr:row>
      <xdr:rowOff>161925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588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7002</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66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110046</xdr:rowOff>
    </xdr:from>
    <xdr:to>
      <xdr:col>15</xdr:col>
      <xdr:colOff>101600</xdr:colOff>
      <xdr:row>35</xdr:row>
      <xdr:rowOff>40196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593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56723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71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152336</xdr:rowOff>
    </xdr:from>
    <xdr:to>
      <xdr:col>10</xdr:col>
      <xdr:colOff>165100</xdr:colOff>
      <xdr:row>35</xdr:row>
      <xdr:rowOff>82486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98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99013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756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152336</xdr:rowOff>
    </xdr:from>
    <xdr:to>
      <xdr:col>6</xdr:col>
      <xdr:colOff>38100</xdr:colOff>
      <xdr:row>35</xdr:row>
      <xdr:rowOff>82486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598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99013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756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155191</xdr:rowOff>
    </xdr:from>
    <xdr:to>
      <xdr:col>24</xdr:col>
      <xdr:colOff>63500</xdr:colOff>
      <xdr:row>57</xdr:row>
      <xdr:rowOff>156114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927841"/>
          <a:ext cx="838200" cy="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71596</xdr:rowOff>
    </xdr:from>
    <xdr:to>
      <xdr:col>19</xdr:col>
      <xdr:colOff>177800</xdr:colOff>
      <xdr:row>57</xdr:row>
      <xdr:rowOff>155191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844246"/>
          <a:ext cx="889000" cy="8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71596</xdr:rowOff>
    </xdr:from>
    <xdr:to>
      <xdr:col>15</xdr:col>
      <xdr:colOff>50800</xdr:colOff>
      <xdr:row>57</xdr:row>
      <xdr:rowOff>93104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844246"/>
          <a:ext cx="889000" cy="2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164488</xdr:rowOff>
    </xdr:from>
    <xdr:to>
      <xdr:col>10</xdr:col>
      <xdr:colOff>114300</xdr:colOff>
      <xdr:row>57</xdr:row>
      <xdr:rowOff>93104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594238"/>
          <a:ext cx="889000" cy="27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29673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9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105314</xdr:rowOff>
    </xdr:from>
    <xdr:to>
      <xdr:col>24</xdr:col>
      <xdr:colOff>114300</xdr:colOff>
      <xdr:row>58</xdr:row>
      <xdr:rowOff>35464</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7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68029</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104391</xdr:rowOff>
    </xdr:from>
    <xdr:to>
      <xdr:col>20</xdr:col>
      <xdr:colOff>38100</xdr:colOff>
      <xdr:row>58</xdr:row>
      <xdr:rowOff>34541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7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25668</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96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20796</xdr:rowOff>
    </xdr:from>
    <xdr:to>
      <xdr:col>15</xdr:col>
      <xdr:colOff>101600</xdr:colOff>
      <xdr:row>57</xdr:row>
      <xdr:rowOff>122396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79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138923</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568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42304</xdr:rowOff>
    </xdr:from>
    <xdr:to>
      <xdr:col>10</xdr:col>
      <xdr:colOff>165100</xdr:colOff>
      <xdr:row>57</xdr:row>
      <xdr:rowOff>143904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1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160431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59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113688</xdr:rowOff>
    </xdr:from>
    <xdr:to>
      <xdr:col>6</xdr:col>
      <xdr:colOff>38100</xdr:colOff>
      <xdr:row>56</xdr:row>
      <xdr:rowOff>43838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4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34965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3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26856</xdr:rowOff>
    </xdr:from>
    <xdr:to>
      <xdr:col>24</xdr:col>
      <xdr:colOff>63500</xdr:colOff>
      <xdr:row>75</xdr:row>
      <xdr:rowOff>97592</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885606"/>
          <a:ext cx="838200" cy="70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97592</xdr:rowOff>
    </xdr:from>
    <xdr:to>
      <xdr:col>19</xdr:col>
      <xdr:colOff>177800</xdr:colOff>
      <xdr:row>76</xdr:row>
      <xdr:rowOff>39954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956342"/>
          <a:ext cx="889000" cy="11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127553</xdr:rowOff>
    </xdr:from>
    <xdr:to>
      <xdr:col>15</xdr:col>
      <xdr:colOff>50800</xdr:colOff>
      <xdr:row>76</xdr:row>
      <xdr:rowOff>39954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2986303"/>
          <a:ext cx="889000" cy="8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127553</xdr:rowOff>
    </xdr:from>
    <xdr:to>
      <xdr:col>10</xdr:col>
      <xdr:colOff>114300</xdr:colOff>
      <xdr:row>76</xdr:row>
      <xdr:rowOff>165181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986303"/>
          <a:ext cx="889000" cy="20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147506</xdr:rowOff>
    </xdr:from>
    <xdr:to>
      <xdr:col>24</xdr:col>
      <xdr:colOff>114300</xdr:colOff>
      <xdr:row>75</xdr:row>
      <xdr:rowOff>77656</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83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170383</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686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46792</xdr:rowOff>
    </xdr:from>
    <xdr:to>
      <xdr:col>20</xdr:col>
      <xdr:colOff>38100</xdr:colOff>
      <xdr:row>75</xdr:row>
      <xdr:rowOff>148391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90554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164919</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680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160604</xdr:rowOff>
    </xdr:from>
    <xdr:to>
      <xdr:col>15</xdr:col>
      <xdr:colOff>101600</xdr:colOff>
      <xdr:row>76</xdr:row>
      <xdr:rowOff>90754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01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107281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794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76753</xdr:rowOff>
    </xdr:from>
    <xdr:to>
      <xdr:col>10</xdr:col>
      <xdr:colOff>165100</xdr:colOff>
      <xdr:row>76</xdr:row>
      <xdr:rowOff>6903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935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23430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710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114381</xdr:rowOff>
    </xdr:from>
    <xdr:to>
      <xdr:col>6</xdr:col>
      <xdr:colOff>38100</xdr:colOff>
      <xdr:row>77</xdr:row>
      <xdr:rowOff>44531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14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61058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919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82359</xdr:rowOff>
    </xdr:from>
    <xdr:to>
      <xdr:col>24</xdr:col>
      <xdr:colOff>63500</xdr:colOff>
      <xdr:row>97</xdr:row>
      <xdr:rowOff>12103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541559"/>
          <a:ext cx="838200" cy="10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141853</xdr:rowOff>
    </xdr:from>
    <xdr:to>
      <xdr:col>19</xdr:col>
      <xdr:colOff>177800</xdr:colOff>
      <xdr:row>97</xdr:row>
      <xdr:rowOff>12103</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601053"/>
          <a:ext cx="889000" cy="4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141853</xdr:rowOff>
    </xdr:from>
    <xdr:to>
      <xdr:col>15</xdr:col>
      <xdr:colOff>50800</xdr:colOff>
      <xdr:row>97</xdr:row>
      <xdr:rowOff>30105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601053"/>
          <a:ext cx="889000" cy="5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30105</xdr:rowOff>
    </xdr:from>
    <xdr:to>
      <xdr:col>10</xdr:col>
      <xdr:colOff>114300</xdr:colOff>
      <xdr:row>97</xdr:row>
      <xdr:rowOff>166236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660755"/>
          <a:ext cx="889000" cy="13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31559</xdr:rowOff>
    </xdr:from>
    <xdr:to>
      <xdr:col>24</xdr:col>
      <xdr:colOff>114300</xdr:colOff>
      <xdr:row>96</xdr:row>
      <xdr:rowOff>133159</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49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54436</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34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132753</xdr:rowOff>
    </xdr:from>
    <xdr:to>
      <xdr:col>20</xdr:col>
      <xdr:colOff>38100</xdr:colOff>
      <xdr:row>97</xdr:row>
      <xdr:rowOff>62903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9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79430</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36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91053</xdr:rowOff>
    </xdr:from>
    <xdr:to>
      <xdr:col>15</xdr:col>
      <xdr:colOff>101600</xdr:colOff>
      <xdr:row>97</xdr:row>
      <xdr:rowOff>21203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55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12330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642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150755</xdr:rowOff>
    </xdr:from>
    <xdr:to>
      <xdr:col>10</xdr:col>
      <xdr:colOff>165100</xdr:colOff>
      <xdr:row>97</xdr:row>
      <xdr:rowOff>80905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6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72032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70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115436</xdr:rowOff>
    </xdr:from>
    <xdr:to>
      <xdr:col>6</xdr:col>
      <xdr:colOff>38100</xdr:colOff>
      <xdr:row>98</xdr:row>
      <xdr:rowOff>45586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4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36713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3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127508</xdr:rowOff>
    </xdr:from>
    <xdr:to>
      <xdr:col>55</xdr:col>
      <xdr:colOff>0</xdr:colOff>
      <xdr:row>39</xdr:row>
      <xdr:rowOff>9398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471158"/>
          <a:ext cx="83820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150749</xdr:rowOff>
    </xdr:from>
    <xdr:to>
      <xdr:col>50</xdr:col>
      <xdr:colOff>114300</xdr:colOff>
      <xdr:row>37</xdr:row>
      <xdr:rowOff>127508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151499"/>
          <a:ext cx="889000" cy="3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98552</xdr:rowOff>
    </xdr:from>
    <xdr:to>
      <xdr:col>45</xdr:col>
      <xdr:colOff>177800</xdr:colOff>
      <xdr:row>35</xdr:row>
      <xdr:rowOff>150749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099302"/>
          <a:ext cx="88900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98552</xdr:rowOff>
    </xdr:from>
    <xdr:to>
      <xdr:col>41</xdr:col>
      <xdr:colOff>50800</xdr:colOff>
      <xdr:row>36</xdr:row>
      <xdr:rowOff>121412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099302"/>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130048</xdr:rowOff>
    </xdr:from>
    <xdr:to>
      <xdr:col>55</xdr:col>
      <xdr:colOff>50800</xdr:colOff>
      <xdr:row>39</xdr:row>
      <xdr:rowOff>60198</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4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44975</xdr:rowOff>
    </xdr:from>
    <xdr:ext cx="313932"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600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76708</xdr:rowOff>
    </xdr:from>
    <xdr:to>
      <xdr:col>50</xdr:col>
      <xdr:colOff>165100</xdr:colOff>
      <xdr:row>38</xdr:row>
      <xdr:rowOff>6858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2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169435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513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99949</xdr:rowOff>
    </xdr:from>
    <xdr:to>
      <xdr:col>46</xdr:col>
      <xdr:colOff>38100</xdr:colOff>
      <xdr:row>36</xdr:row>
      <xdr:rowOff>30099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10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46626</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587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47752</xdr:rowOff>
    </xdr:from>
    <xdr:to>
      <xdr:col>41</xdr:col>
      <xdr:colOff>101600</xdr:colOff>
      <xdr:row>35</xdr:row>
      <xdr:rowOff>149352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04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165879</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70612</xdr:rowOff>
    </xdr:from>
    <xdr:to>
      <xdr:col>36</xdr:col>
      <xdr:colOff>165100</xdr:colOff>
      <xdr:row>37</xdr:row>
      <xdr:rowOff>762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24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17289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164891</xdr:rowOff>
    </xdr:from>
    <xdr:to>
      <xdr:col>55</xdr:col>
      <xdr:colOff>0</xdr:colOff>
      <xdr:row>53</xdr:row>
      <xdr:rowOff>106873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080291"/>
          <a:ext cx="838200" cy="11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106873</xdr:rowOff>
    </xdr:from>
    <xdr:to>
      <xdr:col>50</xdr:col>
      <xdr:colOff>114300</xdr:colOff>
      <xdr:row>54</xdr:row>
      <xdr:rowOff>67417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9193723"/>
          <a:ext cx="889000" cy="13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67417</xdr:rowOff>
    </xdr:from>
    <xdr:to>
      <xdr:col>45</xdr:col>
      <xdr:colOff>177800</xdr:colOff>
      <xdr:row>54</xdr:row>
      <xdr:rowOff>128956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325717"/>
          <a:ext cx="889000" cy="6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128956</xdr:rowOff>
    </xdr:from>
    <xdr:to>
      <xdr:col>41</xdr:col>
      <xdr:colOff>50800</xdr:colOff>
      <xdr:row>54</xdr:row>
      <xdr:rowOff>142260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9387256"/>
          <a:ext cx="889000" cy="1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114091</xdr:rowOff>
    </xdr:from>
    <xdr:to>
      <xdr:col>55</xdr:col>
      <xdr:colOff>50800</xdr:colOff>
      <xdr:row>53</xdr:row>
      <xdr:rowOff>44241</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02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136968</xdr:rowOff>
    </xdr:from>
    <xdr:ext cx="534377"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888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56073</xdr:rowOff>
    </xdr:from>
    <xdr:to>
      <xdr:col>50</xdr:col>
      <xdr:colOff>165100</xdr:colOff>
      <xdr:row>53</xdr:row>
      <xdr:rowOff>157673</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14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2750</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372111" y="891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16617</xdr:rowOff>
    </xdr:from>
    <xdr:to>
      <xdr:col>46</xdr:col>
      <xdr:colOff>38100</xdr:colOff>
      <xdr:row>54</xdr:row>
      <xdr:rowOff>118217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27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134744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483111" y="905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78156</xdr:rowOff>
    </xdr:from>
    <xdr:to>
      <xdr:col>41</xdr:col>
      <xdr:colOff>101600</xdr:colOff>
      <xdr:row>55</xdr:row>
      <xdr:rowOff>8306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33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24833</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594111" y="9111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91460</xdr:rowOff>
    </xdr:from>
    <xdr:to>
      <xdr:col>36</xdr:col>
      <xdr:colOff>165100</xdr:colOff>
      <xdr:row>55</xdr:row>
      <xdr:rowOff>21610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34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38137</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05111" y="9124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85293</xdr:rowOff>
    </xdr:from>
    <xdr:to>
      <xdr:col>55</xdr:col>
      <xdr:colOff>0</xdr:colOff>
      <xdr:row>74</xdr:row>
      <xdr:rowOff>162884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2772593"/>
          <a:ext cx="838200" cy="7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72092</xdr:rowOff>
    </xdr:from>
    <xdr:to>
      <xdr:col>50</xdr:col>
      <xdr:colOff>114300</xdr:colOff>
      <xdr:row>74</xdr:row>
      <xdr:rowOff>85293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2759392"/>
          <a:ext cx="889000" cy="1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67708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44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14598</xdr:rowOff>
    </xdr:from>
    <xdr:to>
      <xdr:col>45</xdr:col>
      <xdr:colOff>177800</xdr:colOff>
      <xdr:row>74</xdr:row>
      <xdr:rowOff>72092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2530448"/>
          <a:ext cx="889000" cy="22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14598</xdr:rowOff>
    </xdr:from>
    <xdr:to>
      <xdr:col>41</xdr:col>
      <xdr:colOff>50800</xdr:colOff>
      <xdr:row>74</xdr:row>
      <xdr:rowOff>78474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2530448"/>
          <a:ext cx="889000" cy="23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112084</xdr:rowOff>
    </xdr:from>
    <xdr:to>
      <xdr:col>55</xdr:col>
      <xdr:colOff>50800</xdr:colOff>
      <xdr:row>75</xdr:row>
      <xdr:rowOff>42234</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279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134961</xdr:rowOff>
    </xdr:from>
    <xdr:ext cx="534377"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265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34493</xdr:rowOff>
    </xdr:from>
    <xdr:to>
      <xdr:col>50</xdr:col>
      <xdr:colOff>165100</xdr:colOff>
      <xdr:row>74</xdr:row>
      <xdr:rowOff>136093</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272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152620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372111" y="1249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21292</xdr:rowOff>
    </xdr:from>
    <xdr:to>
      <xdr:col>46</xdr:col>
      <xdr:colOff>38100</xdr:colOff>
      <xdr:row>74</xdr:row>
      <xdr:rowOff>122892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270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139419</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248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135248</xdr:rowOff>
    </xdr:from>
    <xdr:to>
      <xdr:col>41</xdr:col>
      <xdr:colOff>101600</xdr:colOff>
      <xdr:row>73</xdr:row>
      <xdr:rowOff>65398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247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81925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22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27674</xdr:rowOff>
    </xdr:from>
    <xdr:to>
      <xdr:col>36</xdr:col>
      <xdr:colOff>165100</xdr:colOff>
      <xdr:row>74</xdr:row>
      <xdr:rowOff>129274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271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145801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249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80321</xdr:rowOff>
    </xdr:from>
    <xdr:to>
      <xdr:col>55</xdr:col>
      <xdr:colOff>0</xdr:colOff>
      <xdr:row>95</xdr:row>
      <xdr:rowOff>133565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368071"/>
          <a:ext cx="838200" cy="5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80321</xdr:rowOff>
    </xdr:from>
    <xdr:to>
      <xdr:col>50</xdr:col>
      <xdr:colOff>114300</xdr:colOff>
      <xdr:row>95</xdr:row>
      <xdr:rowOff>167723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368071"/>
          <a:ext cx="889000" cy="8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154139</xdr:rowOff>
    </xdr:from>
    <xdr:to>
      <xdr:col>45</xdr:col>
      <xdr:colOff>177800</xdr:colOff>
      <xdr:row>95</xdr:row>
      <xdr:rowOff>167723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441889"/>
          <a:ext cx="889000" cy="1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154139</xdr:rowOff>
    </xdr:from>
    <xdr:to>
      <xdr:col>41</xdr:col>
      <xdr:colOff>50800</xdr:colOff>
      <xdr:row>97</xdr:row>
      <xdr:rowOff>5474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441889"/>
          <a:ext cx="889000" cy="19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82765</xdr:rowOff>
    </xdr:from>
    <xdr:to>
      <xdr:col>55</xdr:col>
      <xdr:colOff>50800</xdr:colOff>
      <xdr:row>96</xdr:row>
      <xdr:rowOff>12915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3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105642</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22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29521</xdr:rowOff>
    </xdr:from>
    <xdr:to>
      <xdr:col>50</xdr:col>
      <xdr:colOff>165100</xdr:colOff>
      <xdr:row>95</xdr:row>
      <xdr:rowOff>131121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31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147648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09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116923</xdr:rowOff>
    </xdr:from>
    <xdr:to>
      <xdr:col>46</xdr:col>
      <xdr:colOff>38100</xdr:colOff>
      <xdr:row>96</xdr:row>
      <xdr:rowOff>47073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0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63600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1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103339</xdr:rowOff>
    </xdr:from>
    <xdr:to>
      <xdr:col>41</xdr:col>
      <xdr:colOff>101600</xdr:colOff>
      <xdr:row>96</xdr:row>
      <xdr:rowOff>33489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39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50016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16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126124</xdr:rowOff>
    </xdr:from>
    <xdr:to>
      <xdr:col>36</xdr:col>
      <xdr:colOff>165100</xdr:colOff>
      <xdr:row>97</xdr:row>
      <xdr:rowOff>56274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8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72801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36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31435</xdr:rowOff>
    </xdr:from>
    <xdr:to>
      <xdr:col>85</xdr:col>
      <xdr:colOff>127000</xdr:colOff>
      <xdr:row>32</xdr:row>
      <xdr:rowOff>166218</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5517835"/>
          <a:ext cx="838200" cy="13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166218</xdr:rowOff>
    </xdr:from>
    <xdr:to>
      <xdr:col>81</xdr:col>
      <xdr:colOff>50800</xdr:colOff>
      <xdr:row>32</xdr:row>
      <xdr:rowOff>171155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5652618"/>
          <a:ext cx="889000" cy="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171155</xdr:rowOff>
    </xdr:from>
    <xdr:to>
      <xdr:col>76</xdr:col>
      <xdr:colOff>114300</xdr:colOff>
      <xdr:row>33</xdr:row>
      <xdr:rowOff>112908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5657555"/>
          <a:ext cx="889000" cy="11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112908</xdr:rowOff>
    </xdr:from>
    <xdr:to>
      <xdr:col>71</xdr:col>
      <xdr:colOff>177800</xdr:colOff>
      <xdr:row>34</xdr:row>
      <xdr:rowOff>61244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5770758"/>
          <a:ext cx="889000" cy="11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152085</xdr:rowOff>
    </xdr:from>
    <xdr:to>
      <xdr:col>85</xdr:col>
      <xdr:colOff>177800</xdr:colOff>
      <xdr:row>32</xdr:row>
      <xdr:rowOff>82235</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546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3512</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31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115418</xdr:rowOff>
    </xdr:from>
    <xdr:to>
      <xdr:col>81</xdr:col>
      <xdr:colOff>101600</xdr:colOff>
      <xdr:row>33</xdr:row>
      <xdr:rowOff>45568</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560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62095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377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120355</xdr:rowOff>
    </xdr:from>
    <xdr:to>
      <xdr:col>76</xdr:col>
      <xdr:colOff>165100</xdr:colOff>
      <xdr:row>33</xdr:row>
      <xdr:rowOff>50505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560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67032</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538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62108</xdr:rowOff>
    </xdr:from>
    <xdr:to>
      <xdr:col>72</xdr:col>
      <xdr:colOff>38100</xdr:colOff>
      <xdr:row>33</xdr:row>
      <xdr:rowOff>163708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571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8785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49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10444</xdr:rowOff>
    </xdr:from>
    <xdr:to>
      <xdr:col>67</xdr:col>
      <xdr:colOff>101600</xdr:colOff>
      <xdr:row>34</xdr:row>
      <xdr:rowOff>112044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583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128571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561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26771</xdr:rowOff>
    </xdr:from>
    <xdr:to>
      <xdr:col>85</xdr:col>
      <xdr:colOff>127000</xdr:colOff>
      <xdr:row>55</xdr:row>
      <xdr:rowOff>53792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285071"/>
          <a:ext cx="838200" cy="19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53792</xdr:rowOff>
    </xdr:from>
    <xdr:to>
      <xdr:col>81</xdr:col>
      <xdr:colOff>50800</xdr:colOff>
      <xdr:row>57</xdr:row>
      <xdr:rowOff>24531</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483542"/>
          <a:ext cx="889000" cy="31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111079</xdr:rowOff>
    </xdr:from>
    <xdr:to>
      <xdr:col>76</xdr:col>
      <xdr:colOff>114300</xdr:colOff>
      <xdr:row>57</xdr:row>
      <xdr:rowOff>24531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712279"/>
          <a:ext cx="889000" cy="8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24165</xdr:rowOff>
    </xdr:from>
    <xdr:to>
      <xdr:col>71</xdr:col>
      <xdr:colOff>177800</xdr:colOff>
      <xdr:row>56</xdr:row>
      <xdr:rowOff>111079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625365"/>
          <a:ext cx="889000" cy="8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147421</xdr:rowOff>
    </xdr:from>
    <xdr:to>
      <xdr:col>85</xdr:col>
      <xdr:colOff>177800</xdr:colOff>
      <xdr:row>54</xdr:row>
      <xdr:rowOff>77571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23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170298</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08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2992</xdr:rowOff>
    </xdr:from>
    <xdr:to>
      <xdr:col>81</xdr:col>
      <xdr:colOff>101600</xdr:colOff>
      <xdr:row>55</xdr:row>
      <xdr:rowOff>104592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4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121119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20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145181</xdr:rowOff>
    </xdr:from>
    <xdr:to>
      <xdr:col>76</xdr:col>
      <xdr:colOff>165100</xdr:colOff>
      <xdr:row>57</xdr:row>
      <xdr:rowOff>75331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4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91858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52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60279</xdr:rowOff>
    </xdr:from>
    <xdr:to>
      <xdr:col>72</xdr:col>
      <xdr:colOff>38100</xdr:colOff>
      <xdr:row>56</xdr:row>
      <xdr:rowOff>161879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6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6956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43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144815</xdr:rowOff>
    </xdr:from>
    <xdr:to>
      <xdr:col>67</xdr:col>
      <xdr:colOff>101600</xdr:colOff>
      <xdr:row>56</xdr:row>
      <xdr:rowOff>74965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57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91492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349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114554</xdr:rowOff>
    </xdr:from>
    <xdr:to>
      <xdr:col>85</xdr:col>
      <xdr:colOff>127000</xdr:colOff>
      <xdr:row>75</xdr:row>
      <xdr:rowOff>148558</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2973304"/>
          <a:ext cx="838200" cy="3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73899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275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114554</xdr:rowOff>
    </xdr:from>
    <xdr:to>
      <xdr:col>81</xdr:col>
      <xdr:colOff>50800</xdr:colOff>
      <xdr:row>76</xdr:row>
      <xdr:rowOff>36716</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4592300" y="12973304"/>
          <a:ext cx="889000" cy="9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36716</xdr:rowOff>
    </xdr:from>
    <xdr:to>
      <xdr:col>76</xdr:col>
      <xdr:colOff>114300</xdr:colOff>
      <xdr:row>77</xdr:row>
      <xdr:rowOff>108325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3703300" y="13066916"/>
          <a:ext cx="889000" cy="24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27207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400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9570</xdr:rowOff>
    </xdr:from>
    <xdr:to>
      <xdr:col>71</xdr:col>
      <xdr:colOff>177800</xdr:colOff>
      <xdr:row>77</xdr:row>
      <xdr:rowOff>108325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211220"/>
          <a:ext cx="889000" cy="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27094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400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8062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38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97758</xdr:rowOff>
    </xdr:from>
    <xdr:to>
      <xdr:col>85</xdr:col>
      <xdr:colOff>177800</xdr:colOff>
      <xdr:row>76</xdr:row>
      <xdr:rowOff>27908</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295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120635</xdr:rowOff>
    </xdr:from>
    <xdr:ext cx="469744"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2807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63754</xdr:rowOff>
    </xdr:from>
    <xdr:to>
      <xdr:col>81</xdr:col>
      <xdr:colOff>101600</xdr:colOff>
      <xdr:row>75</xdr:row>
      <xdr:rowOff>165354</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292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10431</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46428" y="1269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157366</xdr:rowOff>
    </xdr:from>
    <xdr:to>
      <xdr:col>76</xdr:col>
      <xdr:colOff>165100</xdr:colOff>
      <xdr:row>76</xdr:row>
      <xdr:rowOff>87516</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01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104043</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27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57525</xdr:rowOff>
    </xdr:from>
    <xdr:to>
      <xdr:col>72</xdr:col>
      <xdr:colOff>38100</xdr:colOff>
      <xdr:row>77</xdr:row>
      <xdr:rowOff>159125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25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4202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303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130220</xdr:rowOff>
    </xdr:from>
    <xdr:to>
      <xdr:col>67</xdr:col>
      <xdr:colOff>101600</xdr:colOff>
      <xdr:row>77</xdr:row>
      <xdr:rowOff>60370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16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76896</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293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25267</xdr:rowOff>
    </xdr:from>
    <xdr:to>
      <xdr:col>85</xdr:col>
      <xdr:colOff>127000</xdr:colOff>
      <xdr:row>93</xdr:row>
      <xdr:rowOff>28924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5970117"/>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28924</xdr:rowOff>
    </xdr:from>
    <xdr:to>
      <xdr:col>81</xdr:col>
      <xdr:colOff>50800</xdr:colOff>
      <xdr:row>93</xdr:row>
      <xdr:rowOff>31286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5973774"/>
          <a:ext cx="8890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29344</xdr:rowOff>
    </xdr:from>
    <xdr:to>
      <xdr:col>76</xdr:col>
      <xdr:colOff>114300</xdr:colOff>
      <xdr:row>93</xdr:row>
      <xdr:rowOff>31286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5974194"/>
          <a:ext cx="889000" cy="1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29344</xdr:rowOff>
    </xdr:from>
    <xdr:to>
      <xdr:col>71</xdr:col>
      <xdr:colOff>177800</xdr:colOff>
      <xdr:row>93</xdr:row>
      <xdr:rowOff>33686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5974194"/>
          <a:ext cx="889000" cy="4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145917</xdr:rowOff>
    </xdr:from>
    <xdr:to>
      <xdr:col>85</xdr:col>
      <xdr:colOff>177800</xdr:colOff>
      <xdr:row>93</xdr:row>
      <xdr:rowOff>76067</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591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168794</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77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149574</xdr:rowOff>
    </xdr:from>
    <xdr:to>
      <xdr:col>81</xdr:col>
      <xdr:colOff>101600</xdr:colOff>
      <xdr:row>93</xdr:row>
      <xdr:rowOff>79724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592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96251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69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151936</xdr:rowOff>
    </xdr:from>
    <xdr:to>
      <xdr:col>76</xdr:col>
      <xdr:colOff>165100</xdr:colOff>
      <xdr:row>93</xdr:row>
      <xdr:rowOff>82086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92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98613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7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149994</xdr:rowOff>
    </xdr:from>
    <xdr:to>
      <xdr:col>72</xdr:col>
      <xdr:colOff>38100</xdr:colOff>
      <xdr:row>93</xdr:row>
      <xdr:rowOff>80144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92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96671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569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154336</xdr:rowOff>
    </xdr:from>
    <xdr:to>
      <xdr:col>67</xdr:col>
      <xdr:colOff>101600</xdr:colOff>
      <xdr:row>93</xdr:row>
      <xdr:rowOff>84486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592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101013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70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・衛生費は、住民一人当たり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45,010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％増加している。これは、衛生センター再整備事業やコロナワクチン接種による健康被害給付の増に伴う高齢者予防接種事業の増加が主な要因である。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・労働費は、住民一人当たり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86.5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％減少している。これは、新型コロナウイルス感染拡大に伴う緊急雇用対策である緊急雇用創出事業の減少が主な要因である。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・農林水産業費は、住民一人当たり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21,949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％増加している。これは、木材加工流通施設整備事業等の新規事業の増加が主な要因である。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・商工費は、住民一人当たり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38,783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％減少している。これは、ふるさと寄附金の減少に伴うふるさと納税を活用した特産品ＰＲ事業の減少が主な要因である。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74,940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円となっており、前年度と比べて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％増加している。これは、西階公園野球場施設整備事業や南小学校長寿命化改良事業の増加が主な要因である。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55,007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円と、類似団体中でも高い水準となっているが、今後も市債発行額を元金償還額以内に抑制することにより公債費の抑制に努める。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宮崎県延岡市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合併後の長期的な見通しをもとに、財政健全化の取組を着実に実行したことによる決算剰余金を中心に積み立ててきており、令和６年度は積立額と取崩額が同額であったため基金残高は令和５年度と同額となった。今後は地域経済の活性化や物価高騰対策等の施策を行っていく中で、収支の安定性を保つため、歳入歳出での行財政改革を進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宮崎県延岡市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令和６年度決算において、全ての会計で赤字は生じていない。国民健康保険特別会計においては、被保険者の減少等により実質黒字額が大幅に増加している。</a:t>
          </a:r>
        </a:p>
        <a:p>
          <a:r>
            <a:rPr kumimoji="1" lang="ja-JP" altLang="en-US" sz="1400">
              <a:latin typeface="ＭＳ ゴシック" pitchFamily="49" charset="-128"/>
              <a:ea typeface="ＭＳ ゴシック" pitchFamily="49" charset="-128"/>
            </a:rPr>
            <a:t>連結実質黒字額は増加しているが、今後、経済対策・物価高騰対策等の経費や超高齢社会の加速による社会保障関係経費の増加も見込まれるため、企業誘致の推進や市税の課税客体の把握に努めながら収納率向上を図ることで自主財源を確保するとともに、歳出の見直しなど各会計で適正な財政運営、企業経営を行う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宮崎県延岡市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実質公債費比率に係る分子については、臨時財政対策債や大型事業等に係る地方債償還の終了による元利償還金の減があるものの、分子の控除項目である算入公債費の減により全体として増加している。</a:t>
          </a:r>
        </a:p>
        <a:p>
          <a:r>
            <a:rPr kumimoji="1" lang="ja-JP" altLang="en-US" sz="1400">
              <a:latin typeface="ＭＳ ゴシック" pitchFamily="49" charset="-128"/>
              <a:ea typeface="ＭＳ ゴシック" pitchFamily="49" charset="-128"/>
            </a:rPr>
            <a:t>早期健全化基準未満ではあるが、今後とも市債発行抑制を基調として、比率の改善を図る。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宮崎県延岡市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に係る分子については、将来負担額となる地方債残高は減少しているが公営企業債等繰入見込額が増加しており、また、基準財政需要額算入見込額の減や地域づくり推進事業基金の取り崩し等による充当可能基金の減により分子の控除項目である充当可能財源等が減少しているため、全体として大幅に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早期健全化基準未満ではあるが、今後とも市債発行抑制を基調として、比率の改善を図る。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宮崎県延岡市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過疎地域持続的発展支援基金へ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百万円、森林環境譲与税基金へ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百万円等の積立てがあるものの、地域づくり推進事業基金取崩し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1,468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百万円、減債基金取崩し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百万円等により、基金全体としては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1,978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計画的に積立てを行い一定の基金を確保していくためにも、国県の財政支援を積極的に活用するとともに、ふるさと納税の増額など新たな財源の確保に向けた取組を強化し、安定した歳入確保等の取組を実施す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・地域づくり推進事業基金：地域づくりを推進する事業。</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・地域振興基金：市民の連帯の強化及び地域振興に要する経費。</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・過疎地域持続的発展支援基金：過疎地域の持続的な発展を支援し、人材の確保及び育成、雇用機会の拡充、住民福祉の向上、地域格差の是</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正等に寄与する事業。</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・地域づくり推進事業基金：預金利息による積立てが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百万円あるものの、地域づくりを推進する事業のため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1,469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百万円を取崩したこと</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による減。</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・地域振興基金：預金利息による積立てが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百万あるものの、地方創生に資する事業やまちづくり推進に資する事業等のため、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を取崩したことによる減。</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・過疎地域持続的発展支援基金：預金利息による積立て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百万円、過疎債を財源とした積立て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百万円による増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地域振興基金については、地域振興に資する事業を積極的に推進するため、今後も減少する見込みである。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過疎地域持続的発展支援基金については、過疎地域の持続的発展に向けた事業を円滑に実施するため、今後減少する見込みである。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令和５年度決算剰余金及び預金利息等による積立てが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926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百万円あるものの、普通建設事業などの財源調整や人事院勧告に基づく延岡市一般職員給与条例改正などに伴う人件費増による取崩しが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926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百万円であったため増減なしとなった。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の耐震化・更新等の増加や物価高騰等による市民生活支援により徐々に減少していく見込みであるが、災害発生などの不測の事態に備えるため、さらなる経費節減、安定した歳入確保等の取組を実施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臨時財政対策債償還基金費及び預金利息等による積立てが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百万円あるものの、地方債償還のための取崩しが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百万円であったため全体で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交付税措置のある有利な起債の活用を図るとともに、元金償還額の範囲内での借入を行うことで市債残高の抑制を図りながら、大型事業等に係る地方債の償還計画を踏まえ、有効活用に努める。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2EA6AAD-0611-4599-A2FA-E49F614F49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B86E183-5AB7-432F-94A9-1495E35887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0B5114A-7093-4CED-ACA0-1ED0BFEC459E}"/>
            </a:ext>
          </a:extLst>
        </xdr:cNvPr>
        <xdr:cNvSpPr/>
      </xdr:nvSpPr>
      <xdr:spPr>
        <a:xfrm>
          <a:off x="117602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E4607B0B-3453-493D-BFEA-729570100091}"/>
            </a:ext>
          </a:extLst>
        </xdr:cNvPr>
        <xdr:cNvSpPr/>
      </xdr:nvSpPr>
      <xdr:spPr>
        <a:xfrm>
          <a:off x="117602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32234A91-62EC-4D22-AC5A-4CB6A58D1128}"/>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CEBB6026-0BF5-4F05-995A-F83BEC42C8E4}"/>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D966E991-8B63-4D9C-B069-EE2B763A203A}"/>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712542BE-ADBC-407C-A266-D1991C976774}"/>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D5A73294-EF07-4DAD-9DD1-F4B530DCB7DB}"/>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EEE5F056-EE88-43CF-9B2A-45A49B8DE87A}"/>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381571E7-D52F-451A-A811-C076D1E8EA44}"/>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413DCB4B-3856-461A-8596-9F140D67260E}"/>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BF8BFD54-B120-49F7-A822-F77D7E2B09EA}"/>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8A7ED8AE-4688-4678-9447-A1CED3978050}"/>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113,936
113,244
868.02
74,004,811
70,924,122
1,762,775
32,645,001
53,950,273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5FBC650-4755-4049-A09B-534881BCCC67}"/>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B4097113-0343-42C4-99DB-AFE5C0317B9C}"/>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DF0B635A-3A30-4C6B-87BB-ED2642B85112}"/>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FF280926-C6A5-48E5-BFCE-65C34383E344}"/>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E967CBE-4AAF-4791-9B51-670A73099802}"/>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E6AD1CBE-CECF-4F05-ABD3-CC96C5E7DBD3}"/>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9E9E7536-24C5-45DD-BDBE-EA24A8337EAF}"/>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1E433A98-E49A-4B85-AD03-7BC199E363AE}"/>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BA89DD71-9C8E-4532-B541-860D5D27921B}"/>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574B3F63-9689-4039-B2E0-B0E0175DF3A3}"/>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8F8D96C3-DF8E-4C86-87A3-231C2A2360E7}"/>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A6FDE-C436-41E2-871B-8956024D74A5}"/>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753FCBF5-A04E-45A5-B335-B10C56753A7F}"/>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8B04772A-3072-4A6F-900E-03BA2796B2F4}"/>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471DD603-5017-4799-942A-D22D50EFF5B4}"/>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4A9F6DFB-FBC6-4B74-95E3-6A9233E21F11}"/>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F52FF7F0-3F18-4FFC-82CC-CA734AF27910}"/>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23C91D73-7603-4EFB-A8D3-2716A24252BB}"/>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BCA7309D-95FF-49ED-812B-9E584FF310DE}"/>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8A2B06B-7F8A-4E76-B9FF-DBB082CC982D}"/>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1FAEDE44-AFE7-4DB4-B5A7-C0766B446A25}"/>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5D57E127-EC0A-4441-AF16-6A653DE0909D}"/>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1EA36CC8-6948-47F9-A322-C325C7FFB10A}"/>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907152C3-28B9-41AA-9BF8-6DCE2B4DAC0E}"/>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97C17212-4F2A-4BDF-8411-51E754A62226}"/>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E398B10D-228F-4586-87A2-C9F85B3D506D}"/>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F0C161B5-1B95-417B-82E5-025514064DF4}"/>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749F9F73-AB8C-449E-822D-4F5DC664AED7}"/>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E8A86F21-2437-4E7F-89DB-D7F264AD4CC9}"/>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A52BA151-C450-414C-85E6-9DE7554F71F3}"/>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F89C1E32-1132-4934-8D0F-7AB9C05F31F6}"/>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7C80799C-E954-435F-BF6B-EC227F01238F}"/>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64E3BD16-EB69-493F-A758-C36478DB304B}"/>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38C1922F-71F7-4894-879C-6893C11F949B}"/>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2A602253-6601-445A-9D60-D0E9E613BC76}"/>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長期的な視点で総合的かつ計画的に公共施設等の管理を行うための方針として、平成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年度に「延岡市公共施設維持管理計画」を策定している。</a:t>
          </a:r>
        </a:p>
        <a:p>
          <a:r>
            <a:rPr kumimoji="1" lang="ja-JP" altLang="en-US" sz="1100">
              <a:latin typeface="ＭＳ Ｐゴシック" panose="020B0600070205080204" pitchFamily="50" charset="-128"/>
              <a:ea typeface="ＭＳ Ｐゴシック" panose="020B0600070205080204" pitchFamily="50" charset="-128"/>
            </a:rPr>
            <a:t>現時点において、有形固定資産減価償却率については類似団体より低い水準にはある。これは老朽化した公共施設の更新や学校の耐震化・新増改築事業等を進めてきたことによるが、施設の最適化や予防保全型管理を行い施設の長寿命化を図っていく。</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B4465B7A-2F81-4D0A-99D0-7C775AC1D4D6}"/>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1A42FE2A-345C-4416-BF3D-6CA43F8113BA}"/>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227EBA0E-D0AA-43DB-AB85-AF683A884C8F}"/>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C593A7FA-B46C-4B4C-9088-ACC8DD6CEA64}"/>
            </a:ext>
          </a:extLst>
        </xdr:cNvPr>
        <xdr:cNvCxnSpPr/>
      </xdr:nvCxnSpPr>
      <xdr:spPr>
        <a:xfrm>
          <a:off x="1152525" y="57647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DC681879-2F9A-46EB-A04D-B557FC08ED50}"/>
            </a:ext>
          </a:extLst>
        </xdr:cNvPr>
        <xdr:cNvSpPr txBox="1"/>
      </xdr:nvSpPr>
      <xdr:spPr>
        <a:xfrm>
          <a:off x="786781" y="56709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81F6DBB5-6677-4EAF-9AA2-146395E3481E}"/>
            </a:ext>
          </a:extLst>
        </xdr:cNvPr>
        <xdr:cNvCxnSpPr/>
      </xdr:nvCxnSpPr>
      <xdr:spPr>
        <a:xfrm>
          <a:off x="1152525" y="54176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B67B3340-DA26-472C-BB3F-B3A165F70AEE}"/>
            </a:ext>
          </a:extLst>
        </xdr:cNvPr>
        <xdr:cNvSpPr txBox="1"/>
      </xdr:nvSpPr>
      <xdr:spPr>
        <a:xfrm>
          <a:off x="786781" y="53238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9B3F35B6-7726-41C7-A6F5-E06D89B7E99F}"/>
            </a:ext>
          </a:extLst>
        </xdr:cNvPr>
        <xdr:cNvCxnSpPr/>
      </xdr:nvCxnSpPr>
      <xdr:spPr>
        <a:xfrm>
          <a:off x="1152525" y="50704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7EA54798-56BE-4CBC-BB20-68510619488B}"/>
            </a:ext>
          </a:extLst>
        </xdr:cNvPr>
        <xdr:cNvSpPr txBox="1"/>
      </xdr:nvSpPr>
      <xdr:spPr>
        <a:xfrm>
          <a:off x="786781" y="497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39FCE7C9-AE1D-46E2-9762-B482ED9F7738}"/>
            </a:ext>
          </a:extLst>
        </xdr:cNvPr>
        <xdr:cNvCxnSpPr/>
      </xdr:nvCxnSpPr>
      <xdr:spPr>
        <a:xfrm>
          <a:off x="1152525" y="47233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C9611A0B-5C48-4337-95BD-38DFBB7599AA}"/>
            </a:ext>
          </a:extLst>
        </xdr:cNvPr>
        <xdr:cNvSpPr txBox="1"/>
      </xdr:nvSpPr>
      <xdr:spPr>
        <a:xfrm>
          <a:off x="786781" y="46295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26865ADC-A03F-42E0-8DCB-E6257D0D221B}"/>
            </a:ext>
          </a:extLst>
        </xdr:cNvPr>
        <xdr:cNvCxnSpPr/>
      </xdr:nvCxnSpPr>
      <xdr:spPr>
        <a:xfrm>
          <a:off x="1152525" y="43762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7CF9B6F1-BD1F-4407-9F26-E8A1FD579384}"/>
            </a:ext>
          </a:extLst>
        </xdr:cNvPr>
        <xdr:cNvSpPr txBox="1"/>
      </xdr:nvSpPr>
      <xdr:spPr>
        <a:xfrm>
          <a:off x="786781" y="42887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ED152D9B-223F-4A6B-8AE8-A20F00BEC104}"/>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2784A1D9-E621-4F6E-B60A-17F9E49B448B}"/>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989AC406-390B-448D-B86C-00D4D79260B3}"/>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7" name="直線コネクタ 66">
          <a:extLst>
            <a:ext uri="{FF2B5EF4-FFF2-40B4-BE49-F238E27FC236}">
              <a16:creationId xmlns:a16="http://schemas.microsoft.com/office/drawing/2014/main" id="{21A22751-8C7F-4270-B602-9CE2AD35A0AF}"/>
            </a:ext>
          </a:extLst>
        </xdr:cNvPr>
        <xdr:cNvCxnSpPr/>
      </xdr:nvCxnSpPr>
      <xdr:spPr>
        <a:xfrm flipV="1">
          <a:off x="4300220" y="4318635"/>
          <a:ext cx="1270" cy="1214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8" name="有形固定資産減価償却率最小値テキスト">
          <a:extLst>
            <a:ext uri="{FF2B5EF4-FFF2-40B4-BE49-F238E27FC236}">
              <a16:creationId xmlns:a16="http://schemas.microsoft.com/office/drawing/2014/main" id="{CDF2A3F1-DED9-4F3B-A4CF-66FAE2DBA6B5}"/>
            </a:ext>
          </a:extLst>
        </xdr:cNvPr>
        <xdr:cNvSpPr txBox="1"/>
      </xdr:nvSpPr>
      <xdr:spPr>
        <a:xfrm>
          <a:off x="4352925" y="553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9" name="直線コネクタ 68">
          <a:extLst>
            <a:ext uri="{FF2B5EF4-FFF2-40B4-BE49-F238E27FC236}">
              <a16:creationId xmlns:a16="http://schemas.microsoft.com/office/drawing/2014/main" id="{DA2657E7-3382-48A1-AD61-29CEB87A7C52}"/>
            </a:ext>
          </a:extLst>
        </xdr:cNvPr>
        <xdr:cNvCxnSpPr/>
      </xdr:nvCxnSpPr>
      <xdr:spPr>
        <a:xfrm>
          <a:off x="4213225" y="553360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0" name="有形固定資産減価償却率最大値テキスト">
          <a:extLst>
            <a:ext uri="{FF2B5EF4-FFF2-40B4-BE49-F238E27FC236}">
              <a16:creationId xmlns:a16="http://schemas.microsoft.com/office/drawing/2014/main" id="{B0F54825-0F1F-4686-A061-912DB84DC6D8}"/>
            </a:ext>
          </a:extLst>
        </xdr:cNvPr>
        <xdr:cNvSpPr txBox="1"/>
      </xdr:nvSpPr>
      <xdr:spPr>
        <a:xfrm>
          <a:off x="4352925" y="410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1" name="直線コネクタ 70">
          <a:extLst>
            <a:ext uri="{FF2B5EF4-FFF2-40B4-BE49-F238E27FC236}">
              <a16:creationId xmlns:a16="http://schemas.microsoft.com/office/drawing/2014/main" id="{A82C468A-80E3-439B-ACFE-3E0759287C3D}"/>
            </a:ext>
          </a:extLst>
        </xdr:cNvPr>
        <xdr:cNvCxnSpPr/>
      </xdr:nvCxnSpPr>
      <xdr:spPr>
        <a:xfrm>
          <a:off x="4213225" y="431863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2" name="有形固定資産減価償却率平均値テキスト">
          <a:extLst>
            <a:ext uri="{FF2B5EF4-FFF2-40B4-BE49-F238E27FC236}">
              <a16:creationId xmlns:a16="http://schemas.microsoft.com/office/drawing/2014/main" id="{6E6C2D54-68DF-43D2-A7C5-111FC15A3A92}"/>
            </a:ext>
          </a:extLst>
        </xdr:cNvPr>
        <xdr:cNvSpPr txBox="1"/>
      </xdr:nvSpPr>
      <xdr:spPr>
        <a:xfrm>
          <a:off x="4352925" y="4864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3" name="フローチャート: 判断 72">
          <a:extLst>
            <a:ext uri="{FF2B5EF4-FFF2-40B4-BE49-F238E27FC236}">
              <a16:creationId xmlns:a16="http://schemas.microsoft.com/office/drawing/2014/main" id="{57F93677-5327-4B2A-9AD6-C2F25B0DC0A3}"/>
            </a:ext>
          </a:extLst>
        </xdr:cNvPr>
        <xdr:cNvSpPr/>
      </xdr:nvSpPr>
      <xdr:spPr>
        <a:xfrm>
          <a:off x="4251325" y="48856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4" name="フローチャート: 判断 73">
          <a:extLst>
            <a:ext uri="{FF2B5EF4-FFF2-40B4-BE49-F238E27FC236}">
              <a16:creationId xmlns:a16="http://schemas.microsoft.com/office/drawing/2014/main" id="{CD2CD80B-03BE-4842-9E6C-85354597F7DE}"/>
            </a:ext>
          </a:extLst>
        </xdr:cNvPr>
        <xdr:cNvSpPr/>
      </xdr:nvSpPr>
      <xdr:spPr>
        <a:xfrm>
          <a:off x="3616325" y="48641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5" name="フローチャート: 判断 74">
          <a:extLst>
            <a:ext uri="{FF2B5EF4-FFF2-40B4-BE49-F238E27FC236}">
              <a16:creationId xmlns:a16="http://schemas.microsoft.com/office/drawing/2014/main" id="{5231E864-100F-4C31-8AA7-DD65487C2DBE}"/>
            </a:ext>
          </a:extLst>
        </xdr:cNvPr>
        <xdr:cNvSpPr/>
      </xdr:nvSpPr>
      <xdr:spPr>
        <a:xfrm>
          <a:off x="2930525" y="48101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6" name="フローチャート: 判断 75">
          <a:extLst>
            <a:ext uri="{FF2B5EF4-FFF2-40B4-BE49-F238E27FC236}">
              <a16:creationId xmlns:a16="http://schemas.microsoft.com/office/drawing/2014/main" id="{609C9E71-76EA-46DA-9F78-652236163B6A}"/>
            </a:ext>
          </a:extLst>
        </xdr:cNvPr>
        <xdr:cNvSpPr/>
      </xdr:nvSpPr>
      <xdr:spPr>
        <a:xfrm>
          <a:off x="2244725" y="47876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7" name="フローチャート: 判断 76">
          <a:extLst>
            <a:ext uri="{FF2B5EF4-FFF2-40B4-BE49-F238E27FC236}">
              <a16:creationId xmlns:a16="http://schemas.microsoft.com/office/drawing/2014/main" id="{54332CB5-8E96-44F7-9F02-8D15F09E5E63}"/>
            </a:ext>
          </a:extLst>
        </xdr:cNvPr>
        <xdr:cNvSpPr/>
      </xdr:nvSpPr>
      <xdr:spPr>
        <a:xfrm>
          <a:off x="1558925" y="4784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D020586-A96B-4E7E-BA3D-8887FBAEB789}"/>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F05B257-C97D-454A-AFB8-7D575CA3E750}"/>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EB55905-9EDD-4904-ABD4-AB0F0989DF88}"/>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4B058559-FF73-44EB-AD51-38CA3A10DE6F}"/>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6F016196-D6EF-43E3-A0FE-FCC83954854D}"/>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96520</xdr:rowOff>
    </xdr:from>
    <xdr:to>
      <xdr:col>23</xdr:col>
      <xdr:colOff>136525</xdr:colOff>
      <xdr:row>29</xdr:row>
      <xdr:rowOff>26670</xdr:rowOff>
    </xdr:to>
    <xdr:sp macro="" textlink="">
      <xdr:nvSpPr>
        <xdr:cNvPr id="83" name="楕円 82">
          <a:extLst>
            <a:ext uri="{FF2B5EF4-FFF2-40B4-BE49-F238E27FC236}">
              <a16:creationId xmlns:a16="http://schemas.microsoft.com/office/drawing/2014/main" id="{BE573F94-C0CB-4D4B-8740-5B73136488CB}"/>
            </a:ext>
          </a:extLst>
        </xdr:cNvPr>
        <xdr:cNvSpPr/>
      </xdr:nvSpPr>
      <xdr:spPr>
        <a:xfrm>
          <a:off x="4251325" y="4719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119397</xdr:rowOff>
    </xdr:from>
    <xdr:ext cx="405111" cy="259045"/>
    <xdr:sp macro="" textlink="">
      <xdr:nvSpPr>
        <xdr:cNvPr id="84" name="有形固定資産減価償却率該当値テキスト">
          <a:extLst>
            <a:ext uri="{FF2B5EF4-FFF2-40B4-BE49-F238E27FC236}">
              <a16:creationId xmlns:a16="http://schemas.microsoft.com/office/drawing/2014/main" id="{DA31AC94-CAD3-48AF-BC08-0209C1ED0189}"/>
            </a:ext>
          </a:extLst>
        </xdr:cNvPr>
        <xdr:cNvSpPr txBox="1"/>
      </xdr:nvSpPr>
      <xdr:spPr>
        <a:xfrm>
          <a:off x="4352925" y="45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60537</xdr:rowOff>
    </xdr:from>
    <xdr:to>
      <xdr:col>19</xdr:col>
      <xdr:colOff>187325</xdr:colOff>
      <xdr:row>28</xdr:row>
      <xdr:rowOff>162137</xdr:rowOff>
    </xdr:to>
    <xdr:sp macro="" textlink="">
      <xdr:nvSpPr>
        <xdr:cNvPr id="85" name="楕円 84">
          <a:extLst>
            <a:ext uri="{FF2B5EF4-FFF2-40B4-BE49-F238E27FC236}">
              <a16:creationId xmlns:a16="http://schemas.microsoft.com/office/drawing/2014/main" id="{2251447F-D46D-48F7-B8D2-8C208756E1FF}"/>
            </a:ext>
          </a:extLst>
        </xdr:cNvPr>
        <xdr:cNvSpPr/>
      </xdr:nvSpPr>
      <xdr:spPr>
        <a:xfrm>
          <a:off x="3616325" y="46833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111337</xdr:rowOff>
    </xdr:from>
    <xdr:to>
      <xdr:col>23</xdr:col>
      <xdr:colOff>85725</xdr:colOff>
      <xdr:row>28</xdr:row>
      <xdr:rowOff>147320</xdr:rowOff>
    </xdr:to>
    <xdr:cxnSp macro="">
      <xdr:nvCxnSpPr>
        <xdr:cNvPr id="86" name="直線コネクタ 85">
          <a:extLst>
            <a:ext uri="{FF2B5EF4-FFF2-40B4-BE49-F238E27FC236}">
              <a16:creationId xmlns:a16="http://schemas.microsoft.com/office/drawing/2014/main" id="{5D53B141-8508-48CE-BF96-90C34A674B10}"/>
            </a:ext>
          </a:extLst>
        </xdr:cNvPr>
        <xdr:cNvCxnSpPr/>
      </xdr:nvCxnSpPr>
      <xdr:spPr>
        <a:xfrm>
          <a:off x="3667125" y="4734137"/>
          <a:ext cx="635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20955</xdr:rowOff>
    </xdr:from>
    <xdr:to>
      <xdr:col>15</xdr:col>
      <xdr:colOff>187325</xdr:colOff>
      <xdr:row>28</xdr:row>
      <xdr:rowOff>122555</xdr:rowOff>
    </xdr:to>
    <xdr:sp macro="" textlink="">
      <xdr:nvSpPr>
        <xdr:cNvPr id="87" name="楕円 86">
          <a:extLst>
            <a:ext uri="{FF2B5EF4-FFF2-40B4-BE49-F238E27FC236}">
              <a16:creationId xmlns:a16="http://schemas.microsoft.com/office/drawing/2014/main" id="{6A49633E-990A-4098-ACFF-99D14238EB4B}"/>
            </a:ext>
          </a:extLst>
        </xdr:cNvPr>
        <xdr:cNvSpPr/>
      </xdr:nvSpPr>
      <xdr:spPr>
        <a:xfrm>
          <a:off x="2930525" y="46437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71755</xdr:rowOff>
    </xdr:from>
    <xdr:to>
      <xdr:col>19</xdr:col>
      <xdr:colOff>136525</xdr:colOff>
      <xdr:row>28</xdr:row>
      <xdr:rowOff>111337</xdr:rowOff>
    </xdr:to>
    <xdr:cxnSp macro="">
      <xdr:nvCxnSpPr>
        <xdr:cNvPr id="88" name="直線コネクタ 87">
          <a:extLst>
            <a:ext uri="{FF2B5EF4-FFF2-40B4-BE49-F238E27FC236}">
              <a16:creationId xmlns:a16="http://schemas.microsoft.com/office/drawing/2014/main" id="{5C56CC9B-A9A4-4A7F-8FAE-FF289E46F715}"/>
            </a:ext>
          </a:extLst>
        </xdr:cNvPr>
        <xdr:cNvCxnSpPr/>
      </xdr:nvCxnSpPr>
      <xdr:spPr>
        <a:xfrm>
          <a:off x="2981325" y="4694555"/>
          <a:ext cx="6858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20955</xdr:rowOff>
    </xdr:from>
    <xdr:to>
      <xdr:col>11</xdr:col>
      <xdr:colOff>187325</xdr:colOff>
      <xdr:row>28</xdr:row>
      <xdr:rowOff>122555</xdr:rowOff>
    </xdr:to>
    <xdr:sp macro="" textlink="">
      <xdr:nvSpPr>
        <xdr:cNvPr id="89" name="楕円 88">
          <a:extLst>
            <a:ext uri="{FF2B5EF4-FFF2-40B4-BE49-F238E27FC236}">
              <a16:creationId xmlns:a16="http://schemas.microsoft.com/office/drawing/2014/main" id="{C336E2CE-AA9A-4E09-8B43-1A7960DC1293}"/>
            </a:ext>
          </a:extLst>
        </xdr:cNvPr>
        <xdr:cNvSpPr/>
      </xdr:nvSpPr>
      <xdr:spPr>
        <a:xfrm>
          <a:off x="2244725" y="46437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71755</xdr:rowOff>
    </xdr:from>
    <xdr:to>
      <xdr:col>15</xdr:col>
      <xdr:colOff>136525</xdr:colOff>
      <xdr:row>28</xdr:row>
      <xdr:rowOff>71755</xdr:rowOff>
    </xdr:to>
    <xdr:cxnSp macro="">
      <xdr:nvCxnSpPr>
        <xdr:cNvPr id="90" name="直線コネクタ 89">
          <a:extLst>
            <a:ext uri="{FF2B5EF4-FFF2-40B4-BE49-F238E27FC236}">
              <a16:creationId xmlns:a16="http://schemas.microsoft.com/office/drawing/2014/main" id="{A50FACDC-E1AF-42AF-B8B5-4EC370379001}"/>
            </a:ext>
          </a:extLst>
        </xdr:cNvPr>
        <xdr:cNvCxnSpPr/>
      </xdr:nvCxnSpPr>
      <xdr:spPr>
        <a:xfrm>
          <a:off x="2295525" y="4694555"/>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152823</xdr:rowOff>
    </xdr:from>
    <xdr:to>
      <xdr:col>7</xdr:col>
      <xdr:colOff>187325</xdr:colOff>
      <xdr:row>28</xdr:row>
      <xdr:rowOff>82973</xdr:rowOff>
    </xdr:to>
    <xdr:sp macro="" textlink="">
      <xdr:nvSpPr>
        <xdr:cNvPr id="91" name="楕円 90">
          <a:extLst>
            <a:ext uri="{FF2B5EF4-FFF2-40B4-BE49-F238E27FC236}">
              <a16:creationId xmlns:a16="http://schemas.microsoft.com/office/drawing/2014/main" id="{C6FE1592-F3BE-4099-83C9-8C6400870BF9}"/>
            </a:ext>
          </a:extLst>
        </xdr:cNvPr>
        <xdr:cNvSpPr/>
      </xdr:nvSpPr>
      <xdr:spPr>
        <a:xfrm>
          <a:off x="1558925" y="46105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32173</xdr:rowOff>
    </xdr:from>
    <xdr:to>
      <xdr:col>11</xdr:col>
      <xdr:colOff>136525</xdr:colOff>
      <xdr:row>28</xdr:row>
      <xdr:rowOff>71755</xdr:rowOff>
    </xdr:to>
    <xdr:cxnSp macro="">
      <xdr:nvCxnSpPr>
        <xdr:cNvPr id="92" name="直線コネクタ 91">
          <a:extLst>
            <a:ext uri="{FF2B5EF4-FFF2-40B4-BE49-F238E27FC236}">
              <a16:creationId xmlns:a16="http://schemas.microsoft.com/office/drawing/2014/main" id="{60EE9C1E-3516-4C15-9FAB-E5A47C86DADE}"/>
            </a:ext>
          </a:extLst>
        </xdr:cNvPr>
        <xdr:cNvCxnSpPr/>
      </xdr:nvCxnSpPr>
      <xdr:spPr>
        <a:xfrm>
          <a:off x="1609725" y="4654973"/>
          <a:ext cx="6858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93" name="n_1aveValue有形固定資産減価償却率">
          <a:extLst>
            <a:ext uri="{FF2B5EF4-FFF2-40B4-BE49-F238E27FC236}">
              <a16:creationId xmlns:a16="http://schemas.microsoft.com/office/drawing/2014/main" id="{62449741-CC94-42AA-81DA-44AA2E511221}"/>
            </a:ext>
          </a:extLst>
        </xdr:cNvPr>
        <xdr:cNvSpPr txBox="1"/>
      </xdr:nvSpPr>
      <xdr:spPr>
        <a:xfrm>
          <a:off x="3470919" y="49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4" name="n_2aveValue有形固定資産減価償却率">
          <a:extLst>
            <a:ext uri="{FF2B5EF4-FFF2-40B4-BE49-F238E27FC236}">
              <a16:creationId xmlns:a16="http://schemas.microsoft.com/office/drawing/2014/main" id="{F7783C3E-32BD-470B-99AC-D217D8496285}"/>
            </a:ext>
          </a:extLst>
        </xdr:cNvPr>
        <xdr:cNvSpPr txBox="1"/>
      </xdr:nvSpPr>
      <xdr:spPr>
        <a:xfrm>
          <a:off x="2797819" y="490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95" name="n_3aveValue有形固定資産減価償却率">
          <a:extLst>
            <a:ext uri="{FF2B5EF4-FFF2-40B4-BE49-F238E27FC236}">
              <a16:creationId xmlns:a16="http://schemas.microsoft.com/office/drawing/2014/main" id="{52FC68C1-C07E-4E1C-AB29-38740557739D}"/>
            </a:ext>
          </a:extLst>
        </xdr:cNvPr>
        <xdr:cNvSpPr txBox="1"/>
      </xdr:nvSpPr>
      <xdr:spPr>
        <a:xfrm>
          <a:off x="2112019" y="487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96" name="n_4aveValue有形固定資産減価償却率">
          <a:extLst>
            <a:ext uri="{FF2B5EF4-FFF2-40B4-BE49-F238E27FC236}">
              <a16:creationId xmlns:a16="http://schemas.microsoft.com/office/drawing/2014/main" id="{5418EC5E-C9A6-47AD-B142-3437E03F0200}"/>
            </a:ext>
          </a:extLst>
        </xdr:cNvPr>
        <xdr:cNvSpPr txBox="1"/>
      </xdr:nvSpPr>
      <xdr:spPr>
        <a:xfrm>
          <a:off x="1426219" y="487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7214</xdr:rowOff>
    </xdr:from>
    <xdr:ext cx="405111" cy="259045"/>
    <xdr:sp macro="" textlink="">
      <xdr:nvSpPr>
        <xdr:cNvPr id="97" name="n_1mainValue有形固定資産減価償却率">
          <a:extLst>
            <a:ext uri="{FF2B5EF4-FFF2-40B4-BE49-F238E27FC236}">
              <a16:creationId xmlns:a16="http://schemas.microsoft.com/office/drawing/2014/main" id="{49F7669F-B92B-43D3-B1D4-CEE8FF14C945}"/>
            </a:ext>
          </a:extLst>
        </xdr:cNvPr>
        <xdr:cNvSpPr txBox="1"/>
      </xdr:nvSpPr>
      <xdr:spPr>
        <a:xfrm>
          <a:off x="3470919" y="446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139082</xdr:rowOff>
    </xdr:from>
    <xdr:ext cx="405111" cy="259045"/>
    <xdr:sp macro="" textlink="">
      <xdr:nvSpPr>
        <xdr:cNvPr id="98" name="n_2mainValue有形固定資産減価償却率">
          <a:extLst>
            <a:ext uri="{FF2B5EF4-FFF2-40B4-BE49-F238E27FC236}">
              <a16:creationId xmlns:a16="http://schemas.microsoft.com/office/drawing/2014/main" id="{1F5D837C-D72A-4511-9120-796E52B5D9CB}"/>
            </a:ext>
          </a:extLst>
        </xdr:cNvPr>
        <xdr:cNvSpPr txBox="1"/>
      </xdr:nvSpPr>
      <xdr:spPr>
        <a:xfrm>
          <a:off x="2797819" y="4431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139082</xdr:rowOff>
    </xdr:from>
    <xdr:ext cx="405111" cy="259045"/>
    <xdr:sp macro="" textlink="">
      <xdr:nvSpPr>
        <xdr:cNvPr id="99" name="n_3mainValue有形固定資産減価償却率">
          <a:extLst>
            <a:ext uri="{FF2B5EF4-FFF2-40B4-BE49-F238E27FC236}">
              <a16:creationId xmlns:a16="http://schemas.microsoft.com/office/drawing/2014/main" id="{928ECBE1-8CC6-492B-86EA-7AD7D7766250}"/>
            </a:ext>
          </a:extLst>
        </xdr:cNvPr>
        <xdr:cNvSpPr txBox="1"/>
      </xdr:nvSpPr>
      <xdr:spPr>
        <a:xfrm>
          <a:off x="2112019" y="4431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99500</xdr:rowOff>
    </xdr:from>
    <xdr:ext cx="405111" cy="259045"/>
    <xdr:sp macro="" textlink="">
      <xdr:nvSpPr>
        <xdr:cNvPr id="100" name="n_4mainValue有形固定資産減価償却率">
          <a:extLst>
            <a:ext uri="{FF2B5EF4-FFF2-40B4-BE49-F238E27FC236}">
              <a16:creationId xmlns:a16="http://schemas.microsoft.com/office/drawing/2014/main" id="{D5330CE6-A8D9-4A67-833B-FF8AC120AB1F}"/>
            </a:ext>
          </a:extLst>
        </xdr:cNvPr>
        <xdr:cNvSpPr txBox="1"/>
      </xdr:nvSpPr>
      <xdr:spPr>
        <a:xfrm>
          <a:off x="1426219" y="4392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6E0E0325-3752-4250-9557-208B4649A980}"/>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F132CB4-73CD-4155-9590-7E670CAC93DF}"/>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290D5EF8-ADBE-401D-97EE-73C47B081C9F}"/>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45FD434C-B41D-4530-BF6E-73DED2DBB158}"/>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62F9646F-144C-4BA8-A01B-03C299A49C35}"/>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8A2E885D-B663-45F3-B528-54AEBB3EEB28}"/>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35D727AA-48ED-4205-B8A4-E69E824F5E2F}"/>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F7B4355A-C2D6-41FE-9D04-46FFFD99EFCC}"/>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26C8A19B-3672-4D4E-BE6D-70C92794B72A}"/>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808BBCA3-41A6-4143-BFD0-ECBF8D4A977E}"/>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B959408-79B0-45BA-8E68-5741BA94380B}"/>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E340E731-4645-43DB-8DB2-06C965B76C11}"/>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F1CC250F-8837-41A8-B901-84F1D16158C7}"/>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公営企業債等繰入見込額が</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億円増加したことや控除項目である充当可能財源等が</a:t>
          </a:r>
          <a:r>
            <a:rPr kumimoji="1" lang="en-US" altLang="ja-JP" sz="1100">
              <a:latin typeface="ＭＳ Ｐゴシック" panose="020B0600070205080204" pitchFamily="50" charset="-128"/>
              <a:ea typeface="ＭＳ Ｐゴシック" panose="020B0600070205080204" pitchFamily="50" charset="-128"/>
            </a:rPr>
            <a:t>28.9</a:t>
          </a:r>
          <a:r>
            <a:rPr kumimoji="1" lang="ja-JP" altLang="en-US" sz="1100">
              <a:latin typeface="ＭＳ Ｐゴシック" panose="020B0600070205080204" pitchFamily="50" charset="-128"/>
              <a:ea typeface="ＭＳ Ｐゴシック" panose="020B0600070205080204" pitchFamily="50" charset="-128"/>
            </a:rPr>
            <a:t>億円減少したことにより、前年度より悪化し、類似団体平均も上回っている。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FDD26CC9-7344-461A-8770-A727059A5990}"/>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3FBF0C38-9435-4350-8EBE-A09DBAF9995F}"/>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6FAB0667-13E5-4A1E-A576-BEC6A430EAB4}"/>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27739F98-391A-4041-9490-1136DD766065}"/>
            </a:ext>
          </a:extLst>
        </xdr:cNvPr>
        <xdr:cNvCxnSpPr/>
      </xdr:nvCxnSpPr>
      <xdr:spPr>
        <a:xfrm>
          <a:off x="10194925" y="580979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98F831D7-A817-4A98-8A64-2321A9E09E60}"/>
            </a:ext>
          </a:extLst>
        </xdr:cNvPr>
        <xdr:cNvSpPr txBox="1"/>
      </xdr:nvSpPr>
      <xdr:spPr>
        <a:xfrm>
          <a:off x="9705751" y="57223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2B6F3BCE-4519-4A62-AB9C-5A2BE94FFA22}"/>
            </a:ext>
          </a:extLst>
        </xdr:cNvPr>
        <xdr:cNvCxnSpPr/>
      </xdr:nvCxnSpPr>
      <xdr:spPr>
        <a:xfrm>
          <a:off x="10194925" y="551406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0FBFE72F-0DDA-419B-BF8E-3A386BAD296C}"/>
            </a:ext>
          </a:extLst>
        </xdr:cNvPr>
        <xdr:cNvSpPr txBox="1"/>
      </xdr:nvSpPr>
      <xdr:spPr>
        <a:xfrm>
          <a:off x="9758836" y="54266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23E378EA-0DED-489A-B55D-10D57A5C743E}"/>
            </a:ext>
          </a:extLst>
        </xdr:cNvPr>
        <xdr:cNvCxnSpPr/>
      </xdr:nvCxnSpPr>
      <xdr:spPr>
        <a:xfrm>
          <a:off x="10194925" y="521833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A9898F6B-D585-4A5A-BFB6-AA11909B84B5}"/>
            </a:ext>
          </a:extLst>
        </xdr:cNvPr>
        <xdr:cNvSpPr txBox="1"/>
      </xdr:nvSpPr>
      <xdr:spPr>
        <a:xfrm>
          <a:off x="9758836" y="51245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2A0340AE-6110-4026-83C1-41F6E1740700}"/>
            </a:ext>
          </a:extLst>
        </xdr:cNvPr>
        <xdr:cNvCxnSpPr/>
      </xdr:nvCxnSpPr>
      <xdr:spPr>
        <a:xfrm>
          <a:off x="10194925" y="492261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4E450219-3716-4296-923D-E24577AAB9C1}"/>
            </a:ext>
          </a:extLst>
        </xdr:cNvPr>
        <xdr:cNvSpPr txBox="1"/>
      </xdr:nvSpPr>
      <xdr:spPr>
        <a:xfrm>
          <a:off x="9758836" y="482881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16D3CCB9-0E1E-41AC-9B0D-04C53871C44F}"/>
            </a:ext>
          </a:extLst>
        </xdr:cNvPr>
        <xdr:cNvCxnSpPr/>
      </xdr:nvCxnSpPr>
      <xdr:spPr>
        <a:xfrm>
          <a:off x="10194925" y="462053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9030F25B-1583-492D-9BEE-07B326030F47}"/>
            </a:ext>
          </a:extLst>
        </xdr:cNvPr>
        <xdr:cNvSpPr txBox="1"/>
      </xdr:nvSpPr>
      <xdr:spPr>
        <a:xfrm>
          <a:off x="9758836" y="45330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56914625-9545-4A00-BB12-1BF441676295}"/>
            </a:ext>
          </a:extLst>
        </xdr:cNvPr>
        <xdr:cNvCxnSpPr/>
      </xdr:nvCxnSpPr>
      <xdr:spPr>
        <a:xfrm>
          <a:off x="10194925" y="432480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2E9F30FD-933B-4A25-8726-985F067EF462}"/>
            </a:ext>
          </a:extLst>
        </xdr:cNvPr>
        <xdr:cNvSpPr txBox="1"/>
      </xdr:nvSpPr>
      <xdr:spPr>
        <a:xfrm>
          <a:off x="9861428" y="42373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9263CB87-757E-4B4B-AD0D-337611118B15}"/>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6323E0F0-C31E-40F5-87F2-79E17AA21E1A}"/>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1" name="直線コネクタ 130">
          <a:extLst>
            <a:ext uri="{FF2B5EF4-FFF2-40B4-BE49-F238E27FC236}">
              <a16:creationId xmlns:a16="http://schemas.microsoft.com/office/drawing/2014/main" id="{C8A0E138-D275-4D95-9A49-E3271581E73B}"/>
            </a:ext>
          </a:extLst>
        </xdr:cNvPr>
        <xdr:cNvCxnSpPr/>
      </xdr:nvCxnSpPr>
      <xdr:spPr>
        <a:xfrm flipV="1">
          <a:off x="13323570" y="4324803"/>
          <a:ext cx="1269" cy="130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2" name="債務償還比率最小値テキスト">
          <a:extLst>
            <a:ext uri="{FF2B5EF4-FFF2-40B4-BE49-F238E27FC236}">
              <a16:creationId xmlns:a16="http://schemas.microsoft.com/office/drawing/2014/main" id="{93F81772-8345-4368-9DA3-9BDB51573E4A}"/>
            </a:ext>
          </a:extLst>
        </xdr:cNvPr>
        <xdr:cNvSpPr txBox="1"/>
      </xdr:nvSpPr>
      <xdr:spPr>
        <a:xfrm>
          <a:off x="13376275" y="563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3" name="直線コネクタ 132">
          <a:extLst>
            <a:ext uri="{FF2B5EF4-FFF2-40B4-BE49-F238E27FC236}">
              <a16:creationId xmlns:a16="http://schemas.microsoft.com/office/drawing/2014/main" id="{0798D74E-BBAC-4684-AE2A-9D0C445B1508}"/>
            </a:ext>
          </a:extLst>
        </xdr:cNvPr>
        <xdr:cNvCxnSpPr/>
      </xdr:nvCxnSpPr>
      <xdr:spPr>
        <a:xfrm>
          <a:off x="13255625" y="56312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C113530A-FA06-4AFF-9D79-0FA911327A6C}"/>
            </a:ext>
          </a:extLst>
        </xdr:cNvPr>
        <xdr:cNvSpPr txBox="1"/>
      </xdr:nvSpPr>
      <xdr:spPr>
        <a:xfrm>
          <a:off x="13376275" y="41127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6CB24399-3198-4CFB-AD29-D7E29AE569E4}"/>
            </a:ext>
          </a:extLst>
        </xdr:cNvPr>
        <xdr:cNvCxnSpPr/>
      </xdr:nvCxnSpPr>
      <xdr:spPr>
        <a:xfrm>
          <a:off x="13255625" y="43248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6" name="債務償還比率平均値テキスト">
          <a:extLst>
            <a:ext uri="{FF2B5EF4-FFF2-40B4-BE49-F238E27FC236}">
              <a16:creationId xmlns:a16="http://schemas.microsoft.com/office/drawing/2014/main" id="{6D4DA8E9-B3EC-4A95-8F91-E08254865339}"/>
            </a:ext>
          </a:extLst>
        </xdr:cNvPr>
        <xdr:cNvSpPr txBox="1"/>
      </xdr:nvSpPr>
      <xdr:spPr>
        <a:xfrm>
          <a:off x="13376275" y="4835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7" name="フローチャート: 判断 136">
          <a:extLst>
            <a:ext uri="{FF2B5EF4-FFF2-40B4-BE49-F238E27FC236}">
              <a16:creationId xmlns:a16="http://schemas.microsoft.com/office/drawing/2014/main" id="{EACE54EC-8E59-4168-9745-2FDD3D63E459}"/>
            </a:ext>
          </a:extLst>
        </xdr:cNvPr>
        <xdr:cNvSpPr/>
      </xdr:nvSpPr>
      <xdr:spPr>
        <a:xfrm>
          <a:off x="13293725" y="49775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8" name="フローチャート: 判断 137">
          <a:extLst>
            <a:ext uri="{FF2B5EF4-FFF2-40B4-BE49-F238E27FC236}">
              <a16:creationId xmlns:a16="http://schemas.microsoft.com/office/drawing/2014/main" id="{B8803C47-6002-40C4-BF0D-831FFEFEA009}"/>
            </a:ext>
          </a:extLst>
        </xdr:cNvPr>
        <xdr:cNvSpPr/>
      </xdr:nvSpPr>
      <xdr:spPr>
        <a:xfrm>
          <a:off x="12639675" y="4967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9" name="フローチャート: 判断 138">
          <a:extLst>
            <a:ext uri="{FF2B5EF4-FFF2-40B4-BE49-F238E27FC236}">
              <a16:creationId xmlns:a16="http://schemas.microsoft.com/office/drawing/2014/main" id="{8340FA42-1961-468D-9854-2DF05BFCDAE4}"/>
            </a:ext>
          </a:extLst>
        </xdr:cNvPr>
        <xdr:cNvSpPr/>
      </xdr:nvSpPr>
      <xdr:spPr>
        <a:xfrm>
          <a:off x="11953875" y="496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0" name="フローチャート: 判断 139">
          <a:extLst>
            <a:ext uri="{FF2B5EF4-FFF2-40B4-BE49-F238E27FC236}">
              <a16:creationId xmlns:a16="http://schemas.microsoft.com/office/drawing/2014/main" id="{B90DC45C-7080-4A5C-86B3-47281F48C4AD}"/>
            </a:ext>
          </a:extLst>
        </xdr:cNvPr>
        <xdr:cNvSpPr/>
      </xdr:nvSpPr>
      <xdr:spPr>
        <a:xfrm>
          <a:off x="11268075" y="49166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1" name="フローチャート: 判断 140">
          <a:extLst>
            <a:ext uri="{FF2B5EF4-FFF2-40B4-BE49-F238E27FC236}">
              <a16:creationId xmlns:a16="http://schemas.microsoft.com/office/drawing/2014/main" id="{781CA595-DEC3-4B55-9225-D5B0853FCFC8}"/>
            </a:ext>
          </a:extLst>
        </xdr:cNvPr>
        <xdr:cNvSpPr/>
      </xdr:nvSpPr>
      <xdr:spPr>
        <a:xfrm>
          <a:off x="10582275" y="514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09D68C3-A6BE-4646-872E-557460C7F946}"/>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09D045C-E8FE-4842-89AF-9AE3F83DC88E}"/>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A8E6892-BC79-483D-BA7F-3A19EFF1D52C}"/>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8241AAE-1876-4CBB-8F5B-08AEEB9323E5}"/>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39F11BA-5EA7-4D56-84DC-7EE57B230782}"/>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168030</xdr:rowOff>
    </xdr:from>
    <xdr:to>
      <xdr:col>76</xdr:col>
      <xdr:colOff>73025</xdr:colOff>
      <xdr:row>32</xdr:row>
      <xdr:rowOff>98180</xdr:rowOff>
    </xdr:to>
    <xdr:sp macro="" textlink="">
      <xdr:nvSpPr>
        <xdr:cNvPr id="147" name="楕円 146">
          <a:extLst>
            <a:ext uri="{FF2B5EF4-FFF2-40B4-BE49-F238E27FC236}">
              <a16:creationId xmlns:a16="http://schemas.microsoft.com/office/drawing/2014/main" id="{B47608BF-CD5D-442E-B534-6FFBCD4ED442}"/>
            </a:ext>
          </a:extLst>
        </xdr:cNvPr>
        <xdr:cNvSpPr/>
      </xdr:nvSpPr>
      <xdr:spPr>
        <a:xfrm>
          <a:off x="13293725" y="52861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146457</xdr:rowOff>
    </xdr:from>
    <xdr:ext cx="469744" cy="259045"/>
    <xdr:sp macro="" textlink="">
      <xdr:nvSpPr>
        <xdr:cNvPr id="148" name="債務償還比率該当値テキスト">
          <a:extLst>
            <a:ext uri="{FF2B5EF4-FFF2-40B4-BE49-F238E27FC236}">
              <a16:creationId xmlns:a16="http://schemas.microsoft.com/office/drawing/2014/main" id="{6CF40CED-ADE9-4B5A-A1F4-31B27F0017E6}"/>
            </a:ext>
          </a:extLst>
        </xdr:cNvPr>
        <xdr:cNvSpPr txBox="1"/>
      </xdr:nvSpPr>
      <xdr:spPr>
        <a:xfrm>
          <a:off x="13376275" y="5264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82595</xdr:rowOff>
    </xdr:from>
    <xdr:to>
      <xdr:col>72</xdr:col>
      <xdr:colOff>123825</xdr:colOff>
      <xdr:row>32</xdr:row>
      <xdr:rowOff>12745</xdr:rowOff>
    </xdr:to>
    <xdr:sp macro="" textlink="">
      <xdr:nvSpPr>
        <xdr:cNvPr id="149" name="楕円 148">
          <a:extLst>
            <a:ext uri="{FF2B5EF4-FFF2-40B4-BE49-F238E27FC236}">
              <a16:creationId xmlns:a16="http://schemas.microsoft.com/office/drawing/2014/main" id="{E0AB0D36-267D-4A03-A79B-23E2764007FD}"/>
            </a:ext>
          </a:extLst>
        </xdr:cNvPr>
        <xdr:cNvSpPr/>
      </xdr:nvSpPr>
      <xdr:spPr>
        <a:xfrm>
          <a:off x="12639675" y="52006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133395</xdr:rowOff>
    </xdr:from>
    <xdr:to>
      <xdr:col>76</xdr:col>
      <xdr:colOff>22225</xdr:colOff>
      <xdr:row>32</xdr:row>
      <xdr:rowOff>47380</xdr:rowOff>
    </xdr:to>
    <xdr:cxnSp macro="">
      <xdr:nvCxnSpPr>
        <xdr:cNvPr id="150" name="直線コネクタ 149">
          <a:extLst>
            <a:ext uri="{FF2B5EF4-FFF2-40B4-BE49-F238E27FC236}">
              <a16:creationId xmlns:a16="http://schemas.microsoft.com/office/drawing/2014/main" id="{CA920213-B1B7-4F32-9CE7-CB5701760D98}"/>
            </a:ext>
          </a:extLst>
        </xdr:cNvPr>
        <xdr:cNvCxnSpPr/>
      </xdr:nvCxnSpPr>
      <xdr:spPr>
        <a:xfrm>
          <a:off x="12690475" y="5251495"/>
          <a:ext cx="635000" cy="7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77470</xdr:rowOff>
    </xdr:from>
    <xdr:to>
      <xdr:col>68</xdr:col>
      <xdr:colOff>123825</xdr:colOff>
      <xdr:row>31</xdr:row>
      <xdr:rowOff>7620</xdr:rowOff>
    </xdr:to>
    <xdr:sp macro="" textlink="">
      <xdr:nvSpPr>
        <xdr:cNvPr id="151" name="楕円 150">
          <a:extLst>
            <a:ext uri="{FF2B5EF4-FFF2-40B4-BE49-F238E27FC236}">
              <a16:creationId xmlns:a16="http://schemas.microsoft.com/office/drawing/2014/main" id="{1FC06210-AF78-4BBF-974C-45E02BD117FA}"/>
            </a:ext>
          </a:extLst>
        </xdr:cNvPr>
        <xdr:cNvSpPr/>
      </xdr:nvSpPr>
      <xdr:spPr>
        <a:xfrm>
          <a:off x="11953875" y="5030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128270</xdr:rowOff>
    </xdr:from>
    <xdr:to>
      <xdr:col>72</xdr:col>
      <xdr:colOff>73025</xdr:colOff>
      <xdr:row>31</xdr:row>
      <xdr:rowOff>133395</xdr:rowOff>
    </xdr:to>
    <xdr:cxnSp macro="">
      <xdr:nvCxnSpPr>
        <xdr:cNvPr id="152" name="直線コネクタ 151">
          <a:extLst>
            <a:ext uri="{FF2B5EF4-FFF2-40B4-BE49-F238E27FC236}">
              <a16:creationId xmlns:a16="http://schemas.microsoft.com/office/drawing/2014/main" id="{4CE734FE-D3E6-42C3-997B-A41805053545}"/>
            </a:ext>
          </a:extLst>
        </xdr:cNvPr>
        <xdr:cNvCxnSpPr/>
      </xdr:nvCxnSpPr>
      <xdr:spPr>
        <a:xfrm>
          <a:off x="12004675" y="5081270"/>
          <a:ext cx="685800" cy="170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35832</xdr:rowOff>
    </xdr:from>
    <xdr:to>
      <xdr:col>64</xdr:col>
      <xdr:colOff>123825</xdr:colOff>
      <xdr:row>30</xdr:row>
      <xdr:rowOff>137432</xdr:rowOff>
    </xdr:to>
    <xdr:sp macro="" textlink="">
      <xdr:nvSpPr>
        <xdr:cNvPr id="153" name="楕円 152">
          <a:extLst>
            <a:ext uri="{FF2B5EF4-FFF2-40B4-BE49-F238E27FC236}">
              <a16:creationId xmlns:a16="http://schemas.microsoft.com/office/drawing/2014/main" id="{5A71FEE6-574D-4A70-BDE0-69155BE8769F}"/>
            </a:ext>
          </a:extLst>
        </xdr:cNvPr>
        <xdr:cNvSpPr/>
      </xdr:nvSpPr>
      <xdr:spPr>
        <a:xfrm>
          <a:off x="11268075" y="498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86632</xdr:rowOff>
    </xdr:from>
    <xdr:to>
      <xdr:col>68</xdr:col>
      <xdr:colOff>73025</xdr:colOff>
      <xdr:row>30</xdr:row>
      <xdr:rowOff>128270</xdr:rowOff>
    </xdr:to>
    <xdr:cxnSp macro="">
      <xdr:nvCxnSpPr>
        <xdr:cNvPr id="154" name="直線コネクタ 153">
          <a:extLst>
            <a:ext uri="{FF2B5EF4-FFF2-40B4-BE49-F238E27FC236}">
              <a16:creationId xmlns:a16="http://schemas.microsoft.com/office/drawing/2014/main" id="{F1829CA0-78B9-409E-BE80-042323BA6290}"/>
            </a:ext>
          </a:extLst>
        </xdr:cNvPr>
        <xdr:cNvCxnSpPr/>
      </xdr:nvCxnSpPr>
      <xdr:spPr>
        <a:xfrm>
          <a:off x="11318875" y="5039632"/>
          <a:ext cx="685800" cy="4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55" name="楕円 154">
          <a:extLst>
            <a:ext uri="{FF2B5EF4-FFF2-40B4-BE49-F238E27FC236}">
              <a16:creationId xmlns:a16="http://schemas.microsoft.com/office/drawing/2014/main" id="{DDE995DC-C894-442B-B764-4B97A507845B}"/>
            </a:ext>
          </a:extLst>
        </xdr:cNvPr>
        <xdr:cNvSpPr/>
      </xdr:nvSpPr>
      <xdr:spPr>
        <a:xfrm>
          <a:off x="10582275" y="50887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86632</xdr:rowOff>
    </xdr:from>
    <xdr:to>
      <xdr:col>64</xdr:col>
      <xdr:colOff>73025</xdr:colOff>
      <xdr:row>31</xdr:row>
      <xdr:rowOff>15113</xdr:rowOff>
    </xdr:to>
    <xdr:cxnSp macro="">
      <xdr:nvCxnSpPr>
        <xdr:cNvPr id="156" name="直線コネクタ 155">
          <a:extLst>
            <a:ext uri="{FF2B5EF4-FFF2-40B4-BE49-F238E27FC236}">
              <a16:creationId xmlns:a16="http://schemas.microsoft.com/office/drawing/2014/main" id="{A3BE5D64-16E9-4C0C-885E-C4ADC31455C1}"/>
            </a:ext>
          </a:extLst>
        </xdr:cNvPr>
        <xdr:cNvCxnSpPr/>
      </xdr:nvCxnSpPr>
      <xdr:spPr>
        <a:xfrm flipV="1">
          <a:off x="10633075" y="5039632"/>
          <a:ext cx="685800" cy="9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57" name="n_1aveValue債務償還比率">
          <a:extLst>
            <a:ext uri="{FF2B5EF4-FFF2-40B4-BE49-F238E27FC236}">
              <a16:creationId xmlns:a16="http://schemas.microsoft.com/office/drawing/2014/main" id="{7F15A610-C5D7-4BFA-BCC8-0ED93265BB8C}"/>
            </a:ext>
          </a:extLst>
        </xdr:cNvPr>
        <xdr:cNvSpPr txBox="1"/>
      </xdr:nvSpPr>
      <xdr:spPr>
        <a:xfrm>
          <a:off x="12461952" y="475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58" name="n_2aveValue債務償還比率">
          <a:extLst>
            <a:ext uri="{FF2B5EF4-FFF2-40B4-BE49-F238E27FC236}">
              <a16:creationId xmlns:a16="http://schemas.microsoft.com/office/drawing/2014/main" id="{341273A3-429E-4819-B78D-A7359FB34C81}"/>
            </a:ext>
          </a:extLst>
        </xdr:cNvPr>
        <xdr:cNvSpPr txBox="1"/>
      </xdr:nvSpPr>
      <xdr:spPr>
        <a:xfrm>
          <a:off x="11788852" y="4753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59" name="n_3aveValue債務償還比率">
          <a:extLst>
            <a:ext uri="{FF2B5EF4-FFF2-40B4-BE49-F238E27FC236}">
              <a16:creationId xmlns:a16="http://schemas.microsoft.com/office/drawing/2014/main" id="{DD577CBE-2032-4DD5-9FCB-D5B403FDB10C}"/>
            </a:ext>
          </a:extLst>
        </xdr:cNvPr>
        <xdr:cNvSpPr txBox="1"/>
      </xdr:nvSpPr>
      <xdr:spPr>
        <a:xfrm>
          <a:off x="11103052" y="469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0" name="n_4aveValue債務償還比率">
          <a:extLst>
            <a:ext uri="{FF2B5EF4-FFF2-40B4-BE49-F238E27FC236}">
              <a16:creationId xmlns:a16="http://schemas.microsoft.com/office/drawing/2014/main" id="{5C03376A-7822-4CCE-90FF-ECE22506686F}"/>
            </a:ext>
          </a:extLst>
        </xdr:cNvPr>
        <xdr:cNvSpPr txBox="1"/>
      </xdr:nvSpPr>
      <xdr:spPr>
        <a:xfrm>
          <a:off x="10417252" y="5239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3872</xdr:rowOff>
    </xdr:from>
    <xdr:ext cx="469744" cy="259045"/>
    <xdr:sp macro="" textlink="">
      <xdr:nvSpPr>
        <xdr:cNvPr id="161" name="n_1mainValue債務償還比率">
          <a:extLst>
            <a:ext uri="{FF2B5EF4-FFF2-40B4-BE49-F238E27FC236}">
              <a16:creationId xmlns:a16="http://schemas.microsoft.com/office/drawing/2014/main" id="{EBBC768C-B572-4FAE-BDFE-1ED6AFBC8E59}"/>
            </a:ext>
          </a:extLst>
        </xdr:cNvPr>
        <xdr:cNvSpPr txBox="1"/>
      </xdr:nvSpPr>
      <xdr:spPr>
        <a:xfrm>
          <a:off x="12461952" y="528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170197</xdr:rowOff>
    </xdr:from>
    <xdr:ext cx="469744" cy="259045"/>
    <xdr:sp macro="" textlink="">
      <xdr:nvSpPr>
        <xdr:cNvPr id="162" name="n_2mainValue債務償還比率">
          <a:extLst>
            <a:ext uri="{FF2B5EF4-FFF2-40B4-BE49-F238E27FC236}">
              <a16:creationId xmlns:a16="http://schemas.microsoft.com/office/drawing/2014/main" id="{FACA6A28-2C93-4841-9195-368C62B3D5C8}"/>
            </a:ext>
          </a:extLst>
        </xdr:cNvPr>
        <xdr:cNvSpPr txBox="1"/>
      </xdr:nvSpPr>
      <xdr:spPr>
        <a:xfrm>
          <a:off x="11788852" y="5116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128559</xdr:rowOff>
    </xdr:from>
    <xdr:ext cx="469744" cy="259045"/>
    <xdr:sp macro="" textlink="">
      <xdr:nvSpPr>
        <xdr:cNvPr id="163" name="n_3mainValue債務償還比率">
          <a:extLst>
            <a:ext uri="{FF2B5EF4-FFF2-40B4-BE49-F238E27FC236}">
              <a16:creationId xmlns:a16="http://schemas.microsoft.com/office/drawing/2014/main" id="{3503AEB5-9B1D-4D31-A248-FA622CE73D95}"/>
            </a:ext>
          </a:extLst>
        </xdr:cNvPr>
        <xdr:cNvSpPr txBox="1"/>
      </xdr:nvSpPr>
      <xdr:spPr>
        <a:xfrm>
          <a:off x="11103052" y="508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64" name="n_4mainValue債務償還比率">
          <a:extLst>
            <a:ext uri="{FF2B5EF4-FFF2-40B4-BE49-F238E27FC236}">
              <a16:creationId xmlns:a16="http://schemas.microsoft.com/office/drawing/2014/main" id="{09A2EBC4-FAB6-47D7-AE9D-D73AF3E5EA83}"/>
            </a:ext>
          </a:extLst>
        </xdr:cNvPr>
        <xdr:cNvSpPr txBox="1"/>
      </xdr:nvSpPr>
      <xdr:spPr>
        <a:xfrm>
          <a:off x="10417252" y="48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659E114-8397-4F30-8DFD-E16F4FB3137D}"/>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15F77168-EFFB-4755-8A31-E35209F5A2C0}"/>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435B9005-FB12-4814-B08A-BE3074FDBC49}"/>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BE85805F-1C1F-4AC0-8770-33543D3F85B9}"/>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5522A277-1A1C-47D9-A06F-01A4848C8103}"/>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21CDB241-4BF0-4A31-B3F7-F180F72DFB24}"/>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D9A16E-484C-4BA0-A87A-FD6A395D04BD}"/>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D420D7B-70B8-4517-AA50-571C2CA70418}"/>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879D5A8-C2FA-4EC6-A63A-B5F1326E90F8}"/>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72D46F1-AE3E-4515-BD5A-ABE6DC539233}"/>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025ABAE-E649-461B-82A1-44D6108B362B}"/>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5248380-35EA-437D-9A0E-C5D6B1E28FE3}"/>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289E536-4120-4405-981F-BB6D395D800E}"/>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2354281-744B-413C-B0D2-ACBD8EC66907}"/>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C6F75EE-56AA-45A4-A7C1-90FBC73C0F8C}"/>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8112342-1B2F-4F91-ABF1-0B8FED85148C}"/>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113,936
113,244
868.02
74,004,811
70,924,122
1,762,775
32,645,001
53,950,273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0E7F0BF-93E9-4338-9BE9-00813CB35372}"/>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4A1A85-95BC-4AC6-963F-DCE7DA3564F9}"/>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E8F8D19-78A6-4FB1-93A7-A0026AC93481}"/>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2DD113-AA24-437B-A00E-72B44C9007E3}"/>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6C0B85-E759-40A3-B724-5319800D4BD1}"/>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1705FB7-62B2-446A-BBB5-14634D677D4C}"/>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59BD4EC-4DFE-4B70-AF24-490887D97F69}"/>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B414BB2-5151-4C4F-A620-E28CB44A398B}"/>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2617075-69C1-4E66-AD95-6EE73A233952}"/>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98C389E-E756-4DA2-B6C9-8FB62B6642C7}"/>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AB2C601-1C16-4995-A6F2-CBAFC226AB30}"/>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9D03F1A-E423-47AD-9FC8-190D095B4770}"/>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546FF08-53B0-48E1-840E-1775371F09A3}"/>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B9DB2DB-7DCA-40DB-BFE4-7B864564F884}"/>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742D608-D1D5-4FC5-A555-FEC968F4AFE4}"/>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3BC4FD3-E6AB-496A-856D-51D297A0E98A}"/>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723FC0A-CF6D-41A4-99E9-556149D35228}"/>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F4C84CE-71A9-4F7C-91CE-7A04CA8039DC}"/>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0BB7C8-7B8A-476F-BA84-D53EAF6466AF}"/>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34413C6-C2F7-49DF-A80E-BE719A070E0E}"/>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486F832-90DE-48C5-9C4B-9D7680F47185}"/>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369B32D-4A7F-40A7-BEA0-C405041F4FF5}"/>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3E970A7-B5AA-4D45-B8CD-2D63CAEA73B7}"/>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32AF4CB-CC7D-44E6-92A1-D498D61D65B7}"/>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1861EE4-9C9B-4378-B3F4-361D319B5AC7}"/>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D489C13-25E7-4040-B065-91EB1BC7F35E}"/>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54A28C4-508A-45E6-B23A-2B16D92EBF47}"/>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4A5E15D-1574-4C9A-AF6E-77E8236C4289}"/>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0299C08-8095-4812-A72C-F8AB26AD08F8}"/>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94D3CE8-A43E-4648-8723-0B0328343140}"/>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C765FFB-1584-43A7-B55B-7548595096B9}"/>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9D91A13-6E62-4E46-AC39-580BEAE46C32}"/>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4219B57-774A-4BDF-B2DD-C3FFAD6C6729}"/>
            </a:ext>
          </a:extLst>
        </xdr:cNvPr>
        <xdr:cNvCxnSpPr/>
      </xdr:nvCxnSpPr>
      <xdr:spPr>
        <a:xfrm>
          <a:off x="6858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8D05F42-C2D1-4CCB-833F-EC3DF7897D6D}"/>
            </a:ext>
          </a:extLst>
        </xdr:cNvPr>
        <xdr:cNvSpPr txBox="1"/>
      </xdr:nvSpPr>
      <xdr:spPr>
        <a:xfrm>
          <a:off x="2757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A1D47ED-6B4B-4516-9850-71C9B973AE4B}"/>
            </a:ext>
          </a:extLst>
        </xdr:cNvPr>
        <xdr:cNvCxnSpPr/>
      </xdr:nvCxnSpPr>
      <xdr:spPr>
        <a:xfrm>
          <a:off x="6858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7ECD14B-F662-4B10-B6A0-405CAADFDB42}"/>
            </a:ext>
          </a:extLst>
        </xdr:cNvPr>
        <xdr:cNvSpPr txBox="1"/>
      </xdr:nvSpPr>
      <xdr:spPr>
        <a:xfrm>
          <a:off x="339891" y="632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F7D18E6-0E97-4055-A555-4FBC3F5E9B12}"/>
            </a:ext>
          </a:extLst>
        </xdr:cNvPr>
        <xdr:cNvCxnSpPr/>
      </xdr:nvCxnSpPr>
      <xdr:spPr>
        <a:xfrm>
          <a:off x="6858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CBDB015-D7FB-4BE8-BA8A-B6F0DD559148}"/>
            </a:ext>
          </a:extLst>
        </xdr:cNvPr>
        <xdr:cNvSpPr txBox="1"/>
      </xdr:nvSpPr>
      <xdr:spPr>
        <a:xfrm>
          <a:off x="339891" y="5883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19C3B7A-7E40-4873-9B7E-6AE49055D91A}"/>
            </a:ext>
          </a:extLst>
        </xdr:cNvPr>
        <xdr:cNvCxnSpPr/>
      </xdr:nvCxnSpPr>
      <xdr:spPr>
        <a:xfrm>
          <a:off x="6858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96E25A4-CBF1-47CE-8197-F035363DB5CC}"/>
            </a:ext>
          </a:extLst>
        </xdr:cNvPr>
        <xdr:cNvSpPr txBox="1"/>
      </xdr:nvSpPr>
      <xdr:spPr>
        <a:xfrm>
          <a:off x="339891" y="54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66E2F34-E63C-4A27-B306-3D20F4ECE12E}"/>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97C31ED-3457-4A9D-B446-1EE022DCBDB9}"/>
            </a:ext>
          </a:extLst>
        </xdr:cNvPr>
        <xdr:cNvSpPr txBox="1"/>
      </xdr:nvSpPr>
      <xdr:spPr>
        <a:xfrm>
          <a:off x="3398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F058781-764E-4CBA-A40F-F32A09A565B4}"/>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78CA9D8C-E114-4AE7-85CD-C0031B46D602}"/>
            </a:ext>
          </a:extLst>
        </xdr:cNvPr>
        <xdr:cNvCxnSpPr/>
      </xdr:nvCxnSpPr>
      <xdr:spPr>
        <a:xfrm flipV="1">
          <a:off x="4177665" y="5637022"/>
          <a:ext cx="0" cy="1176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D63F739F-51E6-44E6-87C2-F8E29F6FDF85}"/>
            </a:ext>
          </a:extLst>
        </xdr:cNvPr>
        <xdr:cNvSpPr txBox="1"/>
      </xdr:nvSpPr>
      <xdr:spPr>
        <a:xfrm>
          <a:off x="4216400" y="6817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D677459F-5E7D-4D36-8473-C13D9380AADE}"/>
            </a:ext>
          </a:extLst>
        </xdr:cNvPr>
        <xdr:cNvCxnSpPr/>
      </xdr:nvCxnSpPr>
      <xdr:spPr>
        <a:xfrm>
          <a:off x="4108450" y="68132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EA314A2F-D7F8-40AB-B4F3-5B0D4F8AC1E0}"/>
            </a:ext>
          </a:extLst>
        </xdr:cNvPr>
        <xdr:cNvSpPr txBox="1"/>
      </xdr:nvSpPr>
      <xdr:spPr>
        <a:xfrm>
          <a:off x="4216400" y="542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670BA6C3-B6B2-4C20-8EB2-124F061D9D9F}"/>
            </a:ext>
          </a:extLst>
        </xdr:cNvPr>
        <xdr:cNvCxnSpPr/>
      </xdr:nvCxnSpPr>
      <xdr:spPr>
        <a:xfrm>
          <a:off x="4108450" y="56370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60E2A666-AE08-4B13-B5CC-4829F595DAB8}"/>
            </a:ext>
          </a:extLst>
        </xdr:cNvPr>
        <xdr:cNvSpPr txBox="1"/>
      </xdr:nvSpPr>
      <xdr:spPr>
        <a:xfrm>
          <a:off x="4216400" y="6213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40262D00-3211-4FEA-BCD9-2D7EB00F589D}"/>
            </a:ext>
          </a:extLst>
        </xdr:cNvPr>
        <xdr:cNvSpPr/>
      </xdr:nvSpPr>
      <xdr:spPr>
        <a:xfrm>
          <a:off x="4127500" y="6234684"/>
          <a:ext cx="10160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49C36854-F30F-4C7A-92B4-13DED0BBD0A5}"/>
            </a:ext>
          </a:extLst>
        </xdr:cNvPr>
        <xdr:cNvSpPr/>
      </xdr:nvSpPr>
      <xdr:spPr>
        <a:xfrm>
          <a:off x="3384550" y="61981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A8AC6B8C-089C-42D6-89F2-E628EC4BD4D2}"/>
            </a:ext>
          </a:extLst>
        </xdr:cNvPr>
        <xdr:cNvSpPr/>
      </xdr:nvSpPr>
      <xdr:spPr>
        <a:xfrm>
          <a:off x="2571750" y="615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811039CC-0DE9-41B6-B8D0-CB7D110E17B5}"/>
            </a:ext>
          </a:extLst>
        </xdr:cNvPr>
        <xdr:cNvSpPr/>
      </xdr:nvSpPr>
      <xdr:spPr>
        <a:xfrm>
          <a:off x="1778000" y="61084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A2F8CACE-C021-48FF-AC76-80B4039A60FE}"/>
            </a:ext>
          </a:extLst>
        </xdr:cNvPr>
        <xdr:cNvSpPr/>
      </xdr:nvSpPr>
      <xdr:spPr>
        <a:xfrm>
          <a:off x="984250" y="60993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24FDE36-0955-495F-AD1F-5CBFB4214D1A}"/>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2DDD7DB-D1BF-434B-9E4C-9C06A2B6924F}"/>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1276E07-94B3-49A3-9986-DB9E66977CE9}"/>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5BA49E1-A4DC-4FBD-B613-063258DBE309}"/>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0799BA1-DE7D-418E-8CA7-79846C23E3FE}"/>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132842</xdr:rowOff>
    </xdr:from>
    <xdr:to>
      <xdr:col>24</xdr:col>
      <xdr:colOff>114300</xdr:colOff>
      <xdr:row>37</xdr:row>
      <xdr:rowOff>62992</xdr:rowOff>
    </xdr:to>
    <xdr:sp macro="" textlink="">
      <xdr:nvSpPr>
        <xdr:cNvPr id="71" name="楕円 70">
          <a:extLst>
            <a:ext uri="{FF2B5EF4-FFF2-40B4-BE49-F238E27FC236}">
              <a16:creationId xmlns:a16="http://schemas.microsoft.com/office/drawing/2014/main" id="{125D93BD-47F0-4891-AE1D-D702E497E61E}"/>
            </a:ext>
          </a:extLst>
        </xdr:cNvPr>
        <xdr:cNvSpPr/>
      </xdr:nvSpPr>
      <xdr:spPr>
        <a:xfrm>
          <a:off x="4127500" y="60764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155719</xdr:rowOff>
    </xdr:from>
    <xdr:ext cx="405111" cy="259045"/>
    <xdr:sp macro="" textlink="">
      <xdr:nvSpPr>
        <xdr:cNvPr id="72" name="【道路】&#10;有形固定資産減価償却率該当値テキスト">
          <a:extLst>
            <a:ext uri="{FF2B5EF4-FFF2-40B4-BE49-F238E27FC236}">
              <a16:creationId xmlns:a16="http://schemas.microsoft.com/office/drawing/2014/main" id="{5DBAA4BC-CD13-4ADA-A40B-94D2CBA92FFC}"/>
            </a:ext>
          </a:extLst>
        </xdr:cNvPr>
        <xdr:cNvSpPr txBox="1"/>
      </xdr:nvSpPr>
      <xdr:spPr>
        <a:xfrm>
          <a:off x="4216400" y="5934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103124</xdr:rowOff>
    </xdr:from>
    <xdr:to>
      <xdr:col>20</xdr:col>
      <xdr:colOff>38100</xdr:colOff>
      <xdr:row>37</xdr:row>
      <xdr:rowOff>33274</xdr:rowOff>
    </xdr:to>
    <xdr:sp macro="" textlink="">
      <xdr:nvSpPr>
        <xdr:cNvPr id="73" name="楕円 72">
          <a:extLst>
            <a:ext uri="{FF2B5EF4-FFF2-40B4-BE49-F238E27FC236}">
              <a16:creationId xmlns:a16="http://schemas.microsoft.com/office/drawing/2014/main" id="{BBBAC40A-3902-451F-B850-9F56204A3A13}"/>
            </a:ext>
          </a:extLst>
        </xdr:cNvPr>
        <xdr:cNvSpPr/>
      </xdr:nvSpPr>
      <xdr:spPr>
        <a:xfrm>
          <a:off x="3384550" y="60467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153924</xdr:rowOff>
    </xdr:from>
    <xdr:to>
      <xdr:col>24</xdr:col>
      <xdr:colOff>63500</xdr:colOff>
      <xdr:row>37</xdr:row>
      <xdr:rowOff>12192</xdr:rowOff>
    </xdr:to>
    <xdr:cxnSp macro="">
      <xdr:nvCxnSpPr>
        <xdr:cNvPr id="74" name="直線コネクタ 73">
          <a:extLst>
            <a:ext uri="{FF2B5EF4-FFF2-40B4-BE49-F238E27FC236}">
              <a16:creationId xmlns:a16="http://schemas.microsoft.com/office/drawing/2014/main" id="{A0BE130E-BD60-49DD-BBCE-B86FDCE75DE1}"/>
            </a:ext>
          </a:extLst>
        </xdr:cNvPr>
        <xdr:cNvCxnSpPr/>
      </xdr:nvCxnSpPr>
      <xdr:spPr>
        <a:xfrm>
          <a:off x="3429000" y="6097524"/>
          <a:ext cx="749300" cy="2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75692</xdr:rowOff>
    </xdr:from>
    <xdr:to>
      <xdr:col>15</xdr:col>
      <xdr:colOff>101600</xdr:colOff>
      <xdr:row>37</xdr:row>
      <xdr:rowOff>5842</xdr:rowOff>
    </xdr:to>
    <xdr:sp macro="" textlink="">
      <xdr:nvSpPr>
        <xdr:cNvPr id="75" name="楕円 74">
          <a:extLst>
            <a:ext uri="{FF2B5EF4-FFF2-40B4-BE49-F238E27FC236}">
              <a16:creationId xmlns:a16="http://schemas.microsoft.com/office/drawing/2014/main" id="{9B2D1E7A-6B30-4E7F-92A5-1085780C2EE7}"/>
            </a:ext>
          </a:extLst>
        </xdr:cNvPr>
        <xdr:cNvSpPr/>
      </xdr:nvSpPr>
      <xdr:spPr>
        <a:xfrm>
          <a:off x="2571750" y="60192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126492</xdr:rowOff>
    </xdr:from>
    <xdr:to>
      <xdr:col>19</xdr:col>
      <xdr:colOff>177800</xdr:colOff>
      <xdr:row>36</xdr:row>
      <xdr:rowOff>153924</xdr:rowOff>
    </xdr:to>
    <xdr:cxnSp macro="">
      <xdr:nvCxnSpPr>
        <xdr:cNvPr id="76" name="直線コネクタ 75">
          <a:extLst>
            <a:ext uri="{FF2B5EF4-FFF2-40B4-BE49-F238E27FC236}">
              <a16:creationId xmlns:a16="http://schemas.microsoft.com/office/drawing/2014/main" id="{3789C3FE-DBF2-4A1C-8C98-AD03C3C0E2BA}"/>
            </a:ext>
          </a:extLst>
        </xdr:cNvPr>
        <xdr:cNvCxnSpPr/>
      </xdr:nvCxnSpPr>
      <xdr:spPr>
        <a:xfrm>
          <a:off x="2622550" y="6070092"/>
          <a:ext cx="80645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43688</xdr:rowOff>
    </xdr:from>
    <xdr:to>
      <xdr:col>10</xdr:col>
      <xdr:colOff>165100</xdr:colOff>
      <xdr:row>36</xdr:row>
      <xdr:rowOff>145288</xdr:rowOff>
    </xdr:to>
    <xdr:sp macro="" textlink="">
      <xdr:nvSpPr>
        <xdr:cNvPr id="77" name="楕円 76">
          <a:extLst>
            <a:ext uri="{FF2B5EF4-FFF2-40B4-BE49-F238E27FC236}">
              <a16:creationId xmlns:a16="http://schemas.microsoft.com/office/drawing/2014/main" id="{DBA60F0B-E207-478E-88FB-3094742959E8}"/>
            </a:ext>
          </a:extLst>
        </xdr:cNvPr>
        <xdr:cNvSpPr/>
      </xdr:nvSpPr>
      <xdr:spPr>
        <a:xfrm>
          <a:off x="1778000" y="598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94488</xdr:rowOff>
    </xdr:from>
    <xdr:to>
      <xdr:col>15</xdr:col>
      <xdr:colOff>50800</xdr:colOff>
      <xdr:row>36</xdr:row>
      <xdr:rowOff>126492</xdr:rowOff>
    </xdr:to>
    <xdr:cxnSp macro="">
      <xdr:nvCxnSpPr>
        <xdr:cNvPr id="78" name="直線コネクタ 77">
          <a:extLst>
            <a:ext uri="{FF2B5EF4-FFF2-40B4-BE49-F238E27FC236}">
              <a16:creationId xmlns:a16="http://schemas.microsoft.com/office/drawing/2014/main" id="{AE5271B8-87C4-432B-B353-501469BDD4E5}"/>
            </a:ext>
          </a:extLst>
        </xdr:cNvPr>
        <xdr:cNvCxnSpPr/>
      </xdr:nvCxnSpPr>
      <xdr:spPr>
        <a:xfrm>
          <a:off x="1828800" y="6038088"/>
          <a:ext cx="79375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11684</xdr:rowOff>
    </xdr:from>
    <xdr:to>
      <xdr:col>6</xdr:col>
      <xdr:colOff>38100</xdr:colOff>
      <xdr:row>36</xdr:row>
      <xdr:rowOff>113284</xdr:rowOff>
    </xdr:to>
    <xdr:sp macro="" textlink="">
      <xdr:nvSpPr>
        <xdr:cNvPr id="79" name="楕円 78">
          <a:extLst>
            <a:ext uri="{FF2B5EF4-FFF2-40B4-BE49-F238E27FC236}">
              <a16:creationId xmlns:a16="http://schemas.microsoft.com/office/drawing/2014/main" id="{9C4D0821-B53E-44B9-A996-E027555C0257}"/>
            </a:ext>
          </a:extLst>
        </xdr:cNvPr>
        <xdr:cNvSpPr/>
      </xdr:nvSpPr>
      <xdr:spPr>
        <a:xfrm>
          <a:off x="984250" y="595528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62484</xdr:rowOff>
    </xdr:from>
    <xdr:to>
      <xdr:col>10</xdr:col>
      <xdr:colOff>114300</xdr:colOff>
      <xdr:row>36</xdr:row>
      <xdr:rowOff>94488</xdr:rowOff>
    </xdr:to>
    <xdr:cxnSp macro="">
      <xdr:nvCxnSpPr>
        <xdr:cNvPr id="80" name="直線コネクタ 79">
          <a:extLst>
            <a:ext uri="{FF2B5EF4-FFF2-40B4-BE49-F238E27FC236}">
              <a16:creationId xmlns:a16="http://schemas.microsoft.com/office/drawing/2014/main" id="{91A3EF7A-FC22-4B93-8433-D25DC9BA5EE7}"/>
            </a:ext>
          </a:extLst>
        </xdr:cNvPr>
        <xdr:cNvCxnSpPr/>
      </xdr:nvCxnSpPr>
      <xdr:spPr>
        <a:xfrm>
          <a:off x="1028700" y="6006084"/>
          <a:ext cx="8001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F2601767-A1AD-47C2-BC1E-9FC4A8BBF801}"/>
            </a:ext>
          </a:extLst>
        </xdr:cNvPr>
        <xdr:cNvSpPr txBox="1"/>
      </xdr:nvSpPr>
      <xdr:spPr>
        <a:xfrm>
          <a:off x="3239144" y="628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E9476DDF-F742-42E9-9BB4-A3888EABDC54}"/>
            </a:ext>
          </a:extLst>
        </xdr:cNvPr>
        <xdr:cNvSpPr txBox="1"/>
      </xdr:nvSpPr>
      <xdr:spPr>
        <a:xfrm>
          <a:off x="2439044" y="6242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B0802EA7-E7F9-433A-9D0B-412E98EF0F63}"/>
            </a:ext>
          </a:extLst>
        </xdr:cNvPr>
        <xdr:cNvSpPr txBox="1"/>
      </xdr:nvSpPr>
      <xdr:spPr>
        <a:xfrm>
          <a:off x="1645294" y="6194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1B645E13-1EFD-421A-8628-D6074579614A}"/>
            </a:ext>
          </a:extLst>
        </xdr:cNvPr>
        <xdr:cNvSpPr txBox="1"/>
      </xdr:nvSpPr>
      <xdr:spPr>
        <a:xfrm>
          <a:off x="851544" y="6185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49801</xdr:rowOff>
    </xdr:from>
    <xdr:ext cx="405111" cy="259045"/>
    <xdr:sp macro="" textlink="">
      <xdr:nvSpPr>
        <xdr:cNvPr id="85" name="n_1mainValue【道路】&#10;有形固定資産減価償却率">
          <a:extLst>
            <a:ext uri="{FF2B5EF4-FFF2-40B4-BE49-F238E27FC236}">
              <a16:creationId xmlns:a16="http://schemas.microsoft.com/office/drawing/2014/main" id="{3E808262-0461-494E-9450-2E5EBA3D53AB}"/>
            </a:ext>
          </a:extLst>
        </xdr:cNvPr>
        <xdr:cNvSpPr txBox="1"/>
      </xdr:nvSpPr>
      <xdr:spPr>
        <a:xfrm>
          <a:off x="3239144" y="5828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22369</xdr:rowOff>
    </xdr:from>
    <xdr:ext cx="405111" cy="259045"/>
    <xdr:sp macro="" textlink="">
      <xdr:nvSpPr>
        <xdr:cNvPr id="86" name="n_2mainValue【道路】&#10;有形固定資産減価償却率">
          <a:extLst>
            <a:ext uri="{FF2B5EF4-FFF2-40B4-BE49-F238E27FC236}">
              <a16:creationId xmlns:a16="http://schemas.microsoft.com/office/drawing/2014/main" id="{382B4E31-80E7-408B-BD40-21AB7FF50970}"/>
            </a:ext>
          </a:extLst>
        </xdr:cNvPr>
        <xdr:cNvSpPr txBox="1"/>
      </xdr:nvSpPr>
      <xdr:spPr>
        <a:xfrm>
          <a:off x="2439044" y="580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161815</xdr:rowOff>
    </xdr:from>
    <xdr:ext cx="405111" cy="259045"/>
    <xdr:sp macro="" textlink="">
      <xdr:nvSpPr>
        <xdr:cNvPr id="87" name="n_3mainValue【道路】&#10;有形固定資産減価償却率">
          <a:extLst>
            <a:ext uri="{FF2B5EF4-FFF2-40B4-BE49-F238E27FC236}">
              <a16:creationId xmlns:a16="http://schemas.microsoft.com/office/drawing/2014/main" id="{B00C1D74-43F4-44B1-91C7-6B7418EA0679}"/>
            </a:ext>
          </a:extLst>
        </xdr:cNvPr>
        <xdr:cNvSpPr txBox="1"/>
      </xdr:nvSpPr>
      <xdr:spPr>
        <a:xfrm>
          <a:off x="1645294" y="5775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129811</xdr:rowOff>
    </xdr:from>
    <xdr:ext cx="405111" cy="259045"/>
    <xdr:sp macro="" textlink="">
      <xdr:nvSpPr>
        <xdr:cNvPr id="88" name="n_4mainValue【道路】&#10;有形固定資産減価償却率">
          <a:extLst>
            <a:ext uri="{FF2B5EF4-FFF2-40B4-BE49-F238E27FC236}">
              <a16:creationId xmlns:a16="http://schemas.microsoft.com/office/drawing/2014/main" id="{89375748-B621-4642-A2D4-F11B96624C72}"/>
            </a:ext>
          </a:extLst>
        </xdr:cNvPr>
        <xdr:cNvSpPr txBox="1"/>
      </xdr:nvSpPr>
      <xdr:spPr>
        <a:xfrm>
          <a:off x="851544" y="5743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F655E44-62BE-4F76-B437-45EEFD3B18DE}"/>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BDB3838-0CC1-4147-9406-F1C91D4BC14B}"/>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90E01BF-A8A4-4740-90DE-60E649574561}"/>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E2588A1-DECF-4CB4-BC8F-F6D494D8C1EA}"/>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7D97C05-999F-4116-86E4-637A4948E144}"/>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AB460B8-DF36-4830-9FA2-BA7FFFE22350}"/>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E929F6A-59BE-4A87-85D4-6033E2496407}"/>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ADB238E-F96F-4BEB-A790-407351910FBF}"/>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0CB6AC8-6B64-4959-9F99-2B42160ADC68}"/>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F9FEB6B-DCE9-4472-962E-D992950D3A9D}"/>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B8F94B0D-20B6-4A3A-9DE3-80577E5DEE2E}"/>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DCEFD76-C253-4E88-ABC1-44A6A79703A8}"/>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A1AF4AB-4BC1-4365-A2F0-8F8A8D9E9DF2}"/>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EBFC4484-C26B-4809-8E38-ED5BF9A97A8C}"/>
            </a:ext>
          </a:extLst>
        </xdr:cNvPr>
        <xdr:cNvSpPr txBox="1"/>
      </xdr:nvSpPr>
      <xdr:spPr>
        <a:xfrm>
          <a:off x="552722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A692173-611E-4784-AE52-D9E7CB20D8B6}"/>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D9F1BE39-D138-4659-BBF4-AAE78A89E039}"/>
            </a:ext>
          </a:extLst>
        </xdr:cNvPr>
        <xdr:cNvSpPr txBox="1"/>
      </xdr:nvSpPr>
      <xdr:spPr>
        <a:xfrm>
          <a:off x="548215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24EC665-2E4C-4E4D-AE82-5418DF94560D}"/>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CB12CA05-F1C3-4304-ABC2-CE20677A1018}"/>
            </a:ext>
          </a:extLst>
        </xdr:cNvPr>
        <xdr:cNvSpPr txBox="1"/>
      </xdr:nvSpPr>
      <xdr:spPr>
        <a:xfrm>
          <a:off x="5482151" y="5737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B76B355-5F3A-46C3-B976-7497DB4D967F}"/>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2DAE9F0C-87BA-4246-BBE8-4E7BA43F5D2A}"/>
            </a:ext>
          </a:extLst>
        </xdr:cNvPr>
        <xdr:cNvSpPr txBox="1"/>
      </xdr:nvSpPr>
      <xdr:spPr>
        <a:xfrm>
          <a:off x="5482151" y="536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0DE1C82-C390-4DAA-9A0F-EAC8D56E487C}"/>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17B86DB0-26C0-46A4-9FCF-2651FB52D8A3}"/>
            </a:ext>
          </a:extLst>
        </xdr:cNvPr>
        <xdr:cNvSpPr txBox="1"/>
      </xdr:nvSpPr>
      <xdr:spPr>
        <a:xfrm>
          <a:off x="5482151" y="500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A310375-3CEA-47B1-867A-E551BEE661BC}"/>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03765D20-8372-41EE-BD71-52179AF8829A}"/>
            </a:ext>
          </a:extLst>
        </xdr:cNvPr>
        <xdr:cNvCxnSpPr/>
      </xdr:nvCxnSpPr>
      <xdr:spPr>
        <a:xfrm flipV="1">
          <a:off x="9429115" y="5609387"/>
          <a:ext cx="0" cy="1263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E9DA2144-AEB7-446A-AA47-1EFA773419A5}"/>
            </a:ext>
          </a:extLst>
        </xdr:cNvPr>
        <xdr:cNvSpPr txBox="1"/>
      </xdr:nvSpPr>
      <xdr:spPr>
        <a:xfrm>
          <a:off x="9467850" y="687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35DB61CF-A450-4AD0-B5D1-3CA878DB324D}"/>
            </a:ext>
          </a:extLst>
        </xdr:cNvPr>
        <xdr:cNvCxnSpPr/>
      </xdr:nvCxnSpPr>
      <xdr:spPr>
        <a:xfrm>
          <a:off x="9359900" y="68730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E0E61312-6E3B-47C1-B9F3-AECDB9F75445}"/>
            </a:ext>
          </a:extLst>
        </xdr:cNvPr>
        <xdr:cNvSpPr txBox="1"/>
      </xdr:nvSpPr>
      <xdr:spPr>
        <a:xfrm>
          <a:off x="9467850" y="539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6BADD120-13E0-4B89-8B52-B4F7A8669FA0}"/>
            </a:ext>
          </a:extLst>
        </xdr:cNvPr>
        <xdr:cNvCxnSpPr/>
      </xdr:nvCxnSpPr>
      <xdr:spPr>
        <a:xfrm>
          <a:off x="9359900" y="56093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E95F09DC-608C-4106-9E65-7E1A1CB88097}"/>
            </a:ext>
          </a:extLst>
        </xdr:cNvPr>
        <xdr:cNvSpPr txBox="1"/>
      </xdr:nvSpPr>
      <xdr:spPr>
        <a:xfrm>
          <a:off x="9467850" y="64950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AFA5D0E9-19CB-48D5-B991-FCA8EB7359B9}"/>
            </a:ext>
          </a:extLst>
        </xdr:cNvPr>
        <xdr:cNvSpPr/>
      </xdr:nvSpPr>
      <xdr:spPr>
        <a:xfrm>
          <a:off x="9398000" y="65165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97D23C84-E3EC-4FEE-9791-CF44DCE9A4CC}"/>
            </a:ext>
          </a:extLst>
        </xdr:cNvPr>
        <xdr:cNvSpPr/>
      </xdr:nvSpPr>
      <xdr:spPr>
        <a:xfrm>
          <a:off x="8636000" y="6523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ABDA96DF-F657-4437-BE65-1495457D7235}"/>
            </a:ext>
          </a:extLst>
        </xdr:cNvPr>
        <xdr:cNvSpPr/>
      </xdr:nvSpPr>
      <xdr:spPr>
        <a:xfrm>
          <a:off x="7842250" y="65301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02F8191E-1CF3-4B20-9338-E0E625DFAF01}"/>
            </a:ext>
          </a:extLst>
        </xdr:cNvPr>
        <xdr:cNvSpPr/>
      </xdr:nvSpPr>
      <xdr:spPr>
        <a:xfrm>
          <a:off x="7029450" y="65251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7D27FCA4-3C54-4014-AF35-C409906FE6F2}"/>
            </a:ext>
          </a:extLst>
        </xdr:cNvPr>
        <xdr:cNvSpPr/>
      </xdr:nvSpPr>
      <xdr:spPr>
        <a:xfrm>
          <a:off x="6235700" y="65066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7BB0682-CF23-4399-B859-8FB5580DB9A5}"/>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D277207-0D4B-4847-BFE3-A711111CEA4F}"/>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77179B9-875D-4411-A3D5-CC760DBBC187}"/>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6FF366E-176E-4D3A-A791-77F2D6E7090B}"/>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0EADA59-52FC-4468-A52B-6E8FCFE69F4B}"/>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11760</xdr:rowOff>
    </xdr:from>
    <xdr:to>
      <xdr:col>55</xdr:col>
      <xdr:colOff>50800</xdr:colOff>
      <xdr:row>34</xdr:row>
      <xdr:rowOff>113360</xdr:rowOff>
    </xdr:to>
    <xdr:sp macro="" textlink="">
      <xdr:nvSpPr>
        <xdr:cNvPr id="128" name="楕円 127">
          <a:extLst>
            <a:ext uri="{FF2B5EF4-FFF2-40B4-BE49-F238E27FC236}">
              <a16:creationId xmlns:a16="http://schemas.microsoft.com/office/drawing/2014/main" id="{A18F58E8-FCF4-49F2-BADD-95487357B468}"/>
            </a:ext>
          </a:extLst>
        </xdr:cNvPr>
        <xdr:cNvSpPr/>
      </xdr:nvSpPr>
      <xdr:spPr>
        <a:xfrm>
          <a:off x="9398000" y="56251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98137</xdr:rowOff>
    </xdr:from>
    <xdr:ext cx="534377" cy="259045"/>
    <xdr:sp macro="" textlink="">
      <xdr:nvSpPr>
        <xdr:cNvPr id="129" name="【道路】&#10;一人当たり延長該当値テキスト">
          <a:extLst>
            <a:ext uri="{FF2B5EF4-FFF2-40B4-BE49-F238E27FC236}">
              <a16:creationId xmlns:a16="http://schemas.microsoft.com/office/drawing/2014/main" id="{EEBA84C0-2A84-4629-8E6D-2521BE69B1E7}"/>
            </a:ext>
          </a:extLst>
        </xdr:cNvPr>
        <xdr:cNvSpPr txBox="1"/>
      </xdr:nvSpPr>
      <xdr:spPr>
        <a:xfrm>
          <a:off x="9467850" y="554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33706</xdr:rowOff>
    </xdr:from>
    <xdr:to>
      <xdr:col>50</xdr:col>
      <xdr:colOff>165100</xdr:colOff>
      <xdr:row>34</xdr:row>
      <xdr:rowOff>135306</xdr:rowOff>
    </xdr:to>
    <xdr:sp macro="" textlink="">
      <xdr:nvSpPr>
        <xdr:cNvPr id="130" name="楕円 129">
          <a:extLst>
            <a:ext uri="{FF2B5EF4-FFF2-40B4-BE49-F238E27FC236}">
              <a16:creationId xmlns:a16="http://schemas.microsoft.com/office/drawing/2014/main" id="{35AC4ACF-6956-467C-B0D7-9379F366F5A8}"/>
            </a:ext>
          </a:extLst>
        </xdr:cNvPr>
        <xdr:cNvSpPr/>
      </xdr:nvSpPr>
      <xdr:spPr>
        <a:xfrm>
          <a:off x="8636000" y="564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62560</xdr:rowOff>
    </xdr:from>
    <xdr:to>
      <xdr:col>55</xdr:col>
      <xdr:colOff>0</xdr:colOff>
      <xdr:row>34</xdr:row>
      <xdr:rowOff>84506</xdr:rowOff>
    </xdr:to>
    <xdr:cxnSp macro="">
      <xdr:nvCxnSpPr>
        <xdr:cNvPr id="131" name="直線コネクタ 130">
          <a:extLst>
            <a:ext uri="{FF2B5EF4-FFF2-40B4-BE49-F238E27FC236}">
              <a16:creationId xmlns:a16="http://schemas.microsoft.com/office/drawing/2014/main" id="{257EA76C-C7D9-4B98-936F-115F7FF9EBE0}"/>
            </a:ext>
          </a:extLst>
        </xdr:cNvPr>
        <xdr:cNvCxnSpPr/>
      </xdr:nvCxnSpPr>
      <xdr:spPr>
        <a:xfrm flipV="1">
          <a:off x="8686800" y="5675960"/>
          <a:ext cx="74295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53137</xdr:rowOff>
    </xdr:from>
    <xdr:to>
      <xdr:col>46</xdr:col>
      <xdr:colOff>38100</xdr:colOff>
      <xdr:row>34</xdr:row>
      <xdr:rowOff>154737</xdr:rowOff>
    </xdr:to>
    <xdr:sp macro="" textlink="">
      <xdr:nvSpPr>
        <xdr:cNvPr id="132" name="楕円 131">
          <a:extLst>
            <a:ext uri="{FF2B5EF4-FFF2-40B4-BE49-F238E27FC236}">
              <a16:creationId xmlns:a16="http://schemas.microsoft.com/office/drawing/2014/main" id="{5A6347E4-7824-4921-A384-F75EEF4C96C7}"/>
            </a:ext>
          </a:extLst>
        </xdr:cNvPr>
        <xdr:cNvSpPr/>
      </xdr:nvSpPr>
      <xdr:spPr>
        <a:xfrm>
          <a:off x="7842250" y="56665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84506</xdr:rowOff>
    </xdr:from>
    <xdr:to>
      <xdr:col>50</xdr:col>
      <xdr:colOff>114300</xdr:colOff>
      <xdr:row>34</xdr:row>
      <xdr:rowOff>103937</xdr:rowOff>
    </xdr:to>
    <xdr:cxnSp macro="">
      <xdr:nvCxnSpPr>
        <xdr:cNvPr id="133" name="直線コネクタ 132">
          <a:extLst>
            <a:ext uri="{FF2B5EF4-FFF2-40B4-BE49-F238E27FC236}">
              <a16:creationId xmlns:a16="http://schemas.microsoft.com/office/drawing/2014/main" id="{C599B8DA-1940-4292-82B7-0C74C0F2A522}"/>
            </a:ext>
          </a:extLst>
        </xdr:cNvPr>
        <xdr:cNvCxnSpPr/>
      </xdr:nvCxnSpPr>
      <xdr:spPr>
        <a:xfrm flipV="1">
          <a:off x="7886700" y="5697906"/>
          <a:ext cx="8001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72796</xdr:rowOff>
    </xdr:from>
    <xdr:to>
      <xdr:col>41</xdr:col>
      <xdr:colOff>101600</xdr:colOff>
      <xdr:row>35</xdr:row>
      <xdr:rowOff>2946</xdr:rowOff>
    </xdr:to>
    <xdr:sp macro="" textlink="">
      <xdr:nvSpPr>
        <xdr:cNvPr id="134" name="楕円 133">
          <a:extLst>
            <a:ext uri="{FF2B5EF4-FFF2-40B4-BE49-F238E27FC236}">
              <a16:creationId xmlns:a16="http://schemas.microsoft.com/office/drawing/2014/main" id="{3977EBB1-749D-4A87-BCF5-E8A0280EA06E}"/>
            </a:ext>
          </a:extLst>
        </xdr:cNvPr>
        <xdr:cNvSpPr/>
      </xdr:nvSpPr>
      <xdr:spPr>
        <a:xfrm>
          <a:off x="7029450" y="56861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103937</xdr:rowOff>
    </xdr:from>
    <xdr:to>
      <xdr:col>45</xdr:col>
      <xdr:colOff>177800</xdr:colOff>
      <xdr:row>34</xdr:row>
      <xdr:rowOff>123596</xdr:rowOff>
    </xdr:to>
    <xdr:cxnSp macro="">
      <xdr:nvCxnSpPr>
        <xdr:cNvPr id="135" name="直線コネクタ 134">
          <a:extLst>
            <a:ext uri="{FF2B5EF4-FFF2-40B4-BE49-F238E27FC236}">
              <a16:creationId xmlns:a16="http://schemas.microsoft.com/office/drawing/2014/main" id="{E938C4B7-B1FE-4EE7-BA96-FB046A632B2E}"/>
            </a:ext>
          </a:extLst>
        </xdr:cNvPr>
        <xdr:cNvCxnSpPr/>
      </xdr:nvCxnSpPr>
      <xdr:spPr>
        <a:xfrm flipV="1">
          <a:off x="7080250" y="5717337"/>
          <a:ext cx="80645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89560</xdr:rowOff>
    </xdr:from>
    <xdr:to>
      <xdr:col>36</xdr:col>
      <xdr:colOff>165100</xdr:colOff>
      <xdr:row>35</xdr:row>
      <xdr:rowOff>19710</xdr:rowOff>
    </xdr:to>
    <xdr:sp macro="" textlink="">
      <xdr:nvSpPr>
        <xdr:cNvPr id="136" name="楕円 135">
          <a:extLst>
            <a:ext uri="{FF2B5EF4-FFF2-40B4-BE49-F238E27FC236}">
              <a16:creationId xmlns:a16="http://schemas.microsoft.com/office/drawing/2014/main" id="{E01268B9-5D95-4178-8C01-FA5FBD4CE47A}"/>
            </a:ext>
          </a:extLst>
        </xdr:cNvPr>
        <xdr:cNvSpPr/>
      </xdr:nvSpPr>
      <xdr:spPr>
        <a:xfrm>
          <a:off x="6235700" y="5702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123596</xdr:rowOff>
    </xdr:from>
    <xdr:to>
      <xdr:col>41</xdr:col>
      <xdr:colOff>50800</xdr:colOff>
      <xdr:row>34</xdr:row>
      <xdr:rowOff>140360</xdr:rowOff>
    </xdr:to>
    <xdr:cxnSp macro="">
      <xdr:nvCxnSpPr>
        <xdr:cNvPr id="137" name="直線コネクタ 136">
          <a:extLst>
            <a:ext uri="{FF2B5EF4-FFF2-40B4-BE49-F238E27FC236}">
              <a16:creationId xmlns:a16="http://schemas.microsoft.com/office/drawing/2014/main" id="{DB41CBCE-2764-4260-9C82-D66CB86A14F4}"/>
            </a:ext>
          </a:extLst>
        </xdr:cNvPr>
        <xdr:cNvCxnSpPr/>
      </xdr:nvCxnSpPr>
      <xdr:spPr>
        <a:xfrm flipV="1">
          <a:off x="6286500" y="5736996"/>
          <a:ext cx="79375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D360E9EA-78DE-4550-B459-D783A05626F4}"/>
            </a:ext>
          </a:extLst>
        </xdr:cNvPr>
        <xdr:cNvSpPr txBox="1"/>
      </xdr:nvSpPr>
      <xdr:spPr>
        <a:xfrm>
          <a:off x="8458277" y="66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BC29672B-2968-4A25-93C0-7924BD68246A}"/>
            </a:ext>
          </a:extLst>
        </xdr:cNvPr>
        <xdr:cNvSpPr txBox="1"/>
      </xdr:nvSpPr>
      <xdr:spPr>
        <a:xfrm>
          <a:off x="7677227" y="661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C3A66459-AD26-4531-9F61-D65963551AC7}"/>
            </a:ext>
          </a:extLst>
        </xdr:cNvPr>
        <xdr:cNvSpPr txBox="1"/>
      </xdr:nvSpPr>
      <xdr:spPr>
        <a:xfrm>
          <a:off x="6864427" y="6611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a:extLst>
            <a:ext uri="{FF2B5EF4-FFF2-40B4-BE49-F238E27FC236}">
              <a16:creationId xmlns:a16="http://schemas.microsoft.com/office/drawing/2014/main" id="{95DD85A3-EFF3-4F19-8BFD-6B52962C2AE9}"/>
            </a:ext>
          </a:extLst>
        </xdr:cNvPr>
        <xdr:cNvSpPr txBox="1"/>
      </xdr:nvSpPr>
      <xdr:spPr>
        <a:xfrm>
          <a:off x="6070677" y="6599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151833</xdr:rowOff>
    </xdr:from>
    <xdr:ext cx="534377" cy="259045"/>
    <xdr:sp macro="" textlink="">
      <xdr:nvSpPr>
        <xdr:cNvPr id="142" name="n_1mainValue【道路】&#10;一人当たり延長">
          <a:extLst>
            <a:ext uri="{FF2B5EF4-FFF2-40B4-BE49-F238E27FC236}">
              <a16:creationId xmlns:a16="http://schemas.microsoft.com/office/drawing/2014/main" id="{A06E44B9-B7F8-4A8C-BE1A-3FE61698682D}"/>
            </a:ext>
          </a:extLst>
        </xdr:cNvPr>
        <xdr:cNvSpPr txBox="1"/>
      </xdr:nvSpPr>
      <xdr:spPr>
        <a:xfrm>
          <a:off x="8425961" y="543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171264</xdr:rowOff>
    </xdr:from>
    <xdr:ext cx="534377" cy="259045"/>
    <xdr:sp macro="" textlink="">
      <xdr:nvSpPr>
        <xdr:cNvPr id="143" name="n_2mainValue【道路】&#10;一人当たり延長">
          <a:extLst>
            <a:ext uri="{FF2B5EF4-FFF2-40B4-BE49-F238E27FC236}">
              <a16:creationId xmlns:a16="http://schemas.microsoft.com/office/drawing/2014/main" id="{7FAC0B5D-78DD-4007-BF6D-749DC46725A0}"/>
            </a:ext>
          </a:extLst>
        </xdr:cNvPr>
        <xdr:cNvSpPr txBox="1"/>
      </xdr:nvSpPr>
      <xdr:spPr>
        <a:xfrm>
          <a:off x="7644911" y="544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19473</xdr:rowOff>
    </xdr:from>
    <xdr:ext cx="534377" cy="259045"/>
    <xdr:sp macro="" textlink="">
      <xdr:nvSpPr>
        <xdr:cNvPr id="144" name="n_3mainValue【道路】&#10;一人当たり延長">
          <a:extLst>
            <a:ext uri="{FF2B5EF4-FFF2-40B4-BE49-F238E27FC236}">
              <a16:creationId xmlns:a16="http://schemas.microsoft.com/office/drawing/2014/main" id="{9F2EF63F-8B02-4F3B-9B8F-AFF0AAB21A8F}"/>
            </a:ext>
          </a:extLst>
        </xdr:cNvPr>
        <xdr:cNvSpPr txBox="1"/>
      </xdr:nvSpPr>
      <xdr:spPr>
        <a:xfrm>
          <a:off x="6851161" y="546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36237</xdr:rowOff>
    </xdr:from>
    <xdr:ext cx="534377" cy="259045"/>
    <xdr:sp macro="" textlink="">
      <xdr:nvSpPr>
        <xdr:cNvPr id="145" name="n_4mainValue【道路】&#10;一人当たり延長">
          <a:extLst>
            <a:ext uri="{FF2B5EF4-FFF2-40B4-BE49-F238E27FC236}">
              <a16:creationId xmlns:a16="http://schemas.microsoft.com/office/drawing/2014/main" id="{76BA401C-15BD-4FC0-AB3B-98D77D69E8BE}"/>
            </a:ext>
          </a:extLst>
        </xdr:cNvPr>
        <xdr:cNvSpPr txBox="1"/>
      </xdr:nvSpPr>
      <xdr:spPr>
        <a:xfrm>
          <a:off x="6038361" y="5484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C5F89A4-FA6E-4FBB-B4AE-FECBE2396805}"/>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1079E45-BA0B-45FF-AD97-0DFFBEFF77F5}"/>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E7A71D5-169F-48D1-9A3D-99A98DEEC3D1}"/>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C1F3207-A305-4159-9941-281177FC7AEC}"/>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78D7C96-AB78-40E9-9626-CC41BD7D7364}"/>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094EDD9-8332-482D-8F04-16B8A52301C1}"/>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D989AB8-DFD4-4C7C-977A-703737613229}"/>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B2E9FE0-3E0C-4134-B54F-DE559C78DDA7}"/>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E3A8A8F-BCF3-4A0A-AFA3-94CC47F6446B}"/>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FAAFEED-F412-4464-AC62-E45E0A397A5E}"/>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75BB756-15CA-4916-911A-87D69692CFC4}"/>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DAD08727-1BEE-48DB-9F5A-0B5AD8CC9578}"/>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5CB15535-2332-4F35-88BA-B61FCC1C9AC3}"/>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ACDD1DEA-40E3-47E3-AC78-368E60C8CFFB}"/>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E84E1FA5-4548-47BF-BE8A-F3B568F685F8}"/>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8C46E85A-C716-4A8D-B6BF-A29C047C2CE7}"/>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5399BDC9-1D6D-4DD1-BDD0-246D5FF3AA3A}"/>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D678C4D-8E2A-4E6A-A478-B295DE986900}"/>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9DB6FA72-2518-4C47-8243-BA6938FDC1D6}"/>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E144AB4D-531A-4FB8-8E30-2BC72353AD56}"/>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93429660-1582-4364-B53D-923754CEE283}"/>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9ED177F0-653F-4B52-9D8C-8AC0C6DB7781}"/>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67EE23A6-61D0-4A0A-AD67-6383FFFC3650}"/>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E474CD8B-8C1E-49A1-90CD-421BF243B486}"/>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7884BB74-3C11-4E86-84D5-58468514A742}"/>
            </a:ext>
          </a:extLst>
        </xdr:cNvPr>
        <xdr:cNvCxnSpPr/>
      </xdr:nvCxnSpPr>
      <xdr:spPr>
        <a:xfrm flipV="1">
          <a:off x="4177665" y="9189085"/>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A977C764-993F-4025-877F-5FDE6C37FDEA}"/>
            </a:ext>
          </a:extLst>
        </xdr:cNvPr>
        <xdr:cNvSpPr txBox="1"/>
      </xdr:nvSpPr>
      <xdr:spPr>
        <a:xfrm>
          <a:off x="4216400" y="1057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2A35E687-D442-4BCD-A0DF-0161DD908562}"/>
            </a:ext>
          </a:extLst>
        </xdr:cNvPr>
        <xdr:cNvCxnSpPr/>
      </xdr:nvCxnSpPr>
      <xdr:spPr>
        <a:xfrm>
          <a:off x="4108450" y="105740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95C57FC7-5E65-4674-B065-631ABA3003D4}"/>
            </a:ext>
          </a:extLst>
        </xdr:cNvPr>
        <xdr:cNvSpPr txBox="1"/>
      </xdr:nvSpPr>
      <xdr:spPr>
        <a:xfrm>
          <a:off x="4216400" y="897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9B2673E6-CF96-44CD-8169-3BAD03530DD4}"/>
            </a:ext>
          </a:extLst>
        </xdr:cNvPr>
        <xdr:cNvCxnSpPr/>
      </xdr:nvCxnSpPr>
      <xdr:spPr>
        <a:xfrm>
          <a:off x="4108450" y="91890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6EAD4030-412F-45A0-A380-29EADB15B513}"/>
            </a:ext>
          </a:extLst>
        </xdr:cNvPr>
        <xdr:cNvSpPr txBox="1"/>
      </xdr:nvSpPr>
      <xdr:spPr>
        <a:xfrm>
          <a:off x="4216400" y="10001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6EA8A513-73F2-4CB1-BBA4-0E01808D328D}"/>
            </a:ext>
          </a:extLst>
        </xdr:cNvPr>
        <xdr:cNvSpPr/>
      </xdr:nvSpPr>
      <xdr:spPr>
        <a:xfrm>
          <a:off x="4127500" y="100228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A6D5BC83-FE5D-4708-AADD-72943364C46D}"/>
            </a:ext>
          </a:extLst>
        </xdr:cNvPr>
        <xdr:cNvSpPr/>
      </xdr:nvSpPr>
      <xdr:spPr>
        <a:xfrm>
          <a:off x="3384550" y="99904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74486E9F-4335-43D4-97F7-580BDE61E467}"/>
            </a:ext>
          </a:extLst>
        </xdr:cNvPr>
        <xdr:cNvSpPr/>
      </xdr:nvSpPr>
      <xdr:spPr>
        <a:xfrm>
          <a:off x="2571750" y="99771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52FD567D-3E2B-4746-A820-B041485A4CA2}"/>
            </a:ext>
          </a:extLst>
        </xdr:cNvPr>
        <xdr:cNvSpPr/>
      </xdr:nvSpPr>
      <xdr:spPr>
        <a:xfrm>
          <a:off x="1778000" y="9965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C19D6F44-53EF-4CE3-8405-8F2E8DA93849}"/>
            </a:ext>
          </a:extLst>
        </xdr:cNvPr>
        <xdr:cNvSpPr/>
      </xdr:nvSpPr>
      <xdr:spPr>
        <a:xfrm>
          <a:off x="984250" y="9939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0B163E0-49EF-4F53-9D21-0D20CD7406D1}"/>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5EDC860-7DBB-4042-AF86-ED00EF40A2EC}"/>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1D55FFF-28B1-4394-A314-9188CA44EDCB}"/>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C5E7773-52FE-4C57-8795-99176AAC2FA4}"/>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15A1112-54ED-4EE5-86A7-9FFF1330B537}"/>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10160</xdr:rowOff>
    </xdr:from>
    <xdr:to>
      <xdr:col>24</xdr:col>
      <xdr:colOff>114300</xdr:colOff>
      <xdr:row>60</xdr:row>
      <xdr:rowOff>111760</xdr:rowOff>
    </xdr:to>
    <xdr:sp macro="" textlink="">
      <xdr:nvSpPr>
        <xdr:cNvPr id="186" name="楕円 185">
          <a:extLst>
            <a:ext uri="{FF2B5EF4-FFF2-40B4-BE49-F238E27FC236}">
              <a16:creationId xmlns:a16="http://schemas.microsoft.com/office/drawing/2014/main" id="{39A9BE9A-3EB8-40A4-BD2A-55DF5D3101E6}"/>
            </a:ext>
          </a:extLst>
        </xdr:cNvPr>
        <xdr:cNvSpPr/>
      </xdr:nvSpPr>
      <xdr:spPr>
        <a:xfrm>
          <a:off x="4127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33037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C729189B-E538-473D-AC80-7C0BC874F288}"/>
            </a:ext>
          </a:extLst>
        </xdr:cNvPr>
        <xdr:cNvSpPr txBox="1"/>
      </xdr:nvSpPr>
      <xdr:spPr>
        <a:xfrm>
          <a:off x="4216400" y="9773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99695</xdr:rowOff>
    </xdr:from>
    <xdr:to>
      <xdr:col>20</xdr:col>
      <xdr:colOff>38100</xdr:colOff>
      <xdr:row>60</xdr:row>
      <xdr:rowOff>29845</xdr:rowOff>
    </xdr:to>
    <xdr:sp macro="" textlink="">
      <xdr:nvSpPr>
        <xdr:cNvPr id="188" name="楕円 187">
          <a:extLst>
            <a:ext uri="{FF2B5EF4-FFF2-40B4-BE49-F238E27FC236}">
              <a16:creationId xmlns:a16="http://schemas.microsoft.com/office/drawing/2014/main" id="{C1B1CDCE-B2ED-415E-9D97-3E83C226B28E}"/>
            </a:ext>
          </a:extLst>
        </xdr:cNvPr>
        <xdr:cNvSpPr/>
      </xdr:nvSpPr>
      <xdr:spPr>
        <a:xfrm>
          <a:off x="3384550" y="98405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150495</xdr:rowOff>
    </xdr:from>
    <xdr:to>
      <xdr:col>24</xdr:col>
      <xdr:colOff>63500</xdr:colOff>
      <xdr:row>60</xdr:row>
      <xdr:rowOff>60960</xdr:rowOff>
    </xdr:to>
    <xdr:cxnSp macro="">
      <xdr:nvCxnSpPr>
        <xdr:cNvPr id="189" name="直線コネクタ 188">
          <a:extLst>
            <a:ext uri="{FF2B5EF4-FFF2-40B4-BE49-F238E27FC236}">
              <a16:creationId xmlns:a16="http://schemas.microsoft.com/office/drawing/2014/main" id="{94C70A5C-8EA2-481C-8140-C68472EDEF20}"/>
            </a:ext>
          </a:extLst>
        </xdr:cNvPr>
        <xdr:cNvCxnSpPr/>
      </xdr:nvCxnSpPr>
      <xdr:spPr>
        <a:xfrm>
          <a:off x="3429000" y="9891395"/>
          <a:ext cx="7493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73025</xdr:rowOff>
    </xdr:from>
    <xdr:to>
      <xdr:col>15</xdr:col>
      <xdr:colOff>101600</xdr:colOff>
      <xdr:row>60</xdr:row>
      <xdr:rowOff>3175</xdr:rowOff>
    </xdr:to>
    <xdr:sp macro="" textlink="">
      <xdr:nvSpPr>
        <xdr:cNvPr id="190" name="楕円 189">
          <a:extLst>
            <a:ext uri="{FF2B5EF4-FFF2-40B4-BE49-F238E27FC236}">
              <a16:creationId xmlns:a16="http://schemas.microsoft.com/office/drawing/2014/main" id="{BB0AE695-725E-4AE5-8159-1DA56BB85887}"/>
            </a:ext>
          </a:extLst>
        </xdr:cNvPr>
        <xdr:cNvSpPr/>
      </xdr:nvSpPr>
      <xdr:spPr>
        <a:xfrm>
          <a:off x="2571750" y="98139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123825</xdr:rowOff>
    </xdr:from>
    <xdr:to>
      <xdr:col>19</xdr:col>
      <xdr:colOff>177800</xdr:colOff>
      <xdr:row>59</xdr:row>
      <xdr:rowOff>150495</xdr:rowOff>
    </xdr:to>
    <xdr:cxnSp macro="">
      <xdr:nvCxnSpPr>
        <xdr:cNvPr id="191" name="直線コネクタ 190">
          <a:extLst>
            <a:ext uri="{FF2B5EF4-FFF2-40B4-BE49-F238E27FC236}">
              <a16:creationId xmlns:a16="http://schemas.microsoft.com/office/drawing/2014/main" id="{E077A711-CC4B-472F-9512-9A20E4056F91}"/>
            </a:ext>
          </a:extLst>
        </xdr:cNvPr>
        <xdr:cNvCxnSpPr/>
      </xdr:nvCxnSpPr>
      <xdr:spPr>
        <a:xfrm>
          <a:off x="2622550" y="9864725"/>
          <a:ext cx="8064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50165</xdr:rowOff>
    </xdr:from>
    <xdr:to>
      <xdr:col>10</xdr:col>
      <xdr:colOff>165100</xdr:colOff>
      <xdr:row>59</xdr:row>
      <xdr:rowOff>151765</xdr:rowOff>
    </xdr:to>
    <xdr:sp macro="" textlink="">
      <xdr:nvSpPr>
        <xdr:cNvPr id="192" name="楕円 191">
          <a:extLst>
            <a:ext uri="{FF2B5EF4-FFF2-40B4-BE49-F238E27FC236}">
              <a16:creationId xmlns:a16="http://schemas.microsoft.com/office/drawing/2014/main" id="{36DC04E5-89DE-46A1-A6F6-8270F786ABEC}"/>
            </a:ext>
          </a:extLst>
        </xdr:cNvPr>
        <xdr:cNvSpPr/>
      </xdr:nvSpPr>
      <xdr:spPr>
        <a:xfrm>
          <a:off x="1778000" y="979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100965</xdr:rowOff>
    </xdr:from>
    <xdr:to>
      <xdr:col>15</xdr:col>
      <xdr:colOff>50800</xdr:colOff>
      <xdr:row>59</xdr:row>
      <xdr:rowOff>123825</xdr:rowOff>
    </xdr:to>
    <xdr:cxnSp macro="">
      <xdr:nvCxnSpPr>
        <xdr:cNvPr id="193" name="直線コネクタ 192">
          <a:extLst>
            <a:ext uri="{FF2B5EF4-FFF2-40B4-BE49-F238E27FC236}">
              <a16:creationId xmlns:a16="http://schemas.microsoft.com/office/drawing/2014/main" id="{30EA9839-A2BF-49FD-A440-FCA5B8973DFF}"/>
            </a:ext>
          </a:extLst>
        </xdr:cNvPr>
        <xdr:cNvCxnSpPr/>
      </xdr:nvCxnSpPr>
      <xdr:spPr>
        <a:xfrm>
          <a:off x="1828800" y="9841865"/>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21590</xdr:rowOff>
    </xdr:from>
    <xdr:to>
      <xdr:col>6</xdr:col>
      <xdr:colOff>38100</xdr:colOff>
      <xdr:row>59</xdr:row>
      <xdr:rowOff>123190</xdr:rowOff>
    </xdr:to>
    <xdr:sp macro="" textlink="">
      <xdr:nvSpPr>
        <xdr:cNvPr id="194" name="楕円 193">
          <a:extLst>
            <a:ext uri="{FF2B5EF4-FFF2-40B4-BE49-F238E27FC236}">
              <a16:creationId xmlns:a16="http://schemas.microsoft.com/office/drawing/2014/main" id="{CB0CE95C-6883-4BF9-A2C5-A8350E0F7030}"/>
            </a:ext>
          </a:extLst>
        </xdr:cNvPr>
        <xdr:cNvSpPr/>
      </xdr:nvSpPr>
      <xdr:spPr>
        <a:xfrm>
          <a:off x="984250" y="97624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72390</xdr:rowOff>
    </xdr:from>
    <xdr:to>
      <xdr:col>10</xdr:col>
      <xdr:colOff>114300</xdr:colOff>
      <xdr:row>59</xdr:row>
      <xdr:rowOff>100965</xdr:rowOff>
    </xdr:to>
    <xdr:cxnSp macro="">
      <xdr:nvCxnSpPr>
        <xdr:cNvPr id="195" name="直線コネクタ 194">
          <a:extLst>
            <a:ext uri="{FF2B5EF4-FFF2-40B4-BE49-F238E27FC236}">
              <a16:creationId xmlns:a16="http://schemas.microsoft.com/office/drawing/2014/main" id="{A4E751E6-8010-41BB-A2B6-0CB0F057D547}"/>
            </a:ext>
          </a:extLst>
        </xdr:cNvPr>
        <xdr:cNvCxnSpPr/>
      </xdr:nvCxnSpPr>
      <xdr:spPr>
        <a:xfrm>
          <a:off x="1028700" y="9813290"/>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4DB58B28-C7B3-4E11-818A-CA00A08461B9}"/>
            </a:ext>
          </a:extLst>
        </xdr:cNvPr>
        <xdr:cNvSpPr txBox="1"/>
      </xdr:nvSpPr>
      <xdr:spPr>
        <a:xfrm>
          <a:off x="3239144" y="10076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75E0A676-C4B0-4CE1-B518-7A23E0ADF759}"/>
            </a:ext>
          </a:extLst>
        </xdr:cNvPr>
        <xdr:cNvSpPr txBox="1"/>
      </xdr:nvSpPr>
      <xdr:spPr>
        <a:xfrm>
          <a:off x="2439044" y="1006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AA22661C-89D2-4A02-92E1-5F7DDBC03F27}"/>
            </a:ext>
          </a:extLst>
        </xdr:cNvPr>
        <xdr:cNvSpPr txBox="1"/>
      </xdr:nvSpPr>
      <xdr:spPr>
        <a:xfrm>
          <a:off x="1645294" y="1005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3A2EBDB5-1487-4457-B2A6-E6C5E4401C3E}"/>
            </a:ext>
          </a:extLst>
        </xdr:cNvPr>
        <xdr:cNvSpPr txBox="1"/>
      </xdr:nvSpPr>
      <xdr:spPr>
        <a:xfrm>
          <a:off x="851544" y="1003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46372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128AB1C6-9E8D-4443-A278-698D25A0FF66}"/>
            </a:ext>
          </a:extLst>
        </xdr:cNvPr>
        <xdr:cNvSpPr txBox="1"/>
      </xdr:nvSpPr>
      <xdr:spPr>
        <a:xfrm>
          <a:off x="3239144" y="962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19702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3B742710-8FCC-4FF9-9F94-80DC264CD2E4}"/>
            </a:ext>
          </a:extLst>
        </xdr:cNvPr>
        <xdr:cNvSpPr txBox="1"/>
      </xdr:nvSpPr>
      <xdr:spPr>
        <a:xfrm>
          <a:off x="2439044" y="9595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168292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9A08D8EF-D8B5-44A4-ADEA-ADF35F1AC252}"/>
            </a:ext>
          </a:extLst>
        </xdr:cNvPr>
        <xdr:cNvSpPr txBox="1"/>
      </xdr:nvSpPr>
      <xdr:spPr>
        <a:xfrm>
          <a:off x="1645294" y="957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139717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9A2D4A56-6BD1-4A6E-8B53-29E74B3DBABC}"/>
            </a:ext>
          </a:extLst>
        </xdr:cNvPr>
        <xdr:cNvSpPr txBox="1"/>
      </xdr:nvSpPr>
      <xdr:spPr>
        <a:xfrm>
          <a:off x="851544" y="955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720B02FE-61E3-44D6-9454-A5D5FA0F923C}"/>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4959F5A3-E938-4A18-8BC8-BDC66375E91B}"/>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9DC22E61-A2B2-48F0-8E2C-213BB937D7BE}"/>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BAD33DED-E95F-4266-8B28-7F87DEF11AA7}"/>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CADE34FE-420B-4C74-A7A6-7FFF55089227}"/>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C9E08D44-AE36-4905-A9B5-6BDF52C8EF82}"/>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2018FFBB-22CE-4DB0-AC69-F94C5F4A77A7}"/>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252EE491-E521-4AFE-A1D7-45888CD18E52}"/>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6E32B91-EDF0-41EA-BA32-D36252DD5036}"/>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7CE9498F-64A9-477A-9D15-5BC2070A7321}"/>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92A4ACD9-404A-4C19-BA36-3E2C509933B7}"/>
            </a:ext>
          </a:extLst>
        </xdr:cNvPr>
        <xdr:cNvCxnSpPr/>
      </xdr:nvCxnSpPr>
      <xdr:spPr>
        <a:xfrm>
          <a:off x="5956300" y="106970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D903CEB3-4A78-48D7-A65A-7C4419A7F784}"/>
            </a:ext>
          </a:extLst>
        </xdr:cNvPr>
        <xdr:cNvSpPr txBox="1"/>
      </xdr:nvSpPr>
      <xdr:spPr>
        <a:xfrm>
          <a:off x="5726564" y="105611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D868F7EB-D52A-4499-9017-90B57013C500}"/>
            </a:ext>
          </a:extLst>
        </xdr:cNvPr>
        <xdr:cNvCxnSpPr/>
      </xdr:nvCxnSpPr>
      <xdr:spPr>
        <a:xfrm>
          <a:off x="5956300" y="103831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1ED83FCB-C304-4691-B3FE-C7B0E0D3605D}"/>
            </a:ext>
          </a:extLst>
        </xdr:cNvPr>
        <xdr:cNvSpPr txBox="1"/>
      </xdr:nvSpPr>
      <xdr:spPr>
        <a:xfrm>
          <a:off x="5418031" y="102409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7231B3A8-03D6-4ECC-9D34-057007C9EFE7}"/>
            </a:ext>
          </a:extLst>
        </xdr:cNvPr>
        <xdr:cNvCxnSpPr/>
      </xdr:nvCxnSpPr>
      <xdr:spPr>
        <a:xfrm>
          <a:off x="5956300" y="100692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A3951D24-5811-4802-91DC-EE8E43061EF2}"/>
            </a:ext>
          </a:extLst>
        </xdr:cNvPr>
        <xdr:cNvSpPr txBox="1"/>
      </xdr:nvSpPr>
      <xdr:spPr>
        <a:xfrm>
          <a:off x="5418031" y="9927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CEDF6C31-2A68-4EFC-A2FE-A1A113D95B64}"/>
            </a:ext>
          </a:extLst>
        </xdr:cNvPr>
        <xdr:cNvCxnSpPr/>
      </xdr:nvCxnSpPr>
      <xdr:spPr>
        <a:xfrm>
          <a:off x="5956300" y="974906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C96D223F-4FC5-4321-AC7E-85DDBCF1BB9C}"/>
            </a:ext>
          </a:extLst>
        </xdr:cNvPr>
        <xdr:cNvSpPr txBox="1"/>
      </xdr:nvSpPr>
      <xdr:spPr>
        <a:xfrm>
          <a:off x="5418031" y="96131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FE620376-6CA2-4484-87F2-0F5FA6C10C21}"/>
            </a:ext>
          </a:extLst>
        </xdr:cNvPr>
        <xdr:cNvCxnSpPr/>
      </xdr:nvCxnSpPr>
      <xdr:spPr>
        <a:xfrm>
          <a:off x="5956300" y="94351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1486FE55-B06A-4273-BA44-1C34049E1CDB}"/>
            </a:ext>
          </a:extLst>
        </xdr:cNvPr>
        <xdr:cNvSpPr txBox="1"/>
      </xdr:nvSpPr>
      <xdr:spPr>
        <a:xfrm>
          <a:off x="5418031" y="92993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115AC663-4548-4154-90A8-2591C33A7CEC}"/>
            </a:ext>
          </a:extLst>
        </xdr:cNvPr>
        <xdr:cNvCxnSpPr/>
      </xdr:nvCxnSpPr>
      <xdr:spPr>
        <a:xfrm>
          <a:off x="5956300" y="91213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4A3CEAD0-FD6E-4B62-8A80-8AA65C7E1E05}"/>
            </a:ext>
          </a:extLst>
        </xdr:cNvPr>
        <xdr:cNvSpPr txBox="1"/>
      </xdr:nvSpPr>
      <xdr:spPr>
        <a:xfrm>
          <a:off x="5418031" y="89854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9428ADC3-AF7D-432C-A884-11CAB5EAFA77}"/>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78F7D728-47BA-46A3-84B4-CA1217E00C25}"/>
            </a:ext>
          </a:extLst>
        </xdr:cNvPr>
        <xdr:cNvSpPr txBox="1"/>
      </xdr:nvSpPr>
      <xdr:spPr>
        <a:xfrm>
          <a:off x="5418031" y="8671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29003735-CDA8-4D77-B638-C9606262AC01}"/>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EBF8E714-A997-4300-A9C8-CCD703D8CB48}"/>
            </a:ext>
          </a:extLst>
        </xdr:cNvPr>
        <xdr:cNvCxnSpPr/>
      </xdr:nvCxnSpPr>
      <xdr:spPr>
        <a:xfrm flipV="1">
          <a:off x="9429115" y="9232800"/>
          <a:ext cx="0" cy="1453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424900B4-82AE-46E6-A302-435CBB48BC9B}"/>
            </a:ext>
          </a:extLst>
        </xdr:cNvPr>
        <xdr:cNvSpPr txBox="1"/>
      </xdr:nvSpPr>
      <xdr:spPr>
        <a:xfrm>
          <a:off x="9467850" y="1069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132FC01A-FD94-4A22-BD40-B3E6CF3D89B8}"/>
            </a:ext>
          </a:extLst>
        </xdr:cNvPr>
        <xdr:cNvCxnSpPr/>
      </xdr:nvCxnSpPr>
      <xdr:spPr>
        <a:xfrm>
          <a:off x="9359900" y="106864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21EFC70E-7BCC-4C40-BB00-06E4E780B23A}"/>
            </a:ext>
          </a:extLst>
        </xdr:cNvPr>
        <xdr:cNvSpPr txBox="1"/>
      </xdr:nvSpPr>
      <xdr:spPr>
        <a:xfrm>
          <a:off x="9467850" y="9014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A02214FB-B2FD-4202-8EB2-2C69096C71C3}"/>
            </a:ext>
          </a:extLst>
        </xdr:cNvPr>
        <xdr:cNvCxnSpPr/>
      </xdr:nvCxnSpPr>
      <xdr:spPr>
        <a:xfrm>
          <a:off x="9359900" y="9232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C9AF8A6A-E4FC-4F46-98EB-DE7E9FDB17D6}"/>
            </a:ext>
          </a:extLst>
        </xdr:cNvPr>
        <xdr:cNvSpPr txBox="1"/>
      </xdr:nvSpPr>
      <xdr:spPr>
        <a:xfrm>
          <a:off x="9467850" y="10318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8EFF1C57-9520-4FC1-8D88-98A56C46FC62}"/>
            </a:ext>
          </a:extLst>
        </xdr:cNvPr>
        <xdr:cNvSpPr/>
      </xdr:nvSpPr>
      <xdr:spPr>
        <a:xfrm>
          <a:off x="9398000" y="103398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AA52CB65-E531-479A-B987-070F50991348}"/>
            </a:ext>
          </a:extLst>
        </xdr:cNvPr>
        <xdr:cNvSpPr/>
      </xdr:nvSpPr>
      <xdr:spPr>
        <a:xfrm>
          <a:off x="8636000" y="103371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5987ED2D-4A0E-4833-A35C-4645C921E50F}"/>
            </a:ext>
          </a:extLst>
        </xdr:cNvPr>
        <xdr:cNvSpPr/>
      </xdr:nvSpPr>
      <xdr:spPr>
        <a:xfrm>
          <a:off x="7842250" y="103429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46B73E91-E3AF-4845-A3EE-2C45CC85C971}"/>
            </a:ext>
          </a:extLst>
        </xdr:cNvPr>
        <xdr:cNvSpPr/>
      </xdr:nvSpPr>
      <xdr:spPr>
        <a:xfrm>
          <a:off x="7029450" y="10347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D8631C2B-F03A-4FC9-AACD-CF2AB013856F}"/>
            </a:ext>
          </a:extLst>
        </xdr:cNvPr>
        <xdr:cNvSpPr/>
      </xdr:nvSpPr>
      <xdr:spPr>
        <a:xfrm>
          <a:off x="6235700" y="103468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57F48D8-2DD5-41FF-BB1D-78B16B338AB0}"/>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0DC4DDD-7976-4A36-88E5-72376E288D15}"/>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494946F-9BC8-4271-900B-0383F777A0D6}"/>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E6BED2B-BA94-471B-AC6C-9BEA74603FDC}"/>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F6ADD29-B28A-4427-B710-EC215CFC737C}"/>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92686</xdr:rowOff>
    </xdr:from>
    <xdr:to>
      <xdr:col>55</xdr:col>
      <xdr:colOff>50800</xdr:colOff>
      <xdr:row>58</xdr:row>
      <xdr:rowOff>22836</xdr:rowOff>
    </xdr:to>
    <xdr:sp macro="" textlink="">
      <xdr:nvSpPr>
        <xdr:cNvPr id="245" name="楕円 244">
          <a:extLst>
            <a:ext uri="{FF2B5EF4-FFF2-40B4-BE49-F238E27FC236}">
              <a16:creationId xmlns:a16="http://schemas.microsoft.com/office/drawing/2014/main" id="{806AF2D2-258C-4AE8-B4FF-75455AFA7CC0}"/>
            </a:ext>
          </a:extLst>
        </xdr:cNvPr>
        <xdr:cNvSpPr/>
      </xdr:nvSpPr>
      <xdr:spPr>
        <a:xfrm>
          <a:off x="9398000" y="95033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115563</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2B3AAD00-CAC2-41F8-A0C6-C5F9CFC53D8C}"/>
            </a:ext>
          </a:extLst>
        </xdr:cNvPr>
        <xdr:cNvSpPr txBox="1"/>
      </xdr:nvSpPr>
      <xdr:spPr>
        <a:xfrm>
          <a:off x="9467850" y="9361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140254</xdr:rowOff>
    </xdr:from>
    <xdr:to>
      <xdr:col>50</xdr:col>
      <xdr:colOff>165100</xdr:colOff>
      <xdr:row>57</xdr:row>
      <xdr:rowOff>70404</xdr:rowOff>
    </xdr:to>
    <xdr:sp macro="" textlink="">
      <xdr:nvSpPr>
        <xdr:cNvPr id="247" name="楕円 246">
          <a:extLst>
            <a:ext uri="{FF2B5EF4-FFF2-40B4-BE49-F238E27FC236}">
              <a16:creationId xmlns:a16="http://schemas.microsoft.com/office/drawing/2014/main" id="{0A755D98-0F64-4BC0-B54F-0DC036780A27}"/>
            </a:ext>
          </a:extLst>
        </xdr:cNvPr>
        <xdr:cNvSpPr/>
      </xdr:nvSpPr>
      <xdr:spPr>
        <a:xfrm>
          <a:off x="8636000" y="93858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19604</xdr:rowOff>
    </xdr:from>
    <xdr:to>
      <xdr:col>55</xdr:col>
      <xdr:colOff>0</xdr:colOff>
      <xdr:row>57</xdr:row>
      <xdr:rowOff>143486</xdr:rowOff>
    </xdr:to>
    <xdr:cxnSp macro="">
      <xdr:nvCxnSpPr>
        <xdr:cNvPr id="248" name="直線コネクタ 247">
          <a:extLst>
            <a:ext uri="{FF2B5EF4-FFF2-40B4-BE49-F238E27FC236}">
              <a16:creationId xmlns:a16="http://schemas.microsoft.com/office/drawing/2014/main" id="{64A60AFA-261A-447B-9337-258B995F883A}"/>
            </a:ext>
          </a:extLst>
        </xdr:cNvPr>
        <xdr:cNvCxnSpPr/>
      </xdr:nvCxnSpPr>
      <xdr:spPr>
        <a:xfrm>
          <a:off x="8686800" y="9430304"/>
          <a:ext cx="742950" cy="12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161155</xdr:rowOff>
    </xdr:from>
    <xdr:to>
      <xdr:col>46</xdr:col>
      <xdr:colOff>38100</xdr:colOff>
      <xdr:row>57</xdr:row>
      <xdr:rowOff>91305</xdr:rowOff>
    </xdr:to>
    <xdr:sp macro="" textlink="">
      <xdr:nvSpPr>
        <xdr:cNvPr id="249" name="楕円 248">
          <a:extLst>
            <a:ext uri="{FF2B5EF4-FFF2-40B4-BE49-F238E27FC236}">
              <a16:creationId xmlns:a16="http://schemas.microsoft.com/office/drawing/2014/main" id="{CBFDC4C2-3883-4A62-8E27-C30BE0258264}"/>
            </a:ext>
          </a:extLst>
        </xdr:cNvPr>
        <xdr:cNvSpPr/>
      </xdr:nvSpPr>
      <xdr:spPr>
        <a:xfrm>
          <a:off x="7842250" y="94067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19604</xdr:rowOff>
    </xdr:from>
    <xdr:to>
      <xdr:col>50</xdr:col>
      <xdr:colOff>114300</xdr:colOff>
      <xdr:row>57</xdr:row>
      <xdr:rowOff>40505</xdr:rowOff>
    </xdr:to>
    <xdr:cxnSp macro="">
      <xdr:nvCxnSpPr>
        <xdr:cNvPr id="250" name="直線コネクタ 249">
          <a:extLst>
            <a:ext uri="{FF2B5EF4-FFF2-40B4-BE49-F238E27FC236}">
              <a16:creationId xmlns:a16="http://schemas.microsoft.com/office/drawing/2014/main" id="{F71FD431-793D-4885-8BD8-C8AF08AE7E9A}"/>
            </a:ext>
          </a:extLst>
        </xdr:cNvPr>
        <xdr:cNvCxnSpPr/>
      </xdr:nvCxnSpPr>
      <xdr:spPr>
        <a:xfrm flipV="1">
          <a:off x="7886700" y="9430304"/>
          <a:ext cx="800100" cy="2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16751</xdr:rowOff>
    </xdr:from>
    <xdr:to>
      <xdr:col>41</xdr:col>
      <xdr:colOff>101600</xdr:colOff>
      <xdr:row>57</xdr:row>
      <xdr:rowOff>118351</xdr:rowOff>
    </xdr:to>
    <xdr:sp macro="" textlink="">
      <xdr:nvSpPr>
        <xdr:cNvPr id="251" name="楕円 250">
          <a:extLst>
            <a:ext uri="{FF2B5EF4-FFF2-40B4-BE49-F238E27FC236}">
              <a16:creationId xmlns:a16="http://schemas.microsoft.com/office/drawing/2014/main" id="{AB77B2F4-CC8E-4A65-87C1-50C1E2469A5B}"/>
            </a:ext>
          </a:extLst>
        </xdr:cNvPr>
        <xdr:cNvSpPr/>
      </xdr:nvSpPr>
      <xdr:spPr>
        <a:xfrm>
          <a:off x="7029450" y="942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40505</xdr:rowOff>
    </xdr:from>
    <xdr:to>
      <xdr:col>45</xdr:col>
      <xdr:colOff>177800</xdr:colOff>
      <xdr:row>57</xdr:row>
      <xdr:rowOff>67551</xdr:rowOff>
    </xdr:to>
    <xdr:cxnSp macro="">
      <xdr:nvCxnSpPr>
        <xdr:cNvPr id="252" name="直線コネクタ 251">
          <a:extLst>
            <a:ext uri="{FF2B5EF4-FFF2-40B4-BE49-F238E27FC236}">
              <a16:creationId xmlns:a16="http://schemas.microsoft.com/office/drawing/2014/main" id="{3C4A46F7-11AA-4968-8763-14A9BA6E1CAE}"/>
            </a:ext>
          </a:extLst>
        </xdr:cNvPr>
        <xdr:cNvCxnSpPr/>
      </xdr:nvCxnSpPr>
      <xdr:spPr>
        <a:xfrm flipV="1">
          <a:off x="7080250" y="9451205"/>
          <a:ext cx="806450" cy="27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33175</xdr:rowOff>
    </xdr:from>
    <xdr:to>
      <xdr:col>36</xdr:col>
      <xdr:colOff>165100</xdr:colOff>
      <xdr:row>57</xdr:row>
      <xdr:rowOff>134775</xdr:rowOff>
    </xdr:to>
    <xdr:sp macro="" textlink="">
      <xdr:nvSpPr>
        <xdr:cNvPr id="253" name="楕円 252">
          <a:extLst>
            <a:ext uri="{FF2B5EF4-FFF2-40B4-BE49-F238E27FC236}">
              <a16:creationId xmlns:a16="http://schemas.microsoft.com/office/drawing/2014/main" id="{346B5387-72FD-4F46-B51D-7226A94DBDBF}"/>
            </a:ext>
          </a:extLst>
        </xdr:cNvPr>
        <xdr:cNvSpPr/>
      </xdr:nvSpPr>
      <xdr:spPr>
        <a:xfrm>
          <a:off x="6235700" y="944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67551</xdr:rowOff>
    </xdr:from>
    <xdr:to>
      <xdr:col>41</xdr:col>
      <xdr:colOff>50800</xdr:colOff>
      <xdr:row>57</xdr:row>
      <xdr:rowOff>83975</xdr:rowOff>
    </xdr:to>
    <xdr:cxnSp macro="">
      <xdr:nvCxnSpPr>
        <xdr:cNvPr id="254" name="直線コネクタ 253">
          <a:extLst>
            <a:ext uri="{FF2B5EF4-FFF2-40B4-BE49-F238E27FC236}">
              <a16:creationId xmlns:a16="http://schemas.microsoft.com/office/drawing/2014/main" id="{6DB668C7-8994-431F-A2B5-0E905ACFAE11}"/>
            </a:ext>
          </a:extLst>
        </xdr:cNvPr>
        <xdr:cNvCxnSpPr/>
      </xdr:nvCxnSpPr>
      <xdr:spPr>
        <a:xfrm flipV="1">
          <a:off x="6286500" y="9478251"/>
          <a:ext cx="793750" cy="1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6EBFBEAB-A76A-4E83-814D-BCECE197FBDF}"/>
            </a:ext>
          </a:extLst>
        </xdr:cNvPr>
        <xdr:cNvSpPr txBox="1"/>
      </xdr:nvSpPr>
      <xdr:spPr>
        <a:xfrm>
          <a:off x="8425961" y="10423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C30B219D-8400-409C-A5CF-25978E81687D}"/>
            </a:ext>
          </a:extLst>
        </xdr:cNvPr>
        <xdr:cNvSpPr txBox="1"/>
      </xdr:nvSpPr>
      <xdr:spPr>
        <a:xfrm>
          <a:off x="7644911" y="10429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CA100B2D-3AD1-4C0E-AD07-83FFCE8E4F9C}"/>
            </a:ext>
          </a:extLst>
        </xdr:cNvPr>
        <xdr:cNvSpPr txBox="1"/>
      </xdr:nvSpPr>
      <xdr:spPr>
        <a:xfrm>
          <a:off x="6851161" y="10433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9ADE9EBE-C3EC-4909-B2E9-B6B8F9A63E4F}"/>
            </a:ext>
          </a:extLst>
        </xdr:cNvPr>
        <xdr:cNvSpPr txBox="1"/>
      </xdr:nvSpPr>
      <xdr:spPr>
        <a:xfrm>
          <a:off x="6038361" y="1043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55</xdr:row>
      <xdr:rowOff>86931</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E8FF29C3-1DFF-441A-8BEC-B9C3564F3E0A}"/>
            </a:ext>
          </a:extLst>
        </xdr:cNvPr>
        <xdr:cNvSpPr txBox="1"/>
      </xdr:nvSpPr>
      <xdr:spPr>
        <a:xfrm>
          <a:off x="8399995" y="916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55</xdr:row>
      <xdr:rowOff>107832</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98418C63-1D00-431F-8DCB-484A925CED0E}"/>
            </a:ext>
          </a:extLst>
        </xdr:cNvPr>
        <xdr:cNvSpPr txBox="1"/>
      </xdr:nvSpPr>
      <xdr:spPr>
        <a:xfrm>
          <a:off x="7612595" y="9188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55</xdr:row>
      <xdr:rowOff>134878</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8D24617-BC13-4FFA-83EF-406CD98AB062}"/>
            </a:ext>
          </a:extLst>
        </xdr:cNvPr>
        <xdr:cNvSpPr txBox="1"/>
      </xdr:nvSpPr>
      <xdr:spPr>
        <a:xfrm>
          <a:off x="6818845" y="921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55</xdr:row>
      <xdr:rowOff>151302</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970454C5-FEDE-4BC8-B08B-87DDBF1346FD}"/>
            </a:ext>
          </a:extLst>
        </xdr:cNvPr>
        <xdr:cNvSpPr txBox="1"/>
      </xdr:nvSpPr>
      <xdr:spPr>
        <a:xfrm>
          <a:off x="6006045" y="9231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8241EC81-A3E1-4D48-987D-03081CC0945E}"/>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B36AF05E-D127-4B47-A376-F64B8969C811}"/>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3F1F6FCB-35EA-4264-9169-85393ECBE0CD}"/>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D16DFAC4-B52A-4A48-9458-97ACEA9AAB84}"/>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CD4CFDC6-754C-4AF4-8B48-65CA6521C6C4}"/>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EF594056-5D51-41A2-B2EF-5C34DE79E96E}"/>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F792113B-586B-4FA0-80AA-C3F05B773469}"/>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F6602EC7-C9F3-475A-A2F9-BE0D12825246}"/>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4632A161-1AAA-435B-815D-915EC6B59EDB}"/>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3D8B060F-BC04-4C91-8058-1C197C0FC9DA}"/>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D9D8314F-EB83-4030-A164-E007454B69D4}"/>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49863A36-965D-49E6-B191-AB447A7D11CB}"/>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99C9E4F5-BB5E-4744-B7E4-9F70D12CFD9D}"/>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1032C428-DD51-47D4-9939-973C89090327}"/>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BD53F383-1E5E-49EC-871D-EE16B580C853}"/>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870FF78A-F34B-40BC-9761-A92299D1C86C}"/>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ADC42FD5-A0BC-4FEA-826F-5B6463E7C088}"/>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C4DAB513-D1F6-4008-BABD-26F1D95CF4DA}"/>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4BD8EEE7-B4BE-49DF-B53D-64DF6A5C2F3C}"/>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BDCB44F3-9B16-4A43-ADF7-1B3A7120659C}"/>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BAFB8FAF-73A7-4307-965C-2928CD7A3369}"/>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37310004-2C7D-4F34-85D0-0A41864BC195}"/>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1CC9A5AD-FDCF-4272-8B98-EE3BBCB285BC}"/>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9043E558-917C-4ACC-BF45-38843318A524}"/>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F4FE0FB-4650-41F0-9E2A-46CAC05898A1}"/>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A8ED1C60-91DB-4954-821C-B7B832968925}"/>
            </a:ext>
          </a:extLst>
        </xdr:cNvPr>
        <xdr:cNvCxnSpPr/>
      </xdr:nvCxnSpPr>
      <xdr:spPr>
        <a:xfrm flipV="1">
          <a:off x="4177665" y="13005707"/>
          <a:ext cx="0" cy="1286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55B59AC1-3795-4678-814B-90E81712B140}"/>
            </a:ext>
          </a:extLst>
        </xdr:cNvPr>
        <xdr:cNvSpPr txBox="1"/>
      </xdr:nvSpPr>
      <xdr:spPr>
        <a:xfrm>
          <a:off x="4216400" y="14296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577613E0-AD87-4968-A553-2A1D7657A154}"/>
            </a:ext>
          </a:extLst>
        </xdr:cNvPr>
        <xdr:cNvCxnSpPr/>
      </xdr:nvCxnSpPr>
      <xdr:spPr>
        <a:xfrm>
          <a:off x="4108450" y="142922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D64604FE-B8DF-44A8-AF56-C703B279CB8B}"/>
            </a:ext>
          </a:extLst>
        </xdr:cNvPr>
        <xdr:cNvSpPr txBox="1"/>
      </xdr:nvSpPr>
      <xdr:spPr>
        <a:xfrm>
          <a:off x="4216400" y="1278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B8D64921-7EA6-4C08-A416-6E82AD44F4E4}"/>
            </a:ext>
          </a:extLst>
        </xdr:cNvPr>
        <xdr:cNvCxnSpPr/>
      </xdr:nvCxnSpPr>
      <xdr:spPr>
        <a:xfrm>
          <a:off x="4108450" y="130057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503344A-56D5-4909-B2F8-5E766443BFB2}"/>
            </a:ext>
          </a:extLst>
        </xdr:cNvPr>
        <xdr:cNvSpPr txBox="1"/>
      </xdr:nvSpPr>
      <xdr:spPr>
        <a:xfrm>
          <a:off x="4216400" y="137294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2A1552E3-2F8B-4FEF-B6D5-C93009C09F2A}"/>
            </a:ext>
          </a:extLst>
        </xdr:cNvPr>
        <xdr:cNvSpPr/>
      </xdr:nvSpPr>
      <xdr:spPr>
        <a:xfrm>
          <a:off x="4127500" y="137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A82C93CE-8BFC-474E-8D65-2C523D0C1038}"/>
            </a:ext>
          </a:extLst>
        </xdr:cNvPr>
        <xdr:cNvSpPr/>
      </xdr:nvSpPr>
      <xdr:spPr>
        <a:xfrm>
          <a:off x="3384550" y="137510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2B30723A-6219-4424-B91A-E1B0315500F7}"/>
            </a:ext>
          </a:extLst>
        </xdr:cNvPr>
        <xdr:cNvSpPr/>
      </xdr:nvSpPr>
      <xdr:spPr>
        <a:xfrm>
          <a:off x="2571750" y="1374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4F54DFAE-63FF-4B6B-B458-ADE0D8999D96}"/>
            </a:ext>
          </a:extLst>
        </xdr:cNvPr>
        <xdr:cNvSpPr/>
      </xdr:nvSpPr>
      <xdr:spPr>
        <a:xfrm>
          <a:off x="1778000" y="1374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A22E4563-494A-4224-8F00-B978B77772D6}"/>
            </a:ext>
          </a:extLst>
        </xdr:cNvPr>
        <xdr:cNvSpPr/>
      </xdr:nvSpPr>
      <xdr:spPr>
        <a:xfrm>
          <a:off x="984250" y="137983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6B45B43-9FFD-47E5-9A57-FE0CF070CDE5}"/>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FB49460-3950-4702-AF13-D7155BF6E11B}"/>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052952C-D44D-4E95-BA22-AE4835BF58B9}"/>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DE90D1D-EC23-4474-ACE2-C36921B873AF}"/>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BD1B055-8F8E-4BB2-8A17-173409BA9212}"/>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31387</xdr:rowOff>
    </xdr:from>
    <xdr:to>
      <xdr:col>24</xdr:col>
      <xdr:colOff>114300</xdr:colOff>
      <xdr:row>83</xdr:row>
      <xdr:rowOff>132987</xdr:rowOff>
    </xdr:to>
    <xdr:sp macro="" textlink="">
      <xdr:nvSpPr>
        <xdr:cNvPr id="304" name="楕円 303">
          <a:extLst>
            <a:ext uri="{FF2B5EF4-FFF2-40B4-BE49-F238E27FC236}">
              <a16:creationId xmlns:a16="http://schemas.microsoft.com/office/drawing/2014/main" id="{E7FD034E-C92F-429D-A1A6-572330EF6E4F}"/>
            </a:ext>
          </a:extLst>
        </xdr:cNvPr>
        <xdr:cNvSpPr/>
      </xdr:nvSpPr>
      <xdr:spPr>
        <a:xfrm>
          <a:off x="4127500" y="1373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54264</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137398E-2F18-4064-9CF8-D42FEA59AC6D}"/>
            </a:ext>
          </a:extLst>
        </xdr:cNvPr>
        <xdr:cNvSpPr txBox="1"/>
      </xdr:nvSpPr>
      <xdr:spPr>
        <a:xfrm>
          <a:off x="4216400" y="13592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8527</xdr:rowOff>
    </xdr:from>
    <xdr:to>
      <xdr:col>20</xdr:col>
      <xdr:colOff>38100</xdr:colOff>
      <xdr:row>83</xdr:row>
      <xdr:rowOff>110127</xdr:rowOff>
    </xdr:to>
    <xdr:sp macro="" textlink="">
      <xdr:nvSpPr>
        <xdr:cNvPr id="306" name="楕円 305">
          <a:extLst>
            <a:ext uri="{FF2B5EF4-FFF2-40B4-BE49-F238E27FC236}">
              <a16:creationId xmlns:a16="http://schemas.microsoft.com/office/drawing/2014/main" id="{A30FA5D5-9170-4906-B4F0-7597EB11905B}"/>
            </a:ext>
          </a:extLst>
        </xdr:cNvPr>
        <xdr:cNvSpPr/>
      </xdr:nvSpPr>
      <xdr:spPr>
        <a:xfrm>
          <a:off x="3384550" y="137118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59327</xdr:rowOff>
    </xdr:from>
    <xdr:to>
      <xdr:col>24</xdr:col>
      <xdr:colOff>63500</xdr:colOff>
      <xdr:row>83</xdr:row>
      <xdr:rowOff>82187</xdr:rowOff>
    </xdr:to>
    <xdr:cxnSp macro="">
      <xdr:nvCxnSpPr>
        <xdr:cNvPr id="307" name="直線コネクタ 306">
          <a:extLst>
            <a:ext uri="{FF2B5EF4-FFF2-40B4-BE49-F238E27FC236}">
              <a16:creationId xmlns:a16="http://schemas.microsoft.com/office/drawing/2014/main" id="{473A082A-3CE8-48C5-A71F-CB9AB23DB1C1}"/>
            </a:ext>
          </a:extLst>
        </xdr:cNvPr>
        <xdr:cNvCxnSpPr/>
      </xdr:nvCxnSpPr>
      <xdr:spPr>
        <a:xfrm>
          <a:off x="3429000" y="13762627"/>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10161</xdr:rowOff>
    </xdr:from>
    <xdr:to>
      <xdr:col>15</xdr:col>
      <xdr:colOff>101600</xdr:colOff>
      <xdr:row>83</xdr:row>
      <xdr:rowOff>111761</xdr:rowOff>
    </xdr:to>
    <xdr:sp macro="" textlink="">
      <xdr:nvSpPr>
        <xdr:cNvPr id="308" name="楕円 307">
          <a:extLst>
            <a:ext uri="{FF2B5EF4-FFF2-40B4-BE49-F238E27FC236}">
              <a16:creationId xmlns:a16="http://schemas.microsoft.com/office/drawing/2014/main" id="{773523D0-A11B-426B-8B6F-74FC060A06CB}"/>
            </a:ext>
          </a:extLst>
        </xdr:cNvPr>
        <xdr:cNvSpPr/>
      </xdr:nvSpPr>
      <xdr:spPr>
        <a:xfrm>
          <a:off x="2571750" y="1371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59327</xdr:rowOff>
    </xdr:from>
    <xdr:to>
      <xdr:col>19</xdr:col>
      <xdr:colOff>177800</xdr:colOff>
      <xdr:row>83</xdr:row>
      <xdr:rowOff>60961</xdr:rowOff>
    </xdr:to>
    <xdr:cxnSp macro="">
      <xdr:nvCxnSpPr>
        <xdr:cNvPr id="309" name="直線コネクタ 308">
          <a:extLst>
            <a:ext uri="{FF2B5EF4-FFF2-40B4-BE49-F238E27FC236}">
              <a16:creationId xmlns:a16="http://schemas.microsoft.com/office/drawing/2014/main" id="{CBA51CFC-4FF4-4918-A198-72BDA1890C11}"/>
            </a:ext>
          </a:extLst>
        </xdr:cNvPr>
        <xdr:cNvCxnSpPr/>
      </xdr:nvCxnSpPr>
      <xdr:spPr>
        <a:xfrm flipV="1">
          <a:off x="2622550" y="13762627"/>
          <a:ext cx="80645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165281</xdr:rowOff>
    </xdr:from>
    <xdr:to>
      <xdr:col>10</xdr:col>
      <xdr:colOff>165100</xdr:colOff>
      <xdr:row>83</xdr:row>
      <xdr:rowOff>95431</xdr:rowOff>
    </xdr:to>
    <xdr:sp macro="" textlink="">
      <xdr:nvSpPr>
        <xdr:cNvPr id="310" name="楕円 309">
          <a:extLst>
            <a:ext uri="{FF2B5EF4-FFF2-40B4-BE49-F238E27FC236}">
              <a16:creationId xmlns:a16="http://schemas.microsoft.com/office/drawing/2014/main" id="{A12CEE4F-7D3B-4AA6-967A-E21529BEAB1D}"/>
            </a:ext>
          </a:extLst>
        </xdr:cNvPr>
        <xdr:cNvSpPr/>
      </xdr:nvSpPr>
      <xdr:spPr>
        <a:xfrm>
          <a:off x="1778000" y="137034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44631</xdr:rowOff>
    </xdr:from>
    <xdr:to>
      <xdr:col>15</xdr:col>
      <xdr:colOff>50800</xdr:colOff>
      <xdr:row>83</xdr:row>
      <xdr:rowOff>60961</xdr:rowOff>
    </xdr:to>
    <xdr:cxnSp macro="">
      <xdr:nvCxnSpPr>
        <xdr:cNvPr id="311" name="直線コネクタ 310">
          <a:extLst>
            <a:ext uri="{FF2B5EF4-FFF2-40B4-BE49-F238E27FC236}">
              <a16:creationId xmlns:a16="http://schemas.microsoft.com/office/drawing/2014/main" id="{B4F4DB79-1C65-41AE-A52D-B7F102516483}"/>
            </a:ext>
          </a:extLst>
        </xdr:cNvPr>
        <xdr:cNvCxnSpPr/>
      </xdr:nvCxnSpPr>
      <xdr:spPr>
        <a:xfrm>
          <a:off x="1828800" y="13747931"/>
          <a:ext cx="79375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158750</xdr:rowOff>
    </xdr:from>
    <xdr:to>
      <xdr:col>6</xdr:col>
      <xdr:colOff>38100</xdr:colOff>
      <xdr:row>83</xdr:row>
      <xdr:rowOff>88900</xdr:rowOff>
    </xdr:to>
    <xdr:sp macro="" textlink="">
      <xdr:nvSpPr>
        <xdr:cNvPr id="312" name="楕円 311">
          <a:extLst>
            <a:ext uri="{FF2B5EF4-FFF2-40B4-BE49-F238E27FC236}">
              <a16:creationId xmlns:a16="http://schemas.microsoft.com/office/drawing/2014/main" id="{320290F9-B98A-4E21-81B2-F6BFAA24B3D9}"/>
            </a:ext>
          </a:extLst>
        </xdr:cNvPr>
        <xdr:cNvSpPr/>
      </xdr:nvSpPr>
      <xdr:spPr>
        <a:xfrm>
          <a:off x="984250" y="136969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38100</xdr:rowOff>
    </xdr:from>
    <xdr:to>
      <xdr:col>10</xdr:col>
      <xdr:colOff>114300</xdr:colOff>
      <xdr:row>83</xdr:row>
      <xdr:rowOff>44631</xdr:rowOff>
    </xdr:to>
    <xdr:cxnSp macro="">
      <xdr:nvCxnSpPr>
        <xdr:cNvPr id="313" name="直線コネクタ 312">
          <a:extLst>
            <a:ext uri="{FF2B5EF4-FFF2-40B4-BE49-F238E27FC236}">
              <a16:creationId xmlns:a16="http://schemas.microsoft.com/office/drawing/2014/main" id="{EDD6E557-C7E4-4EE3-8E5C-F18CDEA80B0B}"/>
            </a:ext>
          </a:extLst>
        </xdr:cNvPr>
        <xdr:cNvCxnSpPr/>
      </xdr:nvCxnSpPr>
      <xdr:spPr>
        <a:xfrm>
          <a:off x="1028700" y="13741400"/>
          <a:ext cx="8001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a:extLst>
            <a:ext uri="{FF2B5EF4-FFF2-40B4-BE49-F238E27FC236}">
              <a16:creationId xmlns:a16="http://schemas.microsoft.com/office/drawing/2014/main" id="{B7BC3FC1-53D8-4CD3-9E10-C9E935256B07}"/>
            </a:ext>
          </a:extLst>
        </xdr:cNvPr>
        <xdr:cNvSpPr txBox="1"/>
      </xdr:nvSpPr>
      <xdr:spPr>
        <a:xfrm>
          <a:off x="3239144" y="1384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a:extLst>
            <a:ext uri="{FF2B5EF4-FFF2-40B4-BE49-F238E27FC236}">
              <a16:creationId xmlns:a16="http://schemas.microsoft.com/office/drawing/2014/main" id="{BC495E6D-2B68-49DF-89F8-086CFD55543A}"/>
            </a:ext>
          </a:extLst>
        </xdr:cNvPr>
        <xdr:cNvSpPr txBox="1"/>
      </xdr:nvSpPr>
      <xdr:spPr>
        <a:xfrm>
          <a:off x="2439044" y="1383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C66BAD83-527C-473E-BAC1-C984C6FD4FEB}"/>
            </a:ext>
          </a:extLst>
        </xdr:cNvPr>
        <xdr:cNvSpPr txBox="1"/>
      </xdr:nvSpPr>
      <xdr:spPr>
        <a:xfrm>
          <a:off x="1645294" y="13835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7DDA0A60-9D2A-4A25-B9DF-F1FCCF47E14D}"/>
            </a:ext>
          </a:extLst>
        </xdr:cNvPr>
        <xdr:cNvSpPr txBox="1"/>
      </xdr:nvSpPr>
      <xdr:spPr>
        <a:xfrm>
          <a:off x="851544" y="13884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126654</xdr:rowOff>
    </xdr:from>
    <xdr:ext cx="405111" cy="259045"/>
    <xdr:sp macro="" textlink="">
      <xdr:nvSpPr>
        <xdr:cNvPr id="318" name="n_1mainValue【公営住宅】&#10;有形固定資産減価償却率">
          <a:extLst>
            <a:ext uri="{FF2B5EF4-FFF2-40B4-BE49-F238E27FC236}">
              <a16:creationId xmlns:a16="http://schemas.microsoft.com/office/drawing/2014/main" id="{DAE1C66F-1E25-48E8-B897-34CCA23FDA14}"/>
            </a:ext>
          </a:extLst>
        </xdr:cNvPr>
        <xdr:cNvSpPr txBox="1"/>
      </xdr:nvSpPr>
      <xdr:spPr>
        <a:xfrm>
          <a:off x="3239144" y="1349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128288</xdr:rowOff>
    </xdr:from>
    <xdr:ext cx="405111" cy="259045"/>
    <xdr:sp macro="" textlink="">
      <xdr:nvSpPr>
        <xdr:cNvPr id="319" name="n_2mainValue【公営住宅】&#10;有形固定資産減価償却率">
          <a:extLst>
            <a:ext uri="{FF2B5EF4-FFF2-40B4-BE49-F238E27FC236}">
              <a16:creationId xmlns:a16="http://schemas.microsoft.com/office/drawing/2014/main" id="{8308A2A8-1CD6-4003-A37B-08A0DAF4D3D0}"/>
            </a:ext>
          </a:extLst>
        </xdr:cNvPr>
        <xdr:cNvSpPr txBox="1"/>
      </xdr:nvSpPr>
      <xdr:spPr>
        <a:xfrm>
          <a:off x="24390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111958</xdr:rowOff>
    </xdr:from>
    <xdr:ext cx="405111" cy="259045"/>
    <xdr:sp macro="" textlink="">
      <xdr:nvSpPr>
        <xdr:cNvPr id="320" name="n_3mainValue【公営住宅】&#10;有形固定資産減価償却率">
          <a:extLst>
            <a:ext uri="{FF2B5EF4-FFF2-40B4-BE49-F238E27FC236}">
              <a16:creationId xmlns:a16="http://schemas.microsoft.com/office/drawing/2014/main" id="{88AF155F-F032-4C61-9DBA-2F09D33DE853}"/>
            </a:ext>
          </a:extLst>
        </xdr:cNvPr>
        <xdr:cNvSpPr txBox="1"/>
      </xdr:nvSpPr>
      <xdr:spPr>
        <a:xfrm>
          <a:off x="1645294" y="1348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105427</xdr:rowOff>
    </xdr:from>
    <xdr:ext cx="405111" cy="259045"/>
    <xdr:sp macro="" textlink="">
      <xdr:nvSpPr>
        <xdr:cNvPr id="321" name="n_4mainValue【公営住宅】&#10;有形固定資産減価償却率">
          <a:extLst>
            <a:ext uri="{FF2B5EF4-FFF2-40B4-BE49-F238E27FC236}">
              <a16:creationId xmlns:a16="http://schemas.microsoft.com/office/drawing/2014/main" id="{6B3E746D-3B5B-482E-8FBF-773411804D15}"/>
            </a:ext>
          </a:extLst>
        </xdr:cNvPr>
        <xdr:cNvSpPr txBox="1"/>
      </xdr:nvSpPr>
      <xdr:spPr>
        <a:xfrm>
          <a:off x="8515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BCD0301-ADD0-4CFD-9995-2A8838B3E052}"/>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68BC47D-31F0-47E8-800E-50C5848C928F}"/>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F3A65EC-609F-461F-8F3C-2555E757B84E}"/>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DB739E1-EC42-483C-8F79-B319EFC6B1DC}"/>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5E4F912-31BD-44C7-BEBF-DE4E1EE6DF11}"/>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71CCB6F-4689-439C-AFBB-2299B41B0B59}"/>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925BC82-0A51-4FC1-91D3-26195A6EDDB6}"/>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E22C968-D646-4D7A-BEF4-BC66E19E8B35}"/>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711FAE1-EAAB-4CA6-89AA-98D9597F733F}"/>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D3EF47E-C2BA-4ABC-9EC9-C4332A028D29}"/>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D4E6D3F2-4A16-4559-B8E0-170937065D8B}"/>
            </a:ext>
          </a:extLst>
        </xdr:cNvPr>
        <xdr:cNvCxnSpPr/>
      </xdr:nvCxnSpPr>
      <xdr:spPr>
        <a:xfrm>
          <a:off x="5956300" y="1412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ECABC96D-9691-4A5E-8882-A5E99119CD4C}"/>
            </a:ext>
          </a:extLst>
        </xdr:cNvPr>
        <xdr:cNvSpPr txBox="1"/>
      </xdr:nvSpPr>
      <xdr:spPr>
        <a:xfrm>
          <a:off x="5527221" y="13992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6E386213-E61C-4D90-9B0C-B4C65AFACCAB}"/>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3539F019-FE20-416D-AAE0-223349620940}"/>
            </a:ext>
          </a:extLst>
        </xdr:cNvPr>
        <xdr:cNvSpPr txBox="1"/>
      </xdr:nvSpPr>
      <xdr:spPr>
        <a:xfrm>
          <a:off x="552722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5DCC83D3-0A5A-410E-91C8-479B51707172}"/>
            </a:ext>
          </a:extLst>
        </xdr:cNvPr>
        <xdr:cNvCxnSpPr/>
      </xdr:nvCxnSpPr>
      <xdr:spPr>
        <a:xfrm>
          <a:off x="5956300" y="1303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CA4FCA18-57FD-4AB7-8E0F-AEAC3A692642}"/>
            </a:ext>
          </a:extLst>
        </xdr:cNvPr>
        <xdr:cNvSpPr txBox="1"/>
      </xdr:nvSpPr>
      <xdr:spPr>
        <a:xfrm>
          <a:off x="5527221" y="12887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A5FAA75D-BDEF-442A-A76C-0099BF879608}"/>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9809FFCB-03EF-4347-B092-60F7C793AC3E}"/>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585531C4-9907-493F-BF2F-7476B4D98277}"/>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77651FE6-22BD-4C8D-811D-2B0E68288887}"/>
            </a:ext>
          </a:extLst>
        </xdr:cNvPr>
        <xdr:cNvCxnSpPr/>
      </xdr:nvCxnSpPr>
      <xdr:spPr>
        <a:xfrm flipV="1">
          <a:off x="9429115" y="12891325"/>
          <a:ext cx="0" cy="123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3EFF16A5-9AFD-472E-B72A-72D65A9AE3B7}"/>
            </a:ext>
          </a:extLst>
        </xdr:cNvPr>
        <xdr:cNvSpPr txBox="1"/>
      </xdr:nvSpPr>
      <xdr:spPr>
        <a:xfrm>
          <a:off x="9467850" y="14126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2FF31AAC-80BC-4F33-8158-3EDA9753195E}"/>
            </a:ext>
          </a:extLst>
        </xdr:cNvPr>
        <xdr:cNvCxnSpPr/>
      </xdr:nvCxnSpPr>
      <xdr:spPr>
        <a:xfrm>
          <a:off x="9359900" y="141230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B40829ED-910F-436D-BC59-7779C7F00333}"/>
            </a:ext>
          </a:extLst>
        </xdr:cNvPr>
        <xdr:cNvSpPr txBox="1"/>
      </xdr:nvSpPr>
      <xdr:spPr>
        <a:xfrm>
          <a:off x="9467850" y="1267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8D0DB143-3756-40BA-9912-7C83CA4610C9}"/>
            </a:ext>
          </a:extLst>
        </xdr:cNvPr>
        <xdr:cNvCxnSpPr/>
      </xdr:nvCxnSpPr>
      <xdr:spPr>
        <a:xfrm>
          <a:off x="9359900" y="12891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2F57919A-B317-4CDA-8A28-7E7C6F20E8CF}"/>
            </a:ext>
          </a:extLst>
        </xdr:cNvPr>
        <xdr:cNvSpPr txBox="1"/>
      </xdr:nvSpPr>
      <xdr:spPr>
        <a:xfrm>
          <a:off x="9467850" y="13791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EBA24009-4924-440E-94B8-EE349AA27696}"/>
            </a:ext>
          </a:extLst>
        </xdr:cNvPr>
        <xdr:cNvSpPr/>
      </xdr:nvSpPr>
      <xdr:spPr>
        <a:xfrm>
          <a:off x="9398000" y="1381347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07F17576-A6BA-452E-A45F-4AF8FD738693}"/>
            </a:ext>
          </a:extLst>
        </xdr:cNvPr>
        <xdr:cNvSpPr/>
      </xdr:nvSpPr>
      <xdr:spPr>
        <a:xfrm>
          <a:off x="8636000" y="138031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6FA7F61F-C1C0-4897-BDB0-A1EB5F37E28E}"/>
            </a:ext>
          </a:extLst>
        </xdr:cNvPr>
        <xdr:cNvSpPr/>
      </xdr:nvSpPr>
      <xdr:spPr>
        <a:xfrm>
          <a:off x="7842250" y="138026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7A23E29D-B85B-4A45-9FB9-80DE47AD327A}"/>
            </a:ext>
          </a:extLst>
        </xdr:cNvPr>
        <xdr:cNvSpPr/>
      </xdr:nvSpPr>
      <xdr:spPr>
        <a:xfrm>
          <a:off x="7029450" y="138111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764DBC60-D12D-4DE3-858E-F7981EB26AC4}"/>
            </a:ext>
          </a:extLst>
        </xdr:cNvPr>
        <xdr:cNvSpPr/>
      </xdr:nvSpPr>
      <xdr:spPr>
        <a:xfrm>
          <a:off x="6235700" y="138340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52493C5-5F47-4398-A720-9ED1804777BC}"/>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DD28E29-079F-42E3-831D-4A6FEB5C6601}"/>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87D1E46-8A30-4700-8D8F-4453324D77B8}"/>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30AAF98-DDC7-4BEC-8800-4BF13D11CAFC}"/>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2874FAB-6DE0-42B3-85A5-78FA345FC9C9}"/>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78169</xdr:rowOff>
    </xdr:from>
    <xdr:to>
      <xdr:col>55</xdr:col>
      <xdr:colOff>50800</xdr:colOff>
      <xdr:row>81</xdr:row>
      <xdr:rowOff>8319</xdr:rowOff>
    </xdr:to>
    <xdr:sp macro="" textlink="">
      <xdr:nvSpPr>
        <xdr:cNvPr id="357" name="楕円 356">
          <a:extLst>
            <a:ext uri="{FF2B5EF4-FFF2-40B4-BE49-F238E27FC236}">
              <a16:creationId xmlns:a16="http://schemas.microsoft.com/office/drawing/2014/main" id="{951557D3-0D90-4859-832C-40EFEEE85660}"/>
            </a:ext>
          </a:extLst>
        </xdr:cNvPr>
        <xdr:cNvSpPr/>
      </xdr:nvSpPr>
      <xdr:spPr>
        <a:xfrm>
          <a:off x="9398000" y="1328616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101046</xdr:rowOff>
    </xdr:from>
    <xdr:ext cx="469744" cy="259045"/>
    <xdr:sp macro="" textlink="">
      <xdr:nvSpPr>
        <xdr:cNvPr id="358" name="【公営住宅】&#10;一人当たり面積該当値テキスト">
          <a:extLst>
            <a:ext uri="{FF2B5EF4-FFF2-40B4-BE49-F238E27FC236}">
              <a16:creationId xmlns:a16="http://schemas.microsoft.com/office/drawing/2014/main" id="{8E431FEA-1738-440E-AA5D-96FFE2755053}"/>
            </a:ext>
          </a:extLst>
        </xdr:cNvPr>
        <xdr:cNvSpPr txBox="1"/>
      </xdr:nvSpPr>
      <xdr:spPr>
        <a:xfrm>
          <a:off x="9467850" y="1314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89027</xdr:rowOff>
    </xdr:from>
    <xdr:to>
      <xdr:col>50</xdr:col>
      <xdr:colOff>165100</xdr:colOff>
      <xdr:row>81</xdr:row>
      <xdr:rowOff>19177</xdr:rowOff>
    </xdr:to>
    <xdr:sp macro="" textlink="">
      <xdr:nvSpPr>
        <xdr:cNvPr id="359" name="楕円 358">
          <a:extLst>
            <a:ext uri="{FF2B5EF4-FFF2-40B4-BE49-F238E27FC236}">
              <a16:creationId xmlns:a16="http://schemas.microsoft.com/office/drawing/2014/main" id="{9997DADE-19B4-44B3-B316-D8FDC00FEFFD}"/>
            </a:ext>
          </a:extLst>
        </xdr:cNvPr>
        <xdr:cNvSpPr/>
      </xdr:nvSpPr>
      <xdr:spPr>
        <a:xfrm>
          <a:off x="8636000" y="132970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128969</xdr:rowOff>
    </xdr:from>
    <xdr:to>
      <xdr:col>55</xdr:col>
      <xdr:colOff>0</xdr:colOff>
      <xdr:row>80</xdr:row>
      <xdr:rowOff>139827</xdr:rowOff>
    </xdr:to>
    <xdr:cxnSp macro="">
      <xdr:nvCxnSpPr>
        <xdr:cNvPr id="360" name="直線コネクタ 359">
          <a:extLst>
            <a:ext uri="{FF2B5EF4-FFF2-40B4-BE49-F238E27FC236}">
              <a16:creationId xmlns:a16="http://schemas.microsoft.com/office/drawing/2014/main" id="{BFE58E4E-AA5B-46CD-A1D8-F3FFCDF379D9}"/>
            </a:ext>
          </a:extLst>
        </xdr:cNvPr>
        <xdr:cNvCxnSpPr/>
      </xdr:nvCxnSpPr>
      <xdr:spPr>
        <a:xfrm flipV="1">
          <a:off x="8686800" y="13336969"/>
          <a:ext cx="74295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103887</xdr:rowOff>
    </xdr:from>
    <xdr:to>
      <xdr:col>46</xdr:col>
      <xdr:colOff>38100</xdr:colOff>
      <xdr:row>81</xdr:row>
      <xdr:rowOff>34037</xdr:rowOff>
    </xdr:to>
    <xdr:sp macro="" textlink="">
      <xdr:nvSpPr>
        <xdr:cNvPr id="361" name="楕円 360">
          <a:extLst>
            <a:ext uri="{FF2B5EF4-FFF2-40B4-BE49-F238E27FC236}">
              <a16:creationId xmlns:a16="http://schemas.microsoft.com/office/drawing/2014/main" id="{03FBACC6-CBBA-4A23-9078-214E09BF3D28}"/>
            </a:ext>
          </a:extLst>
        </xdr:cNvPr>
        <xdr:cNvSpPr/>
      </xdr:nvSpPr>
      <xdr:spPr>
        <a:xfrm>
          <a:off x="7842250" y="133118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139827</xdr:rowOff>
    </xdr:from>
    <xdr:to>
      <xdr:col>50</xdr:col>
      <xdr:colOff>114300</xdr:colOff>
      <xdr:row>80</xdr:row>
      <xdr:rowOff>154687</xdr:rowOff>
    </xdr:to>
    <xdr:cxnSp macro="">
      <xdr:nvCxnSpPr>
        <xdr:cNvPr id="362" name="直線コネクタ 361">
          <a:extLst>
            <a:ext uri="{FF2B5EF4-FFF2-40B4-BE49-F238E27FC236}">
              <a16:creationId xmlns:a16="http://schemas.microsoft.com/office/drawing/2014/main" id="{C49AFC80-9CF6-4675-B618-FA6AEA41DA98}"/>
            </a:ext>
          </a:extLst>
        </xdr:cNvPr>
        <xdr:cNvCxnSpPr/>
      </xdr:nvCxnSpPr>
      <xdr:spPr>
        <a:xfrm flipV="1">
          <a:off x="7886700" y="13347827"/>
          <a:ext cx="8001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96456</xdr:rowOff>
    </xdr:from>
    <xdr:to>
      <xdr:col>41</xdr:col>
      <xdr:colOff>101600</xdr:colOff>
      <xdr:row>81</xdr:row>
      <xdr:rowOff>26606</xdr:rowOff>
    </xdr:to>
    <xdr:sp macro="" textlink="">
      <xdr:nvSpPr>
        <xdr:cNvPr id="363" name="楕円 362">
          <a:extLst>
            <a:ext uri="{FF2B5EF4-FFF2-40B4-BE49-F238E27FC236}">
              <a16:creationId xmlns:a16="http://schemas.microsoft.com/office/drawing/2014/main" id="{B7022551-0392-48E1-A4B1-2615CD4E202A}"/>
            </a:ext>
          </a:extLst>
        </xdr:cNvPr>
        <xdr:cNvSpPr/>
      </xdr:nvSpPr>
      <xdr:spPr>
        <a:xfrm>
          <a:off x="7029450" y="133044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147256</xdr:rowOff>
    </xdr:from>
    <xdr:to>
      <xdr:col>45</xdr:col>
      <xdr:colOff>177800</xdr:colOff>
      <xdr:row>80</xdr:row>
      <xdr:rowOff>154687</xdr:rowOff>
    </xdr:to>
    <xdr:cxnSp macro="">
      <xdr:nvCxnSpPr>
        <xdr:cNvPr id="364" name="直線コネクタ 363">
          <a:extLst>
            <a:ext uri="{FF2B5EF4-FFF2-40B4-BE49-F238E27FC236}">
              <a16:creationId xmlns:a16="http://schemas.microsoft.com/office/drawing/2014/main" id="{72310C51-1CDF-4DB3-9B2E-399B7A2C9DC2}"/>
            </a:ext>
          </a:extLst>
        </xdr:cNvPr>
        <xdr:cNvCxnSpPr/>
      </xdr:nvCxnSpPr>
      <xdr:spPr>
        <a:xfrm>
          <a:off x="7080250" y="13355256"/>
          <a:ext cx="806450" cy="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105600</xdr:rowOff>
    </xdr:from>
    <xdr:to>
      <xdr:col>36</xdr:col>
      <xdr:colOff>165100</xdr:colOff>
      <xdr:row>81</xdr:row>
      <xdr:rowOff>35750</xdr:rowOff>
    </xdr:to>
    <xdr:sp macro="" textlink="">
      <xdr:nvSpPr>
        <xdr:cNvPr id="365" name="楕円 364">
          <a:extLst>
            <a:ext uri="{FF2B5EF4-FFF2-40B4-BE49-F238E27FC236}">
              <a16:creationId xmlns:a16="http://schemas.microsoft.com/office/drawing/2014/main" id="{FFB3B2C8-C1F8-406F-905A-01A6989BD87C}"/>
            </a:ext>
          </a:extLst>
        </xdr:cNvPr>
        <xdr:cNvSpPr/>
      </xdr:nvSpPr>
      <xdr:spPr>
        <a:xfrm>
          <a:off x="6235700" y="13313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147256</xdr:rowOff>
    </xdr:from>
    <xdr:to>
      <xdr:col>41</xdr:col>
      <xdr:colOff>50800</xdr:colOff>
      <xdr:row>80</xdr:row>
      <xdr:rowOff>156400</xdr:rowOff>
    </xdr:to>
    <xdr:cxnSp macro="">
      <xdr:nvCxnSpPr>
        <xdr:cNvPr id="366" name="直線コネクタ 365">
          <a:extLst>
            <a:ext uri="{FF2B5EF4-FFF2-40B4-BE49-F238E27FC236}">
              <a16:creationId xmlns:a16="http://schemas.microsoft.com/office/drawing/2014/main" id="{32A1F21F-DD6C-452E-AC5D-CCB0AA7A90FC}"/>
            </a:ext>
          </a:extLst>
        </xdr:cNvPr>
        <xdr:cNvCxnSpPr/>
      </xdr:nvCxnSpPr>
      <xdr:spPr>
        <a:xfrm flipV="1">
          <a:off x="6286500" y="13355256"/>
          <a:ext cx="7937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6F9A7943-4243-4505-96BE-C98B587C7B57}"/>
            </a:ext>
          </a:extLst>
        </xdr:cNvPr>
        <xdr:cNvSpPr txBox="1"/>
      </xdr:nvSpPr>
      <xdr:spPr>
        <a:xfrm>
          <a:off x="8458277" y="1388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02FBB752-D6B6-438A-B25D-F1E47E8C6EA2}"/>
            </a:ext>
          </a:extLst>
        </xdr:cNvPr>
        <xdr:cNvSpPr txBox="1"/>
      </xdr:nvSpPr>
      <xdr:spPr>
        <a:xfrm>
          <a:off x="7677227" y="1388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6447C555-9EA3-41FB-9BE4-97C0ECE7CDFE}"/>
            </a:ext>
          </a:extLst>
        </xdr:cNvPr>
        <xdr:cNvSpPr txBox="1"/>
      </xdr:nvSpPr>
      <xdr:spPr>
        <a:xfrm>
          <a:off x="6864427" y="1389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70" name="n_4aveValue【公営住宅】&#10;一人当たり面積">
          <a:extLst>
            <a:ext uri="{FF2B5EF4-FFF2-40B4-BE49-F238E27FC236}">
              <a16:creationId xmlns:a16="http://schemas.microsoft.com/office/drawing/2014/main" id="{588C22F3-223A-45C2-932D-FF0EAFA06EC7}"/>
            </a:ext>
          </a:extLst>
        </xdr:cNvPr>
        <xdr:cNvSpPr txBox="1"/>
      </xdr:nvSpPr>
      <xdr:spPr>
        <a:xfrm>
          <a:off x="6070677" y="13920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35704</xdr:rowOff>
    </xdr:from>
    <xdr:ext cx="469744" cy="259045"/>
    <xdr:sp macro="" textlink="">
      <xdr:nvSpPr>
        <xdr:cNvPr id="371" name="n_1mainValue【公営住宅】&#10;一人当たり面積">
          <a:extLst>
            <a:ext uri="{FF2B5EF4-FFF2-40B4-BE49-F238E27FC236}">
              <a16:creationId xmlns:a16="http://schemas.microsoft.com/office/drawing/2014/main" id="{E260B200-F77F-4AE1-8F34-7014BEC9B499}"/>
            </a:ext>
          </a:extLst>
        </xdr:cNvPr>
        <xdr:cNvSpPr txBox="1"/>
      </xdr:nvSpPr>
      <xdr:spPr>
        <a:xfrm>
          <a:off x="8458277" y="1307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50564</xdr:rowOff>
    </xdr:from>
    <xdr:ext cx="469744" cy="259045"/>
    <xdr:sp macro="" textlink="">
      <xdr:nvSpPr>
        <xdr:cNvPr id="372" name="n_2mainValue【公営住宅】&#10;一人当たり面積">
          <a:extLst>
            <a:ext uri="{FF2B5EF4-FFF2-40B4-BE49-F238E27FC236}">
              <a16:creationId xmlns:a16="http://schemas.microsoft.com/office/drawing/2014/main" id="{3EBE595F-C6ED-4E8F-94F7-62190632E4ED}"/>
            </a:ext>
          </a:extLst>
        </xdr:cNvPr>
        <xdr:cNvSpPr txBox="1"/>
      </xdr:nvSpPr>
      <xdr:spPr>
        <a:xfrm>
          <a:off x="7677227" y="13093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43133</xdr:rowOff>
    </xdr:from>
    <xdr:ext cx="469744" cy="259045"/>
    <xdr:sp macro="" textlink="">
      <xdr:nvSpPr>
        <xdr:cNvPr id="373" name="n_3mainValue【公営住宅】&#10;一人当たり面積">
          <a:extLst>
            <a:ext uri="{FF2B5EF4-FFF2-40B4-BE49-F238E27FC236}">
              <a16:creationId xmlns:a16="http://schemas.microsoft.com/office/drawing/2014/main" id="{9DE23D24-9606-452C-B050-1882DF5C3744}"/>
            </a:ext>
          </a:extLst>
        </xdr:cNvPr>
        <xdr:cNvSpPr txBox="1"/>
      </xdr:nvSpPr>
      <xdr:spPr>
        <a:xfrm>
          <a:off x="6864427" y="1308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52277</xdr:rowOff>
    </xdr:from>
    <xdr:ext cx="469744" cy="259045"/>
    <xdr:sp macro="" textlink="">
      <xdr:nvSpPr>
        <xdr:cNvPr id="374" name="n_4mainValue【公営住宅】&#10;一人当たり面積">
          <a:extLst>
            <a:ext uri="{FF2B5EF4-FFF2-40B4-BE49-F238E27FC236}">
              <a16:creationId xmlns:a16="http://schemas.microsoft.com/office/drawing/2014/main" id="{F70EB204-086C-4E61-ABDD-869C07841BDE}"/>
            </a:ext>
          </a:extLst>
        </xdr:cNvPr>
        <xdr:cNvSpPr txBox="1"/>
      </xdr:nvSpPr>
      <xdr:spPr>
        <a:xfrm>
          <a:off x="6070677" y="130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50E7A8F3-A388-460C-8D91-2E57987FF1CF}"/>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F2B08BFE-CD02-4B35-B8B1-D098716EE6D8}"/>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D9280C7-DE12-445F-9A75-36FF4375E9E1}"/>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E6B410F-6844-4405-AA90-FA63436E6F39}"/>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3AD2BC4-8A0C-4BCC-9C6E-C17ECA63AC42}"/>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33CA0A13-00FE-4413-9B9B-B5E3C64A7E00}"/>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24DE7198-53B8-4E94-8274-425C140EEAA7}"/>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4CEA93D8-5211-4912-A9F9-63A9EA7E3346}"/>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C1A1A73D-A525-45E2-83B6-E2797E71508A}"/>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1E9659F5-37D1-4ADA-88FF-3E473423E793}"/>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AFB5EAC6-4B0B-4B65-969A-2668A650333D}"/>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BF06FF56-56D4-4E50-8CAA-45921745F4CB}"/>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49962315-71DD-43A9-AD36-DE613B090119}"/>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AAE1D9F4-3109-4B98-9844-3B87DD2AE831}"/>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48369123-18D2-4B35-A600-F7FDFB28196F}"/>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93BDC5C1-7EC7-46E7-83AD-88D88C8C024E}"/>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9E029EF1-17BA-4D8B-B372-95E44C17D85F}"/>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4C36C01C-5665-4893-9AB8-022452BACF02}"/>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29FE4822-D1A7-4FF4-9F21-D8EE80713258}"/>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A42C208B-74B9-4711-873E-9BB683F49376}"/>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F9B7C160-B20E-4EC4-B7E9-1030B45B4635}"/>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DA38F791-AB82-43A9-A5DF-6944F46DD7E5}"/>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D4366AFD-3025-49F6-A69D-012A45475417}"/>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B09C8A94-60D4-4DD9-B2D5-70214F58843A}"/>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FA797A65-9056-4A97-9B26-36A1EAE08B6B}"/>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308188F3-CB0A-4CE7-AEAF-8E6E05899639}"/>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41229AAD-2D35-46B0-B517-A0EC1E601D53}"/>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180AF7E5-B751-478C-99F4-EF20FE178415}"/>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F80B5AFD-0EAB-430C-8890-BE264ECA3265}"/>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1518F74-ABB2-4DB7-9624-C74A5112B4E7}"/>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4BB57DE8-F936-425F-91FA-E0D6A5C4C603}"/>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99AE878B-9EEA-48AD-AC6C-FB68F72C45C9}"/>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DE43D84C-07EA-4A1A-8955-8AFB8E6200B6}"/>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4363104-3DD6-4EED-A2A6-1D5E53FA68AF}"/>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B0D06CD5-A30F-43F4-ABCF-8B11D0554243}"/>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5C83014-B41C-4729-9076-FF56311D45CC}"/>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CCD13F77-7BA5-4B7C-B1ED-9AC974E452F0}"/>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5205528D-22B1-4D2D-B865-9B083FAC520D}"/>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FCEA4D12-D4FD-4FC8-83DB-289DF2B08670}"/>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57A7D45F-1904-4EA0-97D3-BD64EA5DF221}"/>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482B8F90-43B2-4F24-BCBF-88D0D1336C47}"/>
            </a:ext>
          </a:extLst>
        </xdr:cNvPr>
        <xdr:cNvCxnSpPr/>
      </xdr:nvCxnSpPr>
      <xdr:spPr>
        <a:xfrm flipV="1">
          <a:off x="14699614" y="5594985"/>
          <a:ext cx="0" cy="1198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102D9947-47F1-4C11-A641-B9DD7CC6085B}"/>
            </a:ext>
          </a:extLst>
        </xdr:cNvPr>
        <xdr:cNvSpPr txBox="1"/>
      </xdr:nvSpPr>
      <xdr:spPr>
        <a:xfrm>
          <a:off x="14738350" y="6797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BB78E938-9DB8-488F-8407-896D4552221F}"/>
            </a:ext>
          </a:extLst>
        </xdr:cNvPr>
        <xdr:cNvCxnSpPr/>
      </xdr:nvCxnSpPr>
      <xdr:spPr>
        <a:xfrm>
          <a:off x="14611350" y="6793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8574DF26-925B-4AFA-B267-4D3B7BD91383}"/>
            </a:ext>
          </a:extLst>
        </xdr:cNvPr>
        <xdr:cNvSpPr txBox="1"/>
      </xdr:nvSpPr>
      <xdr:spPr>
        <a:xfrm>
          <a:off x="14738350" y="537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692F005A-6A9E-4362-A80D-F1F9AF6CE46F}"/>
            </a:ext>
          </a:extLst>
        </xdr:cNvPr>
        <xdr:cNvCxnSpPr/>
      </xdr:nvCxnSpPr>
      <xdr:spPr>
        <a:xfrm>
          <a:off x="14611350" y="55949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D3C1C000-247E-4FBF-9462-FBBC0E1D76CF}"/>
            </a:ext>
          </a:extLst>
        </xdr:cNvPr>
        <xdr:cNvSpPr txBox="1"/>
      </xdr:nvSpPr>
      <xdr:spPr>
        <a:xfrm>
          <a:off x="14738350" y="5933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2E016587-044F-4631-BC0A-B1BEC8058836}"/>
            </a:ext>
          </a:extLst>
        </xdr:cNvPr>
        <xdr:cNvSpPr/>
      </xdr:nvSpPr>
      <xdr:spPr>
        <a:xfrm>
          <a:off x="14649450" y="60756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5C7131E6-B620-4FE6-99FF-3DB3D4764ED9}"/>
            </a:ext>
          </a:extLst>
        </xdr:cNvPr>
        <xdr:cNvSpPr/>
      </xdr:nvSpPr>
      <xdr:spPr>
        <a:xfrm>
          <a:off x="13887450" y="60718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9EC2105A-01D8-4F4E-B0EC-0CA3B65B1CE9}"/>
            </a:ext>
          </a:extLst>
        </xdr:cNvPr>
        <xdr:cNvSpPr/>
      </xdr:nvSpPr>
      <xdr:spPr>
        <a:xfrm>
          <a:off x="13093700" y="60490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EBAB84B2-B78D-4FB3-A960-9E151C81C892}"/>
            </a:ext>
          </a:extLst>
        </xdr:cNvPr>
        <xdr:cNvSpPr/>
      </xdr:nvSpPr>
      <xdr:spPr>
        <a:xfrm>
          <a:off x="12299950" y="60375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9B92EA16-1565-4D36-998F-53ACA885C287}"/>
            </a:ext>
          </a:extLst>
        </xdr:cNvPr>
        <xdr:cNvSpPr/>
      </xdr:nvSpPr>
      <xdr:spPr>
        <a:xfrm>
          <a:off x="11487150" y="60985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1F267FD-D349-409E-9366-43257EFFCE10}"/>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CD5724A-C52C-49F9-AA4F-88809670B64D}"/>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D3F8DB2-7D2E-46B0-AD6C-740656AC3B7A}"/>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3420DB3-648B-47C4-8537-B27FE7823C10}"/>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D085E61-D235-43FE-983C-F19E7458894E}"/>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44450</xdr:rowOff>
    </xdr:from>
    <xdr:to>
      <xdr:col>85</xdr:col>
      <xdr:colOff>177800</xdr:colOff>
      <xdr:row>39</xdr:row>
      <xdr:rowOff>146050</xdr:rowOff>
    </xdr:to>
    <xdr:sp macro="" textlink="">
      <xdr:nvSpPr>
        <xdr:cNvPr id="431" name="楕円 430">
          <a:extLst>
            <a:ext uri="{FF2B5EF4-FFF2-40B4-BE49-F238E27FC236}">
              <a16:creationId xmlns:a16="http://schemas.microsoft.com/office/drawing/2014/main" id="{896D8831-7092-40DD-957B-FA40941A4228}"/>
            </a:ext>
          </a:extLst>
        </xdr:cNvPr>
        <xdr:cNvSpPr/>
      </xdr:nvSpPr>
      <xdr:spPr>
        <a:xfrm>
          <a:off x="14649450" y="64833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22877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1A3D0F72-6735-40CD-88F6-C0E9506B4CD1}"/>
            </a:ext>
          </a:extLst>
        </xdr:cNvPr>
        <xdr:cNvSpPr txBox="1"/>
      </xdr:nvSpPr>
      <xdr:spPr>
        <a:xfrm>
          <a:off x="14738350"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168275</xdr:rowOff>
    </xdr:from>
    <xdr:to>
      <xdr:col>81</xdr:col>
      <xdr:colOff>101600</xdr:colOff>
      <xdr:row>39</xdr:row>
      <xdr:rowOff>98425</xdr:rowOff>
    </xdr:to>
    <xdr:sp macro="" textlink="">
      <xdr:nvSpPr>
        <xdr:cNvPr id="433" name="楕円 432">
          <a:extLst>
            <a:ext uri="{FF2B5EF4-FFF2-40B4-BE49-F238E27FC236}">
              <a16:creationId xmlns:a16="http://schemas.microsoft.com/office/drawing/2014/main" id="{EF617086-DB22-40C4-8279-296B4A560AFA}"/>
            </a:ext>
          </a:extLst>
        </xdr:cNvPr>
        <xdr:cNvSpPr/>
      </xdr:nvSpPr>
      <xdr:spPr>
        <a:xfrm>
          <a:off x="1388745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47625</xdr:rowOff>
    </xdr:from>
    <xdr:to>
      <xdr:col>85</xdr:col>
      <xdr:colOff>127000</xdr:colOff>
      <xdr:row>39</xdr:row>
      <xdr:rowOff>95250</xdr:rowOff>
    </xdr:to>
    <xdr:cxnSp macro="">
      <xdr:nvCxnSpPr>
        <xdr:cNvPr id="434" name="直線コネクタ 433">
          <a:extLst>
            <a:ext uri="{FF2B5EF4-FFF2-40B4-BE49-F238E27FC236}">
              <a16:creationId xmlns:a16="http://schemas.microsoft.com/office/drawing/2014/main" id="{B75AC65B-B308-4A5F-B3AB-2AA69D69D740}"/>
            </a:ext>
          </a:extLst>
        </xdr:cNvPr>
        <xdr:cNvCxnSpPr/>
      </xdr:nvCxnSpPr>
      <xdr:spPr>
        <a:xfrm>
          <a:off x="13938250" y="6486525"/>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122555</xdr:rowOff>
    </xdr:from>
    <xdr:to>
      <xdr:col>76</xdr:col>
      <xdr:colOff>165100</xdr:colOff>
      <xdr:row>39</xdr:row>
      <xdr:rowOff>52705</xdr:rowOff>
    </xdr:to>
    <xdr:sp macro="" textlink="">
      <xdr:nvSpPr>
        <xdr:cNvPr id="435" name="楕円 434">
          <a:extLst>
            <a:ext uri="{FF2B5EF4-FFF2-40B4-BE49-F238E27FC236}">
              <a16:creationId xmlns:a16="http://schemas.microsoft.com/office/drawing/2014/main" id="{000BA650-6FB9-404D-99BD-84167139EF49}"/>
            </a:ext>
          </a:extLst>
        </xdr:cNvPr>
        <xdr:cNvSpPr/>
      </xdr:nvSpPr>
      <xdr:spPr>
        <a:xfrm>
          <a:off x="13093700" y="63963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1905</xdr:rowOff>
    </xdr:from>
    <xdr:to>
      <xdr:col>81</xdr:col>
      <xdr:colOff>50800</xdr:colOff>
      <xdr:row>39</xdr:row>
      <xdr:rowOff>47625</xdr:rowOff>
    </xdr:to>
    <xdr:cxnSp macro="">
      <xdr:nvCxnSpPr>
        <xdr:cNvPr id="436" name="直線コネクタ 435">
          <a:extLst>
            <a:ext uri="{FF2B5EF4-FFF2-40B4-BE49-F238E27FC236}">
              <a16:creationId xmlns:a16="http://schemas.microsoft.com/office/drawing/2014/main" id="{13736497-AE9F-41FF-8ABC-D46085D42755}"/>
            </a:ext>
          </a:extLst>
        </xdr:cNvPr>
        <xdr:cNvCxnSpPr/>
      </xdr:nvCxnSpPr>
      <xdr:spPr>
        <a:xfrm>
          <a:off x="13144500" y="6440805"/>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78740</xdr:rowOff>
    </xdr:from>
    <xdr:to>
      <xdr:col>72</xdr:col>
      <xdr:colOff>38100</xdr:colOff>
      <xdr:row>39</xdr:row>
      <xdr:rowOff>8890</xdr:rowOff>
    </xdr:to>
    <xdr:sp macro="" textlink="">
      <xdr:nvSpPr>
        <xdr:cNvPr id="437" name="楕円 436">
          <a:extLst>
            <a:ext uri="{FF2B5EF4-FFF2-40B4-BE49-F238E27FC236}">
              <a16:creationId xmlns:a16="http://schemas.microsoft.com/office/drawing/2014/main" id="{62FE9FD6-962E-461E-B8E8-B10F79635112}"/>
            </a:ext>
          </a:extLst>
        </xdr:cNvPr>
        <xdr:cNvSpPr/>
      </xdr:nvSpPr>
      <xdr:spPr>
        <a:xfrm>
          <a:off x="12299950" y="63525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129540</xdr:rowOff>
    </xdr:from>
    <xdr:to>
      <xdr:col>76</xdr:col>
      <xdr:colOff>114300</xdr:colOff>
      <xdr:row>39</xdr:row>
      <xdr:rowOff>1905</xdr:rowOff>
    </xdr:to>
    <xdr:cxnSp macro="">
      <xdr:nvCxnSpPr>
        <xdr:cNvPr id="438" name="直線コネクタ 437">
          <a:extLst>
            <a:ext uri="{FF2B5EF4-FFF2-40B4-BE49-F238E27FC236}">
              <a16:creationId xmlns:a16="http://schemas.microsoft.com/office/drawing/2014/main" id="{21862AE3-4DD7-4E13-8D96-453AA9E34ED5}"/>
            </a:ext>
          </a:extLst>
        </xdr:cNvPr>
        <xdr:cNvCxnSpPr/>
      </xdr:nvCxnSpPr>
      <xdr:spPr>
        <a:xfrm>
          <a:off x="12344400" y="6403340"/>
          <a:ext cx="8001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44450</xdr:rowOff>
    </xdr:from>
    <xdr:to>
      <xdr:col>67</xdr:col>
      <xdr:colOff>101600</xdr:colOff>
      <xdr:row>38</xdr:row>
      <xdr:rowOff>146050</xdr:rowOff>
    </xdr:to>
    <xdr:sp macro="" textlink="">
      <xdr:nvSpPr>
        <xdr:cNvPr id="439" name="楕円 438">
          <a:extLst>
            <a:ext uri="{FF2B5EF4-FFF2-40B4-BE49-F238E27FC236}">
              <a16:creationId xmlns:a16="http://schemas.microsoft.com/office/drawing/2014/main" id="{A0B83082-3613-4C7E-A931-84DB29C8BCBA}"/>
            </a:ext>
          </a:extLst>
        </xdr:cNvPr>
        <xdr:cNvSpPr/>
      </xdr:nvSpPr>
      <xdr:spPr>
        <a:xfrm>
          <a:off x="11487150" y="631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95250</xdr:rowOff>
    </xdr:from>
    <xdr:to>
      <xdr:col>71</xdr:col>
      <xdr:colOff>177800</xdr:colOff>
      <xdr:row>38</xdr:row>
      <xdr:rowOff>129540</xdr:rowOff>
    </xdr:to>
    <xdr:cxnSp macro="">
      <xdr:nvCxnSpPr>
        <xdr:cNvPr id="440" name="直線コネクタ 439">
          <a:extLst>
            <a:ext uri="{FF2B5EF4-FFF2-40B4-BE49-F238E27FC236}">
              <a16:creationId xmlns:a16="http://schemas.microsoft.com/office/drawing/2014/main" id="{AB14A588-B759-431F-A31E-C2EB77EAA247}"/>
            </a:ext>
          </a:extLst>
        </xdr:cNvPr>
        <xdr:cNvCxnSpPr/>
      </xdr:nvCxnSpPr>
      <xdr:spPr>
        <a:xfrm>
          <a:off x="11537950" y="6369050"/>
          <a:ext cx="8064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572443B4-20C5-45F9-A660-61C8ABF0E78D}"/>
            </a:ext>
          </a:extLst>
        </xdr:cNvPr>
        <xdr:cNvSpPr txBox="1"/>
      </xdr:nvSpPr>
      <xdr:spPr>
        <a:xfrm>
          <a:off x="13742044" y="5853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92613481-7237-4CD7-B13E-AE96AAAC9368}"/>
            </a:ext>
          </a:extLst>
        </xdr:cNvPr>
        <xdr:cNvSpPr txBox="1"/>
      </xdr:nvSpPr>
      <xdr:spPr>
        <a:xfrm>
          <a:off x="12960994" y="5830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F774B206-66E8-4356-8309-1594969CDDBB}"/>
            </a:ext>
          </a:extLst>
        </xdr:cNvPr>
        <xdr:cNvSpPr txBox="1"/>
      </xdr:nvSpPr>
      <xdr:spPr>
        <a:xfrm>
          <a:off x="12167244" y="581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AC8E936F-1960-4181-A996-B01A7B06F9E8}"/>
            </a:ext>
          </a:extLst>
        </xdr:cNvPr>
        <xdr:cNvSpPr txBox="1"/>
      </xdr:nvSpPr>
      <xdr:spPr>
        <a:xfrm>
          <a:off x="11354444" y="5880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89552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8FA2648D-8431-4BF6-96E6-DC3AE9DF770C}"/>
            </a:ext>
          </a:extLst>
        </xdr:cNvPr>
        <xdr:cNvSpPr txBox="1"/>
      </xdr:nvSpPr>
      <xdr:spPr>
        <a:xfrm>
          <a:off x="13742044" y="652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43832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FF1C4870-29BA-4762-ADC0-7C4F15884FFB}"/>
            </a:ext>
          </a:extLst>
        </xdr:cNvPr>
        <xdr:cNvSpPr txBox="1"/>
      </xdr:nvSpPr>
      <xdr:spPr>
        <a:xfrm>
          <a:off x="1296099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A01F97F5-7CC5-4EB4-9A03-14599BD23E4F}"/>
            </a:ext>
          </a:extLst>
        </xdr:cNvPr>
        <xdr:cNvSpPr txBox="1"/>
      </xdr:nvSpPr>
      <xdr:spPr>
        <a:xfrm>
          <a:off x="121672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137177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E162F690-B6C8-40E6-AAE0-61B15FF33B23}"/>
            </a:ext>
          </a:extLst>
        </xdr:cNvPr>
        <xdr:cNvSpPr txBox="1"/>
      </xdr:nvSpPr>
      <xdr:spPr>
        <a:xfrm>
          <a:off x="11354444" y="641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467813CC-0894-4C67-97E7-2BFFE963229E}"/>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A697A036-7CC7-4569-8719-5F96EAF1D207}"/>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4D5E175F-5335-4985-B4FA-C94A02FA9006}"/>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376D7647-F9B0-462F-84C3-E115B7389CCC}"/>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F7833E50-4FCA-4F95-8DEB-1E6249A38595}"/>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A41F76E-D671-4023-9405-776F2C614F8A}"/>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83868868-99CE-420D-98A0-E5A8CAF34B46}"/>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4508C740-A13B-437A-B238-5C423C138EC7}"/>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ABF7BE8B-30FC-46F9-8D1F-C39228F0297F}"/>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B66CDE68-4A7A-46ED-8327-CF262FCC3D2B}"/>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D95E1D0A-2364-4537-9621-148EE9A20966}"/>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0D857C19-85A6-4BD2-9C11-099779D186D8}"/>
            </a:ext>
          </a:extLst>
        </xdr:cNvPr>
        <xdr:cNvSpPr txBox="1"/>
      </xdr:nvSpPr>
      <xdr:spPr>
        <a:xfrm>
          <a:off x="160491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2C54AF1E-2693-42C4-ADED-C1BFBAA35AAC}"/>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876875DB-E012-4C94-9453-692AF330CFF8}"/>
            </a:ext>
          </a:extLst>
        </xdr:cNvPr>
        <xdr:cNvSpPr txBox="1"/>
      </xdr:nvSpPr>
      <xdr:spPr>
        <a:xfrm>
          <a:off x="1604917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82D38564-CC27-4F87-88B8-22527DF483C3}"/>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2B6F0EC1-0B45-43C6-9767-5AFE4A1D987D}"/>
            </a:ext>
          </a:extLst>
        </xdr:cNvPr>
        <xdr:cNvSpPr txBox="1"/>
      </xdr:nvSpPr>
      <xdr:spPr>
        <a:xfrm>
          <a:off x="1604917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F2C82858-2C48-40D5-B0BB-BA7615392BEB}"/>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295B2CC4-639A-4F86-9CAB-A2999CFEE2BF}"/>
            </a:ext>
          </a:extLst>
        </xdr:cNvPr>
        <xdr:cNvSpPr txBox="1"/>
      </xdr:nvSpPr>
      <xdr:spPr>
        <a:xfrm>
          <a:off x="1604917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FC7AF266-C83E-425E-9D2A-0F019081FD2B}"/>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CCCE37E0-016A-425F-AC4E-D981A3E30614}"/>
            </a:ext>
          </a:extLst>
        </xdr:cNvPr>
        <xdr:cNvSpPr txBox="1"/>
      </xdr:nvSpPr>
      <xdr:spPr>
        <a:xfrm>
          <a:off x="1604917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4B3A1A8-0863-456A-8F3C-E7F8DE3B923B}"/>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666E9B1-31F9-47FA-B797-EBF15541905A}"/>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23460D4A-6746-46C6-A2FF-244FB999E415}"/>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2D0E074A-B5F2-4A9D-AAF7-FF4FA8312740}"/>
            </a:ext>
          </a:extLst>
        </xdr:cNvPr>
        <xdr:cNvCxnSpPr/>
      </xdr:nvCxnSpPr>
      <xdr:spPr>
        <a:xfrm flipV="1">
          <a:off x="19951064" y="5704840"/>
          <a:ext cx="0" cy="1229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AA7363AD-5E97-469A-8DB1-6F358B9EA286}"/>
            </a:ext>
          </a:extLst>
        </xdr:cNvPr>
        <xdr:cNvSpPr txBox="1"/>
      </xdr:nvSpPr>
      <xdr:spPr>
        <a:xfrm>
          <a:off x="19989800"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D363A060-0DC7-4232-A955-709F396503EC}"/>
            </a:ext>
          </a:extLst>
        </xdr:cNvPr>
        <xdr:cNvCxnSpPr/>
      </xdr:nvCxnSpPr>
      <xdr:spPr>
        <a:xfrm>
          <a:off x="19881850" y="6934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BE2679E4-F4ED-4026-87E6-8A08DE00D70E}"/>
            </a:ext>
          </a:extLst>
        </xdr:cNvPr>
        <xdr:cNvSpPr txBox="1"/>
      </xdr:nvSpPr>
      <xdr:spPr>
        <a:xfrm>
          <a:off x="19989800" y="548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8045CC72-F511-4E49-BE82-8624F1840903}"/>
            </a:ext>
          </a:extLst>
        </xdr:cNvPr>
        <xdr:cNvCxnSpPr/>
      </xdr:nvCxnSpPr>
      <xdr:spPr>
        <a:xfrm>
          <a:off x="19881850" y="5704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CDAC8D42-50B1-4675-AED9-B7AC41153FBC}"/>
            </a:ext>
          </a:extLst>
        </xdr:cNvPr>
        <xdr:cNvSpPr txBox="1"/>
      </xdr:nvSpPr>
      <xdr:spPr>
        <a:xfrm>
          <a:off x="19989800" y="6318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E32885C7-AFF8-47AB-9872-8CC4473DB682}"/>
            </a:ext>
          </a:extLst>
        </xdr:cNvPr>
        <xdr:cNvSpPr/>
      </xdr:nvSpPr>
      <xdr:spPr>
        <a:xfrm>
          <a:off x="199009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7B1556D9-D80D-4FE5-AD98-60696BE5B91B}"/>
            </a:ext>
          </a:extLst>
        </xdr:cNvPr>
        <xdr:cNvSpPr/>
      </xdr:nvSpPr>
      <xdr:spPr>
        <a:xfrm>
          <a:off x="19157950" y="6468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EC15363F-0C67-476C-AE59-23C4BA3921C5}"/>
            </a:ext>
          </a:extLst>
        </xdr:cNvPr>
        <xdr:cNvSpPr/>
      </xdr:nvSpPr>
      <xdr:spPr>
        <a:xfrm>
          <a:off x="1834515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2C0FC81E-9AB9-4C86-B9AE-1C748F3C9257}"/>
            </a:ext>
          </a:extLst>
        </xdr:cNvPr>
        <xdr:cNvSpPr/>
      </xdr:nvSpPr>
      <xdr:spPr>
        <a:xfrm>
          <a:off x="175514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BDB7E9DD-6ADE-441B-9A64-2EAE91275492}"/>
            </a:ext>
          </a:extLst>
        </xdr:cNvPr>
        <xdr:cNvSpPr/>
      </xdr:nvSpPr>
      <xdr:spPr>
        <a:xfrm>
          <a:off x="16757650" y="64909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6D03F24-5E45-44A8-916B-B375EEEFD471}"/>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BC7FAB1-4A31-4B88-B530-2D4F9E8D80C7}"/>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206D88D-3BE8-4050-82B5-0E71056CF5CB}"/>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A959867-F177-4125-8415-B63220D03267}"/>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B24331B-5080-4CEA-B300-7AD1E3058523}"/>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13970</xdr:rowOff>
    </xdr:from>
    <xdr:to>
      <xdr:col>116</xdr:col>
      <xdr:colOff>114300</xdr:colOff>
      <xdr:row>41</xdr:row>
      <xdr:rowOff>115570</xdr:rowOff>
    </xdr:to>
    <xdr:sp macro="" textlink="">
      <xdr:nvSpPr>
        <xdr:cNvPr id="488" name="楕円 487">
          <a:extLst>
            <a:ext uri="{FF2B5EF4-FFF2-40B4-BE49-F238E27FC236}">
              <a16:creationId xmlns:a16="http://schemas.microsoft.com/office/drawing/2014/main" id="{37D35FD2-4583-463F-9700-31B96BD0CD1B}"/>
            </a:ext>
          </a:extLst>
        </xdr:cNvPr>
        <xdr:cNvSpPr/>
      </xdr:nvSpPr>
      <xdr:spPr>
        <a:xfrm>
          <a:off x="19900900" y="67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100347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55E4527F-8833-4207-BC39-FD89C5054E9C}"/>
            </a:ext>
          </a:extLst>
        </xdr:cNvPr>
        <xdr:cNvSpPr txBox="1"/>
      </xdr:nvSpPr>
      <xdr:spPr>
        <a:xfrm>
          <a:off x="19989800" y="670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13970</xdr:rowOff>
    </xdr:from>
    <xdr:to>
      <xdr:col>112</xdr:col>
      <xdr:colOff>38100</xdr:colOff>
      <xdr:row>41</xdr:row>
      <xdr:rowOff>115570</xdr:rowOff>
    </xdr:to>
    <xdr:sp macro="" textlink="">
      <xdr:nvSpPr>
        <xdr:cNvPr id="490" name="楕円 489">
          <a:extLst>
            <a:ext uri="{FF2B5EF4-FFF2-40B4-BE49-F238E27FC236}">
              <a16:creationId xmlns:a16="http://schemas.microsoft.com/office/drawing/2014/main" id="{A510DBED-1795-434C-9A10-9296CD320247}"/>
            </a:ext>
          </a:extLst>
        </xdr:cNvPr>
        <xdr:cNvSpPr/>
      </xdr:nvSpPr>
      <xdr:spPr>
        <a:xfrm>
          <a:off x="19157950" y="67830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64770</xdr:rowOff>
    </xdr:from>
    <xdr:to>
      <xdr:col>116</xdr:col>
      <xdr:colOff>63500</xdr:colOff>
      <xdr:row>41</xdr:row>
      <xdr:rowOff>64770</xdr:rowOff>
    </xdr:to>
    <xdr:cxnSp macro="">
      <xdr:nvCxnSpPr>
        <xdr:cNvPr id="491" name="直線コネクタ 490">
          <a:extLst>
            <a:ext uri="{FF2B5EF4-FFF2-40B4-BE49-F238E27FC236}">
              <a16:creationId xmlns:a16="http://schemas.microsoft.com/office/drawing/2014/main" id="{86FD70AA-46F3-4064-9024-57CA88D72D3D}"/>
            </a:ext>
          </a:extLst>
        </xdr:cNvPr>
        <xdr:cNvCxnSpPr/>
      </xdr:nvCxnSpPr>
      <xdr:spPr>
        <a:xfrm>
          <a:off x="19202400" y="683387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13970</xdr:rowOff>
    </xdr:from>
    <xdr:to>
      <xdr:col>107</xdr:col>
      <xdr:colOff>101600</xdr:colOff>
      <xdr:row>41</xdr:row>
      <xdr:rowOff>115570</xdr:rowOff>
    </xdr:to>
    <xdr:sp macro="" textlink="">
      <xdr:nvSpPr>
        <xdr:cNvPr id="492" name="楕円 491">
          <a:extLst>
            <a:ext uri="{FF2B5EF4-FFF2-40B4-BE49-F238E27FC236}">
              <a16:creationId xmlns:a16="http://schemas.microsoft.com/office/drawing/2014/main" id="{99D70262-84AF-494F-9162-D33E600B842F}"/>
            </a:ext>
          </a:extLst>
        </xdr:cNvPr>
        <xdr:cNvSpPr/>
      </xdr:nvSpPr>
      <xdr:spPr>
        <a:xfrm>
          <a:off x="18345150" y="67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64770</xdr:rowOff>
    </xdr:from>
    <xdr:to>
      <xdr:col>111</xdr:col>
      <xdr:colOff>177800</xdr:colOff>
      <xdr:row>41</xdr:row>
      <xdr:rowOff>64770</xdr:rowOff>
    </xdr:to>
    <xdr:cxnSp macro="">
      <xdr:nvCxnSpPr>
        <xdr:cNvPr id="493" name="直線コネクタ 492">
          <a:extLst>
            <a:ext uri="{FF2B5EF4-FFF2-40B4-BE49-F238E27FC236}">
              <a16:creationId xmlns:a16="http://schemas.microsoft.com/office/drawing/2014/main" id="{75C8D5DC-6570-49C3-973B-023EFEB9C763}"/>
            </a:ext>
          </a:extLst>
        </xdr:cNvPr>
        <xdr:cNvCxnSpPr/>
      </xdr:nvCxnSpPr>
      <xdr:spPr>
        <a:xfrm>
          <a:off x="18395950" y="68338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21590</xdr:rowOff>
    </xdr:from>
    <xdr:to>
      <xdr:col>102</xdr:col>
      <xdr:colOff>165100</xdr:colOff>
      <xdr:row>41</xdr:row>
      <xdr:rowOff>123190</xdr:rowOff>
    </xdr:to>
    <xdr:sp macro="" textlink="">
      <xdr:nvSpPr>
        <xdr:cNvPr id="494" name="楕円 493">
          <a:extLst>
            <a:ext uri="{FF2B5EF4-FFF2-40B4-BE49-F238E27FC236}">
              <a16:creationId xmlns:a16="http://schemas.microsoft.com/office/drawing/2014/main" id="{2EEC1F93-08CF-422E-A459-3CC84C76D619}"/>
            </a:ext>
          </a:extLst>
        </xdr:cNvPr>
        <xdr:cNvSpPr/>
      </xdr:nvSpPr>
      <xdr:spPr>
        <a:xfrm>
          <a:off x="17551400" y="679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64770</xdr:rowOff>
    </xdr:from>
    <xdr:to>
      <xdr:col>107</xdr:col>
      <xdr:colOff>50800</xdr:colOff>
      <xdr:row>41</xdr:row>
      <xdr:rowOff>72390</xdr:rowOff>
    </xdr:to>
    <xdr:cxnSp macro="">
      <xdr:nvCxnSpPr>
        <xdr:cNvPr id="495" name="直線コネクタ 494">
          <a:extLst>
            <a:ext uri="{FF2B5EF4-FFF2-40B4-BE49-F238E27FC236}">
              <a16:creationId xmlns:a16="http://schemas.microsoft.com/office/drawing/2014/main" id="{35B0717B-0CC7-4364-A038-058BB6A66ABA}"/>
            </a:ext>
          </a:extLst>
        </xdr:cNvPr>
        <xdr:cNvCxnSpPr/>
      </xdr:nvCxnSpPr>
      <xdr:spPr>
        <a:xfrm flipV="1">
          <a:off x="17602200" y="683387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21590</xdr:rowOff>
    </xdr:from>
    <xdr:to>
      <xdr:col>98</xdr:col>
      <xdr:colOff>38100</xdr:colOff>
      <xdr:row>41</xdr:row>
      <xdr:rowOff>123190</xdr:rowOff>
    </xdr:to>
    <xdr:sp macro="" textlink="">
      <xdr:nvSpPr>
        <xdr:cNvPr id="496" name="楕円 495">
          <a:extLst>
            <a:ext uri="{FF2B5EF4-FFF2-40B4-BE49-F238E27FC236}">
              <a16:creationId xmlns:a16="http://schemas.microsoft.com/office/drawing/2014/main" id="{11D56FC9-2C50-4743-B359-EFED02BBCAA4}"/>
            </a:ext>
          </a:extLst>
        </xdr:cNvPr>
        <xdr:cNvSpPr/>
      </xdr:nvSpPr>
      <xdr:spPr>
        <a:xfrm>
          <a:off x="16757650" y="67906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72390</xdr:rowOff>
    </xdr:from>
    <xdr:to>
      <xdr:col>102</xdr:col>
      <xdr:colOff>114300</xdr:colOff>
      <xdr:row>41</xdr:row>
      <xdr:rowOff>72390</xdr:rowOff>
    </xdr:to>
    <xdr:cxnSp macro="">
      <xdr:nvCxnSpPr>
        <xdr:cNvPr id="497" name="直線コネクタ 496">
          <a:extLst>
            <a:ext uri="{FF2B5EF4-FFF2-40B4-BE49-F238E27FC236}">
              <a16:creationId xmlns:a16="http://schemas.microsoft.com/office/drawing/2014/main" id="{41344363-AEF3-403D-9D9F-4EBD0EE0632D}"/>
            </a:ext>
          </a:extLst>
        </xdr:cNvPr>
        <xdr:cNvCxnSpPr/>
      </xdr:nvCxnSpPr>
      <xdr:spPr>
        <a:xfrm>
          <a:off x="16802100" y="68414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7133A97-E108-4EB8-A25D-B139E8C28D8A}"/>
            </a:ext>
          </a:extLst>
        </xdr:cNvPr>
        <xdr:cNvSpPr txBox="1"/>
      </xdr:nvSpPr>
      <xdr:spPr>
        <a:xfrm>
          <a:off x="18980227" y="625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607C4D26-A58B-4CD9-BE13-49D8AFF3919E}"/>
            </a:ext>
          </a:extLst>
        </xdr:cNvPr>
        <xdr:cNvSpPr txBox="1"/>
      </xdr:nvSpPr>
      <xdr:spPr>
        <a:xfrm>
          <a:off x="18180127" y="625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282C0F08-075F-4D5E-8642-5144FAD24FBC}"/>
            </a:ext>
          </a:extLst>
        </xdr:cNvPr>
        <xdr:cNvSpPr txBox="1"/>
      </xdr:nvSpPr>
      <xdr:spPr>
        <a:xfrm>
          <a:off x="17386377" y="6248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E7845368-2BD1-4908-9EEC-1B1B3148D012}"/>
            </a:ext>
          </a:extLst>
        </xdr:cNvPr>
        <xdr:cNvSpPr txBox="1"/>
      </xdr:nvSpPr>
      <xdr:spPr>
        <a:xfrm>
          <a:off x="16592627" y="627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106697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7DA1D37-91D3-48AC-9B76-3AF52F619226}"/>
            </a:ext>
          </a:extLst>
        </xdr:cNvPr>
        <xdr:cNvSpPr txBox="1"/>
      </xdr:nvSpPr>
      <xdr:spPr>
        <a:xfrm>
          <a:off x="18980227" y="687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106697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7FCF80B-FEE0-45DD-ADEA-19101E751679}"/>
            </a:ext>
          </a:extLst>
        </xdr:cNvPr>
        <xdr:cNvSpPr txBox="1"/>
      </xdr:nvSpPr>
      <xdr:spPr>
        <a:xfrm>
          <a:off x="18180127" y="687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114317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776E3D16-923C-4C9F-AC6E-E08233844C93}"/>
            </a:ext>
          </a:extLst>
        </xdr:cNvPr>
        <xdr:cNvSpPr txBox="1"/>
      </xdr:nvSpPr>
      <xdr:spPr>
        <a:xfrm>
          <a:off x="17386377" y="688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114317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EF56DE59-8461-41B6-8AD1-0374ED7BA27C}"/>
            </a:ext>
          </a:extLst>
        </xdr:cNvPr>
        <xdr:cNvSpPr txBox="1"/>
      </xdr:nvSpPr>
      <xdr:spPr>
        <a:xfrm>
          <a:off x="16592627" y="688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CA7CF102-FC6E-4C7F-9B00-8F93DDBC6FDE}"/>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31005F31-64F6-4C0B-9EA9-C7FE67EFAFD5}"/>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60B0CC80-8596-4752-A200-40BCB7D7AE4D}"/>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834AE41-48B1-4369-A41B-E485FA5187E9}"/>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EE63E7FC-3047-48A4-95B0-4FD2CEAA6D1C}"/>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489AAFF-406E-444E-A21A-E36B218787CF}"/>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6A9026C-E3CA-4E6A-A6AC-5D59A35758D0}"/>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536D848A-1900-4D98-9A2B-40044105D9E0}"/>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9290F6F7-7949-4EE4-8026-88AAD4C15285}"/>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FEFE0B12-3DFF-422C-ABA7-20D0A3C2C634}"/>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95F50A4-3FC3-4F77-931B-8A66E39F2FD0}"/>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3CE72BA1-5DC0-4095-AE2B-9A85DC0C0B45}"/>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4D27EF2E-66CF-4E8B-9DC7-B1A813F6E0CE}"/>
            </a:ext>
          </a:extLst>
        </xdr:cNvPr>
        <xdr:cNvSpPr txBox="1"/>
      </xdr:nvSpPr>
      <xdr:spPr>
        <a:xfrm>
          <a:off x="10842791" y="10561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3CF5E374-47D3-4629-9ACB-465E6711DF9C}"/>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677D141B-AF64-47B3-A534-0D588F14711C}"/>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58512508-4059-4586-9567-35E1622E04DF}"/>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29F8591A-1C9E-48E3-930B-A80B8F09058A}"/>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3141A7FE-7FD2-4824-89EE-61F82149B897}"/>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75C733EB-B5AB-4FB8-A58F-41CB211BD285}"/>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949B253C-63AD-42F9-930E-69BD79F9F14C}"/>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87A326A6-E051-49E2-9860-050FBA8003EF}"/>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5AA4E4FE-BEF8-4F17-AD09-16734408FB40}"/>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B5B62E3A-39F3-4045-90B2-BD1C388CE4DE}"/>
            </a:ext>
          </a:extLst>
        </xdr:cNvPr>
        <xdr:cNvSpPr txBox="1"/>
      </xdr:nvSpPr>
      <xdr:spPr>
        <a:xfrm>
          <a:off x="10842791" y="89854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3AB85BCC-12A7-4D5E-8414-3550508C7423}"/>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CCBB00EF-28B0-480C-8AB6-CFAB3A7B625E}"/>
            </a:ext>
          </a:extLst>
        </xdr:cNvPr>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F0BC526F-35BA-46C7-BDE7-805A08686D74}"/>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1BB1A365-BCBA-45BD-9EBB-8B93E2F0F3A8}"/>
            </a:ext>
          </a:extLst>
        </xdr:cNvPr>
        <xdr:cNvCxnSpPr/>
      </xdr:nvCxnSpPr>
      <xdr:spPr>
        <a:xfrm flipV="1">
          <a:off x="14699614" y="9078685"/>
          <a:ext cx="0" cy="146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39ACC257-F96A-4272-96A3-A10AA9C99F09}"/>
            </a:ext>
          </a:extLst>
        </xdr:cNvPr>
        <xdr:cNvSpPr txBox="1"/>
      </xdr:nvSpPr>
      <xdr:spPr>
        <a:xfrm>
          <a:off x="14738350" y="1055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A51FD3E2-21E2-42AF-8C20-7FE1CCAE131E}"/>
            </a:ext>
          </a:extLst>
        </xdr:cNvPr>
        <xdr:cNvCxnSpPr/>
      </xdr:nvCxnSpPr>
      <xdr:spPr>
        <a:xfrm>
          <a:off x="14611350" y="105466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45BFF6E0-01A9-418E-85EA-D8AA93FFA0AF}"/>
            </a:ext>
          </a:extLst>
        </xdr:cNvPr>
        <xdr:cNvSpPr txBox="1"/>
      </xdr:nvSpPr>
      <xdr:spPr>
        <a:xfrm>
          <a:off x="14738350" y="8860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42799C64-B6B1-4E9D-87EE-8DAABFDB7FCF}"/>
            </a:ext>
          </a:extLst>
        </xdr:cNvPr>
        <xdr:cNvCxnSpPr/>
      </xdr:nvCxnSpPr>
      <xdr:spPr>
        <a:xfrm>
          <a:off x="14611350" y="90786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51337660-1E9B-437D-B8B8-9EB741263C82}"/>
            </a:ext>
          </a:extLst>
        </xdr:cNvPr>
        <xdr:cNvSpPr txBox="1"/>
      </xdr:nvSpPr>
      <xdr:spPr>
        <a:xfrm>
          <a:off x="14738350" y="9862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65FD7F69-4F47-4584-AF96-BEA5CB4F342B}"/>
            </a:ext>
          </a:extLst>
        </xdr:cNvPr>
        <xdr:cNvSpPr/>
      </xdr:nvSpPr>
      <xdr:spPr>
        <a:xfrm>
          <a:off x="14649450" y="98844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7E8577DD-B3AF-430C-9F01-34F8DA9C82C6}"/>
            </a:ext>
          </a:extLst>
        </xdr:cNvPr>
        <xdr:cNvSpPr/>
      </xdr:nvSpPr>
      <xdr:spPr>
        <a:xfrm>
          <a:off x="13887450" y="9884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F25E473D-DD5E-47AF-91E4-C1CF0AC6BADC}"/>
            </a:ext>
          </a:extLst>
        </xdr:cNvPr>
        <xdr:cNvSpPr/>
      </xdr:nvSpPr>
      <xdr:spPr>
        <a:xfrm>
          <a:off x="13093700" y="98648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4897651D-29B8-4BF0-9872-9CCB09AC4BCB}"/>
            </a:ext>
          </a:extLst>
        </xdr:cNvPr>
        <xdr:cNvSpPr/>
      </xdr:nvSpPr>
      <xdr:spPr>
        <a:xfrm>
          <a:off x="12299950" y="98354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3D844945-7480-48E9-8B10-75299D3B5DA7}"/>
            </a:ext>
          </a:extLst>
        </xdr:cNvPr>
        <xdr:cNvSpPr/>
      </xdr:nvSpPr>
      <xdr:spPr>
        <a:xfrm>
          <a:off x="11487150" y="990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BB0496F-A10D-4994-855F-1B5AF74648DF}"/>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D3A46E9-F522-42D3-BBAE-3B8C502A2D0C}"/>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9F09858-E3E9-4ABB-9304-B9B3AAE0E1B7}"/>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ADE577B-943C-4B42-9F3E-558BACCDC365}"/>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2BAD8D4-1732-4E7D-9AEB-06DF6D1017B5}"/>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548" name="楕円 547">
          <a:extLst>
            <a:ext uri="{FF2B5EF4-FFF2-40B4-BE49-F238E27FC236}">
              <a16:creationId xmlns:a16="http://schemas.microsoft.com/office/drawing/2014/main" id="{F918A836-B4B0-46F9-8A6D-3DBB78F95B1E}"/>
            </a:ext>
          </a:extLst>
        </xdr:cNvPr>
        <xdr:cNvSpPr/>
      </xdr:nvSpPr>
      <xdr:spPr>
        <a:xfrm>
          <a:off x="14649450" y="98386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120667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3A551B5A-5DED-4B97-9D8A-AA2CD22AA812}"/>
            </a:ext>
          </a:extLst>
        </xdr:cNvPr>
        <xdr:cNvSpPr txBox="1"/>
      </xdr:nvSpPr>
      <xdr:spPr>
        <a:xfrm>
          <a:off x="14738350" y="9696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101056</xdr:rowOff>
    </xdr:from>
    <xdr:to>
      <xdr:col>81</xdr:col>
      <xdr:colOff>101600</xdr:colOff>
      <xdr:row>60</xdr:row>
      <xdr:rowOff>31206</xdr:rowOff>
    </xdr:to>
    <xdr:sp macro="" textlink="">
      <xdr:nvSpPr>
        <xdr:cNvPr id="550" name="楕円 549">
          <a:extLst>
            <a:ext uri="{FF2B5EF4-FFF2-40B4-BE49-F238E27FC236}">
              <a16:creationId xmlns:a16="http://schemas.microsoft.com/office/drawing/2014/main" id="{9EDDDBBB-50EF-44E0-8433-2256080B6C2B}"/>
            </a:ext>
          </a:extLst>
        </xdr:cNvPr>
        <xdr:cNvSpPr/>
      </xdr:nvSpPr>
      <xdr:spPr>
        <a:xfrm>
          <a:off x="13887450" y="98419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148590</xdr:rowOff>
    </xdr:from>
    <xdr:to>
      <xdr:col>85</xdr:col>
      <xdr:colOff>127000</xdr:colOff>
      <xdr:row>59</xdr:row>
      <xdr:rowOff>151856</xdr:rowOff>
    </xdr:to>
    <xdr:cxnSp macro="">
      <xdr:nvCxnSpPr>
        <xdr:cNvPr id="551" name="直線コネクタ 550">
          <a:extLst>
            <a:ext uri="{FF2B5EF4-FFF2-40B4-BE49-F238E27FC236}">
              <a16:creationId xmlns:a16="http://schemas.microsoft.com/office/drawing/2014/main" id="{5AAF8737-979B-43C5-9A7B-C7C4D32E1D72}"/>
            </a:ext>
          </a:extLst>
        </xdr:cNvPr>
        <xdr:cNvCxnSpPr/>
      </xdr:nvCxnSpPr>
      <xdr:spPr>
        <a:xfrm flipV="1">
          <a:off x="13938250" y="9889490"/>
          <a:ext cx="762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97790</xdr:rowOff>
    </xdr:from>
    <xdr:to>
      <xdr:col>76</xdr:col>
      <xdr:colOff>165100</xdr:colOff>
      <xdr:row>60</xdr:row>
      <xdr:rowOff>27940</xdr:rowOff>
    </xdr:to>
    <xdr:sp macro="" textlink="">
      <xdr:nvSpPr>
        <xdr:cNvPr id="552" name="楕円 551">
          <a:extLst>
            <a:ext uri="{FF2B5EF4-FFF2-40B4-BE49-F238E27FC236}">
              <a16:creationId xmlns:a16="http://schemas.microsoft.com/office/drawing/2014/main" id="{4D5AC66D-347C-48E6-BB13-9AE7E56E3A0A}"/>
            </a:ext>
          </a:extLst>
        </xdr:cNvPr>
        <xdr:cNvSpPr/>
      </xdr:nvSpPr>
      <xdr:spPr>
        <a:xfrm>
          <a:off x="13093700" y="98386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148590</xdr:rowOff>
    </xdr:from>
    <xdr:to>
      <xdr:col>81</xdr:col>
      <xdr:colOff>50800</xdr:colOff>
      <xdr:row>59</xdr:row>
      <xdr:rowOff>151856</xdr:rowOff>
    </xdr:to>
    <xdr:cxnSp macro="">
      <xdr:nvCxnSpPr>
        <xdr:cNvPr id="553" name="直線コネクタ 552">
          <a:extLst>
            <a:ext uri="{FF2B5EF4-FFF2-40B4-BE49-F238E27FC236}">
              <a16:creationId xmlns:a16="http://schemas.microsoft.com/office/drawing/2014/main" id="{E1058B9F-8F59-43DE-8F0A-CA1B7DBF4877}"/>
            </a:ext>
          </a:extLst>
        </xdr:cNvPr>
        <xdr:cNvCxnSpPr/>
      </xdr:nvCxnSpPr>
      <xdr:spPr>
        <a:xfrm>
          <a:off x="13144500" y="9889490"/>
          <a:ext cx="7937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81462</xdr:rowOff>
    </xdr:from>
    <xdr:to>
      <xdr:col>72</xdr:col>
      <xdr:colOff>38100</xdr:colOff>
      <xdr:row>60</xdr:row>
      <xdr:rowOff>11612</xdr:rowOff>
    </xdr:to>
    <xdr:sp macro="" textlink="">
      <xdr:nvSpPr>
        <xdr:cNvPr id="554" name="楕円 553">
          <a:extLst>
            <a:ext uri="{FF2B5EF4-FFF2-40B4-BE49-F238E27FC236}">
              <a16:creationId xmlns:a16="http://schemas.microsoft.com/office/drawing/2014/main" id="{F45E27EC-AE68-434D-AEB5-D2006FDBD79B}"/>
            </a:ext>
          </a:extLst>
        </xdr:cNvPr>
        <xdr:cNvSpPr/>
      </xdr:nvSpPr>
      <xdr:spPr>
        <a:xfrm>
          <a:off x="12299950" y="98223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132262</xdr:rowOff>
    </xdr:from>
    <xdr:to>
      <xdr:col>76</xdr:col>
      <xdr:colOff>114300</xdr:colOff>
      <xdr:row>59</xdr:row>
      <xdr:rowOff>148590</xdr:rowOff>
    </xdr:to>
    <xdr:cxnSp macro="">
      <xdr:nvCxnSpPr>
        <xdr:cNvPr id="555" name="直線コネクタ 554">
          <a:extLst>
            <a:ext uri="{FF2B5EF4-FFF2-40B4-BE49-F238E27FC236}">
              <a16:creationId xmlns:a16="http://schemas.microsoft.com/office/drawing/2014/main" id="{EEAD8553-2256-46FF-8FD6-20A3BEC0F428}"/>
            </a:ext>
          </a:extLst>
        </xdr:cNvPr>
        <xdr:cNvCxnSpPr/>
      </xdr:nvCxnSpPr>
      <xdr:spPr>
        <a:xfrm>
          <a:off x="12344400" y="9873162"/>
          <a:ext cx="8001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65133</xdr:rowOff>
    </xdr:from>
    <xdr:to>
      <xdr:col>67</xdr:col>
      <xdr:colOff>101600</xdr:colOff>
      <xdr:row>59</xdr:row>
      <xdr:rowOff>166733</xdr:rowOff>
    </xdr:to>
    <xdr:sp macro="" textlink="">
      <xdr:nvSpPr>
        <xdr:cNvPr id="556" name="楕円 555">
          <a:extLst>
            <a:ext uri="{FF2B5EF4-FFF2-40B4-BE49-F238E27FC236}">
              <a16:creationId xmlns:a16="http://schemas.microsoft.com/office/drawing/2014/main" id="{12ED179F-BC14-4CB0-B1D6-B9CB814807BF}"/>
            </a:ext>
          </a:extLst>
        </xdr:cNvPr>
        <xdr:cNvSpPr/>
      </xdr:nvSpPr>
      <xdr:spPr>
        <a:xfrm>
          <a:off x="11487150" y="980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115933</xdr:rowOff>
    </xdr:from>
    <xdr:to>
      <xdr:col>71</xdr:col>
      <xdr:colOff>177800</xdr:colOff>
      <xdr:row>59</xdr:row>
      <xdr:rowOff>132262</xdr:rowOff>
    </xdr:to>
    <xdr:cxnSp macro="">
      <xdr:nvCxnSpPr>
        <xdr:cNvPr id="557" name="直線コネクタ 556">
          <a:extLst>
            <a:ext uri="{FF2B5EF4-FFF2-40B4-BE49-F238E27FC236}">
              <a16:creationId xmlns:a16="http://schemas.microsoft.com/office/drawing/2014/main" id="{05E77DB5-C5B7-423E-BCE0-C46C8E4CD968}"/>
            </a:ext>
          </a:extLst>
        </xdr:cNvPr>
        <xdr:cNvCxnSpPr/>
      </xdr:nvCxnSpPr>
      <xdr:spPr>
        <a:xfrm>
          <a:off x="11537950" y="9856833"/>
          <a:ext cx="8064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8" name="n_1aveValue【学校施設】&#10;有形固定資産減価償却率">
          <a:extLst>
            <a:ext uri="{FF2B5EF4-FFF2-40B4-BE49-F238E27FC236}">
              <a16:creationId xmlns:a16="http://schemas.microsoft.com/office/drawing/2014/main" id="{DD71108F-6CA1-4385-88D9-3CF3E01AB37D}"/>
            </a:ext>
          </a:extLst>
        </xdr:cNvPr>
        <xdr:cNvSpPr txBox="1"/>
      </xdr:nvSpPr>
      <xdr:spPr>
        <a:xfrm>
          <a:off x="13742044" y="997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559" name="n_2aveValue【学校施設】&#10;有形固定資産減価償却率">
          <a:extLst>
            <a:ext uri="{FF2B5EF4-FFF2-40B4-BE49-F238E27FC236}">
              <a16:creationId xmlns:a16="http://schemas.microsoft.com/office/drawing/2014/main" id="{8A66D547-BF7D-4B64-ADB8-86B2D779EA01}"/>
            </a:ext>
          </a:extLst>
        </xdr:cNvPr>
        <xdr:cNvSpPr txBox="1"/>
      </xdr:nvSpPr>
      <xdr:spPr>
        <a:xfrm>
          <a:off x="12960994" y="995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560" name="n_3aveValue【学校施設】&#10;有形固定資産減価償却率">
          <a:extLst>
            <a:ext uri="{FF2B5EF4-FFF2-40B4-BE49-F238E27FC236}">
              <a16:creationId xmlns:a16="http://schemas.microsoft.com/office/drawing/2014/main" id="{83A2F533-1A72-4B77-87B3-E8E0AC6AA3DC}"/>
            </a:ext>
          </a:extLst>
        </xdr:cNvPr>
        <xdr:cNvSpPr txBox="1"/>
      </xdr:nvSpPr>
      <xdr:spPr>
        <a:xfrm>
          <a:off x="12167244" y="9921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1A83AD63-0463-45D0-91D6-EB876B08E897}"/>
            </a:ext>
          </a:extLst>
        </xdr:cNvPr>
        <xdr:cNvSpPr txBox="1"/>
      </xdr:nvSpPr>
      <xdr:spPr>
        <a:xfrm>
          <a:off x="11354444" y="999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47733</xdr:rowOff>
    </xdr:from>
    <xdr:ext cx="405111" cy="259045"/>
    <xdr:sp macro="" textlink="">
      <xdr:nvSpPr>
        <xdr:cNvPr id="562" name="n_1mainValue【学校施設】&#10;有形固定資産減価償却率">
          <a:extLst>
            <a:ext uri="{FF2B5EF4-FFF2-40B4-BE49-F238E27FC236}">
              <a16:creationId xmlns:a16="http://schemas.microsoft.com/office/drawing/2014/main" id="{F7F5396F-88D9-4C59-820C-4DA15847AA96}"/>
            </a:ext>
          </a:extLst>
        </xdr:cNvPr>
        <xdr:cNvSpPr txBox="1"/>
      </xdr:nvSpPr>
      <xdr:spPr>
        <a:xfrm>
          <a:off x="13742044" y="9623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563" name="n_2mainValue【学校施設】&#10;有形固定資産減価償却率">
          <a:extLst>
            <a:ext uri="{FF2B5EF4-FFF2-40B4-BE49-F238E27FC236}">
              <a16:creationId xmlns:a16="http://schemas.microsoft.com/office/drawing/2014/main" id="{6C6174B8-D08A-423E-9BBF-D74ADF0588B7}"/>
            </a:ext>
          </a:extLst>
        </xdr:cNvPr>
        <xdr:cNvSpPr txBox="1"/>
      </xdr:nvSpPr>
      <xdr:spPr>
        <a:xfrm>
          <a:off x="12960994" y="962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28139</xdr:rowOff>
    </xdr:from>
    <xdr:ext cx="405111" cy="259045"/>
    <xdr:sp macro="" textlink="">
      <xdr:nvSpPr>
        <xdr:cNvPr id="564" name="n_3mainValue【学校施設】&#10;有形固定資産減価償却率">
          <a:extLst>
            <a:ext uri="{FF2B5EF4-FFF2-40B4-BE49-F238E27FC236}">
              <a16:creationId xmlns:a16="http://schemas.microsoft.com/office/drawing/2014/main" id="{75CAE1D1-515C-45E3-A442-6F7548ACCDA4}"/>
            </a:ext>
          </a:extLst>
        </xdr:cNvPr>
        <xdr:cNvSpPr txBox="1"/>
      </xdr:nvSpPr>
      <xdr:spPr>
        <a:xfrm>
          <a:off x="12167244" y="9603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11810</xdr:rowOff>
    </xdr:from>
    <xdr:ext cx="405111" cy="259045"/>
    <xdr:sp macro="" textlink="">
      <xdr:nvSpPr>
        <xdr:cNvPr id="565" name="n_4mainValue【学校施設】&#10;有形固定資産減価償却率">
          <a:extLst>
            <a:ext uri="{FF2B5EF4-FFF2-40B4-BE49-F238E27FC236}">
              <a16:creationId xmlns:a16="http://schemas.microsoft.com/office/drawing/2014/main" id="{1D80FF32-8618-4758-BF06-79CBD282F5AF}"/>
            </a:ext>
          </a:extLst>
        </xdr:cNvPr>
        <xdr:cNvSpPr txBox="1"/>
      </xdr:nvSpPr>
      <xdr:spPr>
        <a:xfrm>
          <a:off x="11354444" y="9587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246E7B16-0E46-4EEC-8EE3-866EE4267899}"/>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7202FD3-69A0-4C73-B8C7-8C0E02A87F22}"/>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4ADA143D-82FF-4890-87B4-7E8011C7D419}"/>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F8F39F6F-AE36-4B49-90E0-21DE973A813C}"/>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B61B4271-05BC-48A7-9317-BF5C75690433}"/>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5B08B7DB-1CEC-45D4-8A7D-DD0ED5E3C858}"/>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11389CEE-A9E4-4011-8220-9364097D688C}"/>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8506DD1F-78E5-4DF1-AE79-648D55DB34AC}"/>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946BC1F2-19BB-48B6-99F4-7710CD5DEB34}"/>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D55733D-EA4C-4C6E-A8F4-A2B57DD485DD}"/>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22474A62-7DD9-41BA-A0CF-61C551C7453C}"/>
            </a:ext>
          </a:extLst>
        </xdr:cNvPr>
        <xdr:cNvSpPr txBox="1"/>
      </xdr:nvSpPr>
      <xdr:spPr>
        <a:xfrm>
          <a:off x="160491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2A77FA20-0CD4-4617-A680-06D4BB1A4CE2}"/>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364DCD48-D070-4740-AB7E-6E7FDBEC8A5C}"/>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2C589530-770C-40ED-A68A-0E7D4C0F1DDB}"/>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DD0BEE49-4E4B-4889-BEAA-9BB7B4DBE0AB}"/>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00C5E293-F102-49AA-A8FA-7A2DC69289AC}"/>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3F3ECF8F-1EFA-4019-A306-5E4EF5594A91}"/>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3EED5EA0-E9B2-414D-84F8-73C5EB8EDE1C}"/>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62B8341D-E56F-425A-94A9-4AD42C0D861A}"/>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0B96ABB2-E111-412D-8351-B13D7AB44CC1}"/>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43904401-465D-429B-AFB3-D341615E2C33}"/>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145560BB-177E-4BE8-8AFF-9A2EC3C2E084}"/>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85699121-A132-4B18-BAC1-A886B89EE44C}"/>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6CDAFDAF-3165-4A4F-8179-8D7B14602E47}"/>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3FA4BB9D-17A8-41D1-BC46-C7A1FB4AB020}"/>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F277D590-757D-43F0-9DE5-8DAA8AD567CC}"/>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9B87FD27-91A9-418B-8736-69EC52037EBD}"/>
            </a:ext>
          </a:extLst>
        </xdr:cNvPr>
        <xdr:cNvCxnSpPr/>
      </xdr:nvCxnSpPr>
      <xdr:spPr>
        <a:xfrm flipV="1">
          <a:off x="19951064" y="9157244"/>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72DDB33D-2E19-4CD6-926A-9A3357C3B79E}"/>
            </a:ext>
          </a:extLst>
        </xdr:cNvPr>
        <xdr:cNvSpPr txBox="1"/>
      </xdr:nvSpPr>
      <xdr:spPr>
        <a:xfrm>
          <a:off x="19989800" y="1058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5C6AC389-7561-48A3-929E-C8FC3B03D4B5}"/>
            </a:ext>
          </a:extLst>
        </xdr:cNvPr>
        <xdr:cNvCxnSpPr/>
      </xdr:nvCxnSpPr>
      <xdr:spPr>
        <a:xfrm>
          <a:off x="19881850" y="105859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7BE4C297-F39F-4103-A8D6-348D77D9EF4B}"/>
            </a:ext>
          </a:extLst>
        </xdr:cNvPr>
        <xdr:cNvSpPr txBox="1"/>
      </xdr:nvSpPr>
      <xdr:spPr>
        <a:xfrm>
          <a:off x="19989800" y="893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09511B0F-7989-4880-A9E1-B685283327A4}"/>
            </a:ext>
          </a:extLst>
        </xdr:cNvPr>
        <xdr:cNvCxnSpPr/>
      </xdr:nvCxnSpPr>
      <xdr:spPr>
        <a:xfrm>
          <a:off x="19881850" y="91572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97" name="【学校施設】&#10;一人当たり面積平均値テキスト">
          <a:extLst>
            <a:ext uri="{FF2B5EF4-FFF2-40B4-BE49-F238E27FC236}">
              <a16:creationId xmlns:a16="http://schemas.microsoft.com/office/drawing/2014/main" id="{6A930F0C-ED38-4E53-9C07-340D2D32A17A}"/>
            </a:ext>
          </a:extLst>
        </xdr:cNvPr>
        <xdr:cNvSpPr txBox="1"/>
      </xdr:nvSpPr>
      <xdr:spPr>
        <a:xfrm>
          <a:off x="19989800" y="9860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369DD0EB-D90C-4E6B-86C5-D37B9547CA8E}"/>
            </a:ext>
          </a:extLst>
        </xdr:cNvPr>
        <xdr:cNvSpPr/>
      </xdr:nvSpPr>
      <xdr:spPr>
        <a:xfrm>
          <a:off x="19900900" y="988223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677093ED-E838-4926-854B-0C424FED1573}"/>
            </a:ext>
          </a:extLst>
        </xdr:cNvPr>
        <xdr:cNvSpPr/>
      </xdr:nvSpPr>
      <xdr:spPr>
        <a:xfrm>
          <a:off x="19157950" y="98952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EA6A08AC-773E-4A78-B80A-47A22B359C32}"/>
            </a:ext>
          </a:extLst>
        </xdr:cNvPr>
        <xdr:cNvSpPr/>
      </xdr:nvSpPr>
      <xdr:spPr>
        <a:xfrm>
          <a:off x="18345150" y="99061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6F20CB2B-8E7B-4CBC-AE3C-6A46B704C174}"/>
            </a:ext>
          </a:extLst>
        </xdr:cNvPr>
        <xdr:cNvSpPr/>
      </xdr:nvSpPr>
      <xdr:spPr>
        <a:xfrm>
          <a:off x="17551400" y="99040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29BF3279-3291-4C1A-8118-F78F230E14E0}"/>
            </a:ext>
          </a:extLst>
        </xdr:cNvPr>
        <xdr:cNvSpPr/>
      </xdr:nvSpPr>
      <xdr:spPr>
        <a:xfrm>
          <a:off x="16757650" y="99139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E2956DF-2CD3-4CC2-8132-C93767C5BB00}"/>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A7007F6-EF31-4B9E-B4DE-1BBE98D3BF87}"/>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DCFF8785-C6E3-4544-A65B-251C2917F0C5}"/>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C983FD9D-9B30-4351-B901-F7ECDD17F4F1}"/>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AA57018-F21D-4D21-98B2-B7A6102664D8}"/>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25944</xdr:rowOff>
    </xdr:from>
    <xdr:to>
      <xdr:col>116</xdr:col>
      <xdr:colOff>114300</xdr:colOff>
      <xdr:row>55</xdr:row>
      <xdr:rowOff>127544</xdr:rowOff>
    </xdr:to>
    <xdr:sp macro="" textlink="">
      <xdr:nvSpPr>
        <xdr:cNvPr id="608" name="楕円 607">
          <a:extLst>
            <a:ext uri="{FF2B5EF4-FFF2-40B4-BE49-F238E27FC236}">
              <a16:creationId xmlns:a16="http://schemas.microsoft.com/office/drawing/2014/main" id="{8024E468-D09D-449D-AAAC-6B856730A0A9}"/>
            </a:ext>
          </a:extLst>
        </xdr:cNvPr>
        <xdr:cNvSpPr/>
      </xdr:nvSpPr>
      <xdr:spPr>
        <a:xfrm>
          <a:off x="19900900" y="910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150421</xdr:rowOff>
    </xdr:from>
    <xdr:ext cx="469744" cy="259045"/>
    <xdr:sp macro="" textlink="">
      <xdr:nvSpPr>
        <xdr:cNvPr id="609" name="【学校施設】&#10;一人当たり面積該当値テキスト">
          <a:extLst>
            <a:ext uri="{FF2B5EF4-FFF2-40B4-BE49-F238E27FC236}">
              <a16:creationId xmlns:a16="http://schemas.microsoft.com/office/drawing/2014/main" id="{D3464147-A958-430A-B2B6-8D3CBC1A09D5}"/>
            </a:ext>
          </a:extLst>
        </xdr:cNvPr>
        <xdr:cNvSpPr txBox="1"/>
      </xdr:nvSpPr>
      <xdr:spPr>
        <a:xfrm>
          <a:off x="19989800" y="9065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64044</xdr:rowOff>
    </xdr:from>
    <xdr:to>
      <xdr:col>112</xdr:col>
      <xdr:colOff>38100</xdr:colOff>
      <xdr:row>55</xdr:row>
      <xdr:rowOff>165644</xdr:rowOff>
    </xdr:to>
    <xdr:sp macro="" textlink="">
      <xdr:nvSpPr>
        <xdr:cNvPr id="610" name="楕円 609">
          <a:extLst>
            <a:ext uri="{FF2B5EF4-FFF2-40B4-BE49-F238E27FC236}">
              <a16:creationId xmlns:a16="http://schemas.microsoft.com/office/drawing/2014/main" id="{24852127-6312-4F30-B1E0-915A63ADFD95}"/>
            </a:ext>
          </a:extLst>
        </xdr:cNvPr>
        <xdr:cNvSpPr/>
      </xdr:nvSpPr>
      <xdr:spPr>
        <a:xfrm>
          <a:off x="19157950" y="91445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76744</xdr:rowOff>
    </xdr:from>
    <xdr:to>
      <xdr:col>116</xdr:col>
      <xdr:colOff>63500</xdr:colOff>
      <xdr:row>55</xdr:row>
      <xdr:rowOff>114844</xdr:rowOff>
    </xdr:to>
    <xdr:cxnSp macro="">
      <xdr:nvCxnSpPr>
        <xdr:cNvPr id="611" name="直線コネクタ 610">
          <a:extLst>
            <a:ext uri="{FF2B5EF4-FFF2-40B4-BE49-F238E27FC236}">
              <a16:creationId xmlns:a16="http://schemas.microsoft.com/office/drawing/2014/main" id="{7750F74B-9483-4838-9E18-DBDBC03B5112}"/>
            </a:ext>
          </a:extLst>
        </xdr:cNvPr>
        <xdr:cNvCxnSpPr/>
      </xdr:nvCxnSpPr>
      <xdr:spPr>
        <a:xfrm flipV="1">
          <a:off x="19202400" y="9157244"/>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95613</xdr:rowOff>
    </xdr:from>
    <xdr:to>
      <xdr:col>107</xdr:col>
      <xdr:colOff>101600</xdr:colOff>
      <xdr:row>56</xdr:row>
      <xdr:rowOff>25763</xdr:rowOff>
    </xdr:to>
    <xdr:sp macro="" textlink="">
      <xdr:nvSpPr>
        <xdr:cNvPr id="612" name="楕円 611">
          <a:extLst>
            <a:ext uri="{FF2B5EF4-FFF2-40B4-BE49-F238E27FC236}">
              <a16:creationId xmlns:a16="http://schemas.microsoft.com/office/drawing/2014/main" id="{B9AC197C-BCC9-49A9-8C3E-DDF48D043753}"/>
            </a:ext>
          </a:extLst>
        </xdr:cNvPr>
        <xdr:cNvSpPr/>
      </xdr:nvSpPr>
      <xdr:spPr>
        <a:xfrm>
          <a:off x="18345150" y="91761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114844</xdr:rowOff>
    </xdr:from>
    <xdr:to>
      <xdr:col>111</xdr:col>
      <xdr:colOff>177800</xdr:colOff>
      <xdr:row>55</xdr:row>
      <xdr:rowOff>146413</xdr:rowOff>
    </xdr:to>
    <xdr:cxnSp macro="">
      <xdr:nvCxnSpPr>
        <xdr:cNvPr id="613" name="直線コネクタ 612">
          <a:extLst>
            <a:ext uri="{FF2B5EF4-FFF2-40B4-BE49-F238E27FC236}">
              <a16:creationId xmlns:a16="http://schemas.microsoft.com/office/drawing/2014/main" id="{EFF8B8BB-3608-48FA-9CA2-A1E41470C6FE}"/>
            </a:ext>
          </a:extLst>
        </xdr:cNvPr>
        <xdr:cNvCxnSpPr/>
      </xdr:nvCxnSpPr>
      <xdr:spPr>
        <a:xfrm flipV="1">
          <a:off x="18395950" y="9195344"/>
          <a:ext cx="806450" cy="3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130447</xdr:rowOff>
    </xdr:from>
    <xdr:to>
      <xdr:col>102</xdr:col>
      <xdr:colOff>165100</xdr:colOff>
      <xdr:row>56</xdr:row>
      <xdr:rowOff>60597</xdr:rowOff>
    </xdr:to>
    <xdr:sp macro="" textlink="">
      <xdr:nvSpPr>
        <xdr:cNvPr id="614" name="楕円 613">
          <a:extLst>
            <a:ext uri="{FF2B5EF4-FFF2-40B4-BE49-F238E27FC236}">
              <a16:creationId xmlns:a16="http://schemas.microsoft.com/office/drawing/2014/main" id="{5811D47C-E669-4BBD-BA81-056523D0FD53}"/>
            </a:ext>
          </a:extLst>
        </xdr:cNvPr>
        <xdr:cNvSpPr/>
      </xdr:nvSpPr>
      <xdr:spPr>
        <a:xfrm>
          <a:off x="17551400" y="92109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146413</xdr:rowOff>
    </xdr:from>
    <xdr:to>
      <xdr:col>107</xdr:col>
      <xdr:colOff>50800</xdr:colOff>
      <xdr:row>56</xdr:row>
      <xdr:rowOff>9797</xdr:rowOff>
    </xdr:to>
    <xdr:cxnSp macro="">
      <xdr:nvCxnSpPr>
        <xdr:cNvPr id="615" name="直線コネクタ 614">
          <a:extLst>
            <a:ext uri="{FF2B5EF4-FFF2-40B4-BE49-F238E27FC236}">
              <a16:creationId xmlns:a16="http://schemas.microsoft.com/office/drawing/2014/main" id="{5BA13B19-EC24-4839-BF8A-6C5A04842965}"/>
            </a:ext>
          </a:extLst>
        </xdr:cNvPr>
        <xdr:cNvCxnSpPr/>
      </xdr:nvCxnSpPr>
      <xdr:spPr>
        <a:xfrm flipV="1">
          <a:off x="17602200" y="9226913"/>
          <a:ext cx="793750" cy="2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158750</xdr:rowOff>
    </xdr:from>
    <xdr:to>
      <xdr:col>98</xdr:col>
      <xdr:colOff>38100</xdr:colOff>
      <xdr:row>56</xdr:row>
      <xdr:rowOff>88900</xdr:rowOff>
    </xdr:to>
    <xdr:sp macro="" textlink="">
      <xdr:nvSpPr>
        <xdr:cNvPr id="616" name="楕円 615">
          <a:extLst>
            <a:ext uri="{FF2B5EF4-FFF2-40B4-BE49-F238E27FC236}">
              <a16:creationId xmlns:a16="http://schemas.microsoft.com/office/drawing/2014/main" id="{E6F86027-E6D7-417F-94D5-3BFFABE3700F}"/>
            </a:ext>
          </a:extLst>
        </xdr:cNvPr>
        <xdr:cNvSpPr/>
      </xdr:nvSpPr>
      <xdr:spPr>
        <a:xfrm>
          <a:off x="16757650" y="9239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9797</xdr:rowOff>
    </xdr:from>
    <xdr:to>
      <xdr:col>102</xdr:col>
      <xdr:colOff>114300</xdr:colOff>
      <xdr:row>56</xdr:row>
      <xdr:rowOff>38100</xdr:rowOff>
    </xdr:to>
    <xdr:cxnSp macro="">
      <xdr:nvCxnSpPr>
        <xdr:cNvPr id="617" name="直線コネクタ 616">
          <a:extLst>
            <a:ext uri="{FF2B5EF4-FFF2-40B4-BE49-F238E27FC236}">
              <a16:creationId xmlns:a16="http://schemas.microsoft.com/office/drawing/2014/main" id="{43AE660F-B2D6-4D8B-A6A7-4D001DF05488}"/>
            </a:ext>
          </a:extLst>
        </xdr:cNvPr>
        <xdr:cNvCxnSpPr/>
      </xdr:nvCxnSpPr>
      <xdr:spPr>
        <a:xfrm flipV="1">
          <a:off x="16802100" y="9255397"/>
          <a:ext cx="800100"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18" name="n_1aveValue【学校施設】&#10;一人当たり面積">
          <a:extLst>
            <a:ext uri="{FF2B5EF4-FFF2-40B4-BE49-F238E27FC236}">
              <a16:creationId xmlns:a16="http://schemas.microsoft.com/office/drawing/2014/main" id="{22E87B16-C0B0-4C24-8876-0592790A1C0E}"/>
            </a:ext>
          </a:extLst>
        </xdr:cNvPr>
        <xdr:cNvSpPr txBox="1"/>
      </xdr:nvSpPr>
      <xdr:spPr>
        <a:xfrm>
          <a:off x="18980227" y="9981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19" name="n_2aveValue【学校施設】&#10;一人当たり面積">
          <a:extLst>
            <a:ext uri="{FF2B5EF4-FFF2-40B4-BE49-F238E27FC236}">
              <a16:creationId xmlns:a16="http://schemas.microsoft.com/office/drawing/2014/main" id="{18D7D4A4-E239-40EA-A271-BDCD90A05493}"/>
            </a:ext>
          </a:extLst>
        </xdr:cNvPr>
        <xdr:cNvSpPr txBox="1"/>
      </xdr:nvSpPr>
      <xdr:spPr>
        <a:xfrm>
          <a:off x="18180127" y="9992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620" name="n_3aveValue【学校施設】&#10;一人当たり面積">
          <a:extLst>
            <a:ext uri="{FF2B5EF4-FFF2-40B4-BE49-F238E27FC236}">
              <a16:creationId xmlns:a16="http://schemas.microsoft.com/office/drawing/2014/main" id="{7BA19B57-6C87-4219-A37B-E30E3ED23B48}"/>
            </a:ext>
          </a:extLst>
        </xdr:cNvPr>
        <xdr:cNvSpPr txBox="1"/>
      </xdr:nvSpPr>
      <xdr:spPr>
        <a:xfrm>
          <a:off x="17386377" y="9990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621" name="n_4aveValue【学校施設】&#10;一人当たり面積">
          <a:extLst>
            <a:ext uri="{FF2B5EF4-FFF2-40B4-BE49-F238E27FC236}">
              <a16:creationId xmlns:a16="http://schemas.microsoft.com/office/drawing/2014/main" id="{69293FB0-E7C1-4CE2-BE7E-F8D70CF713E2}"/>
            </a:ext>
          </a:extLst>
        </xdr:cNvPr>
        <xdr:cNvSpPr txBox="1"/>
      </xdr:nvSpPr>
      <xdr:spPr>
        <a:xfrm>
          <a:off x="16592627" y="10006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10721</xdr:rowOff>
    </xdr:from>
    <xdr:ext cx="469744" cy="259045"/>
    <xdr:sp macro="" textlink="">
      <xdr:nvSpPr>
        <xdr:cNvPr id="622" name="n_1mainValue【学校施設】&#10;一人当たり面積">
          <a:extLst>
            <a:ext uri="{FF2B5EF4-FFF2-40B4-BE49-F238E27FC236}">
              <a16:creationId xmlns:a16="http://schemas.microsoft.com/office/drawing/2014/main" id="{6231108D-D63B-48AD-90BB-F5F3AA7FDE3A}"/>
            </a:ext>
          </a:extLst>
        </xdr:cNvPr>
        <xdr:cNvSpPr txBox="1"/>
      </xdr:nvSpPr>
      <xdr:spPr>
        <a:xfrm>
          <a:off x="18980227" y="892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42290</xdr:rowOff>
    </xdr:from>
    <xdr:ext cx="469744" cy="259045"/>
    <xdr:sp macro="" textlink="">
      <xdr:nvSpPr>
        <xdr:cNvPr id="623" name="n_2mainValue【学校施設】&#10;一人当たり面積">
          <a:extLst>
            <a:ext uri="{FF2B5EF4-FFF2-40B4-BE49-F238E27FC236}">
              <a16:creationId xmlns:a16="http://schemas.microsoft.com/office/drawing/2014/main" id="{3729C176-140C-4E38-AA3E-B522BA97FE29}"/>
            </a:ext>
          </a:extLst>
        </xdr:cNvPr>
        <xdr:cNvSpPr txBox="1"/>
      </xdr:nvSpPr>
      <xdr:spPr>
        <a:xfrm>
          <a:off x="18180127" y="895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77124</xdr:rowOff>
    </xdr:from>
    <xdr:ext cx="469744" cy="259045"/>
    <xdr:sp macro="" textlink="">
      <xdr:nvSpPr>
        <xdr:cNvPr id="624" name="n_3mainValue【学校施設】&#10;一人当たり面積">
          <a:extLst>
            <a:ext uri="{FF2B5EF4-FFF2-40B4-BE49-F238E27FC236}">
              <a16:creationId xmlns:a16="http://schemas.microsoft.com/office/drawing/2014/main" id="{EDCD6BB6-F978-48B1-99C1-62AF72934450}"/>
            </a:ext>
          </a:extLst>
        </xdr:cNvPr>
        <xdr:cNvSpPr txBox="1"/>
      </xdr:nvSpPr>
      <xdr:spPr>
        <a:xfrm>
          <a:off x="17386377" y="8992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105427</xdr:rowOff>
    </xdr:from>
    <xdr:ext cx="469744" cy="259045"/>
    <xdr:sp macro="" textlink="">
      <xdr:nvSpPr>
        <xdr:cNvPr id="625" name="n_4mainValue【学校施設】&#10;一人当たり面積">
          <a:extLst>
            <a:ext uri="{FF2B5EF4-FFF2-40B4-BE49-F238E27FC236}">
              <a16:creationId xmlns:a16="http://schemas.microsoft.com/office/drawing/2014/main" id="{B12D68A5-ED0B-44FC-969B-176F776435A4}"/>
            </a:ext>
          </a:extLst>
        </xdr:cNvPr>
        <xdr:cNvSpPr txBox="1"/>
      </xdr:nvSpPr>
      <xdr:spPr>
        <a:xfrm>
          <a:off x="16592627" y="902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C07DFDB-69E0-4C73-89D7-0FCF292A6F7E}"/>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F185E71F-D3A6-4A5E-97D4-5E976132A25E}"/>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48EB3419-E098-4283-9738-01462A5DB29D}"/>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B879BD9C-08E4-4EAD-93F8-DC8B70DBF745}"/>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1F583A73-CB82-48E0-B4D2-21D76357413A}"/>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D0E7311C-4006-4EA8-87C4-D9D182891024}"/>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3DA54C73-4361-49FC-843A-B6C6A0AD98C1}"/>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CCF98951-CE0B-46B1-A149-CDFCD2AE0C55}"/>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50C4A6F8-2D1A-41F8-B63E-3AA8312A9CCC}"/>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7461A0C8-E627-43E4-90D2-6C8F9DC49C84}"/>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EA42F1BC-C579-40AA-8C24-FEF9CC86A2EB}"/>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754034E7-88A5-45A3-991B-9450CED907C7}"/>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77977633-C7EF-465A-B5BA-446DBEA12F44}"/>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9A592BF4-303A-4AA7-8355-6D33CE87FC66}"/>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FD70E1E9-55BB-4DED-84FC-CF9610DC7BED}"/>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C2513DCB-8E77-4283-8EFE-D994BC517EF8}"/>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DE5E4B8F-4108-41DE-8795-4A4E9F442851}"/>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155CAEBC-4B35-4A73-A85E-88502937002F}"/>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59F5FA7E-23B8-4586-9136-4FFB86611184}"/>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85567D15-8B4C-4659-9303-2B91619DBB9D}"/>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50466FE4-CBE5-4F95-8B55-33CB07EF3EFB}"/>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BF1F3D7F-2616-45B7-9DCD-5EBC172D7F7D}"/>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FE326B7E-0A27-490F-BDF8-4B39E3F3606F}"/>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B3DDACF3-ABED-46B1-A30B-3028C7390556}"/>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6ACD9B78-C5D0-472C-A412-1ED6DAC36325}"/>
            </a:ext>
          </a:extLst>
        </xdr:cNvPr>
        <xdr:cNvCxnSpPr/>
      </xdr:nvCxnSpPr>
      <xdr:spPr>
        <a:xfrm flipV="1">
          <a:off x="14699614" y="12836525"/>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5ED60541-E9C9-4F85-85C8-78B981D11984}"/>
            </a:ext>
          </a:extLst>
        </xdr:cNvPr>
        <xdr:cNvSpPr txBox="1"/>
      </xdr:nvSpPr>
      <xdr:spPr>
        <a:xfrm>
          <a:off x="1473835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0ACEB575-3839-42A6-B161-512D1A4CCC44}"/>
            </a:ext>
          </a:extLst>
        </xdr:cNvPr>
        <xdr:cNvCxnSpPr/>
      </xdr:nvCxnSpPr>
      <xdr:spPr>
        <a:xfrm>
          <a:off x="1461135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1DE44705-5799-4248-95BF-AA275FC1431B}"/>
            </a:ext>
          </a:extLst>
        </xdr:cNvPr>
        <xdr:cNvSpPr txBox="1"/>
      </xdr:nvSpPr>
      <xdr:spPr>
        <a:xfrm>
          <a:off x="14738350" y="1261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E7D171A6-8B6D-49E9-8BBC-F8776B8E3589}"/>
            </a:ext>
          </a:extLst>
        </xdr:cNvPr>
        <xdr:cNvCxnSpPr/>
      </xdr:nvCxnSpPr>
      <xdr:spPr>
        <a:xfrm>
          <a:off x="14611350" y="128365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48742C49-F32F-4B43-BBE1-4FD0D70083F9}"/>
            </a:ext>
          </a:extLst>
        </xdr:cNvPr>
        <xdr:cNvSpPr txBox="1"/>
      </xdr:nvSpPr>
      <xdr:spPr>
        <a:xfrm>
          <a:off x="14738350" y="13317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57491972-C06D-4560-8E7F-366AE8843997}"/>
            </a:ext>
          </a:extLst>
        </xdr:cNvPr>
        <xdr:cNvSpPr/>
      </xdr:nvSpPr>
      <xdr:spPr>
        <a:xfrm>
          <a:off x="14649450" y="134594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02FB786C-5837-46BE-AC51-EC03E237F723}"/>
            </a:ext>
          </a:extLst>
        </xdr:cNvPr>
        <xdr:cNvSpPr/>
      </xdr:nvSpPr>
      <xdr:spPr>
        <a:xfrm>
          <a:off x="13887450" y="13434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1BBF5A2D-13FF-4371-820C-21A0E0F65323}"/>
            </a:ext>
          </a:extLst>
        </xdr:cNvPr>
        <xdr:cNvSpPr/>
      </xdr:nvSpPr>
      <xdr:spPr>
        <a:xfrm>
          <a:off x="13093700" y="1343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D1E6EACD-4BC9-432D-97A0-18C3241E9AD6}"/>
            </a:ext>
          </a:extLst>
        </xdr:cNvPr>
        <xdr:cNvSpPr/>
      </xdr:nvSpPr>
      <xdr:spPr>
        <a:xfrm>
          <a:off x="12299950" y="13408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CD1E8147-2082-4C35-9E54-7A313C0AA2B6}"/>
            </a:ext>
          </a:extLst>
        </xdr:cNvPr>
        <xdr:cNvSpPr/>
      </xdr:nvSpPr>
      <xdr:spPr>
        <a:xfrm>
          <a:off x="11487150" y="13493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936935C-C7E4-4257-855D-3F8BC666176B}"/>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DA98382-F886-4A1D-BDAD-0E7228AA1D57}"/>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BF530F43-F993-40F3-873D-69F80F6277F0}"/>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35D3B0C5-2F73-4A83-840B-0738113A5874}"/>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14DD28D6-D3DC-4342-97E4-5D34AFFC6CDD}"/>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66" name="楕円 665">
          <a:extLst>
            <a:ext uri="{FF2B5EF4-FFF2-40B4-BE49-F238E27FC236}">
              <a16:creationId xmlns:a16="http://schemas.microsoft.com/office/drawing/2014/main" id="{BFB4907A-FDA0-4DF3-B98B-68CFEB957E61}"/>
            </a:ext>
          </a:extLst>
        </xdr:cNvPr>
        <xdr:cNvSpPr/>
      </xdr:nvSpPr>
      <xdr:spPr>
        <a:xfrm>
          <a:off x="14649450" y="13611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51452</xdr:rowOff>
    </xdr:from>
    <xdr:ext cx="405111" cy="259045"/>
    <xdr:sp macro="" textlink="">
      <xdr:nvSpPr>
        <xdr:cNvPr id="667" name="【児童館】&#10;有形固定資産減価償却率該当値テキスト">
          <a:extLst>
            <a:ext uri="{FF2B5EF4-FFF2-40B4-BE49-F238E27FC236}">
              <a16:creationId xmlns:a16="http://schemas.microsoft.com/office/drawing/2014/main" id="{36BBD783-9344-41E5-AC14-AD6A7A95B49D}"/>
            </a:ext>
          </a:extLst>
        </xdr:cNvPr>
        <xdr:cNvSpPr txBox="1"/>
      </xdr:nvSpPr>
      <xdr:spPr>
        <a:xfrm>
          <a:off x="14738350" y="13589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36830</xdr:rowOff>
    </xdr:from>
    <xdr:to>
      <xdr:col>81</xdr:col>
      <xdr:colOff>101600</xdr:colOff>
      <xdr:row>82</xdr:row>
      <xdr:rowOff>138430</xdr:rowOff>
    </xdr:to>
    <xdr:sp macro="" textlink="">
      <xdr:nvSpPr>
        <xdr:cNvPr id="668" name="楕円 667">
          <a:extLst>
            <a:ext uri="{FF2B5EF4-FFF2-40B4-BE49-F238E27FC236}">
              <a16:creationId xmlns:a16="http://schemas.microsoft.com/office/drawing/2014/main" id="{F1393427-2DFC-4198-ABEB-F39C3A92868F}"/>
            </a:ext>
          </a:extLst>
        </xdr:cNvPr>
        <xdr:cNvSpPr/>
      </xdr:nvSpPr>
      <xdr:spPr>
        <a:xfrm>
          <a:off x="13887450" y="135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87630</xdr:rowOff>
    </xdr:from>
    <xdr:to>
      <xdr:col>85</xdr:col>
      <xdr:colOff>127000</xdr:colOff>
      <xdr:row>82</xdr:row>
      <xdr:rowOff>123825</xdr:rowOff>
    </xdr:to>
    <xdr:cxnSp macro="">
      <xdr:nvCxnSpPr>
        <xdr:cNvPr id="669" name="直線コネクタ 668">
          <a:extLst>
            <a:ext uri="{FF2B5EF4-FFF2-40B4-BE49-F238E27FC236}">
              <a16:creationId xmlns:a16="http://schemas.microsoft.com/office/drawing/2014/main" id="{272F07F5-576E-41E9-9050-D34530B3D932}"/>
            </a:ext>
          </a:extLst>
        </xdr:cNvPr>
        <xdr:cNvCxnSpPr/>
      </xdr:nvCxnSpPr>
      <xdr:spPr>
        <a:xfrm>
          <a:off x="13938250" y="13625830"/>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636</xdr:rowOff>
    </xdr:from>
    <xdr:to>
      <xdr:col>76</xdr:col>
      <xdr:colOff>165100</xdr:colOff>
      <xdr:row>82</xdr:row>
      <xdr:rowOff>102236</xdr:rowOff>
    </xdr:to>
    <xdr:sp macro="" textlink="">
      <xdr:nvSpPr>
        <xdr:cNvPr id="670" name="楕円 669">
          <a:extLst>
            <a:ext uri="{FF2B5EF4-FFF2-40B4-BE49-F238E27FC236}">
              <a16:creationId xmlns:a16="http://schemas.microsoft.com/office/drawing/2014/main" id="{49F27D07-87BE-48CA-9CE7-317FE0312434}"/>
            </a:ext>
          </a:extLst>
        </xdr:cNvPr>
        <xdr:cNvSpPr/>
      </xdr:nvSpPr>
      <xdr:spPr>
        <a:xfrm>
          <a:off x="13093700" y="1353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51436</xdr:rowOff>
    </xdr:from>
    <xdr:to>
      <xdr:col>81</xdr:col>
      <xdr:colOff>50800</xdr:colOff>
      <xdr:row>82</xdr:row>
      <xdr:rowOff>87630</xdr:rowOff>
    </xdr:to>
    <xdr:cxnSp macro="">
      <xdr:nvCxnSpPr>
        <xdr:cNvPr id="671" name="直線コネクタ 670">
          <a:extLst>
            <a:ext uri="{FF2B5EF4-FFF2-40B4-BE49-F238E27FC236}">
              <a16:creationId xmlns:a16="http://schemas.microsoft.com/office/drawing/2014/main" id="{647C8E1D-2101-44BE-AD88-72AF5509FD36}"/>
            </a:ext>
          </a:extLst>
        </xdr:cNvPr>
        <xdr:cNvCxnSpPr/>
      </xdr:nvCxnSpPr>
      <xdr:spPr>
        <a:xfrm>
          <a:off x="13144500" y="13589636"/>
          <a:ext cx="79375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135889</xdr:rowOff>
    </xdr:from>
    <xdr:to>
      <xdr:col>72</xdr:col>
      <xdr:colOff>38100</xdr:colOff>
      <xdr:row>82</xdr:row>
      <xdr:rowOff>66039</xdr:rowOff>
    </xdr:to>
    <xdr:sp macro="" textlink="">
      <xdr:nvSpPr>
        <xdr:cNvPr id="672" name="楕円 671">
          <a:extLst>
            <a:ext uri="{FF2B5EF4-FFF2-40B4-BE49-F238E27FC236}">
              <a16:creationId xmlns:a16="http://schemas.microsoft.com/office/drawing/2014/main" id="{91D634DD-8109-4156-940E-1850745B9668}"/>
            </a:ext>
          </a:extLst>
        </xdr:cNvPr>
        <xdr:cNvSpPr/>
      </xdr:nvSpPr>
      <xdr:spPr>
        <a:xfrm>
          <a:off x="12299950" y="135089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15239</xdr:rowOff>
    </xdr:from>
    <xdr:to>
      <xdr:col>76</xdr:col>
      <xdr:colOff>114300</xdr:colOff>
      <xdr:row>82</xdr:row>
      <xdr:rowOff>51436</xdr:rowOff>
    </xdr:to>
    <xdr:cxnSp macro="">
      <xdr:nvCxnSpPr>
        <xdr:cNvPr id="673" name="直線コネクタ 672">
          <a:extLst>
            <a:ext uri="{FF2B5EF4-FFF2-40B4-BE49-F238E27FC236}">
              <a16:creationId xmlns:a16="http://schemas.microsoft.com/office/drawing/2014/main" id="{D67703A4-8E2F-4E40-B26B-144482DA783B}"/>
            </a:ext>
          </a:extLst>
        </xdr:cNvPr>
        <xdr:cNvCxnSpPr/>
      </xdr:nvCxnSpPr>
      <xdr:spPr>
        <a:xfrm>
          <a:off x="12344400" y="13553439"/>
          <a:ext cx="8001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99695</xdr:rowOff>
    </xdr:from>
    <xdr:to>
      <xdr:col>67</xdr:col>
      <xdr:colOff>101600</xdr:colOff>
      <xdr:row>82</xdr:row>
      <xdr:rowOff>29845</xdr:rowOff>
    </xdr:to>
    <xdr:sp macro="" textlink="">
      <xdr:nvSpPr>
        <xdr:cNvPr id="674" name="楕円 673">
          <a:extLst>
            <a:ext uri="{FF2B5EF4-FFF2-40B4-BE49-F238E27FC236}">
              <a16:creationId xmlns:a16="http://schemas.microsoft.com/office/drawing/2014/main" id="{4627E8B3-E24C-4736-AAE3-1EB84DE38056}"/>
            </a:ext>
          </a:extLst>
        </xdr:cNvPr>
        <xdr:cNvSpPr/>
      </xdr:nvSpPr>
      <xdr:spPr>
        <a:xfrm>
          <a:off x="11487150" y="134727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150495</xdr:rowOff>
    </xdr:from>
    <xdr:to>
      <xdr:col>71</xdr:col>
      <xdr:colOff>177800</xdr:colOff>
      <xdr:row>82</xdr:row>
      <xdr:rowOff>15239</xdr:rowOff>
    </xdr:to>
    <xdr:cxnSp macro="">
      <xdr:nvCxnSpPr>
        <xdr:cNvPr id="675" name="直線コネクタ 674">
          <a:extLst>
            <a:ext uri="{FF2B5EF4-FFF2-40B4-BE49-F238E27FC236}">
              <a16:creationId xmlns:a16="http://schemas.microsoft.com/office/drawing/2014/main" id="{B8D2A00A-292D-486B-BD41-6447FE295AA0}"/>
            </a:ext>
          </a:extLst>
        </xdr:cNvPr>
        <xdr:cNvCxnSpPr/>
      </xdr:nvCxnSpPr>
      <xdr:spPr>
        <a:xfrm>
          <a:off x="11537950" y="13523595"/>
          <a:ext cx="806450"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126526DB-8F80-4CCC-B68B-DCD711D0C8B2}"/>
            </a:ext>
          </a:extLst>
        </xdr:cNvPr>
        <xdr:cNvSpPr txBox="1"/>
      </xdr:nvSpPr>
      <xdr:spPr>
        <a:xfrm>
          <a:off x="13742044" y="13216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3A6EC326-8E4F-4878-8560-DD623FAF9B9A}"/>
            </a:ext>
          </a:extLst>
        </xdr:cNvPr>
        <xdr:cNvSpPr txBox="1"/>
      </xdr:nvSpPr>
      <xdr:spPr>
        <a:xfrm>
          <a:off x="12960994" y="13220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19908A0E-F96E-469D-B0F1-CD5EA647C28A}"/>
            </a:ext>
          </a:extLst>
        </xdr:cNvPr>
        <xdr:cNvSpPr txBox="1"/>
      </xdr:nvSpPr>
      <xdr:spPr>
        <a:xfrm>
          <a:off x="12167244" y="1319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41927</xdr:rowOff>
    </xdr:from>
    <xdr:ext cx="405111" cy="259045"/>
    <xdr:sp macro="" textlink="">
      <xdr:nvSpPr>
        <xdr:cNvPr id="679" name="n_4aveValue【児童館】&#10;有形固定資産減価償却率">
          <a:extLst>
            <a:ext uri="{FF2B5EF4-FFF2-40B4-BE49-F238E27FC236}">
              <a16:creationId xmlns:a16="http://schemas.microsoft.com/office/drawing/2014/main" id="{699B790B-F6EB-4000-A415-2C90724347BA}"/>
            </a:ext>
          </a:extLst>
        </xdr:cNvPr>
        <xdr:cNvSpPr txBox="1"/>
      </xdr:nvSpPr>
      <xdr:spPr>
        <a:xfrm>
          <a:off x="11354444" y="1358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129557</xdr:rowOff>
    </xdr:from>
    <xdr:ext cx="405111" cy="259045"/>
    <xdr:sp macro="" textlink="">
      <xdr:nvSpPr>
        <xdr:cNvPr id="680" name="n_1mainValue【児童館】&#10;有形固定資産減価償却率">
          <a:extLst>
            <a:ext uri="{FF2B5EF4-FFF2-40B4-BE49-F238E27FC236}">
              <a16:creationId xmlns:a16="http://schemas.microsoft.com/office/drawing/2014/main" id="{DBAF503C-BD56-4781-9D1D-EA218FFD7841}"/>
            </a:ext>
          </a:extLst>
        </xdr:cNvPr>
        <xdr:cNvSpPr txBox="1"/>
      </xdr:nvSpPr>
      <xdr:spPr>
        <a:xfrm>
          <a:off x="13742044" y="1366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93363</xdr:rowOff>
    </xdr:from>
    <xdr:ext cx="405111" cy="259045"/>
    <xdr:sp macro="" textlink="">
      <xdr:nvSpPr>
        <xdr:cNvPr id="681" name="n_2mainValue【児童館】&#10;有形固定資産減価償却率">
          <a:extLst>
            <a:ext uri="{FF2B5EF4-FFF2-40B4-BE49-F238E27FC236}">
              <a16:creationId xmlns:a16="http://schemas.microsoft.com/office/drawing/2014/main" id="{AC591F83-2D5B-4134-A550-9913F460532F}"/>
            </a:ext>
          </a:extLst>
        </xdr:cNvPr>
        <xdr:cNvSpPr txBox="1"/>
      </xdr:nvSpPr>
      <xdr:spPr>
        <a:xfrm>
          <a:off x="12960994" y="1363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57166</xdr:rowOff>
    </xdr:from>
    <xdr:ext cx="405111" cy="259045"/>
    <xdr:sp macro="" textlink="">
      <xdr:nvSpPr>
        <xdr:cNvPr id="682" name="n_3mainValue【児童館】&#10;有形固定資産減価償却率">
          <a:extLst>
            <a:ext uri="{FF2B5EF4-FFF2-40B4-BE49-F238E27FC236}">
              <a16:creationId xmlns:a16="http://schemas.microsoft.com/office/drawing/2014/main" id="{73569A06-23C1-4ED2-9DD0-94E32086E225}"/>
            </a:ext>
          </a:extLst>
        </xdr:cNvPr>
        <xdr:cNvSpPr txBox="1"/>
      </xdr:nvSpPr>
      <xdr:spPr>
        <a:xfrm>
          <a:off x="12167244" y="1359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46372</xdr:rowOff>
    </xdr:from>
    <xdr:ext cx="405111" cy="259045"/>
    <xdr:sp macro="" textlink="">
      <xdr:nvSpPr>
        <xdr:cNvPr id="683" name="n_4mainValue【児童館】&#10;有形固定資産減価償却率">
          <a:extLst>
            <a:ext uri="{FF2B5EF4-FFF2-40B4-BE49-F238E27FC236}">
              <a16:creationId xmlns:a16="http://schemas.microsoft.com/office/drawing/2014/main" id="{F5073367-CAFB-4787-9E74-6CA5CBD35A79}"/>
            </a:ext>
          </a:extLst>
        </xdr:cNvPr>
        <xdr:cNvSpPr txBox="1"/>
      </xdr:nvSpPr>
      <xdr:spPr>
        <a:xfrm>
          <a:off x="11354444" y="13254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DABDEA39-D39D-4555-AC11-3C4767A38438}"/>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6DF158EF-0E08-4B48-829E-756B1CF057B9}"/>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BDB13BE0-8F60-4130-A5F3-56ECBC6F99A2}"/>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DD5FAB3E-36FD-4767-B6BE-B88B285300FB}"/>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21AF049F-2748-40A0-A650-1CDF25D1E185}"/>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300C65D8-75FD-4C0C-8A48-EFFF4F3262E7}"/>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F760A113-F5F5-4C42-A146-DA7149C0D0FD}"/>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74A4356B-74E6-4D4F-B05F-BF6429C34280}"/>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F850EA3E-6C61-4DE3-B0B2-000CCC316662}"/>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8F473754-7E08-4D01-B3BA-25CB1FCEACD4}"/>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0DBE7237-6FB1-433C-A507-23DBF77B5485}"/>
            </a:ext>
          </a:extLst>
        </xdr:cNvPr>
        <xdr:cNvCxnSpPr/>
      </xdr:nvCxnSpPr>
      <xdr:spPr>
        <a:xfrm>
          <a:off x="164592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961871EB-7E59-4F9F-96B0-27582B414307}"/>
            </a:ext>
          </a:extLst>
        </xdr:cNvPr>
        <xdr:cNvSpPr txBox="1"/>
      </xdr:nvSpPr>
      <xdr:spPr>
        <a:xfrm>
          <a:off x="160491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CB58B0B7-BCC4-497E-A503-7A441C8C852B}"/>
            </a:ext>
          </a:extLst>
        </xdr:cNvPr>
        <xdr:cNvCxnSpPr/>
      </xdr:nvCxnSpPr>
      <xdr:spPr>
        <a:xfrm>
          <a:off x="164592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8CAF957F-526A-4D0B-A544-3A44C0E87086}"/>
            </a:ext>
          </a:extLst>
        </xdr:cNvPr>
        <xdr:cNvSpPr txBox="1"/>
      </xdr:nvSpPr>
      <xdr:spPr>
        <a:xfrm>
          <a:off x="1604917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2A50C6C5-AB28-4798-942A-EAFA5B40552E}"/>
            </a:ext>
          </a:extLst>
        </xdr:cNvPr>
        <xdr:cNvCxnSpPr/>
      </xdr:nvCxnSpPr>
      <xdr:spPr>
        <a:xfrm>
          <a:off x="164592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568C7225-F178-41D3-A0EE-0FE260A076E8}"/>
            </a:ext>
          </a:extLst>
        </xdr:cNvPr>
        <xdr:cNvSpPr txBox="1"/>
      </xdr:nvSpPr>
      <xdr:spPr>
        <a:xfrm>
          <a:off x="1604917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41BCE79C-76FE-4AF2-951E-DD4DF4B7068D}"/>
            </a:ext>
          </a:extLst>
        </xdr:cNvPr>
        <xdr:cNvCxnSpPr/>
      </xdr:nvCxnSpPr>
      <xdr:spPr>
        <a:xfrm>
          <a:off x="164592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4D4FF4C1-4100-449C-B639-35140077ECEC}"/>
            </a:ext>
          </a:extLst>
        </xdr:cNvPr>
        <xdr:cNvSpPr txBox="1"/>
      </xdr:nvSpPr>
      <xdr:spPr>
        <a:xfrm>
          <a:off x="1604917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AE79F9CC-2059-44E5-A50B-F0C490F8BC19}"/>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E851EECF-6D6D-4718-B6CA-D32DF521A910}"/>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63131177-888F-4455-B650-3581FBDD4A64}"/>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A6EE91A0-DB8D-4FBD-84BA-90219FED01D7}"/>
            </a:ext>
          </a:extLst>
        </xdr:cNvPr>
        <xdr:cNvCxnSpPr/>
      </xdr:nvCxnSpPr>
      <xdr:spPr>
        <a:xfrm flipV="1">
          <a:off x="19951064" y="12785089"/>
          <a:ext cx="0" cy="1389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F8BB6F46-D31F-4BEF-A0D1-24E0771EABE9}"/>
            </a:ext>
          </a:extLst>
        </xdr:cNvPr>
        <xdr:cNvSpPr txBox="1"/>
      </xdr:nvSpPr>
      <xdr:spPr>
        <a:xfrm>
          <a:off x="19989800" y="1417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EF82E05E-B985-4C5A-9E0B-A3AD37A15ACE}"/>
            </a:ext>
          </a:extLst>
        </xdr:cNvPr>
        <xdr:cNvCxnSpPr/>
      </xdr:nvCxnSpPr>
      <xdr:spPr>
        <a:xfrm>
          <a:off x="19881850" y="14174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0EDABBC1-D37F-4557-89DA-0B5918806CB9}"/>
            </a:ext>
          </a:extLst>
        </xdr:cNvPr>
        <xdr:cNvSpPr txBox="1"/>
      </xdr:nvSpPr>
      <xdr:spPr>
        <a:xfrm>
          <a:off x="19989800" y="1256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510D7E1A-A3AB-4EBF-A9F1-313706632183}"/>
            </a:ext>
          </a:extLst>
        </xdr:cNvPr>
        <xdr:cNvCxnSpPr/>
      </xdr:nvCxnSpPr>
      <xdr:spPr>
        <a:xfrm>
          <a:off x="19881850" y="12785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82B9F223-EAEB-4881-85D0-F885EE14F711}"/>
            </a:ext>
          </a:extLst>
        </xdr:cNvPr>
        <xdr:cNvSpPr txBox="1"/>
      </xdr:nvSpPr>
      <xdr:spPr>
        <a:xfrm>
          <a:off x="19989800" y="13651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68E972A4-3CD3-41E1-8D45-B99ED50D36F8}"/>
            </a:ext>
          </a:extLst>
        </xdr:cNvPr>
        <xdr:cNvSpPr/>
      </xdr:nvSpPr>
      <xdr:spPr>
        <a:xfrm>
          <a:off x="19900900" y="1379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FFD0F0DB-7E7F-4E5A-9C83-B1DFA8D6FEF9}"/>
            </a:ext>
          </a:extLst>
        </xdr:cNvPr>
        <xdr:cNvSpPr/>
      </xdr:nvSpPr>
      <xdr:spPr>
        <a:xfrm>
          <a:off x="19157950" y="137934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A4AD3969-C528-40F5-A73F-9474BE7D5F22}"/>
            </a:ext>
          </a:extLst>
        </xdr:cNvPr>
        <xdr:cNvSpPr/>
      </xdr:nvSpPr>
      <xdr:spPr>
        <a:xfrm>
          <a:off x="18345150" y="1379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6B16CFE2-FBC2-4608-B85F-FDEB8230C636}"/>
            </a:ext>
          </a:extLst>
        </xdr:cNvPr>
        <xdr:cNvSpPr/>
      </xdr:nvSpPr>
      <xdr:spPr>
        <a:xfrm>
          <a:off x="17551400" y="1379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81931E0E-C3A4-4CBA-A313-ACD175D62519}"/>
            </a:ext>
          </a:extLst>
        </xdr:cNvPr>
        <xdr:cNvSpPr/>
      </xdr:nvSpPr>
      <xdr:spPr>
        <a:xfrm>
          <a:off x="16757650" y="138620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C78E2EB-2079-42A1-A7BB-2FAFFEFC9843}"/>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52F83CCB-59FF-48CB-A1E2-2ABA0493EB38}"/>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39D723F-7229-4A35-A51E-EA1BC8D6FFD8}"/>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A4A806F-FFB5-4BCB-BCCF-4658AE8A2ACF}"/>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4E36772D-EA99-4ABB-A3F6-779B0F8207B3}"/>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721" name="楕円 720">
          <a:extLst>
            <a:ext uri="{FF2B5EF4-FFF2-40B4-BE49-F238E27FC236}">
              <a16:creationId xmlns:a16="http://schemas.microsoft.com/office/drawing/2014/main" id="{0CC941EA-A5D3-4D0D-8200-4B90CE624799}"/>
            </a:ext>
          </a:extLst>
        </xdr:cNvPr>
        <xdr:cNvSpPr/>
      </xdr:nvSpPr>
      <xdr:spPr>
        <a:xfrm>
          <a:off x="19900900" y="1407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130827</xdr:rowOff>
    </xdr:from>
    <xdr:ext cx="469744" cy="259045"/>
    <xdr:sp macro="" textlink="">
      <xdr:nvSpPr>
        <xdr:cNvPr id="722" name="【児童館】&#10;一人当たり面積該当値テキスト">
          <a:extLst>
            <a:ext uri="{FF2B5EF4-FFF2-40B4-BE49-F238E27FC236}">
              <a16:creationId xmlns:a16="http://schemas.microsoft.com/office/drawing/2014/main" id="{4FAEDE5F-D3B9-4FDA-AC94-EB0B43FCB5AC}"/>
            </a:ext>
          </a:extLst>
        </xdr:cNvPr>
        <xdr:cNvSpPr txBox="1"/>
      </xdr:nvSpPr>
      <xdr:spPr>
        <a:xfrm>
          <a:off x="19989800"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723" name="楕円 722">
          <a:extLst>
            <a:ext uri="{FF2B5EF4-FFF2-40B4-BE49-F238E27FC236}">
              <a16:creationId xmlns:a16="http://schemas.microsoft.com/office/drawing/2014/main" id="{8475CFA5-A205-4FA2-AA38-5A541A16EE71}"/>
            </a:ext>
          </a:extLst>
        </xdr:cNvPr>
        <xdr:cNvSpPr/>
      </xdr:nvSpPr>
      <xdr:spPr>
        <a:xfrm>
          <a:off x="19157950" y="14077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724" name="直線コネクタ 723">
          <a:extLst>
            <a:ext uri="{FF2B5EF4-FFF2-40B4-BE49-F238E27FC236}">
              <a16:creationId xmlns:a16="http://schemas.microsoft.com/office/drawing/2014/main" id="{2234E3C7-610A-462A-AA0C-FE445B14ACD4}"/>
            </a:ext>
          </a:extLst>
        </xdr:cNvPr>
        <xdr:cNvCxnSpPr/>
      </xdr:nvCxnSpPr>
      <xdr:spPr>
        <a:xfrm>
          <a:off x="19202400" y="141287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725" name="楕円 724">
          <a:extLst>
            <a:ext uri="{FF2B5EF4-FFF2-40B4-BE49-F238E27FC236}">
              <a16:creationId xmlns:a16="http://schemas.microsoft.com/office/drawing/2014/main" id="{536AC79F-1028-496F-B6E5-09F5FD95C1E5}"/>
            </a:ext>
          </a:extLst>
        </xdr:cNvPr>
        <xdr:cNvSpPr/>
      </xdr:nvSpPr>
      <xdr:spPr>
        <a:xfrm>
          <a:off x="18345150" y="1407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726" name="直線コネクタ 725">
          <a:extLst>
            <a:ext uri="{FF2B5EF4-FFF2-40B4-BE49-F238E27FC236}">
              <a16:creationId xmlns:a16="http://schemas.microsoft.com/office/drawing/2014/main" id="{0E8BBFF5-7169-430C-9E7B-271680B2C418}"/>
            </a:ext>
          </a:extLst>
        </xdr:cNvPr>
        <xdr:cNvCxnSpPr/>
      </xdr:nvCxnSpPr>
      <xdr:spPr>
        <a:xfrm>
          <a:off x="18395950" y="141287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727" name="楕円 726">
          <a:extLst>
            <a:ext uri="{FF2B5EF4-FFF2-40B4-BE49-F238E27FC236}">
              <a16:creationId xmlns:a16="http://schemas.microsoft.com/office/drawing/2014/main" id="{1E250B5E-9580-431B-B898-ED01E80AF5A4}"/>
            </a:ext>
          </a:extLst>
        </xdr:cNvPr>
        <xdr:cNvSpPr/>
      </xdr:nvSpPr>
      <xdr:spPr>
        <a:xfrm>
          <a:off x="17551400" y="141008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118111</xdr:rowOff>
    </xdr:to>
    <xdr:cxnSp macro="">
      <xdr:nvCxnSpPr>
        <xdr:cNvPr id="728" name="直線コネクタ 727">
          <a:extLst>
            <a:ext uri="{FF2B5EF4-FFF2-40B4-BE49-F238E27FC236}">
              <a16:creationId xmlns:a16="http://schemas.microsoft.com/office/drawing/2014/main" id="{189DF265-C4A1-4650-AAFF-C00A9C50988B}"/>
            </a:ext>
          </a:extLst>
        </xdr:cNvPr>
        <xdr:cNvCxnSpPr/>
      </xdr:nvCxnSpPr>
      <xdr:spPr>
        <a:xfrm flipV="1">
          <a:off x="17602200" y="14128750"/>
          <a:ext cx="7937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29" name="楕円 728">
          <a:extLst>
            <a:ext uri="{FF2B5EF4-FFF2-40B4-BE49-F238E27FC236}">
              <a16:creationId xmlns:a16="http://schemas.microsoft.com/office/drawing/2014/main" id="{84AF2A8D-EF1A-4E9D-9C7F-917204814DEC}"/>
            </a:ext>
          </a:extLst>
        </xdr:cNvPr>
        <xdr:cNvSpPr/>
      </xdr:nvSpPr>
      <xdr:spPr>
        <a:xfrm>
          <a:off x="16757650" y="141008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118111</xdr:rowOff>
    </xdr:to>
    <xdr:cxnSp macro="">
      <xdr:nvCxnSpPr>
        <xdr:cNvPr id="730" name="直線コネクタ 729">
          <a:extLst>
            <a:ext uri="{FF2B5EF4-FFF2-40B4-BE49-F238E27FC236}">
              <a16:creationId xmlns:a16="http://schemas.microsoft.com/office/drawing/2014/main" id="{E8F162DF-0459-4737-96DD-F0CA96E06883}"/>
            </a:ext>
          </a:extLst>
        </xdr:cNvPr>
        <xdr:cNvCxnSpPr/>
      </xdr:nvCxnSpPr>
      <xdr:spPr>
        <a:xfrm>
          <a:off x="16802100" y="1415161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1" name="n_1aveValue【児童館】&#10;一人当たり面積">
          <a:extLst>
            <a:ext uri="{FF2B5EF4-FFF2-40B4-BE49-F238E27FC236}">
              <a16:creationId xmlns:a16="http://schemas.microsoft.com/office/drawing/2014/main" id="{8895EEEB-DDA6-4304-A5F8-6D408E976B23}"/>
            </a:ext>
          </a:extLst>
        </xdr:cNvPr>
        <xdr:cNvSpPr txBox="1"/>
      </xdr:nvSpPr>
      <xdr:spPr>
        <a:xfrm>
          <a:off x="18980227" y="1357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8AF669D8-36C0-47ED-9247-1547CA9B0E6E}"/>
            </a:ext>
          </a:extLst>
        </xdr:cNvPr>
        <xdr:cNvSpPr txBox="1"/>
      </xdr:nvSpPr>
      <xdr:spPr>
        <a:xfrm>
          <a:off x="18180127" y="1357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1597F8F4-CA74-4795-B55B-7BC97158A803}"/>
            </a:ext>
          </a:extLst>
        </xdr:cNvPr>
        <xdr:cNvSpPr txBox="1"/>
      </xdr:nvSpPr>
      <xdr:spPr>
        <a:xfrm>
          <a:off x="17386377" y="1357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4" name="n_4aveValue【児童館】&#10;一人当たり面積">
          <a:extLst>
            <a:ext uri="{FF2B5EF4-FFF2-40B4-BE49-F238E27FC236}">
              <a16:creationId xmlns:a16="http://schemas.microsoft.com/office/drawing/2014/main" id="{395AD418-C729-4A0F-A915-DE3D474BB943}"/>
            </a:ext>
          </a:extLst>
        </xdr:cNvPr>
        <xdr:cNvSpPr txBox="1"/>
      </xdr:nvSpPr>
      <xdr:spPr>
        <a:xfrm>
          <a:off x="16592627" y="1364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735" name="n_1mainValue【児童館】&#10;一人当たり面積">
          <a:extLst>
            <a:ext uri="{FF2B5EF4-FFF2-40B4-BE49-F238E27FC236}">
              <a16:creationId xmlns:a16="http://schemas.microsoft.com/office/drawing/2014/main" id="{E43F5A65-4079-49B9-BC8D-6CC713063466}"/>
            </a:ext>
          </a:extLst>
        </xdr:cNvPr>
        <xdr:cNvSpPr txBox="1"/>
      </xdr:nvSpPr>
      <xdr:spPr>
        <a:xfrm>
          <a:off x="18980227" y="1417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736" name="n_2mainValue【児童館】&#10;一人当たり面積">
          <a:extLst>
            <a:ext uri="{FF2B5EF4-FFF2-40B4-BE49-F238E27FC236}">
              <a16:creationId xmlns:a16="http://schemas.microsoft.com/office/drawing/2014/main" id="{99310C7E-C19F-4444-A5E1-60F40A5299DC}"/>
            </a:ext>
          </a:extLst>
        </xdr:cNvPr>
        <xdr:cNvSpPr txBox="1"/>
      </xdr:nvSpPr>
      <xdr:spPr>
        <a:xfrm>
          <a:off x="18180127" y="1417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737" name="n_3mainValue【児童館】&#10;一人当たり面積">
          <a:extLst>
            <a:ext uri="{FF2B5EF4-FFF2-40B4-BE49-F238E27FC236}">
              <a16:creationId xmlns:a16="http://schemas.microsoft.com/office/drawing/2014/main" id="{4F87CFB6-CBD3-47AB-B3E2-8E507C83F8B2}"/>
            </a:ext>
          </a:extLst>
        </xdr:cNvPr>
        <xdr:cNvSpPr txBox="1"/>
      </xdr:nvSpPr>
      <xdr:spPr>
        <a:xfrm>
          <a:off x="17386377" y="1419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738" name="n_4mainValue【児童館】&#10;一人当たり面積">
          <a:extLst>
            <a:ext uri="{FF2B5EF4-FFF2-40B4-BE49-F238E27FC236}">
              <a16:creationId xmlns:a16="http://schemas.microsoft.com/office/drawing/2014/main" id="{9A613300-43CF-4B6B-B5EC-5AE8F65B92F4}"/>
            </a:ext>
          </a:extLst>
        </xdr:cNvPr>
        <xdr:cNvSpPr txBox="1"/>
      </xdr:nvSpPr>
      <xdr:spPr>
        <a:xfrm>
          <a:off x="16592627" y="1419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3CF323C0-135E-48A9-9D49-5E5C57663A66}"/>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C889363A-146E-4A79-982A-42C22EEB7C7B}"/>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57DD366D-C166-425C-9C5B-9BE56A67D838}"/>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60955621-EE91-48EF-A6A4-7644CAAD47B6}"/>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9E9793F7-66AA-4ED7-B017-A8A49B904427}"/>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C06C99CD-4782-4C70-879C-94BDACC2D476}"/>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7BB6FD6C-FFC4-4A4F-AA66-7CDBEE283846}"/>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67C34B27-98E7-407D-B7F4-2C9D8E39DA0B}"/>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A5FBB25C-C14E-4992-8D43-E4E7628B83E6}"/>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A2B5746-6924-49AF-B49F-31B72EF1CC93}"/>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29FB7CF3-F56A-404E-B9FE-1BCCD313031A}"/>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3039AACD-90A0-41D6-AADC-7AEA84A676B3}"/>
            </a:ext>
          </a:extLst>
        </xdr:cNvPr>
        <xdr:cNvCxnSpPr/>
      </xdr:nvCxnSpPr>
      <xdr:spPr>
        <a:xfrm>
          <a:off x="11207750" y="17983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4DB7ADFB-EB19-4914-8524-F33C76C0BA8B}"/>
            </a:ext>
          </a:extLst>
        </xdr:cNvPr>
        <xdr:cNvSpPr txBox="1"/>
      </xdr:nvSpPr>
      <xdr:spPr>
        <a:xfrm>
          <a:off x="107977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F12B94DD-E7E9-4B37-9E88-899AADDB006A}"/>
            </a:ext>
          </a:extLst>
        </xdr:cNvPr>
        <xdr:cNvCxnSpPr/>
      </xdr:nvCxnSpPr>
      <xdr:spPr>
        <a:xfrm>
          <a:off x="11207750" y="1761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C3595554-40B5-4C8A-9932-1BCE43AFEE88}"/>
            </a:ext>
          </a:extLst>
        </xdr:cNvPr>
        <xdr:cNvSpPr txBox="1"/>
      </xdr:nvSpPr>
      <xdr:spPr>
        <a:xfrm>
          <a:off x="108427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1E001247-9CB3-494B-B921-1E963E84EAE9}"/>
            </a:ext>
          </a:extLst>
        </xdr:cNvPr>
        <xdr:cNvCxnSpPr/>
      </xdr:nvCxnSpPr>
      <xdr:spPr>
        <a:xfrm>
          <a:off x="11207750" y="17246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698D165D-6FA9-4C8B-8E66-7BC75FFA6DFA}"/>
            </a:ext>
          </a:extLst>
        </xdr:cNvPr>
        <xdr:cNvSpPr txBox="1"/>
      </xdr:nvSpPr>
      <xdr:spPr>
        <a:xfrm>
          <a:off x="108427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DE84C93E-0475-4852-9934-136C3D666517}"/>
            </a:ext>
          </a:extLst>
        </xdr:cNvPr>
        <xdr:cNvCxnSpPr/>
      </xdr:nvCxnSpPr>
      <xdr:spPr>
        <a:xfrm>
          <a:off x="11207750" y="16878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22291A5C-77C4-4421-A88E-F81E49A88DB7}"/>
            </a:ext>
          </a:extLst>
        </xdr:cNvPr>
        <xdr:cNvSpPr txBox="1"/>
      </xdr:nvSpPr>
      <xdr:spPr>
        <a:xfrm>
          <a:off x="108427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E014E7A2-89F1-42BF-B248-6BA14CC72901}"/>
            </a:ext>
          </a:extLst>
        </xdr:cNvPr>
        <xdr:cNvCxnSpPr/>
      </xdr:nvCxnSpPr>
      <xdr:spPr>
        <a:xfrm>
          <a:off x="11207750" y="1651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4792D965-4ACE-46F5-8B69-6A8B3E46AC4D}"/>
            </a:ext>
          </a:extLst>
        </xdr:cNvPr>
        <xdr:cNvSpPr txBox="1"/>
      </xdr:nvSpPr>
      <xdr:spPr>
        <a:xfrm>
          <a:off x="108427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D206DCB4-842C-4D94-B45A-1FD394561DCD}"/>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D9BC2A49-2CE2-48AC-9C91-1E18B32B19C0}"/>
            </a:ext>
          </a:extLst>
        </xdr:cNvPr>
        <xdr:cNvSpPr txBox="1"/>
      </xdr:nvSpPr>
      <xdr:spPr>
        <a:xfrm>
          <a:off x="1090691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7ACA523A-9026-443F-968B-A316538530B5}"/>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4FD71734-9599-48C6-9D23-E29D2B9865E3}"/>
            </a:ext>
          </a:extLst>
        </xdr:cNvPr>
        <xdr:cNvCxnSpPr/>
      </xdr:nvCxnSpPr>
      <xdr:spPr>
        <a:xfrm flipV="1">
          <a:off x="14699614" y="16548100"/>
          <a:ext cx="0" cy="128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B67DFBB9-82D7-4CA5-A978-A41905B237CB}"/>
            </a:ext>
          </a:extLst>
        </xdr:cNvPr>
        <xdr:cNvSpPr txBox="1"/>
      </xdr:nvSpPr>
      <xdr:spPr>
        <a:xfrm>
          <a:off x="14738350"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8507DA6B-EE0E-40EC-92D2-F8DE90234676}"/>
            </a:ext>
          </a:extLst>
        </xdr:cNvPr>
        <xdr:cNvCxnSpPr/>
      </xdr:nvCxnSpPr>
      <xdr:spPr>
        <a:xfrm>
          <a:off x="14611350" y="178288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A3A88093-7A62-46A3-9766-31D3084C5724}"/>
            </a:ext>
          </a:extLst>
        </xdr:cNvPr>
        <xdr:cNvSpPr txBox="1"/>
      </xdr:nvSpPr>
      <xdr:spPr>
        <a:xfrm>
          <a:off x="14738350" y="1633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400CC8A0-6746-42DB-B022-137BBDD5AA28}"/>
            </a:ext>
          </a:extLst>
        </xdr:cNvPr>
        <xdr:cNvCxnSpPr/>
      </xdr:nvCxnSpPr>
      <xdr:spPr>
        <a:xfrm>
          <a:off x="14611350" y="16548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5E21AEF0-4FA1-460C-A08F-32D22208EB6A}"/>
            </a:ext>
          </a:extLst>
        </xdr:cNvPr>
        <xdr:cNvSpPr txBox="1"/>
      </xdr:nvSpPr>
      <xdr:spPr>
        <a:xfrm>
          <a:off x="14738350" y="17044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A0FE6F2F-85E4-4670-8B28-92154954AF8D}"/>
            </a:ext>
          </a:extLst>
        </xdr:cNvPr>
        <xdr:cNvSpPr/>
      </xdr:nvSpPr>
      <xdr:spPr>
        <a:xfrm>
          <a:off x="14649450" y="171862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40B7E5A0-AC40-49CF-8E90-26D141A6D06F}"/>
            </a:ext>
          </a:extLst>
        </xdr:cNvPr>
        <xdr:cNvSpPr/>
      </xdr:nvSpPr>
      <xdr:spPr>
        <a:xfrm>
          <a:off x="13887450" y="172396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2494AABC-6C7A-41F0-A437-344C82FE2E04}"/>
            </a:ext>
          </a:extLst>
        </xdr:cNvPr>
        <xdr:cNvSpPr/>
      </xdr:nvSpPr>
      <xdr:spPr>
        <a:xfrm>
          <a:off x="13093700" y="1722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081BE37A-818B-4192-B9F1-1C215260CC2F}"/>
            </a:ext>
          </a:extLst>
        </xdr:cNvPr>
        <xdr:cNvSpPr/>
      </xdr:nvSpPr>
      <xdr:spPr>
        <a:xfrm>
          <a:off x="12299950" y="17186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DED1CC37-0A10-4102-A8C4-C1E1FA1721F2}"/>
            </a:ext>
          </a:extLst>
        </xdr:cNvPr>
        <xdr:cNvSpPr/>
      </xdr:nvSpPr>
      <xdr:spPr>
        <a:xfrm>
          <a:off x="11487150" y="171545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A72E64DD-236F-4160-9653-8A8C6D00E9D8}"/>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71DFEF14-D0CF-4CAA-93E3-1B4D6B5BCC0F}"/>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7D940DA-A4A0-4902-A80A-3F59FB30F7A5}"/>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D6527A8-03BD-42A1-8F05-F296C20AA8BF}"/>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1AAA3FC-A954-47D4-920A-EAE5AF589431}"/>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34925</xdr:rowOff>
    </xdr:from>
    <xdr:to>
      <xdr:col>85</xdr:col>
      <xdr:colOff>177800</xdr:colOff>
      <xdr:row>107</xdr:row>
      <xdr:rowOff>136525</xdr:rowOff>
    </xdr:to>
    <xdr:sp macro="" textlink="">
      <xdr:nvSpPr>
        <xdr:cNvPr id="779" name="楕円 778">
          <a:extLst>
            <a:ext uri="{FF2B5EF4-FFF2-40B4-BE49-F238E27FC236}">
              <a16:creationId xmlns:a16="http://schemas.microsoft.com/office/drawing/2014/main" id="{57FFF020-8B4D-4BF5-8DBF-26875D0A2B36}"/>
            </a:ext>
          </a:extLst>
        </xdr:cNvPr>
        <xdr:cNvSpPr/>
      </xdr:nvSpPr>
      <xdr:spPr>
        <a:xfrm>
          <a:off x="14649450" y="177006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121302</xdr:rowOff>
    </xdr:from>
    <xdr:ext cx="405111" cy="259045"/>
    <xdr:sp macro="" textlink="">
      <xdr:nvSpPr>
        <xdr:cNvPr id="780" name="【公民館】&#10;有形固定資産減価償却率該当値テキスト">
          <a:extLst>
            <a:ext uri="{FF2B5EF4-FFF2-40B4-BE49-F238E27FC236}">
              <a16:creationId xmlns:a16="http://schemas.microsoft.com/office/drawing/2014/main" id="{39381EC1-4F50-4E9B-AE04-044436D516E5}"/>
            </a:ext>
          </a:extLst>
        </xdr:cNvPr>
        <xdr:cNvSpPr txBox="1"/>
      </xdr:nvSpPr>
      <xdr:spPr>
        <a:xfrm>
          <a:off x="14738350"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6350</xdr:rowOff>
    </xdr:from>
    <xdr:to>
      <xdr:col>81</xdr:col>
      <xdr:colOff>101600</xdr:colOff>
      <xdr:row>107</xdr:row>
      <xdr:rowOff>107950</xdr:rowOff>
    </xdr:to>
    <xdr:sp macro="" textlink="">
      <xdr:nvSpPr>
        <xdr:cNvPr id="781" name="楕円 780">
          <a:extLst>
            <a:ext uri="{FF2B5EF4-FFF2-40B4-BE49-F238E27FC236}">
              <a16:creationId xmlns:a16="http://schemas.microsoft.com/office/drawing/2014/main" id="{9B9B7990-48B0-40B1-BEE6-C2703EE3F62A}"/>
            </a:ext>
          </a:extLst>
        </xdr:cNvPr>
        <xdr:cNvSpPr/>
      </xdr:nvSpPr>
      <xdr:spPr>
        <a:xfrm>
          <a:off x="13887450" y="1767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57150</xdr:rowOff>
    </xdr:from>
    <xdr:to>
      <xdr:col>85</xdr:col>
      <xdr:colOff>127000</xdr:colOff>
      <xdr:row>107</xdr:row>
      <xdr:rowOff>85725</xdr:rowOff>
    </xdr:to>
    <xdr:cxnSp macro="">
      <xdr:nvCxnSpPr>
        <xdr:cNvPr id="782" name="直線コネクタ 781">
          <a:extLst>
            <a:ext uri="{FF2B5EF4-FFF2-40B4-BE49-F238E27FC236}">
              <a16:creationId xmlns:a16="http://schemas.microsoft.com/office/drawing/2014/main" id="{1A82E903-2F93-41D9-A01B-CACE8FD5771F}"/>
            </a:ext>
          </a:extLst>
        </xdr:cNvPr>
        <xdr:cNvCxnSpPr/>
      </xdr:nvCxnSpPr>
      <xdr:spPr>
        <a:xfrm>
          <a:off x="13938250" y="17722850"/>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74930</xdr:rowOff>
    </xdr:from>
    <xdr:to>
      <xdr:col>76</xdr:col>
      <xdr:colOff>165100</xdr:colOff>
      <xdr:row>108</xdr:row>
      <xdr:rowOff>5080</xdr:rowOff>
    </xdr:to>
    <xdr:sp macro="" textlink="">
      <xdr:nvSpPr>
        <xdr:cNvPr id="783" name="楕円 782">
          <a:extLst>
            <a:ext uri="{FF2B5EF4-FFF2-40B4-BE49-F238E27FC236}">
              <a16:creationId xmlns:a16="http://schemas.microsoft.com/office/drawing/2014/main" id="{99F45ABE-D5B6-460A-B4C4-3FF01CA6490F}"/>
            </a:ext>
          </a:extLst>
        </xdr:cNvPr>
        <xdr:cNvSpPr/>
      </xdr:nvSpPr>
      <xdr:spPr>
        <a:xfrm>
          <a:off x="13093700" y="177406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57150</xdr:rowOff>
    </xdr:from>
    <xdr:to>
      <xdr:col>81</xdr:col>
      <xdr:colOff>50800</xdr:colOff>
      <xdr:row>107</xdr:row>
      <xdr:rowOff>125730</xdr:rowOff>
    </xdr:to>
    <xdr:cxnSp macro="">
      <xdr:nvCxnSpPr>
        <xdr:cNvPr id="784" name="直線コネクタ 783">
          <a:extLst>
            <a:ext uri="{FF2B5EF4-FFF2-40B4-BE49-F238E27FC236}">
              <a16:creationId xmlns:a16="http://schemas.microsoft.com/office/drawing/2014/main" id="{41BA8ACD-EA5D-4C09-8552-6285750D7F20}"/>
            </a:ext>
          </a:extLst>
        </xdr:cNvPr>
        <xdr:cNvCxnSpPr/>
      </xdr:nvCxnSpPr>
      <xdr:spPr>
        <a:xfrm flipV="1">
          <a:off x="13144500" y="17722850"/>
          <a:ext cx="7937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57786</xdr:rowOff>
    </xdr:from>
    <xdr:to>
      <xdr:col>72</xdr:col>
      <xdr:colOff>38100</xdr:colOff>
      <xdr:row>107</xdr:row>
      <xdr:rowOff>159386</xdr:rowOff>
    </xdr:to>
    <xdr:sp macro="" textlink="">
      <xdr:nvSpPr>
        <xdr:cNvPr id="785" name="楕円 784">
          <a:extLst>
            <a:ext uri="{FF2B5EF4-FFF2-40B4-BE49-F238E27FC236}">
              <a16:creationId xmlns:a16="http://schemas.microsoft.com/office/drawing/2014/main" id="{EC35F7E6-C56A-4320-AF5C-905C384A62BE}"/>
            </a:ext>
          </a:extLst>
        </xdr:cNvPr>
        <xdr:cNvSpPr/>
      </xdr:nvSpPr>
      <xdr:spPr>
        <a:xfrm>
          <a:off x="12299950" y="177234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108586</xdr:rowOff>
    </xdr:from>
    <xdr:to>
      <xdr:col>76</xdr:col>
      <xdr:colOff>114300</xdr:colOff>
      <xdr:row>107</xdr:row>
      <xdr:rowOff>125730</xdr:rowOff>
    </xdr:to>
    <xdr:cxnSp macro="">
      <xdr:nvCxnSpPr>
        <xdr:cNvPr id="786" name="直線コネクタ 785">
          <a:extLst>
            <a:ext uri="{FF2B5EF4-FFF2-40B4-BE49-F238E27FC236}">
              <a16:creationId xmlns:a16="http://schemas.microsoft.com/office/drawing/2014/main" id="{D476427F-33EE-425E-AE70-80E7817C465E}"/>
            </a:ext>
          </a:extLst>
        </xdr:cNvPr>
        <xdr:cNvCxnSpPr/>
      </xdr:nvCxnSpPr>
      <xdr:spPr>
        <a:xfrm>
          <a:off x="12344400" y="17774286"/>
          <a:ext cx="8001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17780</xdr:rowOff>
    </xdr:from>
    <xdr:to>
      <xdr:col>67</xdr:col>
      <xdr:colOff>101600</xdr:colOff>
      <xdr:row>107</xdr:row>
      <xdr:rowOff>119380</xdr:rowOff>
    </xdr:to>
    <xdr:sp macro="" textlink="">
      <xdr:nvSpPr>
        <xdr:cNvPr id="787" name="楕円 786">
          <a:extLst>
            <a:ext uri="{FF2B5EF4-FFF2-40B4-BE49-F238E27FC236}">
              <a16:creationId xmlns:a16="http://schemas.microsoft.com/office/drawing/2014/main" id="{90B819BD-A52D-4649-B6E7-6CE39AE39091}"/>
            </a:ext>
          </a:extLst>
        </xdr:cNvPr>
        <xdr:cNvSpPr/>
      </xdr:nvSpPr>
      <xdr:spPr>
        <a:xfrm>
          <a:off x="11487150" y="1768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68580</xdr:rowOff>
    </xdr:from>
    <xdr:to>
      <xdr:col>71</xdr:col>
      <xdr:colOff>177800</xdr:colOff>
      <xdr:row>107</xdr:row>
      <xdr:rowOff>108586</xdr:rowOff>
    </xdr:to>
    <xdr:cxnSp macro="">
      <xdr:nvCxnSpPr>
        <xdr:cNvPr id="788" name="直線コネクタ 787">
          <a:extLst>
            <a:ext uri="{FF2B5EF4-FFF2-40B4-BE49-F238E27FC236}">
              <a16:creationId xmlns:a16="http://schemas.microsoft.com/office/drawing/2014/main" id="{506084BD-ABCF-4B9C-91DB-BB2B4ADB297C}"/>
            </a:ext>
          </a:extLst>
        </xdr:cNvPr>
        <xdr:cNvCxnSpPr/>
      </xdr:nvCxnSpPr>
      <xdr:spPr>
        <a:xfrm>
          <a:off x="11537950" y="17734280"/>
          <a:ext cx="80645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789" name="n_1aveValue【公民館】&#10;有形固定資産減価償却率">
          <a:extLst>
            <a:ext uri="{FF2B5EF4-FFF2-40B4-BE49-F238E27FC236}">
              <a16:creationId xmlns:a16="http://schemas.microsoft.com/office/drawing/2014/main" id="{07579CC0-B1BD-426A-9579-6CECF816AE7E}"/>
            </a:ext>
          </a:extLst>
        </xdr:cNvPr>
        <xdr:cNvSpPr txBox="1"/>
      </xdr:nvSpPr>
      <xdr:spPr>
        <a:xfrm>
          <a:off x="13742044" y="1702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7F2CF2E9-CDEE-43B3-8184-ACF4ADC861DE}"/>
            </a:ext>
          </a:extLst>
        </xdr:cNvPr>
        <xdr:cNvSpPr txBox="1"/>
      </xdr:nvSpPr>
      <xdr:spPr>
        <a:xfrm>
          <a:off x="12960994" y="1700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791" name="n_3aveValue【公民館】&#10;有形固定資産減価償却率">
          <a:extLst>
            <a:ext uri="{FF2B5EF4-FFF2-40B4-BE49-F238E27FC236}">
              <a16:creationId xmlns:a16="http://schemas.microsoft.com/office/drawing/2014/main" id="{6B51D414-B77A-4F5C-8E59-4EE762328871}"/>
            </a:ext>
          </a:extLst>
        </xdr:cNvPr>
        <xdr:cNvSpPr txBox="1"/>
      </xdr:nvSpPr>
      <xdr:spPr>
        <a:xfrm>
          <a:off x="12167244" y="1697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792" name="n_4aveValue【公民館】&#10;有形固定資産減価償却率">
          <a:extLst>
            <a:ext uri="{FF2B5EF4-FFF2-40B4-BE49-F238E27FC236}">
              <a16:creationId xmlns:a16="http://schemas.microsoft.com/office/drawing/2014/main" id="{59FA7BED-4434-4677-A076-8AFAB147ECA0}"/>
            </a:ext>
          </a:extLst>
        </xdr:cNvPr>
        <xdr:cNvSpPr txBox="1"/>
      </xdr:nvSpPr>
      <xdr:spPr>
        <a:xfrm>
          <a:off x="11354444" y="1693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99077</xdr:rowOff>
    </xdr:from>
    <xdr:ext cx="405111" cy="259045"/>
    <xdr:sp macro="" textlink="">
      <xdr:nvSpPr>
        <xdr:cNvPr id="793" name="n_1mainValue【公民館】&#10;有形固定資産減価償却率">
          <a:extLst>
            <a:ext uri="{FF2B5EF4-FFF2-40B4-BE49-F238E27FC236}">
              <a16:creationId xmlns:a16="http://schemas.microsoft.com/office/drawing/2014/main" id="{6DB4B79C-CC5A-492C-9816-E07A8A2678D9}"/>
            </a:ext>
          </a:extLst>
        </xdr:cNvPr>
        <xdr:cNvSpPr txBox="1"/>
      </xdr:nvSpPr>
      <xdr:spPr>
        <a:xfrm>
          <a:off x="13742044" y="1776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167657</xdr:rowOff>
    </xdr:from>
    <xdr:ext cx="405111" cy="259045"/>
    <xdr:sp macro="" textlink="">
      <xdr:nvSpPr>
        <xdr:cNvPr id="794" name="n_2mainValue【公民館】&#10;有形固定資産減価償却率">
          <a:extLst>
            <a:ext uri="{FF2B5EF4-FFF2-40B4-BE49-F238E27FC236}">
              <a16:creationId xmlns:a16="http://schemas.microsoft.com/office/drawing/2014/main" id="{8299FE76-C42B-445D-A027-AFAC08348441}"/>
            </a:ext>
          </a:extLst>
        </xdr:cNvPr>
        <xdr:cNvSpPr txBox="1"/>
      </xdr:nvSpPr>
      <xdr:spPr>
        <a:xfrm>
          <a:off x="12960994" y="1783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150513</xdr:rowOff>
    </xdr:from>
    <xdr:ext cx="405111" cy="259045"/>
    <xdr:sp macro="" textlink="">
      <xdr:nvSpPr>
        <xdr:cNvPr id="795" name="n_3mainValue【公民館】&#10;有形固定資産減価償却率">
          <a:extLst>
            <a:ext uri="{FF2B5EF4-FFF2-40B4-BE49-F238E27FC236}">
              <a16:creationId xmlns:a16="http://schemas.microsoft.com/office/drawing/2014/main" id="{7E343595-25C6-4DF5-B5D7-41D693B76BFA}"/>
            </a:ext>
          </a:extLst>
        </xdr:cNvPr>
        <xdr:cNvSpPr txBox="1"/>
      </xdr:nvSpPr>
      <xdr:spPr>
        <a:xfrm>
          <a:off x="121672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110507</xdr:rowOff>
    </xdr:from>
    <xdr:ext cx="405111" cy="259045"/>
    <xdr:sp macro="" textlink="">
      <xdr:nvSpPr>
        <xdr:cNvPr id="796" name="n_4mainValue【公民館】&#10;有形固定資産減価償却率">
          <a:extLst>
            <a:ext uri="{FF2B5EF4-FFF2-40B4-BE49-F238E27FC236}">
              <a16:creationId xmlns:a16="http://schemas.microsoft.com/office/drawing/2014/main" id="{46B45253-F3FC-4AC8-A24F-F3518919CA70}"/>
            </a:ext>
          </a:extLst>
        </xdr:cNvPr>
        <xdr:cNvSpPr txBox="1"/>
      </xdr:nvSpPr>
      <xdr:spPr>
        <a:xfrm>
          <a:off x="11354444" y="1777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52FB7D91-A84E-4871-AF1A-6644DD64AE6E}"/>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3A75618A-D544-4424-8923-B9172979E81A}"/>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B4CFFD21-6D33-4554-90DF-738C34F8B0D1}"/>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01023AAC-4A7A-46BE-91EA-CD99500C2DB8}"/>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EFFFB8DF-8CCC-4C65-8F73-3C2459100A8D}"/>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3EA4DE11-E9FC-432F-ACF8-5ED8E11E8F5A}"/>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B23DEBE5-D7B5-41F2-A165-9DD062053723}"/>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3509BA5B-CDA9-4BA9-BE11-5D18EC849EA4}"/>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2386E984-82D5-4A2E-83B3-857026C7A991}"/>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67C79BA6-FE70-4431-BD92-6BDEACE38C62}"/>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408CA3ED-9587-43A7-B1A1-431F79A8B2F3}"/>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D928AECE-C275-462F-ABD3-B41AC03918FF}"/>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0AAEA600-2D1C-4A77-9A09-2CBCA607FA51}"/>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BEB66690-4EB3-4592-9C01-4505541CEAF9}"/>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24874F01-6237-449D-9383-EBCDDD946325}"/>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02AB6D1A-8FF9-4B1B-98AB-52BF22A67670}"/>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F3B9BBC2-2132-411E-A940-CAEF1B2D394A}"/>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74A107F0-0A62-4A39-9285-08319FDAC027}"/>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F82424EC-1D00-4A19-A734-6A8F1B496F78}"/>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3573FC6E-1B39-47EB-8FBE-62E1EF52DA6C}"/>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D528F32A-F8FF-48CB-BAD7-DF471B4F1F01}"/>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BB389B2F-CAC3-4429-A70D-9220EF011DB3}"/>
            </a:ext>
          </a:extLst>
        </xdr:cNvPr>
        <xdr:cNvCxnSpPr/>
      </xdr:nvCxnSpPr>
      <xdr:spPr>
        <a:xfrm flipV="1">
          <a:off x="19951064" y="16455389"/>
          <a:ext cx="0" cy="1405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3BB8EC9A-243F-408C-BB63-C1CF63EB9966}"/>
            </a:ext>
          </a:extLst>
        </xdr:cNvPr>
        <xdr:cNvSpPr txBox="1"/>
      </xdr:nvSpPr>
      <xdr:spPr>
        <a:xfrm>
          <a:off x="19989800" y="1786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3EA5AB58-3332-4CD6-B41E-58B1CAC2A084}"/>
            </a:ext>
          </a:extLst>
        </xdr:cNvPr>
        <xdr:cNvCxnSpPr/>
      </xdr:nvCxnSpPr>
      <xdr:spPr>
        <a:xfrm>
          <a:off x="19881850" y="17861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03E778E8-6A23-478D-BA8B-B687D273CFFF}"/>
            </a:ext>
          </a:extLst>
        </xdr:cNvPr>
        <xdr:cNvSpPr txBox="1"/>
      </xdr:nvSpPr>
      <xdr:spPr>
        <a:xfrm>
          <a:off x="19989800" y="1623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A7FBE6CF-90EC-4BB3-9E70-DFC89EBD8F01}"/>
            </a:ext>
          </a:extLst>
        </xdr:cNvPr>
        <xdr:cNvCxnSpPr/>
      </xdr:nvCxnSpPr>
      <xdr:spPr>
        <a:xfrm>
          <a:off x="19881850" y="16455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823" name="【公民館】&#10;一人当たり面積平均値テキスト">
          <a:extLst>
            <a:ext uri="{FF2B5EF4-FFF2-40B4-BE49-F238E27FC236}">
              <a16:creationId xmlns:a16="http://schemas.microsoft.com/office/drawing/2014/main" id="{60DA18FF-B15B-4C4E-B1CD-4BB4C7EB7CDD}"/>
            </a:ext>
          </a:extLst>
        </xdr:cNvPr>
        <xdr:cNvSpPr txBox="1"/>
      </xdr:nvSpPr>
      <xdr:spPr>
        <a:xfrm>
          <a:off x="19989800" y="17126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8ED5AAFE-0E97-4585-8D88-95FB2A9A00E4}"/>
            </a:ext>
          </a:extLst>
        </xdr:cNvPr>
        <xdr:cNvSpPr/>
      </xdr:nvSpPr>
      <xdr:spPr>
        <a:xfrm>
          <a:off x="19900900" y="172689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88C42CB9-A1D9-4B26-A46B-60AECD163326}"/>
            </a:ext>
          </a:extLst>
        </xdr:cNvPr>
        <xdr:cNvSpPr/>
      </xdr:nvSpPr>
      <xdr:spPr>
        <a:xfrm>
          <a:off x="19157950" y="172872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2B6C57BB-AD98-4301-8D69-E4B66EBE1790}"/>
            </a:ext>
          </a:extLst>
        </xdr:cNvPr>
        <xdr:cNvSpPr/>
      </xdr:nvSpPr>
      <xdr:spPr>
        <a:xfrm>
          <a:off x="18345150" y="172780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65B191E5-5A3A-4192-9D13-7BEC4208D691}"/>
            </a:ext>
          </a:extLst>
        </xdr:cNvPr>
        <xdr:cNvSpPr/>
      </xdr:nvSpPr>
      <xdr:spPr>
        <a:xfrm>
          <a:off x="17551400" y="172598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625F3253-4C03-4502-9409-EF9CD0A0D2E0}"/>
            </a:ext>
          </a:extLst>
        </xdr:cNvPr>
        <xdr:cNvSpPr/>
      </xdr:nvSpPr>
      <xdr:spPr>
        <a:xfrm>
          <a:off x="16757650" y="171866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F6FA2838-FBBF-4B68-9A9B-6AB68C7219C5}"/>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33B40729-5FE3-4A1C-A326-A9F3F22A0859}"/>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24173B29-1EAA-4E3D-A4E6-58C6ABB482A3}"/>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3AE82F95-BA35-4BD1-8552-F4A3E63491AC}"/>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B6EE174-62B3-4ECB-86B9-57487F3AFE84}"/>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103124</xdr:rowOff>
    </xdr:from>
    <xdr:to>
      <xdr:col>116</xdr:col>
      <xdr:colOff>114300</xdr:colOff>
      <xdr:row>107</xdr:row>
      <xdr:rowOff>33274</xdr:rowOff>
    </xdr:to>
    <xdr:sp macro="" textlink="">
      <xdr:nvSpPr>
        <xdr:cNvPr id="834" name="楕円 833">
          <a:extLst>
            <a:ext uri="{FF2B5EF4-FFF2-40B4-BE49-F238E27FC236}">
              <a16:creationId xmlns:a16="http://schemas.microsoft.com/office/drawing/2014/main" id="{35053251-1A04-47A3-ACF2-D8B55021F482}"/>
            </a:ext>
          </a:extLst>
        </xdr:cNvPr>
        <xdr:cNvSpPr/>
      </xdr:nvSpPr>
      <xdr:spPr>
        <a:xfrm>
          <a:off x="19900900" y="176037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81551</xdr:rowOff>
    </xdr:from>
    <xdr:ext cx="469744" cy="259045"/>
    <xdr:sp macro="" textlink="">
      <xdr:nvSpPr>
        <xdr:cNvPr id="835" name="【公民館】&#10;一人当たり面積該当値テキスト">
          <a:extLst>
            <a:ext uri="{FF2B5EF4-FFF2-40B4-BE49-F238E27FC236}">
              <a16:creationId xmlns:a16="http://schemas.microsoft.com/office/drawing/2014/main" id="{BA663A6D-4294-4E17-8507-7CC9BB18C4FA}"/>
            </a:ext>
          </a:extLst>
        </xdr:cNvPr>
        <xdr:cNvSpPr txBox="1"/>
      </xdr:nvSpPr>
      <xdr:spPr>
        <a:xfrm>
          <a:off x="19989800" y="17582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103124</xdr:rowOff>
    </xdr:from>
    <xdr:to>
      <xdr:col>112</xdr:col>
      <xdr:colOff>38100</xdr:colOff>
      <xdr:row>107</xdr:row>
      <xdr:rowOff>33274</xdr:rowOff>
    </xdr:to>
    <xdr:sp macro="" textlink="">
      <xdr:nvSpPr>
        <xdr:cNvPr id="836" name="楕円 835">
          <a:extLst>
            <a:ext uri="{FF2B5EF4-FFF2-40B4-BE49-F238E27FC236}">
              <a16:creationId xmlns:a16="http://schemas.microsoft.com/office/drawing/2014/main" id="{CD6BFECF-D6F4-46B0-A6AD-190139BA9D9B}"/>
            </a:ext>
          </a:extLst>
        </xdr:cNvPr>
        <xdr:cNvSpPr/>
      </xdr:nvSpPr>
      <xdr:spPr>
        <a:xfrm>
          <a:off x="19157950" y="176037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153924</xdr:rowOff>
    </xdr:from>
    <xdr:to>
      <xdr:col>116</xdr:col>
      <xdr:colOff>63500</xdr:colOff>
      <xdr:row>106</xdr:row>
      <xdr:rowOff>153924</xdr:rowOff>
    </xdr:to>
    <xdr:cxnSp macro="">
      <xdr:nvCxnSpPr>
        <xdr:cNvPr id="837" name="直線コネクタ 836">
          <a:extLst>
            <a:ext uri="{FF2B5EF4-FFF2-40B4-BE49-F238E27FC236}">
              <a16:creationId xmlns:a16="http://schemas.microsoft.com/office/drawing/2014/main" id="{6544E20C-4023-4861-93C7-484B1CE2FE09}"/>
            </a:ext>
          </a:extLst>
        </xdr:cNvPr>
        <xdr:cNvCxnSpPr/>
      </xdr:nvCxnSpPr>
      <xdr:spPr>
        <a:xfrm>
          <a:off x="19202400" y="17654524"/>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112268</xdr:rowOff>
    </xdr:from>
    <xdr:to>
      <xdr:col>107</xdr:col>
      <xdr:colOff>101600</xdr:colOff>
      <xdr:row>107</xdr:row>
      <xdr:rowOff>42418</xdr:rowOff>
    </xdr:to>
    <xdr:sp macro="" textlink="">
      <xdr:nvSpPr>
        <xdr:cNvPr id="838" name="楕円 837">
          <a:extLst>
            <a:ext uri="{FF2B5EF4-FFF2-40B4-BE49-F238E27FC236}">
              <a16:creationId xmlns:a16="http://schemas.microsoft.com/office/drawing/2014/main" id="{49B0BC4A-1AFB-452E-BC42-DA95EAD40E60}"/>
            </a:ext>
          </a:extLst>
        </xdr:cNvPr>
        <xdr:cNvSpPr/>
      </xdr:nvSpPr>
      <xdr:spPr>
        <a:xfrm>
          <a:off x="18345150" y="176128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153924</xdr:rowOff>
    </xdr:from>
    <xdr:to>
      <xdr:col>111</xdr:col>
      <xdr:colOff>177800</xdr:colOff>
      <xdr:row>106</xdr:row>
      <xdr:rowOff>163068</xdr:rowOff>
    </xdr:to>
    <xdr:cxnSp macro="">
      <xdr:nvCxnSpPr>
        <xdr:cNvPr id="839" name="直線コネクタ 838">
          <a:extLst>
            <a:ext uri="{FF2B5EF4-FFF2-40B4-BE49-F238E27FC236}">
              <a16:creationId xmlns:a16="http://schemas.microsoft.com/office/drawing/2014/main" id="{AA76AA2C-8EE8-4011-AE40-A1BC8E5A3B69}"/>
            </a:ext>
          </a:extLst>
        </xdr:cNvPr>
        <xdr:cNvCxnSpPr/>
      </xdr:nvCxnSpPr>
      <xdr:spPr>
        <a:xfrm flipV="1">
          <a:off x="18395950" y="17654524"/>
          <a:ext cx="8064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112268</xdr:rowOff>
    </xdr:from>
    <xdr:to>
      <xdr:col>102</xdr:col>
      <xdr:colOff>165100</xdr:colOff>
      <xdr:row>107</xdr:row>
      <xdr:rowOff>42418</xdr:rowOff>
    </xdr:to>
    <xdr:sp macro="" textlink="">
      <xdr:nvSpPr>
        <xdr:cNvPr id="840" name="楕円 839">
          <a:extLst>
            <a:ext uri="{FF2B5EF4-FFF2-40B4-BE49-F238E27FC236}">
              <a16:creationId xmlns:a16="http://schemas.microsoft.com/office/drawing/2014/main" id="{A9158C21-24B2-41F1-B31D-59FCC0EE1C35}"/>
            </a:ext>
          </a:extLst>
        </xdr:cNvPr>
        <xdr:cNvSpPr/>
      </xdr:nvSpPr>
      <xdr:spPr>
        <a:xfrm>
          <a:off x="17551400" y="176128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163068</xdr:rowOff>
    </xdr:from>
    <xdr:to>
      <xdr:col>107</xdr:col>
      <xdr:colOff>50800</xdr:colOff>
      <xdr:row>106</xdr:row>
      <xdr:rowOff>163068</xdr:rowOff>
    </xdr:to>
    <xdr:cxnSp macro="">
      <xdr:nvCxnSpPr>
        <xdr:cNvPr id="841" name="直線コネクタ 840">
          <a:extLst>
            <a:ext uri="{FF2B5EF4-FFF2-40B4-BE49-F238E27FC236}">
              <a16:creationId xmlns:a16="http://schemas.microsoft.com/office/drawing/2014/main" id="{470F1C94-0F9B-430B-B85E-8F97BA496119}"/>
            </a:ext>
          </a:extLst>
        </xdr:cNvPr>
        <xdr:cNvCxnSpPr/>
      </xdr:nvCxnSpPr>
      <xdr:spPr>
        <a:xfrm>
          <a:off x="17602200" y="1766366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121413</xdr:rowOff>
    </xdr:from>
    <xdr:to>
      <xdr:col>98</xdr:col>
      <xdr:colOff>38100</xdr:colOff>
      <xdr:row>107</xdr:row>
      <xdr:rowOff>51563</xdr:rowOff>
    </xdr:to>
    <xdr:sp macro="" textlink="">
      <xdr:nvSpPr>
        <xdr:cNvPr id="842" name="楕円 841">
          <a:extLst>
            <a:ext uri="{FF2B5EF4-FFF2-40B4-BE49-F238E27FC236}">
              <a16:creationId xmlns:a16="http://schemas.microsoft.com/office/drawing/2014/main" id="{E082F66E-B651-4D53-84FD-B8F68C2E75CC}"/>
            </a:ext>
          </a:extLst>
        </xdr:cNvPr>
        <xdr:cNvSpPr/>
      </xdr:nvSpPr>
      <xdr:spPr>
        <a:xfrm>
          <a:off x="16757650" y="176220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163068</xdr:rowOff>
    </xdr:from>
    <xdr:to>
      <xdr:col>102</xdr:col>
      <xdr:colOff>114300</xdr:colOff>
      <xdr:row>107</xdr:row>
      <xdr:rowOff>763</xdr:rowOff>
    </xdr:to>
    <xdr:cxnSp macro="">
      <xdr:nvCxnSpPr>
        <xdr:cNvPr id="843" name="直線コネクタ 842">
          <a:extLst>
            <a:ext uri="{FF2B5EF4-FFF2-40B4-BE49-F238E27FC236}">
              <a16:creationId xmlns:a16="http://schemas.microsoft.com/office/drawing/2014/main" id="{48FCE817-406C-4DF8-A901-97EF7A3D463F}"/>
            </a:ext>
          </a:extLst>
        </xdr:cNvPr>
        <xdr:cNvCxnSpPr/>
      </xdr:nvCxnSpPr>
      <xdr:spPr>
        <a:xfrm flipV="1">
          <a:off x="16802100" y="17663668"/>
          <a:ext cx="800100" cy="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844" name="n_1aveValue【公民館】&#10;一人当たり面積">
          <a:extLst>
            <a:ext uri="{FF2B5EF4-FFF2-40B4-BE49-F238E27FC236}">
              <a16:creationId xmlns:a16="http://schemas.microsoft.com/office/drawing/2014/main" id="{9DF493C7-A7C1-42C7-B9F1-E1B2180C3D3A}"/>
            </a:ext>
          </a:extLst>
        </xdr:cNvPr>
        <xdr:cNvSpPr txBox="1"/>
      </xdr:nvSpPr>
      <xdr:spPr>
        <a:xfrm>
          <a:off x="18980227" y="1706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45" name="n_2aveValue【公民館】&#10;一人当たり面積">
          <a:extLst>
            <a:ext uri="{FF2B5EF4-FFF2-40B4-BE49-F238E27FC236}">
              <a16:creationId xmlns:a16="http://schemas.microsoft.com/office/drawing/2014/main" id="{6F619571-55F6-422D-ACFC-F66BC06BC0E4}"/>
            </a:ext>
          </a:extLst>
        </xdr:cNvPr>
        <xdr:cNvSpPr txBox="1"/>
      </xdr:nvSpPr>
      <xdr:spPr>
        <a:xfrm>
          <a:off x="18180127" y="1705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46" name="n_3aveValue【公民館】&#10;一人当たり面積">
          <a:extLst>
            <a:ext uri="{FF2B5EF4-FFF2-40B4-BE49-F238E27FC236}">
              <a16:creationId xmlns:a16="http://schemas.microsoft.com/office/drawing/2014/main" id="{F45EB386-34DE-44F8-9109-6F0DC70A7704}"/>
            </a:ext>
          </a:extLst>
        </xdr:cNvPr>
        <xdr:cNvSpPr txBox="1"/>
      </xdr:nvSpPr>
      <xdr:spPr>
        <a:xfrm>
          <a:off x="17386377" y="17041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847" name="n_4aveValue【公民館】&#10;一人当たり面積">
          <a:extLst>
            <a:ext uri="{FF2B5EF4-FFF2-40B4-BE49-F238E27FC236}">
              <a16:creationId xmlns:a16="http://schemas.microsoft.com/office/drawing/2014/main" id="{DADF753C-5E3A-460B-AB12-51C663749E7B}"/>
            </a:ext>
          </a:extLst>
        </xdr:cNvPr>
        <xdr:cNvSpPr txBox="1"/>
      </xdr:nvSpPr>
      <xdr:spPr>
        <a:xfrm>
          <a:off x="16592627" y="1697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24401</xdr:rowOff>
    </xdr:from>
    <xdr:ext cx="469744" cy="259045"/>
    <xdr:sp macro="" textlink="">
      <xdr:nvSpPr>
        <xdr:cNvPr id="848" name="n_1mainValue【公民館】&#10;一人当たり面積">
          <a:extLst>
            <a:ext uri="{FF2B5EF4-FFF2-40B4-BE49-F238E27FC236}">
              <a16:creationId xmlns:a16="http://schemas.microsoft.com/office/drawing/2014/main" id="{AC3484A8-363A-4D62-B7BF-A1EB60F4A07C}"/>
            </a:ext>
          </a:extLst>
        </xdr:cNvPr>
        <xdr:cNvSpPr txBox="1"/>
      </xdr:nvSpPr>
      <xdr:spPr>
        <a:xfrm>
          <a:off x="18980227" y="1769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33545</xdr:rowOff>
    </xdr:from>
    <xdr:ext cx="469744" cy="259045"/>
    <xdr:sp macro="" textlink="">
      <xdr:nvSpPr>
        <xdr:cNvPr id="849" name="n_2mainValue【公民館】&#10;一人当たり面積">
          <a:extLst>
            <a:ext uri="{FF2B5EF4-FFF2-40B4-BE49-F238E27FC236}">
              <a16:creationId xmlns:a16="http://schemas.microsoft.com/office/drawing/2014/main" id="{6EC8EAE0-9DA2-4B7F-BFBF-4D85F8CA5EB4}"/>
            </a:ext>
          </a:extLst>
        </xdr:cNvPr>
        <xdr:cNvSpPr txBox="1"/>
      </xdr:nvSpPr>
      <xdr:spPr>
        <a:xfrm>
          <a:off x="18180127" y="1769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33545</xdr:rowOff>
    </xdr:from>
    <xdr:ext cx="469744" cy="259045"/>
    <xdr:sp macro="" textlink="">
      <xdr:nvSpPr>
        <xdr:cNvPr id="850" name="n_3mainValue【公民館】&#10;一人当たり面積">
          <a:extLst>
            <a:ext uri="{FF2B5EF4-FFF2-40B4-BE49-F238E27FC236}">
              <a16:creationId xmlns:a16="http://schemas.microsoft.com/office/drawing/2014/main" id="{EF87EB3B-FFF5-4634-8F10-30BC18A32820}"/>
            </a:ext>
          </a:extLst>
        </xdr:cNvPr>
        <xdr:cNvSpPr txBox="1"/>
      </xdr:nvSpPr>
      <xdr:spPr>
        <a:xfrm>
          <a:off x="17386377" y="1769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42690</xdr:rowOff>
    </xdr:from>
    <xdr:ext cx="469744" cy="259045"/>
    <xdr:sp macro="" textlink="">
      <xdr:nvSpPr>
        <xdr:cNvPr id="851" name="n_4mainValue【公民館】&#10;一人当たり面積">
          <a:extLst>
            <a:ext uri="{FF2B5EF4-FFF2-40B4-BE49-F238E27FC236}">
              <a16:creationId xmlns:a16="http://schemas.microsoft.com/office/drawing/2014/main" id="{8497313E-10F5-42BE-89F0-A4911AD3F76A}"/>
            </a:ext>
          </a:extLst>
        </xdr:cNvPr>
        <xdr:cNvSpPr txBox="1"/>
      </xdr:nvSpPr>
      <xdr:spPr>
        <a:xfrm>
          <a:off x="16592627" y="1770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C073646C-7956-4CD0-9A46-E7998A510392}"/>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122F8D88-6B16-4A92-BECA-7BD277C01503}"/>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B09C1AAD-B864-4EF1-9460-15591405CBFE}"/>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類似団体と比較して特に有形固定資産減価償却率が高くなっている施設は、公民館であり、特に低くなっている施設は道路である。</a:t>
          </a:r>
        </a:p>
        <a:p>
          <a:r>
            <a:rPr kumimoji="1" lang="ja-JP" altLang="en-US" sz="1300">
              <a:latin typeface="ＭＳ Ｐゴシック" panose="020B0600070205080204" pitchFamily="50" charset="-128"/>
              <a:ea typeface="ＭＳ Ｐゴシック" panose="020B0600070205080204" pitchFamily="50" charset="-128"/>
            </a:rPr>
            <a:t>公民館については、取得日から相当年数経過しているため、類似団体と比較して有形固定資産減価償却率が上回っている。</a:t>
          </a:r>
        </a:p>
        <a:p>
          <a:r>
            <a:rPr kumimoji="1" lang="ja-JP" altLang="en-US" sz="1300">
              <a:latin typeface="ＭＳ Ｐゴシック" panose="020B0600070205080204" pitchFamily="50" charset="-128"/>
              <a:ea typeface="ＭＳ Ｐゴシック" panose="020B0600070205080204" pitchFamily="50" charset="-128"/>
            </a:rPr>
            <a:t>道路については、これまでに計画的に補修工事等を行ってきていることにより、有形固定資産減価償却率が類似団体を下回っている。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C1C73CD-1B47-4F7D-B6B1-38ED7E309842}"/>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4B27A00-C8CA-489B-8E71-43D55AC9B807}"/>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8FB069B-98A2-4743-A36D-FAA8F371B918}"/>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9FD2AE4-999C-41C1-A2D9-80D65BC80C80}"/>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宮崎県延岡市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A11C29-587C-4B2D-9D5D-68A4565885C7}"/>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C3D962E-5624-4D3F-BECF-BB591126F04E}"/>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3DDD3DA-91D1-424E-ABB4-E98301C747B0}"/>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DEAF51-5F96-4B6F-8B0A-8AAE8E9DEA83}"/>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F4891B1-D1A3-43CD-A0AA-D2986BFE920D}"/>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9190DFD-73F1-49AA-ACFE-2F185EF74F77}"/>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113,936
113,244
868.02
74,004,811
70,924,122
1,762,775
32,645,001
53,950,273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272F9CF-80E9-4D58-9CE4-D0D885ADF50F}"/>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D5EA98-5440-4D91-B6B2-2571433292B7}"/>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BDE7BBE-D8A7-4928-9D98-1BFB257793E7}"/>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15.9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5EF65FB-6D46-4BB6-9C57-2DA29F2D5792}"/>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CC0411F-B7A1-4B41-997D-3061E13B8F82}"/>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EE199D2-AA30-4F42-903F-FA37057969C5}"/>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F724652-8C30-4ADF-AD11-6259642DD6D8}"/>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4A2B81-7EC9-4228-9753-C78272CE4FB3}"/>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0E9CE49-3144-4624-BB16-7E746B35299A}"/>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B84F74C-C6AC-465A-AA97-CDA5824D71ED}"/>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2AAD41C-0854-4CEF-81A3-99402766244A}"/>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57E2733-4679-4B64-BD47-54CA0A34A6EC}"/>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14DB531-FB33-4C08-81F3-59473D1F8270}"/>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F2AD77C-AF79-4FAF-8355-3972549DCAFB}"/>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52E8AF4-4BFA-4546-87E8-4B0DFAFEAA53}"/>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953E066-3DA0-491B-9085-F4BE4191C62F}"/>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843C2CF-900E-4746-AA68-5330D70D3195}"/>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282CFDD-F7AC-4D3A-A939-A10166399F5B}"/>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26798CA-6340-44C8-B293-49719859B788}"/>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BD954E7-80C6-479F-B083-0E9B8536B93B}"/>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ADBB192-A18F-4C4F-A5F7-70F42C37D302}"/>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86C8A2C-B3F4-4594-92E4-4DE535EB6E52}"/>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BB4E7B9-2DF1-4F69-BE18-B505986BF4FA}"/>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8C0493E-142A-4D24-8A7F-C4A1D5DD7427}"/>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873CFC6-7F5F-47D2-90EB-D56AEFCE8184}"/>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313D28E-AEB3-463C-9FBD-BB7AF6D20DA0}"/>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D43CAD5-E50C-421C-A3C5-02BA1787FEC0}"/>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1835B9D-A6BD-4EC7-9666-D1D1E8D72360}"/>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B325236-CB4E-488A-AAB9-E66F5FE3972C}"/>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5953175-18E3-4144-919E-7CD4C71D9E4F}"/>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7456382-84EF-4FE5-92DC-6D84BAC54D59}"/>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A89374E-9499-4300-B330-CE7A81DD7B20}"/>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5D2DE9A-36EF-422F-80CC-EB236368656C}"/>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4402522-7DAC-4025-BC9A-18E3BC078E47}"/>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1D3C796-02A1-47DE-A3EE-EB37D364FD7A}"/>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DCAC510-1ECD-407C-A4FD-24CBB81D7037}"/>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ACC2D6E-2509-44E4-BC9C-809643068A7A}"/>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73AC6BF-AC7F-442D-B3FD-CC9687A70E85}"/>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6DAB156-A98A-4D33-BC8E-7DD1F0BDB3DC}"/>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E3C4264-50F5-4B77-9873-6F64C24F1A88}"/>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474E548-4F45-4F41-8FB1-26A11DFB232A}"/>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58711A0-D1B9-4866-B04D-6E62F940876D}"/>
            </a:ext>
          </a:extLst>
        </xdr:cNvPr>
        <xdr:cNvSpPr txBox="1"/>
      </xdr:nvSpPr>
      <xdr:spPr>
        <a:xfrm>
          <a:off x="3398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0A4E15F-0A29-44ED-AD66-A067442EE973}"/>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8B2F34C-A860-45EC-8A27-792FB321A942}"/>
            </a:ext>
          </a:extLst>
        </xdr:cNvPr>
        <xdr:cNvSpPr txBox="1"/>
      </xdr:nvSpPr>
      <xdr:spPr>
        <a:xfrm>
          <a:off x="38496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4F26485-0443-4D84-8EB4-E2495CAF0C26}"/>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0E88798E-E8C2-40C2-AB98-662F3878F1CA}"/>
            </a:ext>
          </a:extLst>
        </xdr:cNvPr>
        <xdr:cNvCxnSpPr/>
      </xdr:nvCxnSpPr>
      <xdr:spPr>
        <a:xfrm flipV="1">
          <a:off x="4177665" y="541845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A9597508-D794-4691-869F-4266B3BE4F42}"/>
            </a:ext>
          </a:extLst>
        </xdr:cNvPr>
        <xdr:cNvSpPr txBox="1"/>
      </xdr:nvSpPr>
      <xdr:spPr>
        <a:xfrm>
          <a:off x="4216400" y="685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4C8AADA7-C0FD-4AAA-A166-84FD321DD36C}"/>
            </a:ext>
          </a:extLst>
        </xdr:cNvPr>
        <xdr:cNvCxnSpPr/>
      </xdr:nvCxnSpPr>
      <xdr:spPr>
        <a:xfrm>
          <a:off x="4108450" y="6847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002182E6-DAE2-4AE1-85BA-B6C0503CCA69}"/>
            </a:ext>
          </a:extLst>
        </xdr:cNvPr>
        <xdr:cNvSpPr txBox="1"/>
      </xdr:nvSpPr>
      <xdr:spPr>
        <a:xfrm>
          <a:off x="4216400" y="520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28545166-0ABB-4BC7-AD01-BF6542EEF610}"/>
            </a:ext>
          </a:extLst>
        </xdr:cNvPr>
        <xdr:cNvCxnSpPr/>
      </xdr:nvCxnSpPr>
      <xdr:spPr>
        <a:xfrm>
          <a:off x="4108450" y="54184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40E5A292-519B-4DD1-9016-C90935D4D6E0}"/>
            </a:ext>
          </a:extLst>
        </xdr:cNvPr>
        <xdr:cNvSpPr txBox="1"/>
      </xdr:nvSpPr>
      <xdr:spPr>
        <a:xfrm>
          <a:off x="4216400" y="5922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D5BE0AD5-98FC-4700-837C-058711333CE6}"/>
            </a:ext>
          </a:extLst>
        </xdr:cNvPr>
        <xdr:cNvSpPr/>
      </xdr:nvSpPr>
      <xdr:spPr>
        <a:xfrm>
          <a:off x="4127500" y="6064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1B0201D5-ECCC-4D8F-8F6B-FD5ED5695C54}"/>
            </a:ext>
          </a:extLst>
        </xdr:cNvPr>
        <xdr:cNvSpPr/>
      </xdr:nvSpPr>
      <xdr:spPr>
        <a:xfrm>
          <a:off x="3384550" y="60375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BA6F7EB7-8834-4025-9C3D-7E5F2D84A303}"/>
            </a:ext>
          </a:extLst>
        </xdr:cNvPr>
        <xdr:cNvSpPr/>
      </xdr:nvSpPr>
      <xdr:spPr>
        <a:xfrm>
          <a:off x="2571750" y="5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2B9C2CF8-FDD1-4900-8FB3-9B49BDC6BE34}"/>
            </a:ext>
          </a:extLst>
        </xdr:cNvPr>
        <xdr:cNvSpPr/>
      </xdr:nvSpPr>
      <xdr:spPr>
        <a:xfrm>
          <a:off x="1778000" y="60242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9761F610-5EF1-4FCB-8A92-3A1196A859CB}"/>
            </a:ext>
          </a:extLst>
        </xdr:cNvPr>
        <xdr:cNvSpPr/>
      </xdr:nvSpPr>
      <xdr:spPr>
        <a:xfrm>
          <a:off x="984250" y="59880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8D0F13C-9DB2-404F-9E66-2E3FA04BFB77}"/>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605B390-D281-492F-9302-05468F5EF6D9}"/>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F4DA28A-8D54-4972-98F5-B661BFB32C67}"/>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8287653-412F-4D51-9E4D-C72F2A3BFC96}"/>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E36B6B6-9F3D-426F-A152-7C8360E98133}"/>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17780</xdr:rowOff>
    </xdr:from>
    <xdr:to>
      <xdr:col>24</xdr:col>
      <xdr:colOff>114300</xdr:colOff>
      <xdr:row>37</xdr:row>
      <xdr:rowOff>119380</xdr:rowOff>
    </xdr:to>
    <xdr:sp macro="" textlink="">
      <xdr:nvSpPr>
        <xdr:cNvPr id="73" name="楕円 72">
          <a:extLst>
            <a:ext uri="{FF2B5EF4-FFF2-40B4-BE49-F238E27FC236}">
              <a16:creationId xmlns:a16="http://schemas.microsoft.com/office/drawing/2014/main" id="{8147D8AF-8906-4A76-9BFC-BD4DE8A221E6}"/>
            </a:ext>
          </a:extLst>
        </xdr:cNvPr>
        <xdr:cNvSpPr/>
      </xdr:nvSpPr>
      <xdr:spPr>
        <a:xfrm>
          <a:off x="41275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167657</xdr:rowOff>
    </xdr:from>
    <xdr:ext cx="405111" cy="259045"/>
    <xdr:sp macro="" textlink="">
      <xdr:nvSpPr>
        <xdr:cNvPr id="74" name="【図書館】&#10;有形固定資産減価償却率該当値テキスト">
          <a:extLst>
            <a:ext uri="{FF2B5EF4-FFF2-40B4-BE49-F238E27FC236}">
              <a16:creationId xmlns:a16="http://schemas.microsoft.com/office/drawing/2014/main" id="{A3BEB871-E722-4BFC-9327-4F638E33F475}"/>
            </a:ext>
          </a:extLst>
        </xdr:cNvPr>
        <xdr:cNvSpPr txBox="1"/>
      </xdr:nvSpPr>
      <xdr:spPr>
        <a:xfrm>
          <a:off x="4216400" y="611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153035</xdr:rowOff>
    </xdr:from>
    <xdr:to>
      <xdr:col>20</xdr:col>
      <xdr:colOff>38100</xdr:colOff>
      <xdr:row>37</xdr:row>
      <xdr:rowOff>83185</xdr:rowOff>
    </xdr:to>
    <xdr:sp macro="" textlink="">
      <xdr:nvSpPr>
        <xdr:cNvPr id="75" name="楕円 74">
          <a:extLst>
            <a:ext uri="{FF2B5EF4-FFF2-40B4-BE49-F238E27FC236}">
              <a16:creationId xmlns:a16="http://schemas.microsoft.com/office/drawing/2014/main" id="{38BF34F2-74CE-4520-AB75-FB0B2B0402FB}"/>
            </a:ext>
          </a:extLst>
        </xdr:cNvPr>
        <xdr:cNvSpPr/>
      </xdr:nvSpPr>
      <xdr:spPr>
        <a:xfrm>
          <a:off x="3384550" y="60966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32385</xdr:rowOff>
    </xdr:from>
    <xdr:to>
      <xdr:col>24</xdr:col>
      <xdr:colOff>63500</xdr:colOff>
      <xdr:row>37</xdr:row>
      <xdr:rowOff>68580</xdr:rowOff>
    </xdr:to>
    <xdr:cxnSp macro="">
      <xdr:nvCxnSpPr>
        <xdr:cNvPr id="76" name="直線コネクタ 75">
          <a:extLst>
            <a:ext uri="{FF2B5EF4-FFF2-40B4-BE49-F238E27FC236}">
              <a16:creationId xmlns:a16="http://schemas.microsoft.com/office/drawing/2014/main" id="{068E60B1-BE3D-42D1-90BC-3DDCAE180822}"/>
            </a:ext>
          </a:extLst>
        </xdr:cNvPr>
        <xdr:cNvCxnSpPr/>
      </xdr:nvCxnSpPr>
      <xdr:spPr>
        <a:xfrm>
          <a:off x="3429000" y="6141085"/>
          <a:ext cx="7493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113030</xdr:rowOff>
    </xdr:from>
    <xdr:to>
      <xdr:col>15</xdr:col>
      <xdr:colOff>101600</xdr:colOff>
      <xdr:row>37</xdr:row>
      <xdr:rowOff>43180</xdr:rowOff>
    </xdr:to>
    <xdr:sp macro="" textlink="">
      <xdr:nvSpPr>
        <xdr:cNvPr id="77" name="楕円 76">
          <a:extLst>
            <a:ext uri="{FF2B5EF4-FFF2-40B4-BE49-F238E27FC236}">
              <a16:creationId xmlns:a16="http://schemas.microsoft.com/office/drawing/2014/main" id="{D02F8FC4-B9DB-4DFF-84B5-7833A969622B}"/>
            </a:ext>
          </a:extLst>
        </xdr:cNvPr>
        <xdr:cNvSpPr/>
      </xdr:nvSpPr>
      <xdr:spPr>
        <a:xfrm>
          <a:off x="2571750" y="60566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163830</xdr:rowOff>
    </xdr:from>
    <xdr:to>
      <xdr:col>19</xdr:col>
      <xdr:colOff>177800</xdr:colOff>
      <xdr:row>37</xdr:row>
      <xdr:rowOff>32385</xdr:rowOff>
    </xdr:to>
    <xdr:cxnSp macro="">
      <xdr:nvCxnSpPr>
        <xdr:cNvPr id="78" name="直線コネクタ 77">
          <a:extLst>
            <a:ext uri="{FF2B5EF4-FFF2-40B4-BE49-F238E27FC236}">
              <a16:creationId xmlns:a16="http://schemas.microsoft.com/office/drawing/2014/main" id="{1E950F09-B5E0-42B2-9969-F99E246C9211}"/>
            </a:ext>
          </a:extLst>
        </xdr:cNvPr>
        <xdr:cNvCxnSpPr/>
      </xdr:nvCxnSpPr>
      <xdr:spPr>
        <a:xfrm>
          <a:off x="2622550" y="6107430"/>
          <a:ext cx="80645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78740</xdr:rowOff>
    </xdr:from>
    <xdr:to>
      <xdr:col>10</xdr:col>
      <xdr:colOff>165100</xdr:colOff>
      <xdr:row>37</xdr:row>
      <xdr:rowOff>8890</xdr:rowOff>
    </xdr:to>
    <xdr:sp macro="" textlink="">
      <xdr:nvSpPr>
        <xdr:cNvPr id="79" name="楕円 78">
          <a:extLst>
            <a:ext uri="{FF2B5EF4-FFF2-40B4-BE49-F238E27FC236}">
              <a16:creationId xmlns:a16="http://schemas.microsoft.com/office/drawing/2014/main" id="{950A70DD-EB04-40A4-8719-4622A5A3D937}"/>
            </a:ext>
          </a:extLst>
        </xdr:cNvPr>
        <xdr:cNvSpPr/>
      </xdr:nvSpPr>
      <xdr:spPr>
        <a:xfrm>
          <a:off x="1778000" y="60223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129540</xdr:rowOff>
    </xdr:from>
    <xdr:to>
      <xdr:col>15</xdr:col>
      <xdr:colOff>50800</xdr:colOff>
      <xdr:row>36</xdr:row>
      <xdr:rowOff>163830</xdr:rowOff>
    </xdr:to>
    <xdr:cxnSp macro="">
      <xdr:nvCxnSpPr>
        <xdr:cNvPr id="80" name="直線コネクタ 79">
          <a:extLst>
            <a:ext uri="{FF2B5EF4-FFF2-40B4-BE49-F238E27FC236}">
              <a16:creationId xmlns:a16="http://schemas.microsoft.com/office/drawing/2014/main" id="{9F204ED3-DA32-499F-AF84-68EFB971C4C7}"/>
            </a:ext>
          </a:extLst>
        </xdr:cNvPr>
        <xdr:cNvCxnSpPr/>
      </xdr:nvCxnSpPr>
      <xdr:spPr>
        <a:xfrm>
          <a:off x="1828800" y="6073140"/>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38735</xdr:rowOff>
    </xdr:from>
    <xdr:to>
      <xdr:col>6</xdr:col>
      <xdr:colOff>38100</xdr:colOff>
      <xdr:row>36</xdr:row>
      <xdr:rowOff>140335</xdr:rowOff>
    </xdr:to>
    <xdr:sp macro="" textlink="">
      <xdr:nvSpPr>
        <xdr:cNvPr id="81" name="楕円 80">
          <a:extLst>
            <a:ext uri="{FF2B5EF4-FFF2-40B4-BE49-F238E27FC236}">
              <a16:creationId xmlns:a16="http://schemas.microsoft.com/office/drawing/2014/main" id="{C6C8D257-D28E-4085-A25F-8247FDBF1D58}"/>
            </a:ext>
          </a:extLst>
        </xdr:cNvPr>
        <xdr:cNvSpPr/>
      </xdr:nvSpPr>
      <xdr:spPr>
        <a:xfrm>
          <a:off x="984250" y="59823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89535</xdr:rowOff>
    </xdr:from>
    <xdr:to>
      <xdr:col>10</xdr:col>
      <xdr:colOff>114300</xdr:colOff>
      <xdr:row>36</xdr:row>
      <xdr:rowOff>129540</xdr:rowOff>
    </xdr:to>
    <xdr:cxnSp macro="">
      <xdr:nvCxnSpPr>
        <xdr:cNvPr id="82" name="直線コネクタ 81">
          <a:extLst>
            <a:ext uri="{FF2B5EF4-FFF2-40B4-BE49-F238E27FC236}">
              <a16:creationId xmlns:a16="http://schemas.microsoft.com/office/drawing/2014/main" id="{4CB88092-D8B8-4C66-8172-3E1A1DA47B7A}"/>
            </a:ext>
          </a:extLst>
        </xdr:cNvPr>
        <xdr:cNvCxnSpPr/>
      </xdr:nvCxnSpPr>
      <xdr:spPr>
        <a:xfrm>
          <a:off x="1028700" y="603313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C06679AB-A51E-47EF-81BF-BA31AC7D71F3}"/>
            </a:ext>
          </a:extLst>
        </xdr:cNvPr>
        <xdr:cNvSpPr txBox="1"/>
      </xdr:nvSpPr>
      <xdr:spPr>
        <a:xfrm>
          <a:off x="3239144" y="581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C9B6A056-A85C-4672-B531-7DFE7D18895F}"/>
            </a:ext>
          </a:extLst>
        </xdr:cNvPr>
        <xdr:cNvSpPr txBox="1"/>
      </xdr:nvSpPr>
      <xdr:spPr>
        <a:xfrm>
          <a:off x="2439044" y="578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2FE4FE34-1AAE-4334-A2A4-43495ED50E3A}"/>
            </a:ext>
          </a:extLst>
        </xdr:cNvPr>
        <xdr:cNvSpPr txBox="1"/>
      </xdr:nvSpPr>
      <xdr:spPr>
        <a:xfrm>
          <a:off x="1645294" y="6110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137177</xdr:rowOff>
    </xdr:from>
    <xdr:ext cx="405111" cy="259045"/>
    <xdr:sp macro="" textlink="">
      <xdr:nvSpPr>
        <xdr:cNvPr id="86" name="n_4aveValue【図書館】&#10;有形固定資産減価償却率">
          <a:extLst>
            <a:ext uri="{FF2B5EF4-FFF2-40B4-BE49-F238E27FC236}">
              <a16:creationId xmlns:a16="http://schemas.microsoft.com/office/drawing/2014/main" id="{37B6FB95-853C-4E70-A17D-81EC421842DB}"/>
            </a:ext>
          </a:extLst>
        </xdr:cNvPr>
        <xdr:cNvSpPr txBox="1"/>
      </xdr:nvSpPr>
      <xdr:spPr>
        <a:xfrm>
          <a:off x="851544" y="6080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74312</xdr:rowOff>
    </xdr:from>
    <xdr:ext cx="405111" cy="259045"/>
    <xdr:sp macro="" textlink="">
      <xdr:nvSpPr>
        <xdr:cNvPr id="87" name="n_1mainValue【図書館】&#10;有形固定資産減価償却率">
          <a:extLst>
            <a:ext uri="{FF2B5EF4-FFF2-40B4-BE49-F238E27FC236}">
              <a16:creationId xmlns:a16="http://schemas.microsoft.com/office/drawing/2014/main" id="{A3D3C181-AC71-4F6B-8833-F9261380979C}"/>
            </a:ext>
          </a:extLst>
        </xdr:cNvPr>
        <xdr:cNvSpPr txBox="1"/>
      </xdr:nvSpPr>
      <xdr:spPr>
        <a:xfrm>
          <a:off x="3239144" y="6183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34307</xdr:rowOff>
    </xdr:from>
    <xdr:ext cx="405111" cy="259045"/>
    <xdr:sp macro="" textlink="">
      <xdr:nvSpPr>
        <xdr:cNvPr id="88" name="n_2mainValue【図書館】&#10;有形固定資産減価償却率">
          <a:extLst>
            <a:ext uri="{FF2B5EF4-FFF2-40B4-BE49-F238E27FC236}">
              <a16:creationId xmlns:a16="http://schemas.microsoft.com/office/drawing/2014/main" id="{A487673C-BB32-406E-9994-EF4940A5B6E5}"/>
            </a:ext>
          </a:extLst>
        </xdr:cNvPr>
        <xdr:cNvSpPr txBox="1"/>
      </xdr:nvSpPr>
      <xdr:spPr>
        <a:xfrm>
          <a:off x="2439044" y="6143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25417</xdr:rowOff>
    </xdr:from>
    <xdr:ext cx="405111" cy="259045"/>
    <xdr:sp macro="" textlink="">
      <xdr:nvSpPr>
        <xdr:cNvPr id="89" name="n_3mainValue【図書館】&#10;有形固定資産減価償却率">
          <a:extLst>
            <a:ext uri="{FF2B5EF4-FFF2-40B4-BE49-F238E27FC236}">
              <a16:creationId xmlns:a16="http://schemas.microsoft.com/office/drawing/2014/main" id="{B2E25E32-6F47-4CF6-9B54-E54CFEF761B7}"/>
            </a:ext>
          </a:extLst>
        </xdr:cNvPr>
        <xdr:cNvSpPr txBox="1"/>
      </xdr:nvSpPr>
      <xdr:spPr>
        <a:xfrm>
          <a:off x="1645294" y="5803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156862</xdr:rowOff>
    </xdr:from>
    <xdr:ext cx="405111" cy="259045"/>
    <xdr:sp macro="" textlink="">
      <xdr:nvSpPr>
        <xdr:cNvPr id="90" name="n_4mainValue【図書館】&#10;有形固定資産減価償却率">
          <a:extLst>
            <a:ext uri="{FF2B5EF4-FFF2-40B4-BE49-F238E27FC236}">
              <a16:creationId xmlns:a16="http://schemas.microsoft.com/office/drawing/2014/main" id="{4D25320F-7D58-4A41-809E-C6BD267809E7}"/>
            </a:ext>
          </a:extLst>
        </xdr:cNvPr>
        <xdr:cNvSpPr txBox="1"/>
      </xdr:nvSpPr>
      <xdr:spPr>
        <a:xfrm>
          <a:off x="851544" y="5770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FBDCD75-F7DA-43DC-AEA5-94F4601A36E1}"/>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3CA6205-0A5F-46AE-9BD3-D256162D9E91}"/>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07234F2-1448-44D7-8131-CDC12AE10578}"/>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1CBA51B-20A4-4DB0-88C5-ED274CA059BF}"/>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4D3B42C-942C-40D7-96E4-54E4757CEF1E}"/>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AB087BC-1399-4C3E-A49D-A4A6B129E3DC}"/>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1EB1ED1-01E9-4627-8C5A-C9809E2072DB}"/>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99B1666-65A3-452F-8DBC-00A4E07EAB74}"/>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23E90AB-D1BE-4BC1-AD84-80268BC7FB8F}"/>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740A700-F022-466B-A078-C80DDA3A9364}"/>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50BAABDC-B782-4F3E-ABC4-CFCB7F628261}"/>
            </a:ext>
          </a:extLst>
        </xdr:cNvPr>
        <xdr:cNvCxnSpPr/>
      </xdr:nvCxnSpPr>
      <xdr:spPr>
        <a:xfrm>
          <a:off x="5956300" y="70267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41C34BDE-EDD8-469E-9DD2-4ED942C31528}"/>
            </a:ext>
          </a:extLst>
        </xdr:cNvPr>
        <xdr:cNvSpPr txBox="1"/>
      </xdr:nvSpPr>
      <xdr:spPr>
        <a:xfrm>
          <a:off x="55272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10336109-E4C4-4B71-B580-2C6182394F97}"/>
            </a:ext>
          </a:extLst>
        </xdr:cNvPr>
        <xdr:cNvCxnSpPr/>
      </xdr:nvCxnSpPr>
      <xdr:spPr>
        <a:xfrm>
          <a:off x="5956300" y="67128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1605D0B7-0EBE-4E64-8DF0-0F0A0B327999}"/>
            </a:ext>
          </a:extLst>
        </xdr:cNvPr>
        <xdr:cNvSpPr txBox="1"/>
      </xdr:nvSpPr>
      <xdr:spPr>
        <a:xfrm>
          <a:off x="5527221" y="6576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97E3821-5CAA-449A-A164-AA99D10679B8}"/>
            </a:ext>
          </a:extLst>
        </xdr:cNvPr>
        <xdr:cNvCxnSpPr/>
      </xdr:nvCxnSpPr>
      <xdr:spPr>
        <a:xfrm>
          <a:off x="5956300" y="63989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A7941836-4898-45E8-802E-2A1F88B09F03}"/>
            </a:ext>
          </a:extLst>
        </xdr:cNvPr>
        <xdr:cNvSpPr txBox="1"/>
      </xdr:nvSpPr>
      <xdr:spPr>
        <a:xfrm>
          <a:off x="5527221" y="62631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A0C55CE-8C61-44A6-8349-1BB357C72876}"/>
            </a:ext>
          </a:extLst>
        </xdr:cNvPr>
        <xdr:cNvCxnSpPr/>
      </xdr:nvCxnSpPr>
      <xdr:spPr>
        <a:xfrm>
          <a:off x="5956300" y="60851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86EAB064-8DB5-4B98-8591-54567E73B6D9}"/>
            </a:ext>
          </a:extLst>
        </xdr:cNvPr>
        <xdr:cNvSpPr txBox="1"/>
      </xdr:nvSpPr>
      <xdr:spPr>
        <a:xfrm>
          <a:off x="5527221" y="59428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F88FBE5-2F39-428D-9821-351365A5A9F3}"/>
            </a:ext>
          </a:extLst>
        </xdr:cNvPr>
        <xdr:cNvCxnSpPr/>
      </xdr:nvCxnSpPr>
      <xdr:spPr>
        <a:xfrm>
          <a:off x="5956300" y="57712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84713D64-7FDF-4D3A-897C-8CB0784153FD}"/>
            </a:ext>
          </a:extLst>
        </xdr:cNvPr>
        <xdr:cNvSpPr txBox="1"/>
      </xdr:nvSpPr>
      <xdr:spPr>
        <a:xfrm>
          <a:off x="5527221" y="56290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C70B5C09-6AA8-45AD-9988-21C8DE64B9EC}"/>
            </a:ext>
          </a:extLst>
        </xdr:cNvPr>
        <xdr:cNvCxnSpPr/>
      </xdr:nvCxnSpPr>
      <xdr:spPr>
        <a:xfrm>
          <a:off x="5956300" y="54510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42C6C8A2-48A4-40FD-B925-6A3EB57C38D3}"/>
            </a:ext>
          </a:extLst>
        </xdr:cNvPr>
        <xdr:cNvSpPr txBox="1"/>
      </xdr:nvSpPr>
      <xdr:spPr>
        <a:xfrm>
          <a:off x="5527221" y="53151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884385EC-F62B-44A1-9F4F-28B002EC9487}"/>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15516F37-1A06-4AB5-98B9-F934693E1D18}"/>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46474005-B929-46DD-8673-2D4A6EB0B99B}"/>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07EC8981-E385-4A53-930D-983EBBCE6491}"/>
            </a:ext>
          </a:extLst>
        </xdr:cNvPr>
        <xdr:cNvCxnSpPr/>
      </xdr:nvCxnSpPr>
      <xdr:spPr>
        <a:xfrm flipV="1">
          <a:off x="9429115" y="5629728"/>
          <a:ext cx="0" cy="135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4DD39E10-33AC-4BCA-B94E-DA4A372D6367}"/>
            </a:ext>
          </a:extLst>
        </xdr:cNvPr>
        <xdr:cNvSpPr txBox="1"/>
      </xdr:nvSpPr>
      <xdr:spPr>
        <a:xfrm>
          <a:off x="9467850" y="698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4BD4923C-78F4-41A8-9026-E846281CBE8A}"/>
            </a:ext>
          </a:extLst>
        </xdr:cNvPr>
        <xdr:cNvCxnSpPr/>
      </xdr:nvCxnSpPr>
      <xdr:spPr>
        <a:xfrm>
          <a:off x="9359900" y="69831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EED8A161-7802-4CBF-B0F4-A23464ECB973}"/>
            </a:ext>
          </a:extLst>
        </xdr:cNvPr>
        <xdr:cNvSpPr txBox="1"/>
      </xdr:nvSpPr>
      <xdr:spPr>
        <a:xfrm>
          <a:off x="9467850" y="5417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E97E393A-FE7E-460D-979E-FECB33BE07C7}"/>
            </a:ext>
          </a:extLst>
        </xdr:cNvPr>
        <xdr:cNvCxnSpPr/>
      </xdr:nvCxnSpPr>
      <xdr:spPr>
        <a:xfrm>
          <a:off x="9359900" y="5629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1" name="【図書館】&#10;一人当たり面積平均値テキスト">
          <a:extLst>
            <a:ext uri="{FF2B5EF4-FFF2-40B4-BE49-F238E27FC236}">
              <a16:creationId xmlns:a16="http://schemas.microsoft.com/office/drawing/2014/main" id="{E2B3172A-BF79-4402-9EA6-98C0D51B9EAC}"/>
            </a:ext>
          </a:extLst>
        </xdr:cNvPr>
        <xdr:cNvSpPr txBox="1"/>
      </xdr:nvSpPr>
      <xdr:spPr>
        <a:xfrm>
          <a:off x="9467850" y="6570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A7FD0675-5AFC-4072-BF87-569CD109B1FA}"/>
            </a:ext>
          </a:extLst>
        </xdr:cNvPr>
        <xdr:cNvSpPr/>
      </xdr:nvSpPr>
      <xdr:spPr>
        <a:xfrm>
          <a:off x="9398000" y="65922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3F7BA762-17CF-470D-91A4-04B81A4B1505}"/>
            </a:ext>
          </a:extLst>
        </xdr:cNvPr>
        <xdr:cNvSpPr/>
      </xdr:nvSpPr>
      <xdr:spPr>
        <a:xfrm>
          <a:off x="8636000" y="65922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BA8E6CEB-EEBD-4BA5-983C-664F6AC1047E}"/>
            </a:ext>
          </a:extLst>
        </xdr:cNvPr>
        <xdr:cNvSpPr/>
      </xdr:nvSpPr>
      <xdr:spPr>
        <a:xfrm>
          <a:off x="7842250" y="65922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F1F37F99-921D-49F8-9569-EC40E52C9B6E}"/>
            </a:ext>
          </a:extLst>
        </xdr:cNvPr>
        <xdr:cNvSpPr/>
      </xdr:nvSpPr>
      <xdr:spPr>
        <a:xfrm>
          <a:off x="7029450" y="66030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38616434-EC5C-46E2-A7C3-6A991C569BD7}"/>
            </a:ext>
          </a:extLst>
        </xdr:cNvPr>
        <xdr:cNvSpPr/>
      </xdr:nvSpPr>
      <xdr:spPr>
        <a:xfrm>
          <a:off x="6235700" y="661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CA42427-C279-4DC7-85E6-700B4F890F8D}"/>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6D54FB5-1A66-4EB5-9595-E814E3E9A5E0}"/>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49C8684-9187-4A65-B037-77624DE38DB3}"/>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68E0792-22AE-4B36-AF91-11DFB16DDB82}"/>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64A7952-40DB-44A0-A4CA-5D2083AE913C}"/>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142422</xdr:rowOff>
    </xdr:from>
    <xdr:to>
      <xdr:col>55</xdr:col>
      <xdr:colOff>50800</xdr:colOff>
      <xdr:row>40</xdr:row>
      <xdr:rowOff>72572</xdr:rowOff>
    </xdr:to>
    <xdr:sp macro="" textlink="">
      <xdr:nvSpPr>
        <xdr:cNvPr id="132" name="楕円 131">
          <a:extLst>
            <a:ext uri="{FF2B5EF4-FFF2-40B4-BE49-F238E27FC236}">
              <a16:creationId xmlns:a16="http://schemas.microsoft.com/office/drawing/2014/main" id="{DAC97C9D-31BF-4127-9E5E-7149079D6D26}"/>
            </a:ext>
          </a:extLst>
        </xdr:cNvPr>
        <xdr:cNvSpPr/>
      </xdr:nvSpPr>
      <xdr:spPr>
        <a:xfrm>
          <a:off x="9398000" y="65813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165299</xdr:rowOff>
    </xdr:from>
    <xdr:ext cx="469744" cy="259045"/>
    <xdr:sp macro="" textlink="">
      <xdr:nvSpPr>
        <xdr:cNvPr id="133" name="【図書館】&#10;一人当たり面積該当値テキスト">
          <a:extLst>
            <a:ext uri="{FF2B5EF4-FFF2-40B4-BE49-F238E27FC236}">
              <a16:creationId xmlns:a16="http://schemas.microsoft.com/office/drawing/2014/main" id="{636310E1-7E2C-4644-9059-BD6CB72BE67E}"/>
            </a:ext>
          </a:extLst>
        </xdr:cNvPr>
        <xdr:cNvSpPr txBox="1"/>
      </xdr:nvSpPr>
      <xdr:spPr>
        <a:xfrm>
          <a:off x="9467850" y="643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142422</xdr:rowOff>
    </xdr:from>
    <xdr:to>
      <xdr:col>50</xdr:col>
      <xdr:colOff>165100</xdr:colOff>
      <xdr:row>40</xdr:row>
      <xdr:rowOff>72572</xdr:rowOff>
    </xdr:to>
    <xdr:sp macro="" textlink="">
      <xdr:nvSpPr>
        <xdr:cNvPr id="134" name="楕円 133">
          <a:extLst>
            <a:ext uri="{FF2B5EF4-FFF2-40B4-BE49-F238E27FC236}">
              <a16:creationId xmlns:a16="http://schemas.microsoft.com/office/drawing/2014/main" id="{2511B452-11E0-4B6E-A3CD-3944E8C22C1F}"/>
            </a:ext>
          </a:extLst>
        </xdr:cNvPr>
        <xdr:cNvSpPr/>
      </xdr:nvSpPr>
      <xdr:spPr>
        <a:xfrm>
          <a:off x="8636000" y="65813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21772</xdr:rowOff>
    </xdr:from>
    <xdr:to>
      <xdr:col>55</xdr:col>
      <xdr:colOff>0</xdr:colOff>
      <xdr:row>40</xdr:row>
      <xdr:rowOff>21772</xdr:rowOff>
    </xdr:to>
    <xdr:cxnSp macro="">
      <xdr:nvCxnSpPr>
        <xdr:cNvPr id="135" name="直線コネクタ 134">
          <a:extLst>
            <a:ext uri="{FF2B5EF4-FFF2-40B4-BE49-F238E27FC236}">
              <a16:creationId xmlns:a16="http://schemas.microsoft.com/office/drawing/2014/main" id="{4525BDCD-03E9-420F-AEA0-2225C9C796FB}"/>
            </a:ext>
          </a:extLst>
        </xdr:cNvPr>
        <xdr:cNvCxnSpPr/>
      </xdr:nvCxnSpPr>
      <xdr:spPr>
        <a:xfrm>
          <a:off x="8686800" y="662577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36" name="楕円 135">
          <a:extLst>
            <a:ext uri="{FF2B5EF4-FFF2-40B4-BE49-F238E27FC236}">
              <a16:creationId xmlns:a16="http://schemas.microsoft.com/office/drawing/2014/main" id="{7BD898B5-600A-4272-B94C-EE822BB68D89}"/>
            </a:ext>
          </a:extLst>
        </xdr:cNvPr>
        <xdr:cNvSpPr/>
      </xdr:nvSpPr>
      <xdr:spPr>
        <a:xfrm>
          <a:off x="7842250" y="65922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21772</xdr:rowOff>
    </xdr:from>
    <xdr:to>
      <xdr:col>50</xdr:col>
      <xdr:colOff>114300</xdr:colOff>
      <xdr:row>40</xdr:row>
      <xdr:rowOff>32657</xdr:rowOff>
    </xdr:to>
    <xdr:cxnSp macro="">
      <xdr:nvCxnSpPr>
        <xdr:cNvPr id="137" name="直線コネクタ 136">
          <a:extLst>
            <a:ext uri="{FF2B5EF4-FFF2-40B4-BE49-F238E27FC236}">
              <a16:creationId xmlns:a16="http://schemas.microsoft.com/office/drawing/2014/main" id="{06C609B0-D424-4F2B-8F82-4A8301571E39}"/>
            </a:ext>
          </a:extLst>
        </xdr:cNvPr>
        <xdr:cNvCxnSpPr/>
      </xdr:nvCxnSpPr>
      <xdr:spPr>
        <a:xfrm flipV="1">
          <a:off x="7886700" y="6625772"/>
          <a:ext cx="8001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153307</xdr:rowOff>
    </xdr:from>
    <xdr:to>
      <xdr:col>41</xdr:col>
      <xdr:colOff>101600</xdr:colOff>
      <xdr:row>40</xdr:row>
      <xdr:rowOff>83457</xdr:rowOff>
    </xdr:to>
    <xdr:sp macro="" textlink="">
      <xdr:nvSpPr>
        <xdr:cNvPr id="138" name="楕円 137">
          <a:extLst>
            <a:ext uri="{FF2B5EF4-FFF2-40B4-BE49-F238E27FC236}">
              <a16:creationId xmlns:a16="http://schemas.microsoft.com/office/drawing/2014/main" id="{CDD0A1D4-1A24-4B84-8685-FD6284A28E93}"/>
            </a:ext>
          </a:extLst>
        </xdr:cNvPr>
        <xdr:cNvSpPr/>
      </xdr:nvSpPr>
      <xdr:spPr>
        <a:xfrm>
          <a:off x="7029450" y="65922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32657</xdr:rowOff>
    </xdr:from>
    <xdr:to>
      <xdr:col>45</xdr:col>
      <xdr:colOff>177800</xdr:colOff>
      <xdr:row>40</xdr:row>
      <xdr:rowOff>32657</xdr:rowOff>
    </xdr:to>
    <xdr:cxnSp macro="">
      <xdr:nvCxnSpPr>
        <xdr:cNvPr id="139" name="直線コネクタ 138">
          <a:extLst>
            <a:ext uri="{FF2B5EF4-FFF2-40B4-BE49-F238E27FC236}">
              <a16:creationId xmlns:a16="http://schemas.microsoft.com/office/drawing/2014/main" id="{4E3DA64C-1C44-4A7B-AB13-0D643EBD24E3}"/>
            </a:ext>
          </a:extLst>
        </xdr:cNvPr>
        <xdr:cNvCxnSpPr/>
      </xdr:nvCxnSpPr>
      <xdr:spPr>
        <a:xfrm>
          <a:off x="7080250" y="6636657"/>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164193</xdr:rowOff>
    </xdr:from>
    <xdr:to>
      <xdr:col>36</xdr:col>
      <xdr:colOff>165100</xdr:colOff>
      <xdr:row>40</xdr:row>
      <xdr:rowOff>94343</xdr:rowOff>
    </xdr:to>
    <xdr:sp macro="" textlink="">
      <xdr:nvSpPr>
        <xdr:cNvPr id="140" name="楕円 139">
          <a:extLst>
            <a:ext uri="{FF2B5EF4-FFF2-40B4-BE49-F238E27FC236}">
              <a16:creationId xmlns:a16="http://schemas.microsoft.com/office/drawing/2014/main" id="{623631A7-80FD-4116-8A80-8A812731AD17}"/>
            </a:ext>
          </a:extLst>
        </xdr:cNvPr>
        <xdr:cNvSpPr/>
      </xdr:nvSpPr>
      <xdr:spPr>
        <a:xfrm>
          <a:off x="6235700" y="66030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32657</xdr:rowOff>
    </xdr:from>
    <xdr:to>
      <xdr:col>41</xdr:col>
      <xdr:colOff>50800</xdr:colOff>
      <xdr:row>40</xdr:row>
      <xdr:rowOff>43543</xdr:rowOff>
    </xdr:to>
    <xdr:cxnSp macro="">
      <xdr:nvCxnSpPr>
        <xdr:cNvPr id="141" name="直線コネクタ 140">
          <a:extLst>
            <a:ext uri="{FF2B5EF4-FFF2-40B4-BE49-F238E27FC236}">
              <a16:creationId xmlns:a16="http://schemas.microsoft.com/office/drawing/2014/main" id="{8FD4451A-CEFF-458B-9FA6-AE2AEFD12685}"/>
            </a:ext>
          </a:extLst>
        </xdr:cNvPr>
        <xdr:cNvCxnSpPr/>
      </xdr:nvCxnSpPr>
      <xdr:spPr>
        <a:xfrm flipV="1">
          <a:off x="6286500" y="6636657"/>
          <a:ext cx="79375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DF8BAD20-7B4E-41A2-B8DD-9DF8268E9CDB}"/>
            </a:ext>
          </a:extLst>
        </xdr:cNvPr>
        <xdr:cNvSpPr txBox="1"/>
      </xdr:nvSpPr>
      <xdr:spPr>
        <a:xfrm>
          <a:off x="8458277" y="6678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0AACAD18-D9EB-4493-B714-AAB808CC5B65}"/>
            </a:ext>
          </a:extLst>
        </xdr:cNvPr>
        <xdr:cNvSpPr txBox="1"/>
      </xdr:nvSpPr>
      <xdr:spPr>
        <a:xfrm>
          <a:off x="7677227" y="6678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28DE4ADD-2D3C-408D-8A54-6D3A2C3BC438}"/>
            </a:ext>
          </a:extLst>
        </xdr:cNvPr>
        <xdr:cNvSpPr txBox="1"/>
      </xdr:nvSpPr>
      <xdr:spPr>
        <a:xfrm>
          <a:off x="6864427" y="668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6EBAA7B0-31E0-422F-9BA4-6D669CE3BA33}"/>
            </a:ext>
          </a:extLst>
        </xdr:cNvPr>
        <xdr:cNvSpPr txBox="1"/>
      </xdr:nvSpPr>
      <xdr:spPr>
        <a:xfrm>
          <a:off x="6070677" y="671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89099</xdr:rowOff>
    </xdr:from>
    <xdr:ext cx="469744" cy="259045"/>
    <xdr:sp macro="" textlink="">
      <xdr:nvSpPr>
        <xdr:cNvPr id="146" name="n_1mainValue【図書館】&#10;一人当たり面積">
          <a:extLst>
            <a:ext uri="{FF2B5EF4-FFF2-40B4-BE49-F238E27FC236}">
              <a16:creationId xmlns:a16="http://schemas.microsoft.com/office/drawing/2014/main" id="{DCCE1CC1-705E-45C1-A41F-12D48EAC301E}"/>
            </a:ext>
          </a:extLst>
        </xdr:cNvPr>
        <xdr:cNvSpPr txBox="1"/>
      </xdr:nvSpPr>
      <xdr:spPr>
        <a:xfrm>
          <a:off x="8458277" y="6362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7" name="n_2mainValue【図書館】&#10;一人当たり面積">
          <a:extLst>
            <a:ext uri="{FF2B5EF4-FFF2-40B4-BE49-F238E27FC236}">
              <a16:creationId xmlns:a16="http://schemas.microsoft.com/office/drawing/2014/main" id="{0782CE9F-E14C-461E-A8BD-C2E25BBA4C94}"/>
            </a:ext>
          </a:extLst>
        </xdr:cNvPr>
        <xdr:cNvSpPr txBox="1"/>
      </xdr:nvSpPr>
      <xdr:spPr>
        <a:xfrm>
          <a:off x="7677227" y="6373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99984</xdr:rowOff>
    </xdr:from>
    <xdr:ext cx="469744" cy="259045"/>
    <xdr:sp macro="" textlink="">
      <xdr:nvSpPr>
        <xdr:cNvPr id="148" name="n_3mainValue【図書館】&#10;一人当たり面積">
          <a:extLst>
            <a:ext uri="{FF2B5EF4-FFF2-40B4-BE49-F238E27FC236}">
              <a16:creationId xmlns:a16="http://schemas.microsoft.com/office/drawing/2014/main" id="{DA192E62-4D2A-4015-93FC-51B44CF940C7}"/>
            </a:ext>
          </a:extLst>
        </xdr:cNvPr>
        <xdr:cNvSpPr txBox="1"/>
      </xdr:nvSpPr>
      <xdr:spPr>
        <a:xfrm>
          <a:off x="6864427" y="6373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110870</xdr:rowOff>
    </xdr:from>
    <xdr:ext cx="469744" cy="259045"/>
    <xdr:sp macro="" textlink="">
      <xdr:nvSpPr>
        <xdr:cNvPr id="149" name="n_4mainValue【図書館】&#10;一人当たり面積">
          <a:extLst>
            <a:ext uri="{FF2B5EF4-FFF2-40B4-BE49-F238E27FC236}">
              <a16:creationId xmlns:a16="http://schemas.microsoft.com/office/drawing/2014/main" id="{5785E8F4-932B-4384-BC30-535326BFDD37}"/>
            </a:ext>
          </a:extLst>
        </xdr:cNvPr>
        <xdr:cNvSpPr txBox="1"/>
      </xdr:nvSpPr>
      <xdr:spPr>
        <a:xfrm>
          <a:off x="6070677" y="6384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325C856A-787B-457B-A2ED-BE80C3DE71FE}"/>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622340D1-DC7B-4FA8-93BE-92FAEED27741}"/>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754672-C71B-462A-ADD7-0F8387072858}"/>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F82FC5C-646F-4171-AF1E-EC111964BA63}"/>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1B51A615-F03E-408A-B3DD-103A64A28455}"/>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3AAE28BA-9C98-436A-B7ED-275C93F10598}"/>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1E6660D6-871E-4F04-9B22-BE8F6200B6F6}"/>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18FBE0C-5E1A-49A9-B84E-E7688A06CF14}"/>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69CF37A-D6CE-45E6-A900-F32B75590E6A}"/>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3F97BB9-75F7-4C60-9734-58F8232ADA3D}"/>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21598F66-63A1-47B3-BBE5-FCD467666093}"/>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641206C-ED40-49E2-BB30-E462B9C1D3BC}"/>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EA77747B-9127-4396-8B8B-F02B0D82A60D}"/>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040F64D-CE21-4188-BA01-B5D543942825}"/>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2CECEA1F-7418-4F01-8B6F-AD50490F4BB9}"/>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3CA3F9D7-0F03-4384-95CE-E94A42FB27FB}"/>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FF8A5522-EA9F-4696-908C-98E22B1FDDA3}"/>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40C2FE96-B0D3-468F-9D7D-95A26D29F0CC}"/>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F50236E6-4FD1-4F41-98E0-1B811C9E08F2}"/>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28669D71-E230-4E46-88E8-153DC089974F}"/>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E963645-F07F-4498-8570-243558FDF5C6}"/>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5AB6208-6B9D-4C6E-B8F1-EFE632A0E6CA}"/>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33E57FD-5C92-4AB5-A9C4-F5C5890BEF77}"/>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AF875FC-FD61-4E9B-9F08-5495E56BE7BF}"/>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F675B91C-223F-4C08-98DB-CD6331BF831F}"/>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E9913D9E-23B9-45E4-927C-45E3C3F6DA21}"/>
            </a:ext>
          </a:extLst>
        </xdr:cNvPr>
        <xdr:cNvCxnSpPr/>
      </xdr:nvCxnSpPr>
      <xdr:spPr>
        <a:xfrm flipV="1">
          <a:off x="4177665" y="9274991"/>
          <a:ext cx="0" cy="1376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F21D5284-A505-430F-93DF-FDAD3EFF1CB5}"/>
            </a:ext>
          </a:extLst>
        </xdr:cNvPr>
        <xdr:cNvSpPr txBox="1"/>
      </xdr:nvSpPr>
      <xdr:spPr>
        <a:xfrm>
          <a:off x="4216400" y="10655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18352CBC-B61A-4CDE-86CB-9A362AD434E2}"/>
            </a:ext>
          </a:extLst>
        </xdr:cNvPr>
        <xdr:cNvCxnSpPr/>
      </xdr:nvCxnSpPr>
      <xdr:spPr>
        <a:xfrm>
          <a:off x="4108450" y="106513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8DEE750F-12F0-461C-B8F2-2476ACB9CF28}"/>
            </a:ext>
          </a:extLst>
        </xdr:cNvPr>
        <xdr:cNvSpPr txBox="1"/>
      </xdr:nvSpPr>
      <xdr:spPr>
        <a:xfrm>
          <a:off x="4216400" y="90629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F33DE532-3161-42E2-98D9-DB1202A0B206}"/>
            </a:ext>
          </a:extLst>
        </xdr:cNvPr>
        <xdr:cNvCxnSpPr/>
      </xdr:nvCxnSpPr>
      <xdr:spPr>
        <a:xfrm>
          <a:off x="4108450" y="92749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94FF52DF-18F0-4213-8F5B-EE0BF2D3C641}"/>
            </a:ext>
          </a:extLst>
        </xdr:cNvPr>
        <xdr:cNvSpPr txBox="1"/>
      </xdr:nvSpPr>
      <xdr:spPr>
        <a:xfrm>
          <a:off x="4216400" y="9876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29627781-21C0-4642-863F-AE16FEF1F357}"/>
            </a:ext>
          </a:extLst>
        </xdr:cNvPr>
        <xdr:cNvSpPr/>
      </xdr:nvSpPr>
      <xdr:spPr>
        <a:xfrm>
          <a:off x="4127500" y="10018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B73C5D90-D32E-4822-AB6D-6471C0F76EBF}"/>
            </a:ext>
          </a:extLst>
        </xdr:cNvPr>
        <xdr:cNvSpPr/>
      </xdr:nvSpPr>
      <xdr:spPr>
        <a:xfrm>
          <a:off x="3384550" y="100658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78B94F43-5977-4AAD-AB65-A8D535D8FE1F}"/>
            </a:ext>
          </a:extLst>
        </xdr:cNvPr>
        <xdr:cNvSpPr/>
      </xdr:nvSpPr>
      <xdr:spPr>
        <a:xfrm>
          <a:off x="2571750" y="100707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DAE253DF-268D-4B5F-896A-7992983F3EDE}"/>
            </a:ext>
          </a:extLst>
        </xdr:cNvPr>
        <xdr:cNvSpPr/>
      </xdr:nvSpPr>
      <xdr:spPr>
        <a:xfrm>
          <a:off x="1778000" y="100576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6DAC8868-2F87-4679-AF2F-859BBAD48AD5}"/>
            </a:ext>
          </a:extLst>
        </xdr:cNvPr>
        <xdr:cNvSpPr/>
      </xdr:nvSpPr>
      <xdr:spPr>
        <a:xfrm>
          <a:off x="984250" y="100331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1352C63-8F51-4626-918C-49313DE3853C}"/>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498D7DB-684A-4E36-930F-9F7EE7F24EA1}"/>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84B5C82-75A3-4141-A8AB-A624521027A8}"/>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DAC6FAF-F6E0-4C3A-8B0C-D59BAAF88AB9}"/>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C69B1F14-DBFB-4FF4-A5CE-B01A34C1C507}"/>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130447</xdr:rowOff>
    </xdr:from>
    <xdr:to>
      <xdr:col>24</xdr:col>
      <xdr:colOff>114300</xdr:colOff>
      <xdr:row>63</xdr:row>
      <xdr:rowOff>60597</xdr:rowOff>
    </xdr:to>
    <xdr:sp macro="" textlink="">
      <xdr:nvSpPr>
        <xdr:cNvPr id="191" name="楕円 190">
          <a:extLst>
            <a:ext uri="{FF2B5EF4-FFF2-40B4-BE49-F238E27FC236}">
              <a16:creationId xmlns:a16="http://schemas.microsoft.com/office/drawing/2014/main" id="{0F7089B1-5FE2-4818-A49C-C09E095C948B}"/>
            </a:ext>
          </a:extLst>
        </xdr:cNvPr>
        <xdr:cNvSpPr/>
      </xdr:nvSpPr>
      <xdr:spPr>
        <a:xfrm>
          <a:off x="4127500" y="103666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108874</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90BEFADD-250D-4DA8-BCFA-09A1BC3E0DEA}"/>
            </a:ext>
          </a:extLst>
        </xdr:cNvPr>
        <xdr:cNvSpPr txBox="1"/>
      </xdr:nvSpPr>
      <xdr:spPr>
        <a:xfrm>
          <a:off x="4216400" y="10345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104322</xdr:rowOff>
    </xdr:from>
    <xdr:to>
      <xdr:col>20</xdr:col>
      <xdr:colOff>38100</xdr:colOff>
      <xdr:row>63</xdr:row>
      <xdr:rowOff>34472</xdr:rowOff>
    </xdr:to>
    <xdr:sp macro="" textlink="">
      <xdr:nvSpPr>
        <xdr:cNvPr id="193" name="楕円 192">
          <a:extLst>
            <a:ext uri="{FF2B5EF4-FFF2-40B4-BE49-F238E27FC236}">
              <a16:creationId xmlns:a16="http://schemas.microsoft.com/office/drawing/2014/main" id="{CC133106-27A5-4D02-9224-7D388EA05BF0}"/>
            </a:ext>
          </a:extLst>
        </xdr:cNvPr>
        <xdr:cNvSpPr/>
      </xdr:nvSpPr>
      <xdr:spPr>
        <a:xfrm>
          <a:off x="3384550" y="103405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155122</xdr:rowOff>
    </xdr:from>
    <xdr:to>
      <xdr:col>24</xdr:col>
      <xdr:colOff>63500</xdr:colOff>
      <xdr:row>63</xdr:row>
      <xdr:rowOff>9797</xdr:rowOff>
    </xdr:to>
    <xdr:cxnSp macro="">
      <xdr:nvCxnSpPr>
        <xdr:cNvPr id="194" name="直線コネクタ 193">
          <a:extLst>
            <a:ext uri="{FF2B5EF4-FFF2-40B4-BE49-F238E27FC236}">
              <a16:creationId xmlns:a16="http://schemas.microsoft.com/office/drawing/2014/main" id="{49F139CD-BCED-4185-BD96-153EFFC92A31}"/>
            </a:ext>
          </a:extLst>
        </xdr:cNvPr>
        <xdr:cNvCxnSpPr/>
      </xdr:nvCxnSpPr>
      <xdr:spPr>
        <a:xfrm>
          <a:off x="3429000" y="10391322"/>
          <a:ext cx="749300"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151674</xdr:rowOff>
    </xdr:from>
    <xdr:to>
      <xdr:col>15</xdr:col>
      <xdr:colOff>101600</xdr:colOff>
      <xdr:row>63</xdr:row>
      <xdr:rowOff>81824</xdr:rowOff>
    </xdr:to>
    <xdr:sp macro="" textlink="">
      <xdr:nvSpPr>
        <xdr:cNvPr id="195" name="楕円 194">
          <a:extLst>
            <a:ext uri="{FF2B5EF4-FFF2-40B4-BE49-F238E27FC236}">
              <a16:creationId xmlns:a16="http://schemas.microsoft.com/office/drawing/2014/main" id="{32814D29-FC4C-432C-82CD-5636F9C843FE}"/>
            </a:ext>
          </a:extLst>
        </xdr:cNvPr>
        <xdr:cNvSpPr/>
      </xdr:nvSpPr>
      <xdr:spPr>
        <a:xfrm>
          <a:off x="2571750" y="103878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155122</xdr:rowOff>
    </xdr:from>
    <xdr:to>
      <xdr:col>19</xdr:col>
      <xdr:colOff>177800</xdr:colOff>
      <xdr:row>63</xdr:row>
      <xdr:rowOff>31024</xdr:rowOff>
    </xdr:to>
    <xdr:cxnSp macro="">
      <xdr:nvCxnSpPr>
        <xdr:cNvPr id="196" name="直線コネクタ 195">
          <a:extLst>
            <a:ext uri="{FF2B5EF4-FFF2-40B4-BE49-F238E27FC236}">
              <a16:creationId xmlns:a16="http://schemas.microsoft.com/office/drawing/2014/main" id="{DB6F3652-33C9-44F5-9BD4-0DF5EBB3F42F}"/>
            </a:ext>
          </a:extLst>
        </xdr:cNvPr>
        <xdr:cNvCxnSpPr/>
      </xdr:nvCxnSpPr>
      <xdr:spPr>
        <a:xfrm flipV="1">
          <a:off x="2622550" y="10391322"/>
          <a:ext cx="806450" cy="4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127181</xdr:rowOff>
    </xdr:from>
    <xdr:to>
      <xdr:col>10</xdr:col>
      <xdr:colOff>165100</xdr:colOff>
      <xdr:row>63</xdr:row>
      <xdr:rowOff>57331</xdr:rowOff>
    </xdr:to>
    <xdr:sp macro="" textlink="">
      <xdr:nvSpPr>
        <xdr:cNvPr id="197" name="楕円 196">
          <a:extLst>
            <a:ext uri="{FF2B5EF4-FFF2-40B4-BE49-F238E27FC236}">
              <a16:creationId xmlns:a16="http://schemas.microsoft.com/office/drawing/2014/main" id="{CEF7C66C-4390-44B4-9662-CE9222F20EDD}"/>
            </a:ext>
          </a:extLst>
        </xdr:cNvPr>
        <xdr:cNvSpPr/>
      </xdr:nvSpPr>
      <xdr:spPr>
        <a:xfrm>
          <a:off x="1778000" y="103633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6531</xdr:rowOff>
    </xdr:from>
    <xdr:to>
      <xdr:col>15</xdr:col>
      <xdr:colOff>50800</xdr:colOff>
      <xdr:row>63</xdr:row>
      <xdr:rowOff>31024</xdr:rowOff>
    </xdr:to>
    <xdr:cxnSp macro="">
      <xdr:nvCxnSpPr>
        <xdr:cNvPr id="198" name="直線コネクタ 197">
          <a:extLst>
            <a:ext uri="{FF2B5EF4-FFF2-40B4-BE49-F238E27FC236}">
              <a16:creationId xmlns:a16="http://schemas.microsoft.com/office/drawing/2014/main" id="{0FEBFDB3-355F-46D2-867D-C5CC2EF09B2A}"/>
            </a:ext>
          </a:extLst>
        </xdr:cNvPr>
        <xdr:cNvCxnSpPr/>
      </xdr:nvCxnSpPr>
      <xdr:spPr>
        <a:xfrm>
          <a:off x="1828800" y="10407831"/>
          <a:ext cx="7937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102688</xdr:rowOff>
    </xdr:from>
    <xdr:to>
      <xdr:col>6</xdr:col>
      <xdr:colOff>38100</xdr:colOff>
      <xdr:row>63</xdr:row>
      <xdr:rowOff>32838</xdr:rowOff>
    </xdr:to>
    <xdr:sp macro="" textlink="">
      <xdr:nvSpPr>
        <xdr:cNvPr id="199" name="楕円 198">
          <a:extLst>
            <a:ext uri="{FF2B5EF4-FFF2-40B4-BE49-F238E27FC236}">
              <a16:creationId xmlns:a16="http://schemas.microsoft.com/office/drawing/2014/main" id="{0ADFD536-0CB9-416A-9D6A-9432902D71E9}"/>
            </a:ext>
          </a:extLst>
        </xdr:cNvPr>
        <xdr:cNvSpPr/>
      </xdr:nvSpPr>
      <xdr:spPr>
        <a:xfrm>
          <a:off x="984250" y="103388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153488</xdr:rowOff>
    </xdr:from>
    <xdr:to>
      <xdr:col>10</xdr:col>
      <xdr:colOff>114300</xdr:colOff>
      <xdr:row>63</xdr:row>
      <xdr:rowOff>6531</xdr:rowOff>
    </xdr:to>
    <xdr:cxnSp macro="">
      <xdr:nvCxnSpPr>
        <xdr:cNvPr id="200" name="直線コネクタ 199">
          <a:extLst>
            <a:ext uri="{FF2B5EF4-FFF2-40B4-BE49-F238E27FC236}">
              <a16:creationId xmlns:a16="http://schemas.microsoft.com/office/drawing/2014/main" id="{28BA6CCD-D72F-47E1-AA3B-DC6E55F8A5D9}"/>
            </a:ext>
          </a:extLst>
        </xdr:cNvPr>
        <xdr:cNvCxnSpPr/>
      </xdr:nvCxnSpPr>
      <xdr:spPr>
        <a:xfrm>
          <a:off x="1028700" y="10389688"/>
          <a:ext cx="80010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D13D0897-938D-4548-A818-D0267B28D17F}"/>
            </a:ext>
          </a:extLst>
        </xdr:cNvPr>
        <xdr:cNvSpPr txBox="1"/>
      </xdr:nvSpPr>
      <xdr:spPr>
        <a:xfrm>
          <a:off x="3239144" y="9847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BFE65551-A5B7-44DE-BDE9-ED678F07D29C}"/>
            </a:ext>
          </a:extLst>
        </xdr:cNvPr>
        <xdr:cNvSpPr txBox="1"/>
      </xdr:nvSpPr>
      <xdr:spPr>
        <a:xfrm>
          <a:off x="2439044" y="9852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214E6CB2-15C3-44DA-8DEB-58E2CF0522C3}"/>
            </a:ext>
          </a:extLst>
        </xdr:cNvPr>
        <xdr:cNvSpPr txBox="1"/>
      </xdr:nvSpPr>
      <xdr:spPr>
        <a:xfrm>
          <a:off x="1645294" y="9839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CE3BD28E-3162-460B-B4E8-B4C333C5F9BA}"/>
            </a:ext>
          </a:extLst>
        </xdr:cNvPr>
        <xdr:cNvSpPr txBox="1"/>
      </xdr:nvSpPr>
      <xdr:spPr>
        <a:xfrm>
          <a:off x="851544" y="9814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25599</xdr:rowOff>
    </xdr:from>
    <xdr:ext cx="405111" cy="259045"/>
    <xdr:sp macro="" textlink="">
      <xdr:nvSpPr>
        <xdr:cNvPr id="205" name="n_1mainValue【体育館・プール】&#10;有形固定資産減価償却率">
          <a:extLst>
            <a:ext uri="{FF2B5EF4-FFF2-40B4-BE49-F238E27FC236}">
              <a16:creationId xmlns:a16="http://schemas.microsoft.com/office/drawing/2014/main" id="{5075B92D-953B-4B27-B6A4-5047DFE48C32}"/>
            </a:ext>
          </a:extLst>
        </xdr:cNvPr>
        <xdr:cNvSpPr txBox="1"/>
      </xdr:nvSpPr>
      <xdr:spPr>
        <a:xfrm>
          <a:off x="3239144"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72951</xdr:rowOff>
    </xdr:from>
    <xdr:ext cx="405111" cy="259045"/>
    <xdr:sp macro="" textlink="">
      <xdr:nvSpPr>
        <xdr:cNvPr id="206" name="n_2mainValue【体育館・プール】&#10;有形固定資産減価償却率">
          <a:extLst>
            <a:ext uri="{FF2B5EF4-FFF2-40B4-BE49-F238E27FC236}">
              <a16:creationId xmlns:a16="http://schemas.microsoft.com/office/drawing/2014/main" id="{0D53350A-82AA-4F1A-9941-B8EB358B255F}"/>
            </a:ext>
          </a:extLst>
        </xdr:cNvPr>
        <xdr:cNvSpPr txBox="1"/>
      </xdr:nvSpPr>
      <xdr:spPr>
        <a:xfrm>
          <a:off x="2439044" y="1047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48458</xdr:rowOff>
    </xdr:from>
    <xdr:ext cx="405111" cy="259045"/>
    <xdr:sp macro="" textlink="">
      <xdr:nvSpPr>
        <xdr:cNvPr id="207" name="n_3mainValue【体育館・プール】&#10;有形固定資産減価償却率">
          <a:extLst>
            <a:ext uri="{FF2B5EF4-FFF2-40B4-BE49-F238E27FC236}">
              <a16:creationId xmlns:a16="http://schemas.microsoft.com/office/drawing/2014/main" id="{66DEFCE7-8CC4-44F8-AA8D-5402C2601BF1}"/>
            </a:ext>
          </a:extLst>
        </xdr:cNvPr>
        <xdr:cNvSpPr txBox="1"/>
      </xdr:nvSpPr>
      <xdr:spPr>
        <a:xfrm>
          <a:off x="1645294" y="1044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23965</xdr:rowOff>
    </xdr:from>
    <xdr:ext cx="405111" cy="259045"/>
    <xdr:sp macro="" textlink="">
      <xdr:nvSpPr>
        <xdr:cNvPr id="208" name="n_4mainValue【体育館・プール】&#10;有形固定資産減価償却率">
          <a:extLst>
            <a:ext uri="{FF2B5EF4-FFF2-40B4-BE49-F238E27FC236}">
              <a16:creationId xmlns:a16="http://schemas.microsoft.com/office/drawing/2014/main" id="{5C007594-BEAC-4AEA-BECF-124B00177EAA}"/>
            </a:ext>
          </a:extLst>
        </xdr:cNvPr>
        <xdr:cNvSpPr txBox="1"/>
      </xdr:nvSpPr>
      <xdr:spPr>
        <a:xfrm>
          <a:off x="851544" y="1042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DEE4E85-DB3D-4037-9D0E-A648758CFA15}"/>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F77B720-9CC3-4467-86A6-8E7E25C39847}"/>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10A3572-D7A7-4575-A4EB-3212C7BCAA39}"/>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C2B2DFD1-6388-4C01-B375-2C8728956BB0}"/>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4608A21F-7158-462A-8277-44754D488E82}"/>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52776DDC-7480-45BE-8C0E-09EA03723317}"/>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25C7E40-4BC4-42A9-8146-399D8C4BC7FD}"/>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3AF5DED-D526-406A-BE81-4522A909AAC2}"/>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A7CE3B9-35C4-48AB-B0AC-4E30879F94A9}"/>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46443C7-FE33-498B-A6FE-CD0C0450A229}"/>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B78B8CA-2FC6-46B6-A1E9-B8A46A9FB2B1}"/>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71B9E627-8E24-4D2D-83AB-A24A76B7BDAE}"/>
            </a:ext>
          </a:extLst>
        </xdr:cNvPr>
        <xdr:cNvSpPr txBox="1"/>
      </xdr:nvSpPr>
      <xdr:spPr>
        <a:xfrm>
          <a:off x="55272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FF2F9CCF-3752-4D88-B40A-880C1F40FA1A}"/>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F39AD27E-7024-47F5-BFD8-40DF712D7020}"/>
            </a:ext>
          </a:extLst>
        </xdr:cNvPr>
        <xdr:cNvSpPr txBox="1"/>
      </xdr:nvSpPr>
      <xdr:spPr>
        <a:xfrm>
          <a:off x="552722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F6450F6-4438-4208-ABF3-370453406976}"/>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28C23DAD-35E7-46E1-988B-705C12443F19}"/>
            </a:ext>
          </a:extLst>
        </xdr:cNvPr>
        <xdr:cNvSpPr txBox="1"/>
      </xdr:nvSpPr>
      <xdr:spPr>
        <a:xfrm>
          <a:off x="552722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C0E21E21-73BF-495E-8C2D-B2071A78A12C}"/>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B384D9DA-A0D0-4B03-83B3-C93B4E430BC4}"/>
            </a:ext>
          </a:extLst>
        </xdr:cNvPr>
        <xdr:cNvSpPr txBox="1"/>
      </xdr:nvSpPr>
      <xdr:spPr>
        <a:xfrm>
          <a:off x="552722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B1B73F26-A59E-4A89-AEC3-F4819FD5B190}"/>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5F8AD758-4E93-4BC2-8486-BBC19740FE21}"/>
            </a:ext>
          </a:extLst>
        </xdr:cNvPr>
        <xdr:cNvSpPr txBox="1"/>
      </xdr:nvSpPr>
      <xdr:spPr>
        <a:xfrm>
          <a:off x="552722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4814E185-B055-43B4-BF3B-FBDCF83FDAD3}"/>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FB89FFA1-4919-4503-92AD-DEE32D40FA1F}"/>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E1577CB5-3012-4B73-9076-06D4B15E6D92}"/>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E266840B-AC32-42AD-B0C2-4632292E4B73}"/>
            </a:ext>
          </a:extLst>
        </xdr:cNvPr>
        <xdr:cNvCxnSpPr/>
      </xdr:nvCxnSpPr>
      <xdr:spPr>
        <a:xfrm flipV="1">
          <a:off x="9429115" y="9386570"/>
          <a:ext cx="0" cy="1144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1EA61E73-442E-4D8A-8191-877D9513D310}"/>
            </a:ext>
          </a:extLst>
        </xdr:cNvPr>
        <xdr:cNvSpPr txBox="1"/>
      </xdr:nvSpPr>
      <xdr:spPr>
        <a:xfrm>
          <a:off x="9467850"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4EF673F0-B73E-4665-8A43-08CEE1F82555}"/>
            </a:ext>
          </a:extLst>
        </xdr:cNvPr>
        <xdr:cNvCxnSpPr/>
      </xdr:nvCxnSpPr>
      <xdr:spPr>
        <a:xfrm>
          <a:off x="9359900" y="10530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C335307E-8B90-47A9-AA9C-93D15F2A73B4}"/>
            </a:ext>
          </a:extLst>
        </xdr:cNvPr>
        <xdr:cNvSpPr txBox="1"/>
      </xdr:nvSpPr>
      <xdr:spPr>
        <a:xfrm>
          <a:off x="9467850" y="916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29A827E3-895E-496B-BDAA-AFACBD3285D5}"/>
            </a:ext>
          </a:extLst>
        </xdr:cNvPr>
        <xdr:cNvCxnSpPr/>
      </xdr:nvCxnSpPr>
      <xdr:spPr>
        <a:xfrm>
          <a:off x="9359900" y="93865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704E88AD-9A6E-436E-BF80-C5264ACEE9CD}"/>
            </a:ext>
          </a:extLst>
        </xdr:cNvPr>
        <xdr:cNvSpPr txBox="1"/>
      </xdr:nvSpPr>
      <xdr:spPr>
        <a:xfrm>
          <a:off x="9467850" y="10011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A9E62D2C-6CF5-4FCE-B7E1-EA53B3DC00A2}"/>
            </a:ext>
          </a:extLst>
        </xdr:cNvPr>
        <xdr:cNvSpPr/>
      </xdr:nvSpPr>
      <xdr:spPr>
        <a:xfrm>
          <a:off x="9398000" y="10153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BB5CAAD5-CA36-457A-9907-701AD4379199}"/>
            </a:ext>
          </a:extLst>
        </xdr:cNvPr>
        <xdr:cNvSpPr/>
      </xdr:nvSpPr>
      <xdr:spPr>
        <a:xfrm>
          <a:off x="8636000" y="10146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F91895A2-7EBB-413B-97B4-FC61DE9D6D85}"/>
            </a:ext>
          </a:extLst>
        </xdr:cNvPr>
        <xdr:cNvSpPr/>
      </xdr:nvSpPr>
      <xdr:spPr>
        <a:xfrm>
          <a:off x="7842250" y="101498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0E6FCABD-E6D5-466E-B462-EB693FF60907}"/>
            </a:ext>
          </a:extLst>
        </xdr:cNvPr>
        <xdr:cNvSpPr/>
      </xdr:nvSpPr>
      <xdr:spPr>
        <a:xfrm>
          <a:off x="7029450" y="10161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BB1CDA7D-8022-408A-A18D-2F49BBF20C87}"/>
            </a:ext>
          </a:extLst>
        </xdr:cNvPr>
        <xdr:cNvSpPr/>
      </xdr:nvSpPr>
      <xdr:spPr>
        <a:xfrm>
          <a:off x="6235700" y="10146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E76BC49-CAF6-410E-963D-10955A9B7E02}"/>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205E4EC-E465-49B2-AB1E-F2E0273573FD}"/>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DFC32E3-7377-4A15-85F3-05F2A934EC0B}"/>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C2F0AFC-EE00-4D96-90F5-4B305F527CF2}"/>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A5611B6-60E8-4710-8344-E719CDE36336}"/>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48260</xdr:rowOff>
    </xdr:from>
    <xdr:to>
      <xdr:col>55</xdr:col>
      <xdr:colOff>50800</xdr:colOff>
      <xdr:row>62</xdr:row>
      <xdr:rowOff>149860</xdr:rowOff>
    </xdr:to>
    <xdr:sp macro="" textlink="">
      <xdr:nvSpPr>
        <xdr:cNvPr id="248" name="楕円 247">
          <a:extLst>
            <a:ext uri="{FF2B5EF4-FFF2-40B4-BE49-F238E27FC236}">
              <a16:creationId xmlns:a16="http://schemas.microsoft.com/office/drawing/2014/main" id="{4FB731A2-9B41-4CC8-81C0-134490440ED2}"/>
            </a:ext>
          </a:extLst>
        </xdr:cNvPr>
        <xdr:cNvSpPr/>
      </xdr:nvSpPr>
      <xdr:spPr>
        <a:xfrm>
          <a:off x="9398000" y="102844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26687</xdr:rowOff>
    </xdr:from>
    <xdr:ext cx="469744" cy="259045"/>
    <xdr:sp macro="" textlink="">
      <xdr:nvSpPr>
        <xdr:cNvPr id="249" name="【体育館・プール】&#10;一人当たり面積該当値テキスト">
          <a:extLst>
            <a:ext uri="{FF2B5EF4-FFF2-40B4-BE49-F238E27FC236}">
              <a16:creationId xmlns:a16="http://schemas.microsoft.com/office/drawing/2014/main" id="{A97897B9-CC72-49C3-9A4B-EEC6B0548E11}"/>
            </a:ext>
          </a:extLst>
        </xdr:cNvPr>
        <xdr:cNvSpPr txBox="1"/>
      </xdr:nvSpPr>
      <xdr:spPr>
        <a:xfrm>
          <a:off x="9467850"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55880</xdr:rowOff>
    </xdr:from>
    <xdr:to>
      <xdr:col>50</xdr:col>
      <xdr:colOff>165100</xdr:colOff>
      <xdr:row>62</xdr:row>
      <xdr:rowOff>157480</xdr:rowOff>
    </xdr:to>
    <xdr:sp macro="" textlink="">
      <xdr:nvSpPr>
        <xdr:cNvPr id="250" name="楕円 249">
          <a:extLst>
            <a:ext uri="{FF2B5EF4-FFF2-40B4-BE49-F238E27FC236}">
              <a16:creationId xmlns:a16="http://schemas.microsoft.com/office/drawing/2014/main" id="{63FB3A13-DE78-472B-B932-71947C6D5E08}"/>
            </a:ext>
          </a:extLst>
        </xdr:cNvPr>
        <xdr:cNvSpPr/>
      </xdr:nvSpPr>
      <xdr:spPr>
        <a:xfrm>
          <a:off x="8636000" y="1029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99060</xdr:rowOff>
    </xdr:from>
    <xdr:to>
      <xdr:col>55</xdr:col>
      <xdr:colOff>0</xdr:colOff>
      <xdr:row>62</xdr:row>
      <xdr:rowOff>106680</xdr:rowOff>
    </xdr:to>
    <xdr:cxnSp macro="">
      <xdr:nvCxnSpPr>
        <xdr:cNvPr id="251" name="直線コネクタ 250">
          <a:extLst>
            <a:ext uri="{FF2B5EF4-FFF2-40B4-BE49-F238E27FC236}">
              <a16:creationId xmlns:a16="http://schemas.microsoft.com/office/drawing/2014/main" id="{0DCA05AA-1D9A-48B8-AD95-2EF13FDE1329}"/>
            </a:ext>
          </a:extLst>
        </xdr:cNvPr>
        <xdr:cNvCxnSpPr/>
      </xdr:nvCxnSpPr>
      <xdr:spPr>
        <a:xfrm flipV="1">
          <a:off x="8686800" y="1033526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74930</xdr:rowOff>
    </xdr:from>
    <xdr:to>
      <xdr:col>46</xdr:col>
      <xdr:colOff>38100</xdr:colOff>
      <xdr:row>62</xdr:row>
      <xdr:rowOff>5080</xdr:rowOff>
    </xdr:to>
    <xdr:sp macro="" textlink="">
      <xdr:nvSpPr>
        <xdr:cNvPr id="252" name="楕円 251">
          <a:extLst>
            <a:ext uri="{FF2B5EF4-FFF2-40B4-BE49-F238E27FC236}">
              <a16:creationId xmlns:a16="http://schemas.microsoft.com/office/drawing/2014/main" id="{EABC36A2-1939-46B7-AB75-14AA815408C2}"/>
            </a:ext>
          </a:extLst>
        </xdr:cNvPr>
        <xdr:cNvSpPr/>
      </xdr:nvSpPr>
      <xdr:spPr>
        <a:xfrm>
          <a:off x="7842250" y="101460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125730</xdr:rowOff>
    </xdr:from>
    <xdr:to>
      <xdr:col>50</xdr:col>
      <xdr:colOff>114300</xdr:colOff>
      <xdr:row>62</xdr:row>
      <xdr:rowOff>106680</xdr:rowOff>
    </xdr:to>
    <xdr:cxnSp macro="">
      <xdr:nvCxnSpPr>
        <xdr:cNvPr id="253" name="直線コネクタ 252">
          <a:extLst>
            <a:ext uri="{FF2B5EF4-FFF2-40B4-BE49-F238E27FC236}">
              <a16:creationId xmlns:a16="http://schemas.microsoft.com/office/drawing/2014/main" id="{F92BF651-5269-4FEC-9F35-683C2A961B4F}"/>
            </a:ext>
          </a:extLst>
        </xdr:cNvPr>
        <xdr:cNvCxnSpPr/>
      </xdr:nvCxnSpPr>
      <xdr:spPr>
        <a:xfrm>
          <a:off x="7886700" y="10196830"/>
          <a:ext cx="800100" cy="14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63500</xdr:rowOff>
    </xdr:from>
    <xdr:to>
      <xdr:col>41</xdr:col>
      <xdr:colOff>101600</xdr:colOff>
      <xdr:row>61</xdr:row>
      <xdr:rowOff>165100</xdr:rowOff>
    </xdr:to>
    <xdr:sp macro="" textlink="">
      <xdr:nvSpPr>
        <xdr:cNvPr id="254" name="楕円 253">
          <a:extLst>
            <a:ext uri="{FF2B5EF4-FFF2-40B4-BE49-F238E27FC236}">
              <a16:creationId xmlns:a16="http://schemas.microsoft.com/office/drawing/2014/main" id="{FFF2F12E-646B-4009-ADE6-3C12AA45A6D0}"/>
            </a:ext>
          </a:extLst>
        </xdr:cNvPr>
        <xdr:cNvSpPr/>
      </xdr:nvSpPr>
      <xdr:spPr>
        <a:xfrm>
          <a:off x="702945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114300</xdr:rowOff>
    </xdr:from>
    <xdr:to>
      <xdr:col>45</xdr:col>
      <xdr:colOff>177800</xdr:colOff>
      <xdr:row>61</xdr:row>
      <xdr:rowOff>125730</xdr:rowOff>
    </xdr:to>
    <xdr:cxnSp macro="">
      <xdr:nvCxnSpPr>
        <xdr:cNvPr id="255" name="直線コネクタ 254">
          <a:extLst>
            <a:ext uri="{FF2B5EF4-FFF2-40B4-BE49-F238E27FC236}">
              <a16:creationId xmlns:a16="http://schemas.microsoft.com/office/drawing/2014/main" id="{D6864542-9415-4DA9-89C8-F6D9D7901610}"/>
            </a:ext>
          </a:extLst>
        </xdr:cNvPr>
        <xdr:cNvCxnSpPr/>
      </xdr:nvCxnSpPr>
      <xdr:spPr>
        <a:xfrm>
          <a:off x="7080250" y="10185400"/>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71120</xdr:rowOff>
    </xdr:from>
    <xdr:to>
      <xdr:col>36</xdr:col>
      <xdr:colOff>165100</xdr:colOff>
      <xdr:row>62</xdr:row>
      <xdr:rowOff>1270</xdr:rowOff>
    </xdr:to>
    <xdr:sp macro="" textlink="">
      <xdr:nvSpPr>
        <xdr:cNvPr id="256" name="楕円 255">
          <a:extLst>
            <a:ext uri="{FF2B5EF4-FFF2-40B4-BE49-F238E27FC236}">
              <a16:creationId xmlns:a16="http://schemas.microsoft.com/office/drawing/2014/main" id="{475DBF08-1655-467C-8892-564E46A8D781}"/>
            </a:ext>
          </a:extLst>
        </xdr:cNvPr>
        <xdr:cNvSpPr/>
      </xdr:nvSpPr>
      <xdr:spPr>
        <a:xfrm>
          <a:off x="6235700" y="10142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114300</xdr:rowOff>
    </xdr:from>
    <xdr:to>
      <xdr:col>41</xdr:col>
      <xdr:colOff>50800</xdr:colOff>
      <xdr:row>61</xdr:row>
      <xdr:rowOff>121920</xdr:rowOff>
    </xdr:to>
    <xdr:cxnSp macro="">
      <xdr:nvCxnSpPr>
        <xdr:cNvPr id="257" name="直線コネクタ 256">
          <a:extLst>
            <a:ext uri="{FF2B5EF4-FFF2-40B4-BE49-F238E27FC236}">
              <a16:creationId xmlns:a16="http://schemas.microsoft.com/office/drawing/2014/main" id="{00B78C6B-1BBA-4828-913F-F2F839C4B059}"/>
            </a:ext>
          </a:extLst>
        </xdr:cNvPr>
        <xdr:cNvCxnSpPr/>
      </xdr:nvCxnSpPr>
      <xdr:spPr>
        <a:xfrm flipV="1">
          <a:off x="6286500" y="1018540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BA0712DA-7E3F-45DE-8F0E-F8B029DDB124}"/>
            </a:ext>
          </a:extLst>
        </xdr:cNvPr>
        <xdr:cNvSpPr txBox="1"/>
      </xdr:nvSpPr>
      <xdr:spPr>
        <a:xfrm>
          <a:off x="8458277" y="992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010C44E9-9B06-43BC-835E-71DBB1069D44}"/>
            </a:ext>
          </a:extLst>
        </xdr:cNvPr>
        <xdr:cNvSpPr txBox="1"/>
      </xdr:nvSpPr>
      <xdr:spPr>
        <a:xfrm>
          <a:off x="7677227" y="102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47B7F382-790D-4BB3-A21B-065D852B7F7E}"/>
            </a:ext>
          </a:extLst>
        </xdr:cNvPr>
        <xdr:cNvSpPr txBox="1"/>
      </xdr:nvSpPr>
      <xdr:spPr>
        <a:xfrm>
          <a:off x="6864427" y="102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7F17617B-4D9D-4532-BA72-DA860DDDD17F}"/>
            </a:ext>
          </a:extLst>
        </xdr:cNvPr>
        <xdr:cNvSpPr txBox="1"/>
      </xdr:nvSpPr>
      <xdr:spPr>
        <a:xfrm>
          <a:off x="6070677" y="10238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148607</xdr:rowOff>
    </xdr:from>
    <xdr:ext cx="469744" cy="259045"/>
    <xdr:sp macro="" textlink="">
      <xdr:nvSpPr>
        <xdr:cNvPr id="262" name="n_1mainValue【体育館・プール】&#10;一人当たり面積">
          <a:extLst>
            <a:ext uri="{FF2B5EF4-FFF2-40B4-BE49-F238E27FC236}">
              <a16:creationId xmlns:a16="http://schemas.microsoft.com/office/drawing/2014/main" id="{B945C5C5-6837-49AE-8F88-3481C1227366}"/>
            </a:ext>
          </a:extLst>
        </xdr:cNvPr>
        <xdr:cNvSpPr txBox="1"/>
      </xdr:nvSpPr>
      <xdr:spPr>
        <a:xfrm>
          <a:off x="845827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21607</xdr:rowOff>
    </xdr:from>
    <xdr:ext cx="469744" cy="259045"/>
    <xdr:sp macro="" textlink="">
      <xdr:nvSpPr>
        <xdr:cNvPr id="263" name="n_2mainValue【体育館・プール】&#10;一人当たり面積">
          <a:extLst>
            <a:ext uri="{FF2B5EF4-FFF2-40B4-BE49-F238E27FC236}">
              <a16:creationId xmlns:a16="http://schemas.microsoft.com/office/drawing/2014/main" id="{AEA3A6D3-CFE7-40AF-B525-DD7026450524}"/>
            </a:ext>
          </a:extLst>
        </xdr:cNvPr>
        <xdr:cNvSpPr txBox="1"/>
      </xdr:nvSpPr>
      <xdr:spPr>
        <a:xfrm>
          <a:off x="7677227" y="992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10177</xdr:rowOff>
    </xdr:from>
    <xdr:ext cx="469744" cy="259045"/>
    <xdr:sp macro="" textlink="">
      <xdr:nvSpPr>
        <xdr:cNvPr id="264" name="n_3mainValue【体育館・プール】&#10;一人当たり面積">
          <a:extLst>
            <a:ext uri="{FF2B5EF4-FFF2-40B4-BE49-F238E27FC236}">
              <a16:creationId xmlns:a16="http://schemas.microsoft.com/office/drawing/2014/main" id="{77EE0707-3749-4FC7-9E1A-0064A5F2FFDC}"/>
            </a:ext>
          </a:extLst>
        </xdr:cNvPr>
        <xdr:cNvSpPr txBox="1"/>
      </xdr:nvSpPr>
      <xdr:spPr>
        <a:xfrm>
          <a:off x="6864427" y="991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17797</xdr:rowOff>
    </xdr:from>
    <xdr:ext cx="469744" cy="259045"/>
    <xdr:sp macro="" textlink="">
      <xdr:nvSpPr>
        <xdr:cNvPr id="265" name="n_4mainValue【体育館・プール】&#10;一人当たり面積">
          <a:extLst>
            <a:ext uri="{FF2B5EF4-FFF2-40B4-BE49-F238E27FC236}">
              <a16:creationId xmlns:a16="http://schemas.microsoft.com/office/drawing/2014/main" id="{0CC4AD49-B033-487D-87D6-CE1B8EDCD306}"/>
            </a:ext>
          </a:extLst>
        </xdr:cNvPr>
        <xdr:cNvSpPr txBox="1"/>
      </xdr:nvSpPr>
      <xdr:spPr>
        <a:xfrm>
          <a:off x="6070677" y="992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820C0A3-CDBD-4BA5-B432-B1109F1C6DC5}"/>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9A7A063-E26C-4356-BF61-25FC72318DA5}"/>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9567C65-E0FE-496A-8AE9-B8076FBC73D9}"/>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265A644-D309-46CF-9558-CFB6A25D64B2}"/>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45C09D4-1386-46EF-A8C2-F74E1854A73F}"/>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F516334-A00A-49BF-A22F-09627FAC74F8}"/>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B5E4131-0BB4-457E-A45C-11547E231B68}"/>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82DB0A6-C5BA-4E35-9916-213140D0D647}"/>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08A8BAF-E3A2-45CD-85BB-0F69087C855D}"/>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2504A75-F9E4-4CCC-BA9F-5F6D3B0425EB}"/>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631E889-38E6-4A9C-A9BC-69A75F42F97D}"/>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7FB0D594-035D-4D83-BF23-31155F559D68}"/>
            </a:ext>
          </a:extLst>
        </xdr:cNvPr>
        <xdr:cNvCxnSpPr/>
      </xdr:nvCxnSpPr>
      <xdr:spPr>
        <a:xfrm>
          <a:off x="6858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BCE01A60-455B-40B9-B445-08544E6E5009}"/>
            </a:ext>
          </a:extLst>
        </xdr:cNvPr>
        <xdr:cNvSpPr txBox="1"/>
      </xdr:nvSpPr>
      <xdr:spPr>
        <a:xfrm>
          <a:off x="2757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7F826718-FF1C-42CE-92DE-DC7F6713FEC5}"/>
            </a:ext>
          </a:extLst>
        </xdr:cNvPr>
        <xdr:cNvCxnSpPr/>
      </xdr:nvCxnSpPr>
      <xdr:spPr>
        <a:xfrm>
          <a:off x="6858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9F8225DE-1498-4152-BAF7-38114FF32CA6}"/>
            </a:ext>
          </a:extLst>
        </xdr:cNvPr>
        <xdr:cNvSpPr txBox="1"/>
      </xdr:nvSpPr>
      <xdr:spPr>
        <a:xfrm>
          <a:off x="3398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1518F20B-B54F-4995-B066-CD513E70DD41}"/>
            </a:ext>
          </a:extLst>
        </xdr:cNvPr>
        <xdr:cNvCxnSpPr/>
      </xdr:nvCxnSpPr>
      <xdr:spPr>
        <a:xfrm>
          <a:off x="6858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B3E9C933-94A2-41B3-9F9A-B23782EC5FF5}"/>
            </a:ext>
          </a:extLst>
        </xdr:cNvPr>
        <xdr:cNvSpPr txBox="1"/>
      </xdr:nvSpPr>
      <xdr:spPr>
        <a:xfrm>
          <a:off x="3398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3321A983-A792-4DF6-B120-544343D708FF}"/>
            </a:ext>
          </a:extLst>
        </xdr:cNvPr>
        <xdr:cNvCxnSpPr/>
      </xdr:nvCxnSpPr>
      <xdr:spPr>
        <a:xfrm>
          <a:off x="6858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812959CE-1D0F-4A5A-AA38-2EC7F7DB64F5}"/>
            </a:ext>
          </a:extLst>
        </xdr:cNvPr>
        <xdr:cNvSpPr txBox="1"/>
      </xdr:nvSpPr>
      <xdr:spPr>
        <a:xfrm>
          <a:off x="3398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D143390-F0A3-44F0-9F5B-C179E6FCCD9C}"/>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DB4A81AC-6509-4656-9DB2-3F7169E531EA}"/>
            </a:ext>
          </a:extLst>
        </xdr:cNvPr>
        <xdr:cNvSpPr txBox="1"/>
      </xdr:nvSpPr>
      <xdr:spPr>
        <a:xfrm>
          <a:off x="3398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FC2D0B0F-2500-412A-89C4-09BA1F16DED4}"/>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59CD6B1A-347C-4317-A2BC-C6F6A2798BA0}"/>
            </a:ext>
          </a:extLst>
        </xdr:cNvPr>
        <xdr:cNvCxnSpPr/>
      </xdr:nvCxnSpPr>
      <xdr:spPr>
        <a:xfrm flipV="1">
          <a:off x="4177665" y="13000482"/>
          <a:ext cx="0" cy="1236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631AF5C6-FCFC-449F-98CB-E896CC154696}"/>
            </a:ext>
          </a:extLst>
        </xdr:cNvPr>
        <xdr:cNvSpPr txBox="1"/>
      </xdr:nvSpPr>
      <xdr:spPr>
        <a:xfrm>
          <a:off x="4216400"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5C1FC7AD-911E-49A3-B23E-BC1A510C5DA0}"/>
            </a:ext>
          </a:extLst>
        </xdr:cNvPr>
        <xdr:cNvCxnSpPr/>
      </xdr:nvCxnSpPr>
      <xdr:spPr>
        <a:xfrm>
          <a:off x="4108450" y="14236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C9618309-0979-4A76-AFA9-D8825D61B44B}"/>
            </a:ext>
          </a:extLst>
        </xdr:cNvPr>
        <xdr:cNvSpPr txBox="1"/>
      </xdr:nvSpPr>
      <xdr:spPr>
        <a:xfrm>
          <a:off x="4216400" y="1278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8F55D061-4367-4BC7-BFFD-D5C07EB19742}"/>
            </a:ext>
          </a:extLst>
        </xdr:cNvPr>
        <xdr:cNvCxnSpPr/>
      </xdr:nvCxnSpPr>
      <xdr:spPr>
        <a:xfrm>
          <a:off x="4108450" y="130004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DE51DF98-9A93-43C2-A295-19244EFA2D45}"/>
            </a:ext>
          </a:extLst>
        </xdr:cNvPr>
        <xdr:cNvSpPr txBox="1"/>
      </xdr:nvSpPr>
      <xdr:spPr>
        <a:xfrm>
          <a:off x="4216400" y="13292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4B3C4679-BBFA-4FEE-A827-FAA9A8C9A6E2}"/>
            </a:ext>
          </a:extLst>
        </xdr:cNvPr>
        <xdr:cNvSpPr/>
      </xdr:nvSpPr>
      <xdr:spPr>
        <a:xfrm>
          <a:off x="4127500" y="133141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5E761910-FFCC-434A-9FF5-FC052F6C5BD2}"/>
            </a:ext>
          </a:extLst>
        </xdr:cNvPr>
        <xdr:cNvSpPr/>
      </xdr:nvSpPr>
      <xdr:spPr>
        <a:xfrm>
          <a:off x="3384550" y="133050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F052B3DB-F193-4B94-AE9F-687AE349E886}"/>
            </a:ext>
          </a:extLst>
        </xdr:cNvPr>
        <xdr:cNvSpPr/>
      </xdr:nvSpPr>
      <xdr:spPr>
        <a:xfrm>
          <a:off x="2571750" y="133050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E7B1C62E-D2B5-4655-B715-CED935502AB2}"/>
            </a:ext>
          </a:extLst>
        </xdr:cNvPr>
        <xdr:cNvSpPr/>
      </xdr:nvSpPr>
      <xdr:spPr>
        <a:xfrm>
          <a:off x="1778000" y="1327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6053470A-7B0C-475D-ADC7-BEF50D532F65}"/>
            </a:ext>
          </a:extLst>
        </xdr:cNvPr>
        <xdr:cNvSpPr/>
      </xdr:nvSpPr>
      <xdr:spPr>
        <a:xfrm>
          <a:off x="984250" y="132547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FF26482-960E-44F6-A453-ABB309434728}"/>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BE5C678-DBC0-4D80-AD9A-FA11EBB00A9C}"/>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44DACD6-1A71-425A-8AE3-3E2712E44AFD}"/>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3E76AF9-F113-4D1D-B342-33055915460C}"/>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E687F69-3C29-43C1-A856-2BB10AC8D49C}"/>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113030</xdr:rowOff>
    </xdr:from>
    <xdr:to>
      <xdr:col>24</xdr:col>
      <xdr:colOff>114300</xdr:colOff>
      <xdr:row>79</xdr:row>
      <xdr:rowOff>43180</xdr:rowOff>
    </xdr:to>
    <xdr:sp macro="" textlink="">
      <xdr:nvSpPr>
        <xdr:cNvPr id="304" name="楕円 303">
          <a:extLst>
            <a:ext uri="{FF2B5EF4-FFF2-40B4-BE49-F238E27FC236}">
              <a16:creationId xmlns:a16="http://schemas.microsoft.com/office/drawing/2014/main" id="{3E8E21AA-C8EB-4EB8-8143-F6A689335EDC}"/>
            </a:ext>
          </a:extLst>
        </xdr:cNvPr>
        <xdr:cNvSpPr/>
      </xdr:nvSpPr>
      <xdr:spPr>
        <a:xfrm>
          <a:off x="4127500" y="129908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27957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D25453BA-2544-4041-8E92-0F42374F4412}"/>
            </a:ext>
          </a:extLst>
        </xdr:cNvPr>
        <xdr:cNvSpPr txBox="1"/>
      </xdr:nvSpPr>
      <xdr:spPr>
        <a:xfrm>
          <a:off x="4216400" y="1290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49022</xdr:rowOff>
    </xdr:from>
    <xdr:to>
      <xdr:col>20</xdr:col>
      <xdr:colOff>38100</xdr:colOff>
      <xdr:row>78</xdr:row>
      <xdr:rowOff>150622</xdr:rowOff>
    </xdr:to>
    <xdr:sp macro="" textlink="">
      <xdr:nvSpPr>
        <xdr:cNvPr id="306" name="楕円 305">
          <a:extLst>
            <a:ext uri="{FF2B5EF4-FFF2-40B4-BE49-F238E27FC236}">
              <a16:creationId xmlns:a16="http://schemas.microsoft.com/office/drawing/2014/main" id="{1A62A1BF-049B-4929-9FF8-0CD09DCB2FEF}"/>
            </a:ext>
          </a:extLst>
        </xdr:cNvPr>
        <xdr:cNvSpPr/>
      </xdr:nvSpPr>
      <xdr:spPr>
        <a:xfrm>
          <a:off x="3384550" y="129268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99822</xdr:rowOff>
    </xdr:from>
    <xdr:to>
      <xdr:col>24</xdr:col>
      <xdr:colOff>63500</xdr:colOff>
      <xdr:row>78</xdr:row>
      <xdr:rowOff>163830</xdr:rowOff>
    </xdr:to>
    <xdr:cxnSp macro="">
      <xdr:nvCxnSpPr>
        <xdr:cNvPr id="307" name="直線コネクタ 306">
          <a:extLst>
            <a:ext uri="{FF2B5EF4-FFF2-40B4-BE49-F238E27FC236}">
              <a16:creationId xmlns:a16="http://schemas.microsoft.com/office/drawing/2014/main" id="{9E97C0A4-A025-418A-B1C2-D03D797BBEF3}"/>
            </a:ext>
          </a:extLst>
        </xdr:cNvPr>
        <xdr:cNvCxnSpPr/>
      </xdr:nvCxnSpPr>
      <xdr:spPr>
        <a:xfrm>
          <a:off x="3429000" y="12977622"/>
          <a:ext cx="7493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115315</xdr:rowOff>
    </xdr:from>
    <xdr:to>
      <xdr:col>15</xdr:col>
      <xdr:colOff>101600</xdr:colOff>
      <xdr:row>79</xdr:row>
      <xdr:rowOff>45465</xdr:rowOff>
    </xdr:to>
    <xdr:sp macro="" textlink="">
      <xdr:nvSpPr>
        <xdr:cNvPr id="308" name="楕円 307">
          <a:extLst>
            <a:ext uri="{FF2B5EF4-FFF2-40B4-BE49-F238E27FC236}">
              <a16:creationId xmlns:a16="http://schemas.microsoft.com/office/drawing/2014/main" id="{FC8A431C-3FAB-419D-99D9-CFBB0FE4FF0A}"/>
            </a:ext>
          </a:extLst>
        </xdr:cNvPr>
        <xdr:cNvSpPr/>
      </xdr:nvSpPr>
      <xdr:spPr>
        <a:xfrm>
          <a:off x="2571750" y="129931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99822</xdr:rowOff>
    </xdr:from>
    <xdr:to>
      <xdr:col>19</xdr:col>
      <xdr:colOff>177800</xdr:colOff>
      <xdr:row>78</xdr:row>
      <xdr:rowOff>166115</xdr:rowOff>
    </xdr:to>
    <xdr:cxnSp macro="">
      <xdr:nvCxnSpPr>
        <xdr:cNvPr id="309" name="直線コネクタ 308">
          <a:extLst>
            <a:ext uri="{FF2B5EF4-FFF2-40B4-BE49-F238E27FC236}">
              <a16:creationId xmlns:a16="http://schemas.microsoft.com/office/drawing/2014/main" id="{DC4084FA-3C4A-4DD4-AEC5-F0B7B3B7B82E}"/>
            </a:ext>
          </a:extLst>
        </xdr:cNvPr>
        <xdr:cNvCxnSpPr/>
      </xdr:nvCxnSpPr>
      <xdr:spPr>
        <a:xfrm flipV="1">
          <a:off x="2622550" y="12977622"/>
          <a:ext cx="806450" cy="6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51308</xdr:rowOff>
    </xdr:from>
    <xdr:to>
      <xdr:col>10</xdr:col>
      <xdr:colOff>165100</xdr:colOff>
      <xdr:row>78</xdr:row>
      <xdr:rowOff>152908</xdr:rowOff>
    </xdr:to>
    <xdr:sp macro="" textlink="">
      <xdr:nvSpPr>
        <xdr:cNvPr id="310" name="楕円 309">
          <a:extLst>
            <a:ext uri="{FF2B5EF4-FFF2-40B4-BE49-F238E27FC236}">
              <a16:creationId xmlns:a16="http://schemas.microsoft.com/office/drawing/2014/main" id="{6DA0F7E7-19A6-436B-8CE2-0256E446C4E1}"/>
            </a:ext>
          </a:extLst>
        </xdr:cNvPr>
        <xdr:cNvSpPr/>
      </xdr:nvSpPr>
      <xdr:spPr>
        <a:xfrm>
          <a:off x="1778000" y="1292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102108</xdr:rowOff>
    </xdr:from>
    <xdr:to>
      <xdr:col>15</xdr:col>
      <xdr:colOff>50800</xdr:colOff>
      <xdr:row>78</xdr:row>
      <xdr:rowOff>166115</xdr:rowOff>
    </xdr:to>
    <xdr:cxnSp macro="">
      <xdr:nvCxnSpPr>
        <xdr:cNvPr id="311" name="直線コネクタ 310">
          <a:extLst>
            <a:ext uri="{FF2B5EF4-FFF2-40B4-BE49-F238E27FC236}">
              <a16:creationId xmlns:a16="http://schemas.microsoft.com/office/drawing/2014/main" id="{2396586E-F4E4-480F-A62E-58E3659AF869}"/>
            </a:ext>
          </a:extLst>
        </xdr:cNvPr>
        <xdr:cNvCxnSpPr/>
      </xdr:nvCxnSpPr>
      <xdr:spPr>
        <a:xfrm>
          <a:off x="1828800" y="12979908"/>
          <a:ext cx="79375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51308</xdr:rowOff>
    </xdr:from>
    <xdr:to>
      <xdr:col>6</xdr:col>
      <xdr:colOff>38100</xdr:colOff>
      <xdr:row>78</xdr:row>
      <xdr:rowOff>152908</xdr:rowOff>
    </xdr:to>
    <xdr:sp macro="" textlink="">
      <xdr:nvSpPr>
        <xdr:cNvPr id="312" name="楕円 311">
          <a:extLst>
            <a:ext uri="{FF2B5EF4-FFF2-40B4-BE49-F238E27FC236}">
              <a16:creationId xmlns:a16="http://schemas.microsoft.com/office/drawing/2014/main" id="{5B22AC89-6562-41E8-A18A-FBB5EC4A76D6}"/>
            </a:ext>
          </a:extLst>
        </xdr:cNvPr>
        <xdr:cNvSpPr/>
      </xdr:nvSpPr>
      <xdr:spPr>
        <a:xfrm>
          <a:off x="984250" y="129291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102108</xdr:rowOff>
    </xdr:from>
    <xdr:to>
      <xdr:col>10</xdr:col>
      <xdr:colOff>114300</xdr:colOff>
      <xdr:row>78</xdr:row>
      <xdr:rowOff>102108</xdr:rowOff>
    </xdr:to>
    <xdr:cxnSp macro="">
      <xdr:nvCxnSpPr>
        <xdr:cNvPr id="313" name="直線コネクタ 312">
          <a:extLst>
            <a:ext uri="{FF2B5EF4-FFF2-40B4-BE49-F238E27FC236}">
              <a16:creationId xmlns:a16="http://schemas.microsoft.com/office/drawing/2014/main" id="{7DC8CA2A-ABCA-416A-92FC-A2C8F259CA6D}"/>
            </a:ext>
          </a:extLst>
        </xdr:cNvPr>
        <xdr:cNvCxnSpPr/>
      </xdr:nvCxnSpPr>
      <xdr:spPr>
        <a:xfrm>
          <a:off x="1028700" y="1297990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7A6C29DD-585F-4825-BA5D-A01DF753E39E}"/>
            </a:ext>
          </a:extLst>
        </xdr:cNvPr>
        <xdr:cNvSpPr txBox="1"/>
      </xdr:nvSpPr>
      <xdr:spPr>
        <a:xfrm>
          <a:off x="3239144" y="13391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347EF4A8-9547-4CF9-846F-03DA5043CAC9}"/>
            </a:ext>
          </a:extLst>
        </xdr:cNvPr>
        <xdr:cNvSpPr txBox="1"/>
      </xdr:nvSpPr>
      <xdr:spPr>
        <a:xfrm>
          <a:off x="2439044" y="13391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8CC0EB46-7124-45C9-B479-76932B6C565D}"/>
            </a:ext>
          </a:extLst>
        </xdr:cNvPr>
        <xdr:cNvSpPr txBox="1"/>
      </xdr:nvSpPr>
      <xdr:spPr>
        <a:xfrm>
          <a:off x="1645294" y="1336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a:extLst>
            <a:ext uri="{FF2B5EF4-FFF2-40B4-BE49-F238E27FC236}">
              <a16:creationId xmlns:a16="http://schemas.microsoft.com/office/drawing/2014/main" id="{F5B0DF31-0EA8-481C-9D70-77A8F3D60B7E}"/>
            </a:ext>
          </a:extLst>
        </xdr:cNvPr>
        <xdr:cNvSpPr txBox="1"/>
      </xdr:nvSpPr>
      <xdr:spPr>
        <a:xfrm>
          <a:off x="851544" y="13347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167149</xdr:rowOff>
    </xdr:from>
    <xdr:ext cx="405111" cy="259045"/>
    <xdr:sp macro="" textlink="">
      <xdr:nvSpPr>
        <xdr:cNvPr id="318" name="n_1mainValue【福祉施設】&#10;有形固定資産減価償却率">
          <a:extLst>
            <a:ext uri="{FF2B5EF4-FFF2-40B4-BE49-F238E27FC236}">
              <a16:creationId xmlns:a16="http://schemas.microsoft.com/office/drawing/2014/main" id="{1A610F5B-14E8-4BA8-A218-2045EBA3B82B}"/>
            </a:ext>
          </a:extLst>
        </xdr:cNvPr>
        <xdr:cNvSpPr txBox="1"/>
      </xdr:nvSpPr>
      <xdr:spPr>
        <a:xfrm>
          <a:off x="3239144" y="12714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61992</xdr:rowOff>
    </xdr:from>
    <xdr:ext cx="405111" cy="259045"/>
    <xdr:sp macro="" textlink="">
      <xdr:nvSpPr>
        <xdr:cNvPr id="319" name="n_2mainValue【福祉施設】&#10;有形固定資産減価償却率">
          <a:extLst>
            <a:ext uri="{FF2B5EF4-FFF2-40B4-BE49-F238E27FC236}">
              <a16:creationId xmlns:a16="http://schemas.microsoft.com/office/drawing/2014/main" id="{89E5A7EA-62E2-4CAA-A45C-03D8379BA690}"/>
            </a:ext>
          </a:extLst>
        </xdr:cNvPr>
        <xdr:cNvSpPr txBox="1"/>
      </xdr:nvSpPr>
      <xdr:spPr>
        <a:xfrm>
          <a:off x="2439044" y="1277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169435</xdr:rowOff>
    </xdr:from>
    <xdr:ext cx="405111" cy="259045"/>
    <xdr:sp macro="" textlink="">
      <xdr:nvSpPr>
        <xdr:cNvPr id="320" name="n_3mainValue【福祉施設】&#10;有形固定資産減価償却率">
          <a:extLst>
            <a:ext uri="{FF2B5EF4-FFF2-40B4-BE49-F238E27FC236}">
              <a16:creationId xmlns:a16="http://schemas.microsoft.com/office/drawing/2014/main" id="{12452398-AF3C-4A8C-A9B4-753954E85191}"/>
            </a:ext>
          </a:extLst>
        </xdr:cNvPr>
        <xdr:cNvSpPr txBox="1"/>
      </xdr:nvSpPr>
      <xdr:spPr>
        <a:xfrm>
          <a:off x="1645294" y="12710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169435</xdr:rowOff>
    </xdr:from>
    <xdr:ext cx="405111" cy="259045"/>
    <xdr:sp macro="" textlink="">
      <xdr:nvSpPr>
        <xdr:cNvPr id="321" name="n_4mainValue【福祉施設】&#10;有形固定資産減価償却率">
          <a:extLst>
            <a:ext uri="{FF2B5EF4-FFF2-40B4-BE49-F238E27FC236}">
              <a16:creationId xmlns:a16="http://schemas.microsoft.com/office/drawing/2014/main" id="{B0B94AC8-6F5D-4D42-9BAC-C1EEB2266BC6}"/>
            </a:ext>
          </a:extLst>
        </xdr:cNvPr>
        <xdr:cNvSpPr txBox="1"/>
      </xdr:nvSpPr>
      <xdr:spPr>
        <a:xfrm>
          <a:off x="851544" y="12710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F2DEFD5-BAB5-4C08-BF20-934941B776F8}"/>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C73C661-9B70-488C-B098-1B0DDD08FFF0}"/>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D219C12-2798-411B-9801-87F0CFBAC971}"/>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4535AA5-66B1-4249-866E-25F2C281E2C3}"/>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3B82D81-3616-41DA-B606-D13CFD3D7242}"/>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686E3B6-4EAD-40B3-94F9-D29298F59C2A}"/>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54C2525-EC7D-4CA7-B0FB-D6EF525F15A4}"/>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85A7CAA-1350-49B2-81FB-CEB404573672}"/>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60A21DC-3EE8-4768-853D-0AB1DC4A913F}"/>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20AD64F-432E-4A3F-8208-A6603EFB0C38}"/>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16D3F7C6-64F4-4651-B94E-33980A32F8B8}"/>
            </a:ext>
          </a:extLst>
        </xdr:cNvPr>
        <xdr:cNvCxnSpPr/>
      </xdr:nvCxnSpPr>
      <xdr:spPr>
        <a:xfrm>
          <a:off x="5956300" y="143609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735317DF-1FB8-45F5-8AFB-EA8AA23E5B77}"/>
            </a:ext>
          </a:extLst>
        </xdr:cNvPr>
        <xdr:cNvSpPr txBox="1"/>
      </xdr:nvSpPr>
      <xdr:spPr>
        <a:xfrm>
          <a:off x="55272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73049448-6B00-4E54-AB16-0C40B94B83B0}"/>
            </a:ext>
          </a:extLst>
        </xdr:cNvPr>
        <xdr:cNvCxnSpPr/>
      </xdr:nvCxnSpPr>
      <xdr:spPr>
        <a:xfrm>
          <a:off x="5956300" y="140471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C2884D6B-B216-4540-899D-870B80CCB9F7}"/>
            </a:ext>
          </a:extLst>
        </xdr:cNvPr>
        <xdr:cNvSpPr txBox="1"/>
      </xdr:nvSpPr>
      <xdr:spPr>
        <a:xfrm>
          <a:off x="552722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1A6DAC7F-BA95-444D-8F12-272E4C0D906D}"/>
            </a:ext>
          </a:extLst>
        </xdr:cNvPr>
        <xdr:cNvCxnSpPr/>
      </xdr:nvCxnSpPr>
      <xdr:spPr>
        <a:xfrm>
          <a:off x="5956300" y="137332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9394776F-35D4-4CF8-AF0F-258E5E3BAC51}"/>
            </a:ext>
          </a:extLst>
        </xdr:cNvPr>
        <xdr:cNvSpPr txBox="1"/>
      </xdr:nvSpPr>
      <xdr:spPr>
        <a:xfrm>
          <a:off x="552722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1CEF5730-4CE4-4504-BC1B-9CCC598F7C23}"/>
            </a:ext>
          </a:extLst>
        </xdr:cNvPr>
        <xdr:cNvCxnSpPr/>
      </xdr:nvCxnSpPr>
      <xdr:spPr>
        <a:xfrm>
          <a:off x="5956300" y="134193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69BE8E3A-D23D-43CF-B156-3447508CE7F6}"/>
            </a:ext>
          </a:extLst>
        </xdr:cNvPr>
        <xdr:cNvSpPr txBox="1"/>
      </xdr:nvSpPr>
      <xdr:spPr>
        <a:xfrm>
          <a:off x="552722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4EE47A2E-0B63-45E9-8571-4C2A59D52EBB}"/>
            </a:ext>
          </a:extLst>
        </xdr:cNvPr>
        <xdr:cNvCxnSpPr/>
      </xdr:nvCxnSpPr>
      <xdr:spPr>
        <a:xfrm>
          <a:off x="5956300" y="131054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437570D9-F0FD-471F-8B03-ACBCD6B2C624}"/>
            </a:ext>
          </a:extLst>
        </xdr:cNvPr>
        <xdr:cNvSpPr txBox="1"/>
      </xdr:nvSpPr>
      <xdr:spPr>
        <a:xfrm>
          <a:off x="552722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B2E5679A-0315-48DF-8274-2F5F5A0DC3F7}"/>
            </a:ext>
          </a:extLst>
        </xdr:cNvPr>
        <xdr:cNvCxnSpPr/>
      </xdr:nvCxnSpPr>
      <xdr:spPr>
        <a:xfrm>
          <a:off x="5956300" y="127916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5AF2C93B-EC9C-48D8-B428-B622F47A0C51}"/>
            </a:ext>
          </a:extLst>
        </xdr:cNvPr>
        <xdr:cNvSpPr txBox="1"/>
      </xdr:nvSpPr>
      <xdr:spPr>
        <a:xfrm>
          <a:off x="552722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97F5AF1D-4180-45B5-9ADA-52BEE55BEA91}"/>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8E923F86-BCDA-42B3-BFB1-98A75871ED8B}"/>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78B4D78E-C360-4AC0-B484-FA686B176115}"/>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89E058E4-13CE-46E5-A97F-EA5DC45D6472}"/>
            </a:ext>
          </a:extLst>
        </xdr:cNvPr>
        <xdr:cNvCxnSpPr/>
      </xdr:nvCxnSpPr>
      <xdr:spPr>
        <a:xfrm flipV="1">
          <a:off x="9429115" y="12937671"/>
          <a:ext cx="0" cy="1375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22460454-A595-454A-86BB-58E28AA9D3B8}"/>
            </a:ext>
          </a:extLst>
        </xdr:cNvPr>
        <xdr:cNvSpPr txBox="1"/>
      </xdr:nvSpPr>
      <xdr:spPr>
        <a:xfrm>
          <a:off x="946785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E43BEB09-5CE8-499C-B05D-272E2B2830E3}"/>
            </a:ext>
          </a:extLst>
        </xdr:cNvPr>
        <xdr:cNvCxnSpPr/>
      </xdr:nvCxnSpPr>
      <xdr:spPr>
        <a:xfrm>
          <a:off x="935990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6C537A68-1C04-4F48-B878-8791FEF4FF9C}"/>
            </a:ext>
          </a:extLst>
        </xdr:cNvPr>
        <xdr:cNvSpPr txBox="1"/>
      </xdr:nvSpPr>
      <xdr:spPr>
        <a:xfrm>
          <a:off x="9467850" y="1271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A950A116-BFF7-44CA-8B01-9FCD2F506A21}"/>
            </a:ext>
          </a:extLst>
        </xdr:cNvPr>
        <xdr:cNvCxnSpPr/>
      </xdr:nvCxnSpPr>
      <xdr:spPr>
        <a:xfrm>
          <a:off x="9359900" y="129376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52" name="【福祉施設】&#10;一人当たり面積平均値テキスト">
          <a:extLst>
            <a:ext uri="{FF2B5EF4-FFF2-40B4-BE49-F238E27FC236}">
              <a16:creationId xmlns:a16="http://schemas.microsoft.com/office/drawing/2014/main" id="{8A441245-415C-4115-A21B-B7A77FCBE939}"/>
            </a:ext>
          </a:extLst>
        </xdr:cNvPr>
        <xdr:cNvSpPr txBox="1"/>
      </xdr:nvSpPr>
      <xdr:spPr>
        <a:xfrm>
          <a:off x="9467850" y="13726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115E4F1F-92AC-4FFC-B53D-4BD44AED8EAA}"/>
            </a:ext>
          </a:extLst>
        </xdr:cNvPr>
        <xdr:cNvSpPr/>
      </xdr:nvSpPr>
      <xdr:spPr>
        <a:xfrm>
          <a:off x="9398000" y="137477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068B6498-6ABA-435E-B18E-7B58D3FB365B}"/>
            </a:ext>
          </a:extLst>
        </xdr:cNvPr>
        <xdr:cNvSpPr/>
      </xdr:nvSpPr>
      <xdr:spPr>
        <a:xfrm>
          <a:off x="8636000" y="137804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216CF64F-DAD9-4859-86CD-E61B8641BFD1}"/>
            </a:ext>
          </a:extLst>
        </xdr:cNvPr>
        <xdr:cNvSpPr/>
      </xdr:nvSpPr>
      <xdr:spPr>
        <a:xfrm>
          <a:off x="7842250" y="137804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CB74B884-B815-4265-BF60-759BCD0B2A7D}"/>
            </a:ext>
          </a:extLst>
        </xdr:cNvPr>
        <xdr:cNvSpPr/>
      </xdr:nvSpPr>
      <xdr:spPr>
        <a:xfrm>
          <a:off x="7029450" y="137912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F33EFCE3-17E1-4AB6-929E-D1315F367E50}"/>
            </a:ext>
          </a:extLst>
        </xdr:cNvPr>
        <xdr:cNvSpPr/>
      </xdr:nvSpPr>
      <xdr:spPr>
        <a:xfrm>
          <a:off x="6235700" y="1376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86918B7-A3D8-4F4B-9CBC-D0EF1997B5F4}"/>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626D384-23D0-4F75-94AB-3A5464D86D77}"/>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BFEC0A0-67A4-4A8C-BAF4-F8FC37896B93}"/>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3D98A8C-B127-4E6D-B2CA-8B68CBCDD4FA}"/>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9FCBB42-02F8-40B0-844D-2DA8777DB739}"/>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156029</xdr:rowOff>
    </xdr:from>
    <xdr:to>
      <xdr:col>55</xdr:col>
      <xdr:colOff>50800</xdr:colOff>
      <xdr:row>81</xdr:row>
      <xdr:rowOff>86179</xdr:rowOff>
    </xdr:to>
    <xdr:sp macro="" textlink="">
      <xdr:nvSpPr>
        <xdr:cNvPr id="363" name="楕円 362">
          <a:extLst>
            <a:ext uri="{FF2B5EF4-FFF2-40B4-BE49-F238E27FC236}">
              <a16:creationId xmlns:a16="http://schemas.microsoft.com/office/drawing/2014/main" id="{70A58FF0-34DB-4BE9-BEDB-D2D8E1DFD73B}"/>
            </a:ext>
          </a:extLst>
        </xdr:cNvPr>
        <xdr:cNvSpPr/>
      </xdr:nvSpPr>
      <xdr:spPr>
        <a:xfrm>
          <a:off x="9398000" y="133640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7456</xdr:rowOff>
    </xdr:from>
    <xdr:ext cx="469744" cy="259045"/>
    <xdr:sp macro="" textlink="">
      <xdr:nvSpPr>
        <xdr:cNvPr id="364" name="【福祉施設】&#10;一人当たり面積該当値テキスト">
          <a:extLst>
            <a:ext uri="{FF2B5EF4-FFF2-40B4-BE49-F238E27FC236}">
              <a16:creationId xmlns:a16="http://schemas.microsoft.com/office/drawing/2014/main" id="{4EE7684C-95AD-4250-ADDD-35CEA9EEC902}"/>
            </a:ext>
          </a:extLst>
        </xdr:cNvPr>
        <xdr:cNvSpPr txBox="1"/>
      </xdr:nvSpPr>
      <xdr:spPr>
        <a:xfrm>
          <a:off x="9467850" y="1321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166914</xdr:rowOff>
    </xdr:from>
    <xdr:to>
      <xdr:col>50</xdr:col>
      <xdr:colOff>165100</xdr:colOff>
      <xdr:row>81</xdr:row>
      <xdr:rowOff>97064</xdr:rowOff>
    </xdr:to>
    <xdr:sp macro="" textlink="">
      <xdr:nvSpPr>
        <xdr:cNvPr id="365" name="楕円 364">
          <a:extLst>
            <a:ext uri="{FF2B5EF4-FFF2-40B4-BE49-F238E27FC236}">
              <a16:creationId xmlns:a16="http://schemas.microsoft.com/office/drawing/2014/main" id="{E680FEDC-ADCA-40A9-869C-88CFE67DAD03}"/>
            </a:ext>
          </a:extLst>
        </xdr:cNvPr>
        <xdr:cNvSpPr/>
      </xdr:nvSpPr>
      <xdr:spPr>
        <a:xfrm>
          <a:off x="8636000" y="133749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35379</xdr:rowOff>
    </xdr:from>
    <xdr:to>
      <xdr:col>55</xdr:col>
      <xdr:colOff>0</xdr:colOff>
      <xdr:row>81</xdr:row>
      <xdr:rowOff>46264</xdr:rowOff>
    </xdr:to>
    <xdr:cxnSp macro="">
      <xdr:nvCxnSpPr>
        <xdr:cNvPr id="366" name="直線コネクタ 365">
          <a:extLst>
            <a:ext uri="{FF2B5EF4-FFF2-40B4-BE49-F238E27FC236}">
              <a16:creationId xmlns:a16="http://schemas.microsoft.com/office/drawing/2014/main" id="{22618A64-2D37-4BE0-8123-6AC0AAA79FF3}"/>
            </a:ext>
          </a:extLst>
        </xdr:cNvPr>
        <xdr:cNvCxnSpPr/>
      </xdr:nvCxnSpPr>
      <xdr:spPr>
        <a:xfrm flipV="1">
          <a:off x="8686800" y="13408479"/>
          <a:ext cx="74295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166914</xdr:rowOff>
    </xdr:from>
    <xdr:to>
      <xdr:col>46</xdr:col>
      <xdr:colOff>38100</xdr:colOff>
      <xdr:row>81</xdr:row>
      <xdr:rowOff>97064</xdr:rowOff>
    </xdr:to>
    <xdr:sp macro="" textlink="">
      <xdr:nvSpPr>
        <xdr:cNvPr id="367" name="楕円 366">
          <a:extLst>
            <a:ext uri="{FF2B5EF4-FFF2-40B4-BE49-F238E27FC236}">
              <a16:creationId xmlns:a16="http://schemas.microsoft.com/office/drawing/2014/main" id="{0FDAC557-BF75-4CFB-BE16-24831D4E4AD2}"/>
            </a:ext>
          </a:extLst>
        </xdr:cNvPr>
        <xdr:cNvSpPr/>
      </xdr:nvSpPr>
      <xdr:spPr>
        <a:xfrm>
          <a:off x="7842250" y="133749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46264</xdr:rowOff>
    </xdr:from>
    <xdr:to>
      <xdr:col>50</xdr:col>
      <xdr:colOff>114300</xdr:colOff>
      <xdr:row>81</xdr:row>
      <xdr:rowOff>46264</xdr:rowOff>
    </xdr:to>
    <xdr:cxnSp macro="">
      <xdr:nvCxnSpPr>
        <xdr:cNvPr id="368" name="直線コネクタ 367">
          <a:extLst>
            <a:ext uri="{FF2B5EF4-FFF2-40B4-BE49-F238E27FC236}">
              <a16:creationId xmlns:a16="http://schemas.microsoft.com/office/drawing/2014/main" id="{22CE4779-B024-41A9-89D8-60BF5AC044A5}"/>
            </a:ext>
          </a:extLst>
        </xdr:cNvPr>
        <xdr:cNvCxnSpPr/>
      </xdr:nvCxnSpPr>
      <xdr:spPr>
        <a:xfrm>
          <a:off x="7886700" y="1341936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17236</xdr:rowOff>
    </xdr:from>
    <xdr:to>
      <xdr:col>41</xdr:col>
      <xdr:colOff>101600</xdr:colOff>
      <xdr:row>81</xdr:row>
      <xdr:rowOff>118836</xdr:rowOff>
    </xdr:to>
    <xdr:sp macro="" textlink="">
      <xdr:nvSpPr>
        <xdr:cNvPr id="369" name="楕円 368">
          <a:extLst>
            <a:ext uri="{FF2B5EF4-FFF2-40B4-BE49-F238E27FC236}">
              <a16:creationId xmlns:a16="http://schemas.microsoft.com/office/drawing/2014/main" id="{A659487E-85BE-40A8-AC01-E04C7DB170C0}"/>
            </a:ext>
          </a:extLst>
        </xdr:cNvPr>
        <xdr:cNvSpPr/>
      </xdr:nvSpPr>
      <xdr:spPr>
        <a:xfrm>
          <a:off x="7029450" y="1339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46264</xdr:rowOff>
    </xdr:from>
    <xdr:to>
      <xdr:col>45</xdr:col>
      <xdr:colOff>177800</xdr:colOff>
      <xdr:row>81</xdr:row>
      <xdr:rowOff>68036</xdr:rowOff>
    </xdr:to>
    <xdr:cxnSp macro="">
      <xdr:nvCxnSpPr>
        <xdr:cNvPr id="370" name="直線コネクタ 369">
          <a:extLst>
            <a:ext uri="{FF2B5EF4-FFF2-40B4-BE49-F238E27FC236}">
              <a16:creationId xmlns:a16="http://schemas.microsoft.com/office/drawing/2014/main" id="{DDA1A0D0-687E-4417-B9C5-918624971745}"/>
            </a:ext>
          </a:extLst>
        </xdr:cNvPr>
        <xdr:cNvCxnSpPr/>
      </xdr:nvCxnSpPr>
      <xdr:spPr>
        <a:xfrm flipV="1">
          <a:off x="7080250" y="13419364"/>
          <a:ext cx="80645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156029</xdr:rowOff>
    </xdr:from>
    <xdr:to>
      <xdr:col>36</xdr:col>
      <xdr:colOff>165100</xdr:colOff>
      <xdr:row>81</xdr:row>
      <xdr:rowOff>86179</xdr:rowOff>
    </xdr:to>
    <xdr:sp macro="" textlink="">
      <xdr:nvSpPr>
        <xdr:cNvPr id="371" name="楕円 370">
          <a:extLst>
            <a:ext uri="{FF2B5EF4-FFF2-40B4-BE49-F238E27FC236}">
              <a16:creationId xmlns:a16="http://schemas.microsoft.com/office/drawing/2014/main" id="{127981D0-EB2E-4BB2-97CC-397EFA5F5531}"/>
            </a:ext>
          </a:extLst>
        </xdr:cNvPr>
        <xdr:cNvSpPr/>
      </xdr:nvSpPr>
      <xdr:spPr>
        <a:xfrm>
          <a:off x="6235700" y="133640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35379</xdr:rowOff>
    </xdr:from>
    <xdr:to>
      <xdr:col>41</xdr:col>
      <xdr:colOff>50800</xdr:colOff>
      <xdr:row>81</xdr:row>
      <xdr:rowOff>68036</xdr:rowOff>
    </xdr:to>
    <xdr:cxnSp macro="">
      <xdr:nvCxnSpPr>
        <xdr:cNvPr id="372" name="直線コネクタ 371">
          <a:extLst>
            <a:ext uri="{FF2B5EF4-FFF2-40B4-BE49-F238E27FC236}">
              <a16:creationId xmlns:a16="http://schemas.microsoft.com/office/drawing/2014/main" id="{FABE0EA7-ED1D-47DC-8E94-645DC1DFD941}"/>
            </a:ext>
          </a:extLst>
        </xdr:cNvPr>
        <xdr:cNvCxnSpPr/>
      </xdr:nvCxnSpPr>
      <xdr:spPr>
        <a:xfrm>
          <a:off x="6286500" y="13408479"/>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DD773246-AB99-4F3A-909D-CC6E73E61FA7}"/>
            </a:ext>
          </a:extLst>
        </xdr:cNvPr>
        <xdr:cNvSpPr txBox="1"/>
      </xdr:nvSpPr>
      <xdr:spPr>
        <a:xfrm>
          <a:off x="8458277" y="1386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a:extLst>
            <a:ext uri="{FF2B5EF4-FFF2-40B4-BE49-F238E27FC236}">
              <a16:creationId xmlns:a16="http://schemas.microsoft.com/office/drawing/2014/main" id="{FC87BAE5-2AFC-4EC5-A6B7-AA7A11053868}"/>
            </a:ext>
          </a:extLst>
        </xdr:cNvPr>
        <xdr:cNvSpPr txBox="1"/>
      </xdr:nvSpPr>
      <xdr:spPr>
        <a:xfrm>
          <a:off x="7677227" y="1386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a:extLst>
            <a:ext uri="{FF2B5EF4-FFF2-40B4-BE49-F238E27FC236}">
              <a16:creationId xmlns:a16="http://schemas.microsoft.com/office/drawing/2014/main" id="{9DC899A2-8498-443B-AFEE-3753A918B5BF}"/>
            </a:ext>
          </a:extLst>
        </xdr:cNvPr>
        <xdr:cNvSpPr txBox="1"/>
      </xdr:nvSpPr>
      <xdr:spPr>
        <a:xfrm>
          <a:off x="6864427" y="13877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376" name="n_4aveValue【福祉施設】&#10;一人当たり面積">
          <a:extLst>
            <a:ext uri="{FF2B5EF4-FFF2-40B4-BE49-F238E27FC236}">
              <a16:creationId xmlns:a16="http://schemas.microsoft.com/office/drawing/2014/main" id="{F7C3CEBC-A4D2-40C4-AD0E-9A36C79CB5C6}"/>
            </a:ext>
          </a:extLst>
        </xdr:cNvPr>
        <xdr:cNvSpPr txBox="1"/>
      </xdr:nvSpPr>
      <xdr:spPr>
        <a:xfrm>
          <a:off x="6070677" y="1386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113591</xdr:rowOff>
    </xdr:from>
    <xdr:ext cx="469744" cy="259045"/>
    <xdr:sp macro="" textlink="">
      <xdr:nvSpPr>
        <xdr:cNvPr id="377" name="n_1mainValue【福祉施設】&#10;一人当たり面積">
          <a:extLst>
            <a:ext uri="{FF2B5EF4-FFF2-40B4-BE49-F238E27FC236}">
              <a16:creationId xmlns:a16="http://schemas.microsoft.com/office/drawing/2014/main" id="{AF4B5423-F739-467A-BE30-3842399DA6A2}"/>
            </a:ext>
          </a:extLst>
        </xdr:cNvPr>
        <xdr:cNvSpPr txBox="1"/>
      </xdr:nvSpPr>
      <xdr:spPr>
        <a:xfrm>
          <a:off x="8458277" y="13156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113591</xdr:rowOff>
    </xdr:from>
    <xdr:ext cx="469744" cy="259045"/>
    <xdr:sp macro="" textlink="">
      <xdr:nvSpPr>
        <xdr:cNvPr id="378" name="n_2mainValue【福祉施設】&#10;一人当たり面積">
          <a:extLst>
            <a:ext uri="{FF2B5EF4-FFF2-40B4-BE49-F238E27FC236}">
              <a16:creationId xmlns:a16="http://schemas.microsoft.com/office/drawing/2014/main" id="{DC67E857-3584-4EB7-A689-223F70F0B47B}"/>
            </a:ext>
          </a:extLst>
        </xdr:cNvPr>
        <xdr:cNvSpPr txBox="1"/>
      </xdr:nvSpPr>
      <xdr:spPr>
        <a:xfrm>
          <a:off x="7677227" y="13156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135363</xdr:rowOff>
    </xdr:from>
    <xdr:ext cx="469744" cy="259045"/>
    <xdr:sp macro="" textlink="">
      <xdr:nvSpPr>
        <xdr:cNvPr id="379" name="n_3mainValue【福祉施設】&#10;一人当たり面積">
          <a:extLst>
            <a:ext uri="{FF2B5EF4-FFF2-40B4-BE49-F238E27FC236}">
              <a16:creationId xmlns:a16="http://schemas.microsoft.com/office/drawing/2014/main" id="{E106EF68-6D8D-459B-8D1F-1561387A5093}"/>
            </a:ext>
          </a:extLst>
        </xdr:cNvPr>
        <xdr:cNvSpPr txBox="1"/>
      </xdr:nvSpPr>
      <xdr:spPr>
        <a:xfrm>
          <a:off x="6864427" y="1317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102706</xdr:rowOff>
    </xdr:from>
    <xdr:ext cx="469744" cy="259045"/>
    <xdr:sp macro="" textlink="">
      <xdr:nvSpPr>
        <xdr:cNvPr id="380" name="n_4mainValue【福祉施設】&#10;一人当たり面積">
          <a:extLst>
            <a:ext uri="{FF2B5EF4-FFF2-40B4-BE49-F238E27FC236}">
              <a16:creationId xmlns:a16="http://schemas.microsoft.com/office/drawing/2014/main" id="{59C7178D-C83D-4AE8-97C9-789850EDDAAA}"/>
            </a:ext>
          </a:extLst>
        </xdr:cNvPr>
        <xdr:cNvSpPr txBox="1"/>
      </xdr:nvSpPr>
      <xdr:spPr>
        <a:xfrm>
          <a:off x="6070677" y="13145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78317D00-924F-4069-9021-BB14DC591741}"/>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7ABC7B7D-D5A4-40FD-8095-C88C1AE73179}"/>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DE4396E0-D57D-497B-8911-E35BD03C7257}"/>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4C4CFF98-138B-4B08-983F-4AF460777937}"/>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36688B15-B92A-44A6-B193-CDB396E4C432}"/>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CAED3D62-D167-46EE-A406-7310E54677CE}"/>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5C66A265-A770-4493-8666-0ABAA51E0DC3}"/>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D8F908C9-11A8-43D0-9214-6EE5EC7C3A94}"/>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2CA37CA5-04DF-40FD-9D66-95CCC1E022F3}"/>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391D567F-438F-49D2-A27C-FFED23BBBFFF}"/>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3F0EEF70-7176-40FA-92AB-5390CC73EC28}"/>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8EE501B3-43FF-41F0-8BE8-D0777C1422D2}"/>
            </a:ext>
          </a:extLst>
        </xdr:cNvPr>
        <xdr:cNvCxnSpPr/>
      </xdr:nvCxnSpPr>
      <xdr:spPr>
        <a:xfrm>
          <a:off x="6858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B2EE4652-2762-47AD-8931-71AD9DA5EB67}"/>
            </a:ext>
          </a:extLst>
        </xdr:cNvPr>
        <xdr:cNvSpPr txBox="1"/>
      </xdr:nvSpPr>
      <xdr:spPr>
        <a:xfrm>
          <a:off x="2757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919E20E3-07D8-4C42-B696-0B9AB9337E94}"/>
            </a:ext>
          </a:extLst>
        </xdr:cNvPr>
        <xdr:cNvCxnSpPr/>
      </xdr:nvCxnSpPr>
      <xdr:spPr>
        <a:xfrm>
          <a:off x="6858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6E3BC833-AEAE-4E58-AA98-7EA7B836DE2D}"/>
            </a:ext>
          </a:extLst>
        </xdr:cNvPr>
        <xdr:cNvSpPr txBox="1"/>
      </xdr:nvSpPr>
      <xdr:spPr>
        <a:xfrm>
          <a:off x="3398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CE2F70A-31F2-453C-B0FA-D44BB782B7F8}"/>
            </a:ext>
          </a:extLst>
        </xdr:cNvPr>
        <xdr:cNvCxnSpPr/>
      </xdr:nvCxnSpPr>
      <xdr:spPr>
        <a:xfrm>
          <a:off x="6858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71BD6123-6DF8-47F3-A59E-A5F21AFE5224}"/>
            </a:ext>
          </a:extLst>
        </xdr:cNvPr>
        <xdr:cNvSpPr txBox="1"/>
      </xdr:nvSpPr>
      <xdr:spPr>
        <a:xfrm>
          <a:off x="3398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8ACB7356-E706-489D-83BC-E94DCA435FFF}"/>
            </a:ext>
          </a:extLst>
        </xdr:cNvPr>
        <xdr:cNvCxnSpPr/>
      </xdr:nvCxnSpPr>
      <xdr:spPr>
        <a:xfrm>
          <a:off x="6858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32696CA2-295E-4B18-87DD-6FC2B5FDC49A}"/>
            </a:ext>
          </a:extLst>
        </xdr:cNvPr>
        <xdr:cNvSpPr txBox="1"/>
      </xdr:nvSpPr>
      <xdr:spPr>
        <a:xfrm>
          <a:off x="3398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943C2CF8-E5E6-4577-BEC8-06561EC572FA}"/>
            </a:ext>
          </a:extLst>
        </xdr:cNvPr>
        <xdr:cNvCxnSpPr/>
      </xdr:nvCxnSpPr>
      <xdr:spPr>
        <a:xfrm>
          <a:off x="6858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AB6C8CDD-CFA6-41B2-AE16-4B570B93352A}"/>
            </a:ext>
          </a:extLst>
        </xdr:cNvPr>
        <xdr:cNvSpPr txBox="1"/>
      </xdr:nvSpPr>
      <xdr:spPr>
        <a:xfrm>
          <a:off x="3398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175C3446-FBB4-4175-A6F7-5D5E890CE07E}"/>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8637F2EE-F759-4177-99B0-599DEEB10D41}"/>
            </a:ext>
          </a:extLst>
        </xdr:cNvPr>
        <xdr:cNvSpPr txBox="1"/>
      </xdr:nvSpPr>
      <xdr:spPr>
        <a:xfrm>
          <a:off x="38496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8E83924F-BEF0-4C49-90C4-28E563433351}"/>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5E9E49E4-A28C-4ABF-8A69-7492A8B93666}"/>
            </a:ext>
          </a:extLst>
        </xdr:cNvPr>
        <xdr:cNvCxnSpPr/>
      </xdr:nvCxnSpPr>
      <xdr:spPr>
        <a:xfrm flipV="1">
          <a:off x="4177665" y="1647063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BB1E19AF-DF51-4122-BACF-51E06A17FDA7}"/>
            </a:ext>
          </a:extLst>
        </xdr:cNvPr>
        <xdr:cNvSpPr txBox="1"/>
      </xdr:nvSpPr>
      <xdr:spPr>
        <a:xfrm>
          <a:off x="4216400" y="1795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2D0A7E9A-5FB8-4CD5-BF4F-CF42D964A722}"/>
            </a:ext>
          </a:extLst>
        </xdr:cNvPr>
        <xdr:cNvCxnSpPr/>
      </xdr:nvCxnSpPr>
      <xdr:spPr>
        <a:xfrm>
          <a:off x="4108450" y="179508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05F7FFBB-DA3F-45FC-BFE8-FC84C59A02E0}"/>
            </a:ext>
          </a:extLst>
        </xdr:cNvPr>
        <xdr:cNvSpPr txBox="1"/>
      </xdr:nvSpPr>
      <xdr:spPr>
        <a:xfrm>
          <a:off x="4216400" y="1625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74D8C9CE-2725-4BC6-9EE7-D1A85119BB0E}"/>
            </a:ext>
          </a:extLst>
        </xdr:cNvPr>
        <xdr:cNvCxnSpPr/>
      </xdr:nvCxnSpPr>
      <xdr:spPr>
        <a:xfrm>
          <a:off x="4108450" y="164706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AEC40899-380D-41CC-80A0-3740715F270F}"/>
            </a:ext>
          </a:extLst>
        </xdr:cNvPr>
        <xdr:cNvSpPr txBox="1"/>
      </xdr:nvSpPr>
      <xdr:spPr>
        <a:xfrm>
          <a:off x="4216400" y="17110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1B3F7D52-A21C-422A-A3A5-D53A486F199F}"/>
            </a:ext>
          </a:extLst>
        </xdr:cNvPr>
        <xdr:cNvSpPr/>
      </xdr:nvSpPr>
      <xdr:spPr>
        <a:xfrm>
          <a:off x="4127500" y="171316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6150CF21-9BD4-4D89-8316-C8C667E19135}"/>
            </a:ext>
          </a:extLst>
        </xdr:cNvPr>
        <xdr:cNvSpPr/>
      </xdr:nvSpPr>
      <xdr:spPr>
        <a:xfrm>
          <a:off x="3384550" y="171107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5239D0BC-23BE-4DED-BE6F-8D920488036F}"/>
            </a:ext>
          </a:extLst>
        </xdr:cNvPr>
        <xdr:cNvSpPr/>
      </xdr:nvSpPr>
      <xdr:spPr>
        <a:xfrm>
          <a:off x="2571750" y="170935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C30418A0-64CA-4FC3-8B4D-649872430DD8}"/>
            </a:ext>
          </a:extLst>
        </xdr:cNvPr>
        <xdr:cNvSpPr/>
      </xdr:nvSpPr>
      <xdr:spPr>
        <a:xfrm>
          <a:off x="1778000" y="170745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12997907-B008-47DC-834E-34FC1F64863B}"/>
            </a:ext>
          </a:extLst>
        </xdr:cNvPr>
        <xdr:cNvSpPr/>
      </xdr:nvSpPr>
      <xdr:spPr>
        <a:xfrm>
          <a:off x="984250" y="170707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78CC45F-9DF6-4131-A365-192446C825B0}"/>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1BA2E92-8667-4441-831C-C1F30A16A96B}"/>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6564D96-24A9-4513-B9C4-AF5A725B042A}"/>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87680A9-6058-44F9-8287-FC6F073CC507}"/>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12105A98-2534-4E89-8DBA-96364C163DF3}"/>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10161</xdr:rowOff>
    </xdr:from>
    <xdr:to>
      <xdr:col>24</xdr:col>
      <xdr:colOff>114300</xdr:colOff>
      <xdr:row>101</xdr:row>
      <xdr:rowOff>111761</xdr:rowOff>
    </xdr:to>
    <xdr:sp macro="" textlink="">
      <xdr:nvSpPr>
        <xdr:cNvPr id="421" name="楕円 420">
          <a:extLst>
            <a:ext uri="{FF2B5EF4-FFF2-40B4-BE49-F238E27FC236}">
              <a16:creationId xmlns:a16="http://schemas.microsoft.com/office/drawing/2014/main" id="{27ED63A2-6295-4EF1-A49E-E87D6C7F716B}"/>
            </a:ext>
          </a:extLst>
        </xdr:cNvPr>
        <xdr:cNvSpPr/>
      </xdr:nvSpPr>
      <xdr:spPr>
        <a:xfrm>
          <a:off x="4127500" y="1668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33038</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B3FAC8C5-2DA2-497E-8F2C-4C9467DA8402}"/>
            </a:ext>
          </a:extLst>
        </xdr:cNvPr>
        <xdr:cNvSpPr txBox="1"/>
      </xdr:nvSpPr>
      <xdr:spPr>
        <a:xfrm>
          <a:off x="4216400" y="16543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120650</xdr:rowOff>
    </xdr:from>
    <xdr:to>
      <xdr:col>20</xdr:col>
      <xdr:colOff>38100</xdr:colOff>
      <xdr:row>101</xdr:row>
      <xdr:rowOff>50800</xdr:rowOff>
    </xdr:to>
    <xdr:sp macro="" textlink="">
      <xdr:nvSpPr>
        <xdr:cNvPr id="423" name="楕円 422">
          <a:extLst>
            <a:ext uri="{FF2B5EF4-FFF2-40B4-BE49-F238E27FC236}">
              <a16:creationId xmlns:a16="http://schemas.microsoft.com/office/drawing/2014/main" id="{6EE2DDCA-48D7-4579-AF2B-0AC95E2538C1}"/>
            </a:ext>
          </a:extLst>
        </xdr:cNvPr>
        <xdr:cNvSpPr/>
      </xdr:nvSpPr>
      <xdr:spPr>
        <a:xfrm>
          <a:off x="3384550" y="1663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0</xdr:rowOff>
    </xdr:from>
    <xdr:to>
      <xdr:col>24</xdr:col>
      <xdr:colOff>63500</xdr:colOff>
      <xdr:row>101</xdr:row>
      <xdr:rowOff>60961</xdr:rowOff>
    </xdr:to>
    <xdr:cxnSp macro="">
      <xdr:nvCxnSpPr>
        <xdr:cNvPr id="424" name="直線コネクタ 423">
          <a:extLst>
            <a:ext uri="{FF2B5EF4-FFF2-40B4-BE49-F238E27FC236}">
              <a16:creationId xmlns:a16="http://schemas.microsoft.com/office/drawing/2014/main" id="{1A09BE9B-C2DB-458D-9ECB-8DB30D9AD4A9}"/>
            </a:ext>
          </a:extLst>
        </xdr:cNvPr>
        <xdr:cNvCxnSpPr/>
      </xdr:nvCxnSpPr>
      <xdr:spPr>
        <a:xfrm>
          <a:off x="3429000" y="16675100"/>
          <a:ext cx="7493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61595</xdr:rowOff>
    </xdr:from>
    <xdr:to>
      <xdr:col>15</xdr:col>
      <xdr:colOff>101600</xdr:colOff>
      <xdr:row>100</xdr:row>
      <xdr:rowOff>163195</xdr:rowOff>
    </xdr:to>
    <xdr:sp macro="" textlink="">
      <xdr:nvSpPr>
        <xdr:cNvPr id="425" name="楕円 424">
          <a:extLst>
            <a:ext uri="{FF2B5EF4-FFF2-40B4-BE49-F238E27FC236}">
              <a16:creationId xmlns:a16="http://schemas.microsoft.com/office/drawing/2014/main" id="{7008C9B0-741C-4D47-A403-95A3C902EC07}"/>
            </a:ext>
          </a:extLst>
        </xdr:cNvPr>
        <xdr:cNvSpPr/>
      </xdr:nvSpPr>
      <xdr:spPr>
        <a:xfrm>
          <a:off x="2571750" y="1657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112395</xdr:rowOff>
    </xdr:from>
    <xdr:to>
      <xdr:col>19</xdr:col>
      <xdr:colOff>177800</xdr:colOff>
      <xdr:row>101</xdr:row>
      <xdr:rowOff>0</xdr:rowOff>
    </xdr:to>
    <xdr:cxnSp macro="">
      <xdr:nvCxnSpPr>
        <xdr:cNvPr id="426" name="直線コネクタ 425">
          <a:extLst>
            <a:ext uri="{FF2B5EF4-FFF2-40B4-BE49-F238E27FC236}">
              <a16:creationId xmlns:a16="http://schemas.microsoft.com/office/drawing/2014/main" id="{500FB18A-A021-487D-92A1-69BC67DCDA61}"/>
            </a:ext>
          </a:extLst>
        </xdr:cNvPr>
        <xdr:cNvCxnSpPr/>
      </xdr:nvCxnSpPr>
      <xdr:spPr>
        <a:xfrm>
          <a:off x="2622550" y="16622395"/>
          <a:ext cx="806450"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25400</xdr:rowOff>
    </xdr:from>
    <xdr:to>
      <xdr:col>10</xdr:col>
      <xdr:colOff>165100</xdr:colOff>
      <xdr:row>105</xdr:row>
      <xdr:rowOff>127000</xdr:rowOff>
    </xdr:to>
    <xdr:sp macro="" textlink="">
      <xdr:nvSpPr>
        <xdr:cNvPr id="427" name="楕円 426">
          <a:extLst>
            <a:ext uri="{FF2B5EF4-FFF2-40B4-BE49-F238E27FC236}">
              <a16:creationId xmlns:a16="http://schemas.microsoft.com/office/drawing/2014/main" id="{FB593B91-6F74-4A86-A5D2-74AF5060C7F9}"/>
            </a:ext>
          </a:extLst>
        </xdr:cNvPr>
        <xdr:cNvSpPr/>
      </xdr:nvSpPr>
      <xdr:spPr>
        <a:xfrm>
          <a:off x="1778000" y="1736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112395</xdr:rowOff>
    </xdr:from>
    <xdr:to>
      <xdr:col>15</xdr:col>
      <xdr:colOff>50800</xdr:colOff>
      <xdr:row>105</xdr:row>
      <xdr:rowOff>76200</xdr:rowOff>
    </xdr:to>
    <xdr:cxnSp macro="">
      <xdr:nvCxnSpPr>
        <xdr:cNvPr id="428" name="直線コネクタ 427">
          <a:extLst>
            <a:ext uri="{FF2B5EF4-FFF2-40B4-BE49-F238E27FC236}">
              <a16:creationId xmlns:a16="http://schemas.microsoft.com/office/drawing/2014/main" id="{FD550F89-06CF-401D-8DB9-30E3187CC333}"/>
            </a:ext>
          </a:extLst>
        </xdr:cNvPr>
        <xdr:cNvCxnSpPr/>
      </xdr:nvCxnSpPr>
      <xdr:spPr>
        <a:xfrm flipV="1">
          <a:off x="1828800" y="16622395"/>
          <a:ext cx="793750" cy="78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166370</xdr:rowOff>
    </xdr:from>
    <xdr:to>
      <xdr:col>6</xdr:col>
      <xdr:colOff>38100</xdr:colOff>
      <xdr:row>105</xdr:row>
      <xdr:rowOff>96520</xdr:rowOff>
    </xdr:to>
    <xdr:sp macro="" textlink="">
      <xdr:nvSpPr>
        <xdr:cNvPr id="429" name="楕円 428">
          <a:extLst>
            <a:ext uri="{FF2B5EF4-FFF2-40B4-BE49-F238E27FC236}">
              <a16:creationId xmlns:a16="http://schemas.microsoft.com/office/drawing/2014/main" id="{CB6F42B5-4759-44D4-ACEB-A99E38E05947}"/>
            </a:ext>
          </a:extLst>
        </xdr:cNvPr>
        <xdr:cNvSpPr/>
      </xdr:nvSpPr>
      <xdr:spPr>
        <a:xfrm>
          <a:off x="984250" y="173367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45720</xdr:rowOff>
    </xdr:from>
    <xdr:to>
      <xdr:col>10</xdr:col>
      <xdr:colOff>114300</xdr:colOff>
      <xdr:row>105</xdr:row>
      <xdr:rowOff>76200</xdr:rowOff>
    </xdr:to>
    <xdr:cxnSp macro="">
      <xdr:nvCxnSpPr>
        <xdr:cNvPr id="430" name="直線コネクタ 429">
          <a:extLst>
            <a:ext uri="{FF2B5EF4-FFF2-40B4-BE49-F238E27FC236}">
              <a16:creationId xmlns:a16="http://schemas.microsoft.com/office/drawing/2014/main" id="{82DD296C-4F22-4F48-8330-F72D9A0585A5}"/>
            </a:ext>
          </a:extLst>
        </xdr:cNvPr>
        <xdr:cNvCxnSpPr/>
      </xdr:nvCxnSpPr>
      <xdr:spPr>
        <a:xfrm>
          <a:off x="1028700" y="17381220"/>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071422CF-70D9-4D21-833B-B244BFEFE769}"/>
            </a:ext>
          </a:extLst>
        </xdr:cNvPr>
        <xdr:cNvSpPr txBox="1"/>
      </xdr:nvSpPr>
      <xdr:spPr>
        <a:xfrm>
          <a:off x="3239144" y="1719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4F7FC1E0-64EC-405D-B77F-3BBB760C6687}"/>
            </a:ext>
          </a:extLst>
        </xdr:cNvPr>
        <xdr:cNvSpPr txBox="1"/>
      </xdr:nvSpPr>
      <xdr:spPr>
        <a:xfrm>
          <a:off x="2439044" y="1717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0DAD8FCF-1581-409B-8DEF-D479F597D0A0}"/>
            </a:ext>
          </a:extLst>
        </xdr:cNvPr>
        <xdr:cNvSpPr txBox="1"/>
      </xdr:nvSpPr>
      <xdr:spPr>
        <a:xfrm>
          <a:off x="1645294" y="1685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a:extLst>
            <a:ext uri="{FF2B5EF4-FFF2-40B4-BE49-F238E27FC236}">
              <a16:creationId xmlns:a16="http://schemas.microsoft.com/office/drawing/2014/main" id="{1D612E27-E8F6-42E3-81EF-716079FBD385}"/>
            </a:ext>
          </a:extLst>
        </xdr:cNvPr>
        <xdr:cNvSpPr txBox="1"/>
      </xdr:nvSpPr>
      <xdr:spPr>
        <a:xfrm>
          <a:off x="851544" y="1685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67327</xdr:rowOff>
    </xdr:from>
    <xdr:ext cx="405111" cy="259045"/>
    <xdr:sp macro="" textlink="">
      <xdr:nvSpPr>
        <xdr:cNvPr id="435" name="n_1mainValue【市民会館】&#10;有形固定資産減価償却率">
          <a:extLst>
            <a:ext uri="{FF2B5EF4-FFF2-40B4-BE49-F238E27FC236}">
              <a16:creationId xmlns:a16="http://schemas.microsoft.com/office/drawing/2014/main" id="{A76E9056-B55F-41C6-876F-36079EE32430}"/>
            </a:ext>
          </a:extLst>
        </xdr:cNvPr>
        <xdr:cNvSpPr txBox="1"/>
      </xdr:nvSpPr>
      <xdr:spPr>
        <a:xfrm>
          <a:off x="3239144" y="1641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8272</xdr:rowOff>
    </xdr:from>
    <xdr:ext cx="405111" cy="259045"/>
    <xdr:sp macro="" textlink="">
      <xdr:nvSpPr>
        <xdr:cNvPr id="436" name="n_2mainValue【市民会館】&#10;有形固定資産減価償却率">
          <a:extLst>
            <a:ext uri="{FF2B5EF4-FFF2-40B4-BE49-F238E27FC236}">
              <a16:creationId xmlns:a16="http://schemas.microsoft.com/office/drawing/2014/main" id="{705654B4-51DC-4708-A10D-ABA51E8B8287}"/>
            </a:ext>
          </a:extLst>
        </xdr:cNvPr>
        <xdr:cNvSpPr txBox="1"/>
      </xdr:nvSpPr>
      <xdr:spPr>
        <a:xfrm>
          <a:off x="2439044" y="1635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118127</xdr:rowOff>
    </xdr:from>
    <xdr:ext cx="405111" cy="259045"/>
    <xdr:sp macro="" textlink="">
      <xdr:nvSpPr>
        <xdr:cNvPr id="437" name="n_3mainValue【市民会館】&#10;有形固定資産減価償却率">
          <a:extLst>
            <a:ext uri="{FF2B5EF4-FFF2-40B4-BE49-F238E27FC236}">
              <a16:creationId xmlns:a16="http://schemas.microsoft.com/office/drawing/2014/main" id="{6C2FD3A2-4481-402D-84A4-26F90D78DB8B}"/>
            </a:ext>
          </a:extLst>
        </xdr:cNvPr>
        <xdr:cNvSpPr txBox="1"/>
      </xdr:nvSpPr>
      <xdr:spPr>
        <a:xfrm>
          <a:off x="1645294" y="1745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87647</xdr:rowOff>
    </xdr:from>
    <xdr:ext cx="405111" cy="259045"/>
    <xdr:sp macro="" textlink="">
      <xdr:nvSpPr>
        <xdr:cNvPr id="438" name="n_4mainValue【市民会館】&#10;有形固定資産減価償却率">
          <a:extLst>
            <a:ext uri="{FF2B5EF4-FFF2-40B4-BE49-F238E27FC236}">
              <a16:creationId xmlns:a16="http://schemas.microsoft.com/office/drawing/2014/main" id="{54D7B08F-A4DE-429E-872D-11681B70E443}"/>
            </a:ext>
          </a:extLst>
        </xdr:cNvPr>
        <xdr:cNvSpPr txBox="1"/>
      </xdr:nvSpPr>
      <xdr:spPr>
        <a:xfrm>
          <a:off x="851544" y="1742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18FBF500-5787-413C-AB50-52AE24E18DE4}"/>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CC162FDA-412C-4038-98BB-E1C4980FCB55}"/>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B2A4DD97-9376-49E1-BACA-235B1066D79E}"/>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B8313BE0-7029-494B-A76E-472FA490CC8D}"/>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88A9E41-984E-404B-88B5-E20048CF2D6F}"/>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8B2A427A-376A-4CAE-8028-7D4FF7B03F26}"/>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F261FEF6-94E7-4F13-A77F-B6570FD1D36B}"/>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A842D26C-302D-4256-A5A5-29D7447A51D2}"/>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32446E90-2E5A-4E3D-9E99-E612305B05B0}"/>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3A1585D4-F52E-4F09-97E7-3DB005DC13F1}"/>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1D535C8A-5ED0-4F81-9377-59EE5F181B3F}"/>
            </a:ext>
          </a:extLst>
        </xdr:cNvPr>
        <xdr:cNvCxnSpPr/>
      </xdr:nvCxnSpPr>
      <xdr:spPr>
        <a:xfrm>
          <a:off x="595630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6C543E79-EF18-463E-BCEB-F2AB8D97968A}"/>
            </a:ext>
          </a:extLst>
        </xdr:cNvPr>
        <xdr:cNvSpPr txBox="1"/>
      </xdr:nvSpPr>
      <xdr:spPr>
        <a:xfrm>
          <a:off x="552722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D67015AC-7C72-4F1D-80E9-3C90B6957F49}"/>
            </a:ext>
          </a:extLst>
        </xdr:cNvPr>
        <xdr:cNvCxnSpPr/>
      </xdr:nvCxnSpPr>
      <xdr:spPr>
        <a:xfrm>
          <a:off x="5956300" y="17468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C318A900-E886-4980-B7C7-2E7EDF581037}"/>
            </a:ext>
          </a:extLst>
        </xdr:cNvPr>
        <xdr:cNvSpPr txBox="1"/>
      </xdr:nvSpPr>
      <xdr:spPr>
        <a:xfrm>
          <a:off x="552722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307F25A4-BB99-4D67-AF31-3EAECDD99B0E}"/>
            </a:ext>
          </a:extLst>
        </xdr:cNvPr>
        <xdr:cNvCxnSpPr/>
      </xdr:nvCxnSpPr>
      <xdr:spPr>
        <a:xfrm>
          <a:off x="5956300" y="1702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B1156FA7-45C4-4CC5-9B5F-E24A90A989F5}"/>
            </a:ext>
          </a:extLst>
        </xdr:cNvPr>
        <xdr:cNvSpPr txBox="1"/>
      </xdr:nvSpPr>
      <xdr:spPr>
        <a:xfrm>
          <a:off x="552722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50A6B8DB-42F5-4F95-BA16-6F7D22E22CC7}"/>
            </a:ext>
          </a:extLst>
        </xdr:cNvPr>
        <xdr:cNvCxnSpPr/>
      </xdr:nvCxnSpPr>
      <xdr:spPr>
        <a:xfrm>
          <a:off x="5956300" y="16586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0BB5D5F3-E93A-4F42-B87D-289810F9B305}"/>
            </a:ext>
          </a:extLst>
        </xdr:cNvPr>
        <xdr:cNvSpPr txBox="1"/>
      </xdr:nvSpPr>
      <xdr:spPr>
        <a:xfrm>
          <a:off x="552722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3A68397B-AFC0-4321-A2BA-9B3A37B6034F}"/>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7F462E94-AFAC-4181-B0FD-C26C0C35C783}"/>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20A7BB07-CD82-4B80-86EA-E054B81CB8B3}"/>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084FD0A9-B6A5-4883-BF1D-44BE2015248B}"/>
            </a:ext>
          </a:extLst>
        </xdr:cNvPr>
        <xdr:cNvCxnSpPr/>
      </xdr:nvCxnSpPr>
      <xdr:spPr>
        <a:xfrm flipV="1">
          <a:off x="9429115" y="16721582"/>
          <a:ext cx="0" cy="1112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1E1B617C-3BE6-405C-BCB7-F73F96E37BFD}"/>
            </a:ext>
          </a:extLst>
        </xdr:cNvPr>
        <xdr:cNvSpPr txBox="1"/>
      </xdr:nvSpPr>
      <xdr:spPr>
        <a:xfrm>
          <a:off x="9467850" y="1783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37768CDE-AC4D-47A7-A021-0BE33AB5E920}"/>
            </a:ext>
          </a:extLst>
        </xdr:cNvPr>
        <xdr:cNvCxnSpPr/>
      </xdr:nvCxnSpPr>
      <xdr:spPr>
        <a:xfrm>
          <a:off x="9359900" y="178338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19D2AE78-AD4D-4B94-A9D0-941E750C07EA}"/>
            </a:ext>
          </a:extLst>
        </xdr:cNvPr>
        <xdr:cNvSpPr txBox="1"/>
      </xdr:nvSpPr>
      <xdr:spPr>
        <a:xfrm>
          <a:off x="9467850" y="16509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C988876C-F446-4C7A-8B76-90C16BE7CCA7}"/>
            </a:ext>
          </a:extLst>
        </xdr:cNvPr>
        <xdr:cNvCxnSpPr/>
      </xdr:nvCxnSpPr>
      <xdr:spPr>
        <a:xfrm>
          <a:off x="9359900" y="16721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a:extLst>
            <a:ext uri="{FF2B5EF4-FFF2-40B4-BE49-F238E27FC236}">
              <a16:creationId xmlns:a16="http://schemas.microsoft.com/office/drawing/2014/main" id="{7851A2C9-E0A5-4AF9-8E11-52351941FE17}"/>
            </a:ext>
          </a:extLst>
        </xdr:cNvPr>
        <xdr:cNvSpPr txBox="1"/>
      </xdr:nvSpPr>
      <xdr:spPr>
        <a:xfrm>
          <a:off x="9467850" y="173690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330DDBAD-F2C4-4140-A92D-486B107C4235}"/>
            </a:ext>
          </a:extLst>
        </xdr:cNvPr>
        <xdr:cNvSpPr/>
      </xdr:nvSpPr>
      <xdr:spPr>
        <a:xfrm>
          <a:off x="9398000" y="173906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96999921-14A4-4190-9702-720804F90981}"/>
            </a:ext>
          </a:extLst>
        </xdr:cNvPr>
        <xdr:cNvSpPr/>
      </xdr:nvSpPr>
      <xdr:spPr>
        <a:xfrm>
          <a:off x="8636000" y="1738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7F035147-CFEE-4041-9D9D-FDF76CFFF59C}"/>
            </a:ext>
          </a:extLst>
        </xdr:cNvPr>
        <xdr:cNvSpPr/>
      </xdr:nvSpPr>
      <xdr:spPr>
        <a:xfrm>
          <a:off x="7842250" y="17395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C583C7C0-BA01-4DDD-8287-46D546B6C537}"/>
            </a:ext>
          </a:extLst>
        </xdr:cNvPr>
        <xdr:cNvSpPr/>
      </xdr:nvSpPr>
      <xdr:spPr>
        <a:xfrm>
          <a:off x="7029450" y="174043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976CE070-8AED-4818-832B-8C52B8B5C624}"/>
            </a:ext>
          </a:extLst>
        </xdr:cNvPr>
        <xdr:cNvSpPr/>
      </xdr:nvSpPr>
      <xdr:spPr>
        <a:xfrm>
          <a:off x="6235700" y="1739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B136DB5-41E8-40AB-A96E-5F767A0535C0}"/>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F88E47F-CC50-4BB5-9FE0-D68746852E6E}"/>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A63157A-3179-4335-930C-7C15027E7EEA}"/>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D6EB9AA-7894-4C0A-9467-07EB0B9BAD0B}"/>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1DBB08A-6936-4B0E-8EDA-C105D1F3D881}"/>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43687</xdr:rowOff>
    </xdr:from>
    <xdr:to>
      <xdr:col>55</xdr:col>
      <xdr:colOff>50800</xdr:colOff>
      <xdr:row>104</xdr:row>
      <xdr:rowOff>145287</xdr:rowOff>
    </xdr:to>
    <xdr:sp macro="" textlink="">
      <xdr:nvSpPr>
        <xdr:cNvPr id="476" name="楕円 475">
          <a:extLst>
            <a:ext uri="{FF2B5EF4-FFF2-40B4-BE49-F238E27FC236}">
              <a16:creationId xmlns:a16="http://schemas.microsoft.com/office/drawing/2014/main" id="{22A4FA3C-BA7C-40EE-904E-40002B1E62BF}"/>
            </a:ext>
          </a:extLst>
        </xdr:cNvPr>
        <xdr:cNvSpPr/>
      </xdr:nvSpPr>
      <xdr:spPr>
        <a:xfrm>
          <a:off x="9398000" y="172140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66564</xdr:rowOff>
    </xdr:from>
    <xdr:ext cx="469744" cy="259045"/>
    <xdr:sp macro="" textlink="">
      <xdr:nvSpPr>
        <xdr:cNvPr id="477" name="【市民会館】&#10;一人当たり面積該当値テキスト">
          <a:extLst>
            <a:ext uri="{FF2B5EF4-FFF2-40B4-BE49-F238E27FC236}">
              <a16:creationId xmlns:a16="http://schemas.microsoft.com/office/drawing/2014/main" id="{1657AD56-43F8-49FB-AE34-9C6707F73B56}"/>
            </a:ext>
          </a:extLst>
        </xdr:cNvPr>
        <xdr:cNvSpPr txBox="1"/>
      </xdr:nvSpPr>
      <xdr:spPr>
        <a:xfrm>
          <a:off x="9467850" y="1707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57404</xdr:rowOff>
    </xdr:from>
    <xdr:to>
      <xdr:col>50</xdr:col>
      <xdr:colOff>165100</xdr:colOff>
      <xdr:row>104</xdr:row>
      <xdr:rowOff>159004</xdr:rowOff>
    </xdr:to>
    <xdr:sp macro="" textlink="">
      <xdr:nvSpPr>
        <xdr:cNvPr id="478" name="楕円 477">
          <a:extLst>
            <a:ext uri="{FF2B5EF4-FFF2-40B4-BE49-F238E27FC236}">
              <a16:creationId xmlns:a16="http://schemas.microsoft.com/office/drawing/2014/main" id="{17F78BA6-AE14-425B-BF6A-77817FBF48FB}"/>
            </a:ext>
          </a:extLst>
        </xdr:cNvPr>
        <xdr:cNvSpPr/>
      </xdr:nvSpPr>
      <xdr:spPr>
        <a:xfrm>
          <a:off x="8636000" y="1722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94487</xdr:rowOff>
    </xdr:from>
    <xdr:to>
      <xdr:col>55</xdr:col>
      <xdr:colOff>0</xdr:colOff>
      <xdr:row>104</xdr:row>
      <xdr:rowOff>108204</xdr:rowOff>
    </xdr:to>
    <xdr:cxnSp macro="">
      <xdr:nvCxnSpPr>
        <xdr:cNvPr id="479" name="直線コネクタ 478">
          <a:extLst>
            <a:ext uri="{FF2B5EF4-FFF2-40B4-BE49-F238E27FC236}">
              <a16:creationId xmlns:a16="http://schemas.microsoft.com/office/drawing/2014/main" id="{4659057A-4D1B-4CA9-949F-84234E43FEFC}"/>
            </a:ext>
          </a:extLst>
        </xdr:cNvPr>
        <xdr:cNvCxnSpPr/>
      </xdr:nvCxnSpPr>
      <xdr:spPr>
        <a:xfrm flipV="1">
          <a:off x="8686800" y="17264887"/>
          <a:ext cx="74295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66548</xdr:rowOff>
    </xdr:from>
    <xdr:to>
      <xdr:col>46</xdr:col>
      <xdr:colOff>38100</xdr:colOff>
      <xdr:row>104</xdr:row>
      <xdr:rowOff>168148</xdr:rowOff>
    </xdr:to>
    <xdr:sp macro="" textlink="">
      <xdr:nvSpPr>
        <xdr:cNvPr id="480" name="楕円 479">
          <a:extLst>
            <a:ext uri="{FF2B5EF4-FFF2-40B4-BE49-F238E27FC236}">
              <a16:creationId xmlns:a16="http://schemas.microsoft.com/office/drawing/2014/main" id="{E24CA1A2-D13B-48E0-830B-12092E3ACA0E}"/>
            </a:ext>
          </a:extLst>
        </xdr:cNvPr>
        <xdr:cNvSpPr/>
      </xdr:nvSpPr>
      <xdr:spPr>
        <a:xfrm>
          <a:off x="7842250" y="172369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108204</xdr:rowOff>
    </xdr:from>
    <xdr:to>
      <xdr:col>50</xdr:col>
      <xdr:colOff>114300</xdr:colOff>
      <xdr:row>104</xdr:row>
      <xdr:rowOff>117348</xdr:rowOff>
    </xdr:to>
    <xdr:cxnSp macro="">
      <xdr:nvCxnSpPr>
        <xdr:cNvPr id="481" name="直線コネクタ 480">
          <a:extLst>
            <a:ext uri="{FF2B5EF4-FFF2-40B4-BE49-F238E27FC236}">
              <a16:creationId xmlns:a16="http://schemas.microsoft.com/office/drawing/2014/main" id="{A093C764-CD20-459B-8A5E-F034FDCD82F9}"/>
            </a:ext>
          </a:extLst>
        </xdr:cNvPr>
        <xdr:cNvCxnSpPr/>
      </xdr:nvCxnSpPr>
      <xdr:spPr>
        <a:xfrm flipV="1">
          <a:off x="7886700" y="17278604"/>
          <a:ext cx="8001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71120</xdr:rowOff>
    </xdr:from>
    <xdr:to>
      <xdr:col>41</xdr:col>
      <xdr:colOff>101600</xdr:colOff>
      <xdr:row>107</xdr:row>
      <xdr:rowOff>1270</xdr:rowOff>
    </xdr:to>
    <xdr:sp macro="" textlink="">
      <xdr:nvSpPr>
        <xdr:cNvPr id="482" name="楕円 481">
          <a:extLst>
            <a:ext uri="{FF2B5EF4-FFF2-40B4-BE49-F238E27FC236}">
              <a16:creationId xmlns:a16="http://schemas.microsoft.com/office/drawing/2014/main" id="{13E1D22C-EDE3-4A55-B4AE-A542867006AC}"/>
            </a:ext>
          </a:extLst>
        </xdr:cNvPr>
        <xdr:cNvSpPr/>
      </xdr:nvSpPr>
      <xdr:spPr>
        <a:xfrm>
          <a:off x="7029450" y="17571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117348</xdr:rowOff>
    </xdr:from>
    <xdr:to>
      <xdr:col>45</xdr:col>
      <xdr:colOff>177800</xdr:colOff>
      <xdr:row>106</xdr:row>
      <xdr:rowOff>121920</xdr:rowOff>
    </xdr:to>
    <xdr:cxnSp macro="">
      <xdr:nvCxnSpPr>
        <xdr:cNvPr id="483" name="直線コネクタ 482">
          <a:extLst>
            <a:ext uri="{FF2B5EF4-FFF2-40B4-BE49-F238E27FC236}">
              <a16:creationId xmlns:a16="http://schemas.microsoft.com/office/drawing/2014/main" id="{2319BC27-BF15-4530-B30B-356D0BC7F992}"/>
            </a:ext>
          </a:extLst>
        </xdr:cNvPr>
        <xdr:cNvCxnSpPr/>
      </xdr:nvCxnSpPr>
      <xdr:spPr>
        <a:xfrm flipV="1">
          <a:off x="7080250" y="17287748"/>
          <a:ext cx="806450" cy="33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75692</xdr:rowOff>
    </xdr:from>
    <xdr:to>
      <xdr:col>36</xdr:col>
      <xdr:colOff>165100</xdr:colOff>
      <xdr:row>107</xdr:row>
      <xdr:rowOff>5842</xdr:rowOff>
    </xdr:to>
    <xdr:sp macro="" textlink="">
      <xdr:nvSpPr>
        <xdr:cNvPr id="484" name="楕円 483">
          <a:extLst>
            <a:ext uri="{FF2B5EF4-FFF2-40B4-BE49-F238E27FC236}">
              <a16:creationId xmlns:a16="http://schemas.microsoft.com/office/drawing/2014/main" id="{F7BA9C69-C3E0-4D28-A5FC-FE26B496C141}"/>
            </a:ext>
          </a:extLst>
        </xdr:cNvPr>
        <xdr:cNvSpPr/>
      </xdr:nvSpPr>
      <xdr:spPr>
        <a:xfrm>
          <a:off x="6235700" y="175762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121920</xdr:rowOff>
    </xdr:from>
    <xdr:to>
      <xdr:col>41</xdr:col>
      <xdr:colOff>50800</xdr:colOff>
      <xdr:row>106</xdr:row>
      <xdr:rowOff>126492</xdr:rowOff>
    </xdr:to>
    <xdr:cxnSp macro="">
      <xdr:nvCxnSpPr>
        <xdr:cNvPr id="485" name="直線コネクタ 484">
          <a:extLst>
            <a:ext uri="{FF2B5EF4-FFF2-40B4-BE49-F238E27FC236}">
              <a16:creationId xmlns:a16="http://schemas.microsoft.com/office/drawing/2014/main" id="{94A38721-3628-444A-A8CA-A8E3B4256571}"/>
            </a:ext>
          </a:extLst>
        </xdr:cNvPr>
        <xdr:cNvCxnSpPr/>
      </xdr:nvCxnSpPr>
      <xdr:spPr>
        <a:xfrm flipV="1">
          <a:off x="6286500" y="17622520"/>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a:extLst>
            <a:ext uri="{FF2B5EF4-FFF2-40B4-BE49-F238E27FC236}">
              <a16:creationId xmlns:a16="http://schemas.microsoft.com/office/drawing/2014/main" id="{88EA9FC2-9CD4-40F3-8664-EC673E41B9C0}"/>
            </a:ext>
          </a:extLst>
        </xdr:cNvPr>
        <xdr:cNvSpPr txBox="1"/>
      </xdr:nvSpPr>
      <xdr:spPr>
        <a:xfrm>
          <a:off x="8458277" y="1747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a:extLst>
            <a:ext uri="{FF2B5EF4-FFF2-40B4-BE49-F238E27FC236}">
              <a16:creationId xmlns:a16="http://schemas.microsoft.com/office/drawing/2014/main" id="{244754AF-DF54-4F24-A87E-0EF36C08BEA4}"/>
            </a:ext>
          </a:extLst>
        </xdr:cNvPr>
        <xdr:cNvSpPr txBox="1"/>
      </xdr:nvSpPr>
      <xdr:spPr>
        <a:xfrm>
          <a:off x="7677227" y="1748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6381C091-62CB-4BD6-9497-EB49761A5CF5}"/>
            </a:ext>
          </a:extLst>
        </xdr:cNvPr>
        <xdr:cNvSpPr txBox="1"/>
      </xdr:nvSpPr>
      <xdr:spPr>
        <a:xfrm>
          <a:off x="6864427" y="1718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F5E41ED3-DFE6-4FC0-885C-BD2D627A6256}"/>
            </a:ext>
          </a:extLst>
        </xdr:cNvPr>
        <xdr:cNvSpPr txBox="1"/>
      </xdr:nvSpPr>
      <xdr:spPr>
        <a:xfrm>
          <a:off x="6070677" y="1717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4081</xdr:rowOff>
    </xdr:from>
    <xdr:ext cx="469744" cy="259045"/>
    <xdr:sp macro="" textlink="">
      <xdr:nvSpPr>
        <xdr:cNvPr id="490" name="n_1mainValue【市民会館】&#10;一人当たり面積">
          <a:extLst>
            <a:ext uri="{FF2B5EF4-FFF2-40B4-BE49-F238E27FC236}">
              <a16:creationId xmlns:a16="http://schemas.microsoft.com/office/drawing/2014/main" id="{AC3FE83C-7CBA-41AD-B49D-35E586C88E0D}"/>
            </a:ext>
          </a:extLst>
        </xdr:cNvPr>
        <xdr:cNvSpPr txBox="1"/>
      </xdr:nvSpPr>
      <xdr:spPr>
        <a:xfrm>
          <a:off x="8458277" y="1700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13225</xdr:rowOff>
    </xdr:from>
    <xdr:ext cx="469744" cy="259045"/>
    <xdr:sp macro="" textlink="">
      <xdr:nvSpPr>
        <xdr:cNvPr id="491" name="n_2mainValue【市民会館】&#10;一人当たり面積">
          <a:extLst>
            <a:ext uri="{FF2B5EF4-FFF2-40B4-BE49-F238E27FC236}">
              <a16:creationId xmlns:a16="http://schemas.microsoft.com/office/drawing/2014/main" id="{CEC7DEB0-C761-465E-AF9F-F48720530645}"/>
            </a:ext>
          </a:extLst>
        </xdr:cNvPr>
        <xdr:cNvSpPr txBox="1"/>
      </xdr:nvSpPr>
      <xdr:spPr>
        <a:xfrm>
          <a:off x="7677227" y="17018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163847</xdr:rowOff>
    </xdr:from>
    <xdr:ext cx="469744" cy="259045"/>
    <xdr:sp macro="" textlink="">
      <xdr:nvSpPr>
        <xdr:cNvPr id="492" name="n_3mainValue【市民会館】&#10;一人当たり面積">
          <a:extLst>
            <a:ext uri="{FF2B5EF4-FFF2-40B4-BE49-F238E27FC236}">
              <a16:creationId xmlns:a16="http://schemas.microsoft.com/office/drawing/2014/main" id="{4974A061-09FC-47D5-911B-B5B25CD54B57}"/>
            </a:ext>
          </a:extLst>
        </xdr:cNvPr>
        <xdr:cNvSpPr txBox="1"/>
      </xdr:nvSpPr>
      <xdr:spPr>
        <a:xfrm>
          <a:off x="6864427" y="1766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168419</xdr:rowOff>
    </xdr:from>
    <xdr:ext cx="469744" cy="259045"/>
    <xdr:sp macro="" textlink="">
      <xdr:nvSpPr>
        <xdr:cNvPr id="493" name="n_4mainValue【市民会館】&#10;一人当たり面積">
          <a:extLst>
            <a:ext uri="{FF2B5EF4-FFF2-40B4-BE49-F238E27FC236}">
              <a16:creationId xmlns:a16="http://schemas.microsoft.com/office/drawing/2014/main" id="{CA21602C-55BD-4C33-A198-8586450515AD}"/>
            </a:ext>
          </a:extLst>
        </xdr:cNvPr>
        <xdr:cNvSpPr txBox="1"/>
      </xdr:nvSpPr>
      <xdr:spPr>
        <a:xfrm>
          <a:off x="6070677" y="1766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80C9F8EB-5F53-49A5-AE3B-C45D04B766C5}"/>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1E7F030E-2E89-4211-AD71-B5A5CB6E713C}"/>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8C782C20-147E-479B-8F19-709728764311}"/>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16F26C71-447E-429B-A926-BB764845218E}"/>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250A2ED5-04A8-4A87-AD40-BFE44E5F09E9}"/>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181DCF75-29DE-4934-9344-1049ADB85298}"/>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27B6ABD7-6382-4B98-887F-BF80928C9935}"/>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E8E8B5B-7D30-47AE-AD36-EAD96099FDD3}"/>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42E6EF7F-22E8-415D-8CA8-D144287B0258}"/>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8EE27531-95BE-43D3-8A23-FA807D0F0F80}"/>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7B7F229A-6FF0-4E9F-AA0F-5AE1667D00A6}"/>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14A44833-A1F9-4387-9EAF-EC8612B5BAFB}"/>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F9B62E60-1E20-42C9-B271-7014D4238FD8}"/>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7BF93F89-63DC-41CF-9696-B8A417F7763D}"/>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69F07631-C218-445E-869A-4E65C427FF54}"/>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36F1F5A0-5A5D-4167-93A8-27C6D40A0964}"/>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94525BB5-E8B1-4C5A-A87D-FBBB4356FDF2}"/>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F832C672-A99A-4B49-BE40-B0D886539FAE}"/>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FB361B8A-F0C9-4B7A-B98E-E0A584D13429}"/>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E2A29CA4-24C0-4E70-B9FB-269AA9E3AFC2}"/>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8A3B222C-B9C3-495A-9944-C9FF543A60B7}"/>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9882ABCD-D5F9-4CEE-B77A-B3E083BD4188}"/>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AFB12D46-5F50-467B-9C4B-EA3F316A0E7E}"/>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44D924D6-7780-413B-9504-B91AB72FB59D}"/>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A96905FB-955F-4889-9A13-0D6E2FD69C2B}"/>
            </a:ext>
          </a:extLst>
        </xdr:cNvPr>
        <xdr:cNvCxnSpPr/>
      </xdr:nvCxnSpPr>
      <xdr:spPr>
        <a:xfrm flipV="1">
          <a:off x="14699614" y="545084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EEB7AB4A-0321-4405-BE0F-625B0F296168}"/>
            </a:ext>
          </a:extLst>
        </xdr:cNvPr>
        <xdr:cNvSpPr txBox="1"/>
      </xdr:nvSpPr>
      <xdr:spPr>
        <a:xfrm>
          <a:off x="14738350"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A91491BE-75C7-436D-AEF5-C8CD8491EEBD}"/>
            </a:ext>
          </a:extLst>
        </xdr:cNvPr>
        <xdr:cNvCxnSpPr/>
      </xdr:nvCxnSpPr>
      <xdr:spPr>
        <a:xfrm>
          <a:off x="14611350" y="6972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A54D5548-3EB1-46F7-84C3-081D44EE496C}"/>
            </a:ext>
          </a:extLst>
        </xdr:cNvPr>
        <xdr:cNvSpPr txBox="1"/>
      </xdr:nvSpPr>
      <xdr:spPr>
        <a:xfrm>
          <a:off x="14738350" y="5232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5B6630EE-CF03-4683-B96E-4BBD66A3F9AD}"/>
            </a:ext>
          </a:extLst>
        </xdr:cNvPr>
        <xdr:cNvCxnSpPr/>
      </xdr:nvCxnSpPr>
      <xdr:spPr>
        <a:xfrm>
          <a:off x="14611350" y="5450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D578C083-8F49-4DFD-B046-2EB717795DC5}"/>
            </a:ext>
          </a:extLst>
        </xdr:cNvPr>
        <xdr:cNvSpPr txBox="1"/>
      </xdr:nvSpPr>
      <xdr:spPr>
        <a:xfrm>
          <a:off x="14738350" y="6200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C393F7AD-E276-4203-8BA0-43FCC3DCD773}"/>
            </a:ext>
          </a:extLst>
        </xdr:cNvPr>
        <xdr:cNvSpPr/>
      </xdr:nvSpPr>
      <xdr:spPr>
        <a:xfrm>
          <a:off x="14649450" y="6343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4852D2AF-71FA-442B-90A3-F7D69A765F1B}"/>
            </a:ext>
          </a:extLst>
        </xdr:cNvPr>
        <xdr:cNvSpPr/>
      </xdr:nvSpPr>
      <xdr:spPr>
        <a:xfrm>
          <a:off x="1388745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57C45742-8E89-4A63-8F90-96D8820C2020}"/>
            </a:ext>
          </a:extLst>
        </xdr:cNvPr>
        <xdr:cNvSpPr/>
      </xdr:nvSpPr>
      <xdr:spPr>
        <a:xfrm>
          <a:off x="13093700" y="62655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C988375C-3F7B-4172-8927-E3DC1CF55E71}"/>
            </a:ext>
          </a:extLst>
        </xdr:cNvPr>
        <xdr:cNvSpPr/>
      </xdr:nvSpPr>
      <xdr:spPr>
        <a:xfrm>
          <a:off x="12299950" y="62579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8FDD09F2-2F8D-466D-A108-6D63660AC0E1}"/>
            </a:ext>
          </a:extLst>
        </xdr:cNvPr>
        <xdr:cNvSpPr/>
      </xdr:nvSpPr>
      <xdr:spPr>
        <a:xfrm>
          <a:off x="11487150" y="6256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F0DFEAA-F4C8-408A-937F-61EF18877681}"/>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7B7C8CE-3966-47FB-8526-BCB86800B6D2}"/>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444C197-1F54-4178-A3E5-D252C690DA9E}"/>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CBC085F-B610-4B92-B4E0-60E20A2CFFFD}"/>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FA7D7D17-A0A1-40A0-8DFA-DACB5AD67F27}"/>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90170</xdr:rowOff>
    </xdr:from>
    <xdr:to>
      <xdr:col>85</xdr:col>
      <xdr:colOff>177800</xdr:colOff>
      <xdr:row>39</xdr:row>
      <xdr:rowOff>20320</xdr:rowOff>
    </xdr:to>
    <xdr:sp macro="" textlink="">
      <xdr:nvSpPr>
        <xdr:cNvPr id="534" name="楕円 533">
          <a:extLst>
            <a:ext uri="{FF2B5EF4-FFF2-40B4-BE49-F238E27FC236}">
              <a16:creationId xmlns:a16="http://schemas.microsoft.com/office/drawing/2014/main" id="{E6A17BEF-08C3-44A7-8777-B5F1F3CF9BC5}"/>
            </a:ext>
          </a:extLst>
        </xdr:cNvPr>
        <xdr:cNvSpPr/>
      </xdr:nvSpPr>
      <xdr:spPr>
        <a:xfrm>
          <a:off x="14649450" y="63639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68597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41A78C8D-8959-4B42-94C8-4913C7ADB90B}"/>
            </a:ext>
          </a:extLst>
        </xdr:cNvPr>
        <xdr:cNvSpPr txBox="1"/>
      </xdr:nvSpPr>
      <xdr:spPr>
        <a:xfrm>
          <a:off x="14738350"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114935</xdr:rowOff>
    </xdr:from>
    <xdr:to>
      <xdr:col>81</xdr:col>
      <xdr:colOff>101600</xdr:colOff>
      <xdr:row>39</xdr:row>
      <xdr:rowOff>45085</xdr:rowOff>
    </xdr:to>
    <xdr:sp macro="" textlink="">
      <xdr:nvSpPr>
        <xdr:cNvPr id="536" name="楕円 535">
          <a:extLst>
            <a:ext uri="{FF2B5EF4-FFF2-40B4-BE49-F238E27FC236}">
              <a16:creationId xmlns:a16="http://schemas.microsoft.com/office/drawing/2014/main" id="{28B44011-B5D4-4758-9606-2BA0FD12C8AC}"/>
            </a:ext>
          </a:extLst>
        </xdr:cNvPr>
        <xdr:cNvSpPr/>
      </xdr:nvSpPr>
      <xdr:spPr>
        <a:xfrm>
          <a:off x="13887450" y="63887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140970</xdr:rowOff>
    </xdr:from>
    <xdr:to>
      <xdr:col>85</xdr:col>
      <xdr:colOff>127000</xdr:colOff>
      <xdr:row>38</xdr:row>
      <xdr:rowOff>165735</xdr:rowOff>
    </xdr:to>
    <xdr:cxnSp macro="">
      <xdr:nvCxnSpPr>
        <xdr:cNvPr id="537" name="直線コネクタ 536">
          <a:extLst>
            <a:ext uri="{FF2B5EF4-FFF2-40B4-BE49-F238E27FC236}">
              <a16:creationId xmlns:a16="http://schemas.microsoft.com/office/drawing/2014/main" id="{329AE41C-6F80-4E26-983C-BA60073CF3BF}"/>
            </a:ext>
          </a:extLst>
        </xdr:cNvPr>
        <xdr:cNvCxnSpPr/>
      </xdr:nvCxnSpPr>
      <xdr:spPr>
        <a:xfrm flipV="1">
          <a:off x="13938250" y="6414770"/>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61595</xdr:rowOff>
    </xdr:from>
    <xdr:to>
      <xdr:col>76</xdr:col>
      <xdr:colOff>165100</xdr:colOff>
      <xdr:row>38</xdr:row>
      <xdr:rowOff>163195</xdr:rowOff>
    </xdr:to>
    <xdr:sp macro="" textlink="">
      <xdr:nvSpPr>
        <xdr:cNvPr id="538" name="楕円 537">
          <a:extLst>
            <a:ext uri="{FF2B5EF4-FFF2-40B4-BE49-F238E27FC236}">
              <a16:creationId xmlns:a16="http://schemas.microsoft.com/office/drawing/2014/main" id="{563EB513-E678-483D-8887-BC03AF592BD0}"/>
            </a:ext>
          </a:extLst>
        </xdr:cNvPr>
        <xdr:cNvSpPr/>
      </xdr:nvSpPr>
      <xdr:spPr>
        <a:xfrm>
          <a:off x="13093700" y="633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112395</xdr:rowOff>
    </xdr:from>
    <xdr:to>
      <xdr:col>81</xdr:col>
      <xdr:colOff>50800</xdr:colOff>
      <xdr:row>38</xdr:row>
      <xdr:rowOff>165735</xdr:rowOff>
    </xdr:to>
    <xdr:cxnSp macro="">
      <xdr:nvCxnSpPr>
        <xdr:cNvPr id="539" name="直線コネクタ 538">
          <a:extLst>
            <a:ext uri="{FF2B5EF4-FFF2-40B4-BE49-F238E27FC236}">
              <a16:creationId xmlns:a16="http://schemas.microsoft.com/office/drawing/2014/main" id="{23FD343C-3DB6-496A-A08A-E637F1E707DB}"/>
            </a:ext>
          </a:extLst>
        </xdr:cNvPr>
        <xdr:cNvCxnSpPr/>
      </xdr:nvCxnSpPr>
      <xdr:spPr>
        <a:xfrm>
          <a:off x="13144500" y="6386195"/>
          <a:ext cx="7937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xdr:rowOff>
    </xdr:from>
    <xdr:to>
      <xdr:col>72</xdr:col>
      <xdr:colOff>38100</xdr:colOff>
      <xdr:row>38</xdr:row>
      <xdr:rowOff>111760</xdr:rowOff>
    </xdr:to>
    <xdr:sp macro="" textlink="">
      <xdr:nvSpPr>
        <xdr:cNvPr id="540" name="楕円 539">
          <a:extLst>
            <a:ext uri="{FF2B5EF4-FFF2-40B4-BE49-F238E27FC236}">
              <a16:creationId xmlns:a16="http://schemas.microsoft.com/office/drawing/2014/main" id="{41840A60-7BC1-41FC-A26C-C7899F06F856}"/>
            </a:ext>
          </a:extLst>
        </xdr:cNvPr>
        <xdr:cNvSpPr/>
      </xdr:nvSpPr>
      <xdr:spPr>
        <a:xfrm>
          <a:off x="12299950" y="62839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60960</xdr:rowOff>
    </xdr:from>
    <xdr:to>
      <xdr:col>76</xdr:col>
      <xdr:colOff>114300</xdr:colOff>
      <xdr:row>38</xdr:row>
      <xdr:rowOff>112395</xdr:rowOff>
    </xdr:to>
    <xdr:cxnSp macro="">
      <xdr:nvCxnSpPr>
        <xdr:cNvPr id="541" name="直線コネクタ 540">
          <a:extLst>
            <a:ext uri="{FF2B5EF4-FFF2-40B4-BE49-F238E27FC236}">
              <a16:creationId xmlns:a16="http://schemas.microsoft.com/office/drawing/2014/main" id="{B79867B1-FDDA-4D09-AD41-E2DE38B37227}"/>
            </a:ext>
          </a:extLst>
        </xdr:cNvPr>
        <xdr:cNvCxnSpPr/>
      </xdr:nvCxnSpPr>
      <xdr:spPr>
        <a:xfrm>
          <a:off x="12344400" y="6334760"/>
          <a:ext cx="8001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130175</xdr:rowOff>
    </xdr:from>
    <xdr:to>
      <xdr:col>67</xdr:col>
      <xdr:colOff>101600</xdr:colOff>
      <xdr:row>38</xdr:row>
      <xdr:rowOff>60325</xdr:rowOff>
    </xdr:to>
    <xdr:sp macro="" textlink="">
      <xdr:nvSpPr>
        <xdr:cNvPr id="542" name="楕円 541">
          <a:extLst>
            <a:ext uri="{FF2B5EF4-FFF2-40B4-BE49-F238E27FC236}">
              <a16:creationId xmlns:a16="http://schemas.microsoft.com/office/drawing/2014/main" id="{8EF3F5FE-8F44-4337-9951-914A6745A106}"/>
            </a:ext>
          </a:extLst>
        </xdr:cNvPr>
        <xdr:cNvSpPr/>
      </xdr:nvSpPr>
      <xdr:spPr>
        <a:xfrm>
          <a:off x="11487150" y="62388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9525</xdr:rowOff>
    </xdr:from>
    <xdr:to>
      <xdr:col>71</xdr:col>
      <xdr:colOff>177800</xdr:colOff>
      <xdr:row>38</xdr:row>
      <xdr:rowOff>60960</xdr:rowOff>
    </xdr:to>
    <xdr:cxnSp macro="">
      <xdr:nvCxnSpPr>
        <xdr:cNvPr id="543" name="直線コネクタ 542">
          <a:extLst>
            <a:ext uri="{FF2B5EF4-FFF2-40B4-BE49-F238E27FC236}">
              <a16:creationId xmlns:a16="http://schemas.microsoft.com/office/drawing/2014/main" id="{340990F7-45A4-4BC6-9995-FED746B22464}"/>
            </a:ext>
          </a:extLst>
        </xdr:cNvPr>
        <xdr:cNvCxnSpPr/>
      </xdr:nvCxnSpPr>
      <xdr:spPr>
        <a:xfrm>
          <a:off x="11537950" y="6283325"/>
          <a:ext cx="8064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BD92F44B-0426-4E98-A1E0-E4D8B9629960}"/>
            </a:ext>
          </a:extLst>
        </xdr:cNvPr>
        <xdr:cNvSpPr txBox="1"/>
      </xdr:nvSpPr>
      <xdr:spPr>
        <a:xfrm>
          <a:off x="137420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A7580970-D361-4240-AABC-1D30DBE65AD7}"/>
            </a:ext>
          </a:extLst>
        </xdr:cNvPr>
        <xdr:cNvSpPr txBox="1"/>
      </xdr:nvSpPr>
      <xdr:spPr>
        <a:xfrm>
          <a:off x="1296099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89586ACC-4FC6-4F34-8A49-6B089EEC74C3}"/>
            </a:ext>
          </a:extLst>
        </xdr:cNvPr>
        <xdr:cNvSpPr txBox="1"/>
      </xdr:nvSpPr>
      <xdr:spPr>
        <a:xfrm>
          <a:off x="121672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8FDF47D7-0D14-49B1-8C40-E8AA9C882805}"/>
            </a:ext>
          </a:extLst>
        </xdr:cNvPr>
        <xdr:cNvSpPr txBox="1"/>
      </xdr:nvSpPr>
      <xdr:spPr>
        <a:xfrm>
          <a:off x="11354444"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36212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E53AAE96-EDCB-4930-8BB0-A832DCFEB81C}"/>
            </a:ext>
          </a:extLst>
        </xdr:cNvPr>
        <xdr:cNvSpPr txBox="1"/>
      </xdr:nvSpPr>
      <xdr:spPr>
        <a:xfrm>
          <a:off x="137420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154322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621299F6-5DE9-4678-8A99-11B23FE972F9}"/>
            </a:ext>
          </a:extLst>
        </xdr:cNvPr>
        <xdr:cNvSpPr txBox="1"/>
      </xdr:nvSpPr>
      <xdr:spPr>
        <a:xfrm>
          <a:off x="12960994" y="642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102887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B7E399A7-4BCA-4209-BD82-7570F6F2796C}"/>
            </a:ext>
          </a:extLst>
        </xdr:cNvPr>
        <xdr:cNvSpPr txBox="1"/>
      </xdr:nvSpPr>
      <xdr:spPr>
        <a:xfrm>
          <a:off x="121672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76852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22FCA88E-ED67-4C73-BE48-B204BC21A25E}"/>
            </a:ext>
          </a:extLst>
        </xdr:cNvPr>
        <xdr:cNvSpPr txBox="1"/>
      </xdr:nvSpPr>
      <xdr:spPr>
        <a:xfrm>
          <a:off x="113544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6A62A09D-8BC7-4DD4-B931-1B1FDD4757C1}"/>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632BAAF3-DE13-4EA9-B641-042CE9C9BF63}"/>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3CD50C13-C302-43D9-80CD-C9D8C5CE51F2}"/>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73BDE427-0D2B-43C3-9CA5-987BA028E3B4}"/>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9469D64-AAE7-4168-BEE7-415DE1FF00F1}"/>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66D91318-2330-4DC0-BBB4-D77A0A0DF64D}"/>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36BC230B-5C6F-4A6F-8C2E-89CB61C4C2B1}"/>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7BB74618-A28E-4949-97C7-3FBCDAB3CF10}"/>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5A670015-1FCF-434A-9EA2-16405C8A3AC2}"/>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31F1E07B-5676-40D9-B4D3-708DEE067922}"/>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C858E4D4-0935-423B-A7BB-2D5EA2D98597}"/>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3AC5A5A8-35D6-45CC-B5B0-5C3BFFC1DC73}"/>
            </a:ext>
          </a:extLst>
        </xdr:cNvPr>
        <xdr:cNvSpPr txBox="1"/>
      </xdr:nvSpPr>
      <xdr:spPr>
        <a:xfrm>
          <a:off x="16248514" y="6766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A7E2EDAA-E041-4971-B7ED-D525823E9862}"/>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B60D7C6B-96FD-4F12-9EA1-A79D924EEE00}"/>
            </a:ext>
          </a:extLst>
        </xdr:cNvPr>
        <xdr:cNvSpPr txBox="1"/>
      </xdr:nvSpPr>
      <xdr:spPr>
        <a:xfrm>
          <a:off x="1593998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23F836D2-3057-4071-9AEE-EE10E51F8514}"/>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C0D1B5E6-C277-4A8F-84A5-1C4FC1021A92}"/>
            </a:ext>
          </a:extLst>
        </xdr:cNvPr>
        <xdr:cNvSpPr txBox="1"/>
      </xdr:nvSpPr>
      <xdr:spPr>
        <a:xfrm>
          <a:off x="15939981" y="5883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40794ECF-7E06-4EDE-8C59-A93C7832F4F5}"/>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A499D0AC-54B5-45BE-9DBA-C174002134DD}"/>
            </a:ext>
          </a:extLst>
        </xdr:cNvPr>
        <xdr:cNvSpPr txBox="1"/>
      </xdr:nvSpPr>
      <xdr:spPr>
        <a:xfrm>
          <a:off x="159399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F191A5CF-C193-4547-9860-C78EEC2FB2E4}"/>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14773617-4939-4D81-8CAE-F6530CA67683}"/>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88559A1B-FD69-4546-A401-DE78006DE749}"/>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092ACDA1-2BCE-47E2-80FB-D8ED2239E0D6}"/>
            </a:ext>
          </a:extLst>
        </xdr:cNvPr>
        <xdr:cNvCxnSpPr/>
      </xdr:nvCxnSpPr>
      <xdr:spPr>
        <a:xfrm flipV="1">
          <a:off x="19951064" y="5609859"/>
          <a:ext cx="0" cy="1291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A122B4C5-A346-4C8C-BA92-2482526B2B98}"/>
            </a:ext>
          </a:extLst>
        </xdr:cNvPr>
        <xdr:cNvSpPr txBox="1"/>
      </xdr:nvSpPr>
      <xdr:spPr>
        <a:xfrm>
          <a:off x="19989800" y="69050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2954D77D-9833-4BCF-88B8-58114F2A3C91}"/>
            </a:ext>
          </a:extLst>
        </xdr:cNvPr>
        <xdr:cNvCxnSpPr/>
      </xdr:nvCxnSpPr>
      <xdr:spPr>
        <a:xfrm>
          <a:off x="19881850" y="69012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F58D30DF-5318-4293-9DD5-095A6CD80C80}"/>
            </a:ext>
          </a:extLst>
        </xdr:cNvPr>
        <xdr:cNvSpPr txBox="1"/>
      </xdr:nvSpPr>
      <xdr:spPr>
        <a:xfrm>
          <a:off x="19989800" y="539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CAC914D3-430A-431F-938A-3F30C1C39FC8}"/>
            </a:ext>
          </a:extLst>
        </xdr:cNvPr>
        <xdr:cNvCxnSpPr/>
      </xdr:nvCxnSpPr>
      <xdr:spPr>
        <a:xfrm>
          <a:off x="19881850" y="56098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F42D6D33-6357-4D4E-B2E0-7D0757076A24}"/>
            </a:ext>
          </a:extLst>
        </xdr:cNvPr>
        <xdr:cNvSpPr txBox="1"/>
      </xdr:nvSpPr>
      <xdr:spPr>
        <a:xfrm>
          <a:off x="19989800" y="6449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CC1BFE0C-F501-41C0-91B4-38AC6C999271}"/>
            </a:ext>
          </a:extLst>
        </xdr:cNvPr>
        <xdr:cNvSpPr/>
      </xdr:nvSpPr>
      <xdr:spPr>
        <a:xfrm>
          <a:off x="19900900" y="647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82CB0B87-6FCD-47FE-87D2-5E47BE5D0BBB}"/>
            </a:ext>
          </a:extLst>
        </xdr:cNvPr>
        <xdr:cNvSpPr/>
      </xdr:nvSpPr>
      <xdr:spPr>
        <a:xfrm>
          <a:off x="19157950" y="64698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8A162318-F11E-4C9D-876E-7A4A7890A812}"/>
            </a:ext>
          </a:extLst>
        </xdr:cNvPr>
        <xdr:cNvSpPr/>
      </xdr:nvSpPr>
      <xdr:spPr>
        <a:xfrm>
          <a:off x="18345150" y="648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1D63C8D8-2EF9-4E7F-8950-7F165475A0B1}"/>
            </a:ext>
          </a:extLst>
        </xdr:cNvPr>
        <xdr:cNvSpPr/>
      </xdr:nvSpPr>
      <xdr:spPr>
        <a:xfrm>
          <a:off x="17551400" y="649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196B8C6F-BEFF-42FD-AC3B-EB37220270EA}"/>
            </a:ext>
          </a:extLst>
        </xdr:cNvPr>
        <xdr:cNvSpPr/>
      </xdr:nvSpPr>
      <xdr:spPr>
        <a:xfrm>
          <a:off x="16757650" y="6472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9431DDD-AC6C-41C0-B776-ABDA8F1816E8}"/>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AFFAB24-EFBF-47F5-8AE0-9659CA67D7AE}"/>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34116D71-DBFA-429F-A8BE-AB3E3CAED316}"/>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CDCB88D-CEA6-4558-B90C-C455560AB8ED}"/>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F60BC73-70A8-4756-BD8B-6B0C582481C7}"/>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36816</xdr:rowOff>
    </xdr:from>
    <xdr:to>
      <xdr:col>116</xdr:col>
      <xdr:colOff>114300</xdr:colOff>
      <xdr:row>38</xdr:row>
      <xdr:rowOff>138416</xdr:rowOff>
    </xdr:to>
    <xdr:sp macro="" textlink="">
      <xdr:nvSpPr>
        <xdr:cNvPr id="589" name="楕円 588">
          <a:extLst>
            <a:ext uri="{FF2B5EF4-FFF2-40B4-BE49-F238E27FC236}">
              <a16:creationId xmlns:a16="http://schemas.microsoft.com/office/drawing/2014/main" id="{CB821EA4-A1E2-4E44-B98C-7D70DAE067D0}"/>
            </a:ext>
          </a:extLst>
        </xdr:cNvPr>
        <xdr:cNvSpPr/>
      </xdr:nvSpPr>
      <xdr:spPr>
        <a:xfrm>
          <a:off x="19900900" y="631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59693</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5E8FC2BD-F672-4A7B-B3D1-877070197CC9}"/>
            </a:ext>
          </a:extLst>
        </xdr:cNvPr>
        <xdr:cNvSpPr txBox="1"/>
      </xdr:nvSpPr>
      <xdr:spPr>
        <a:xfrm>
          <a:off x="19989800" y="6168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74192</xdr:rowOff>
    </xdr:from>
    <xdr:to>
      <xdr:col>112</xdr:col>
      <xdr:colOff>38100</xdr:colOff>
      <xdr:row>39</xdr:row>
      <xdr:rowOff>4342</xdr:rowOff>
    </xdr:to>
    <xdr:sp macro="" textlink="">
      <xdr:nvSpPr>
        <xdr:cNvPr id="591" name="楕円 590">
          <a:extLst>
            <a:ext uri="{FF2B5EF4-FFF2-40B4-BE49-F238E27FC236}">
              <a16:creationId xmlns:a16="http://schemas.microsoft.com/office/drawing/2014/main" id="{9C1107CA-0DB2-4A0D-B1DA-3D74B4E08FD5}"/>
            </a:ext>
          </a:extLst>
        </xdr:cNvPr>
        <xdr:cNvSpPr/>
      </xdr:nvSpPr>
      <xdr:spPr>
        <a:xfrm>
          <a:off x="19157950" y="63479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87616</xdr:rowOff>
    </xdr:from>
    <xdr:to>
      <xdr:col>116</xdr:col>
      <xdr:colOff>63500</xdr:colOff>
      <xdr:row>38</xdr:row>
      <xdr:rowOff>124992</xdr:rowOff>
    </xdr:to>
    <xdr:cxnSp macro="">
      <xdr:nvCxnSpPr>
        <xdr:cNvPr id="592" name="直線コネクタ 591">
          <a:extLst>
            <a:ext uri="{FF2B5EF4-FFF2-40B4-BE49-F238E27FC236}">
              <a16:creationId xmlns:a16="http://schemas.microsoft.com/office/drawing/2014/main" id="{DBFE6AB5-01FF-4DA7-80E1-9D6CAD394C54}"/>
            </a:ext>
          </a:extLst>
        </xdr:cNvPr>
        <xdr:cNvCxnSpPr/>
      </xdr:nvCxnSpPr>
      <xdr:spPr>
        <a:xfrm flipV="1">
          <a:off x="19202400" y="6361416"/>
          <a:ext cx="749300" cy="3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76428</xdr:rowOff>
    </xdr:from>
    <xdr:to>
      <xdr:col>107</xdr:col>
      <xdr:colOff>101600</xdr:colOff>
      <xdr:row>39</xdr:row>
      <xdr:rowOff>6578</xdr:rowOff>
    </xdr:to>
    <xdr:sp macro="" textlink="">
      <xdr:nvSpPr>
        <xdr:cNvPr id="593" name="楕円 592">
          <a:extLst>
            <a:ext uri="{FF2B5EF4-FFF2-40B4-BE49-F238E27FC236}">
              <a16:creationId xmlns:a16="http://schemas.microsoft.com/office/drawing/2014/main" id="{C523AA3A-8F63-4465-B733-3584A68BA8C6}"/>
            </a:ext>
          </a:extLst>
        </xdr:cNvPr>
        <xdr:cNvSpPr/>
      </xdr:nvSpPr>
      <xdr:spPr>
        <a:xfrm>
          <a:off x="18345150" y="63502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124992</xdr:rowOff>
    </xdr:from>
    <xdr:to>
      <xdr:col>111</xdr:col>
      <xdr:colOff>177800</xdr:colOff>
      <xdr:row>38</xdr:row>
      <xdr:rowOff>127228</xdr:rowOff>
    </xdr:to>
    <xdr:cxnSp macro="">
      <xdr:nvCxnSpPr>
        <xdr:cNvPr id="594" name="直線コネクタ 593">
          <a:extLst>
            <a:ext uri="{FF2B5EF4-FFF2-40B4-BE49-F238E27FC236}">
              <a16:creationId xmlns:a16="http://schemas.microsoft.com/office/drawing/2014/main" id="{164828BB-E97F-4633-980D-4F4CBCDCC5CD}"/>
            </a:ext>
          </a:extLst>
        </xdr:cNvPr>
        <xdr:cNvCxnSpPr/>
      </xdr:nvCxnSpPr>
      <xdr:spPr>
        <a:xfrm flipV="1">
          <a:off x="18395950" y="6398792"/>
          <a:ext cx="806450" cy="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84365</xdr:rowOff>
    </xdr:from>
    <xdr:to>
      <xdr:col>102</xdr:col>
      <xdr:colOff>165100</xdr:colOff>
      <xdr:row>39</xdr:row>
      <xdr:rowOff>14515</xdr:rowOff>
    </xdr:to>
    <xdr:sp macro="" textlink="">
      <xdr:nvSpPr>
        <xdr:cNvPr id="595" name="楕円 594">
          <a:extLst>
            <a:ext uri="{FF2B5EF4-FFF2-40B4-BE49-F238E27FC236}">
              <a16:creationId xmlns:a16="http://schemas.microsoft.com/office/drawing/2014/main" id="{D70C094A-2758-4355-8A6C-9A41E4BD759D}"/>
            </a:ext>
          </a:extLst>
        </xdr:cNvPr>
        <xdr:cNvSpPr/>
      </xdr:nvSpPr>
      <xdr:spPr>
        <a:xfrm>
          <a:off x="17551400" y="63581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127228</xdr:rowOff>
    </xdr:from>
    <xdr:to>
      <xdr:col>107</xdr:col>
      <xdr:colOff>50800</xdr:colOff>
      <xdr:row>38</xdr:row>
      <xdr:rowOff>135165</xdr:rowOff>
    </xdr:to>
    <xdr:cxnSp macro="">
      <xdr:nvCxnSpPr>
        <xdr:cNvPr id="596" name="直線コネクタ 595">
          <a:extLst>
            <a:ext uri="{FF2B5EF4-FFF2-40B4-BE49-F238E27FC236}">
              <a16:creationId xmlns:a16="http://schemas.microsoft.com/office/drawing/2014/main" id="{3574B99B-CFCD-4141-8251-CF3B5A9AFA42}"/>
            </a:ext>
          </a:extLst>
        </xdr:cNvPr>
        <xdr:cNvCxnSpPr/>
      </xdr:nvCxnSpPr>
      <xdr:spPr>
        <a:xfrm flipV="1">
          <a:off x="17602200" y="6401028"/>
          <a:ext cx="793750" cy="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91406</xdr:rowOff>
    </xdr:from>
    <xdr:to>
      <xdr:col>98</xdr:col>
      <xdr:colOff>38100</xdr:colOff>
      <xdr:row>39</xdr:row>
      <xdr:rowOff>21556</xdr:rowOff>
    </xdr:to>
    <xdr:sp macro="" textlink="">
      <xdr:nvSpPr>
        <xdr:cNvPr id="597" name="楕円 596">
          <a:extLst>
            <a:ext uri="{FF2B5EF4-FFF2-40B4-BE49-F238E27FC236}">
              <a16:creationId xmlns:a16="http://schemas.microsoft.com/office/drawing/2014/main" id="{B4C7A802-DD16-41AD-AB45-0C33121A494D}"/>
            </a:ext>
          </a:extLst>
        </xdr:cNvPr>
        <xdr:cNvSpPr/>
      </xdr:nvSpPr>
      <xdr:spPr>
        <a:xfrm>
          <a:off x="16757650" y="63652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135165</xdr:rowOff>
    </xdr:from>
    <xdr:to>
      <xdr:col>102</xdr:col>
      <xdr:colOff>114300</xdr:colOff>
      <xdr:row>38</xdr:row>
      <xdr:rowOff>142206</xdr:rowOff>
    </xdr:to>
    <xdr:cxnSp macro="">
      <xdr:nvCxnSpPr>
        <xdr:cNvPr id="598" name="直線コネクタ 597">
          <a:extLst>
            <a:ext uri="{FF2B5EF4-FFF2-40B4-BE49-F238E27FC236}">
              <a16:creationId xmlns:a16="http://schemas.microsoft.com/office/drawing/2014/main" id="{8F0B835C-17BA-49DE-A1C1-A995BD3E2ED3}"/>
            </a:ext>
          </a:extLst>
        </xdr:cNvPr>
        <xdr:cNvCxnSpPr/>
      </xdr:nvCxnSpPr>
      <xdr:spPr>
        <a:xfrm flipV="1">
          <a:off x="16802100" y="6408965"/>
          <a:ext cx="800100" cy="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ABFABE53-FE06-42B0-A278-6A6551F10756}"/>
            </a:ext>
          </a:extLst>
        </xdr:cNvPr>
        <xdr:cNvSpPr txBox="1"/>
      </xdr:nvSpPr>
      <xdr:spPr>
        <a:xfrm>
          <a:off x="18947911" y="656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6DD145AA-058C-4B58-9608-83D6969B0412}"/>
            </a:ext>
          </a:extLst>
        </xdr:cNvPr>
        <xdr:cNvSpPr txBox="1"/>
      </xdr:nvSpPr>
      <xdr:spPr>
        <a:xfrm>
          <a:off x="18166861" y="657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2930A65B-E49D-4633-8344-BD61A5863963}"/>
            </a:ext>
          </a:extLst>
        </xdr:cNvPr>
        <xdr:cNvSpPr txBox="1"/>
      </xdr:nvSpPr>
      <xdr:spPr>
        <a:xfrm>
          <a:off x="17354061" y="658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4D8FE971-A50A-4032-9577-78B0B6B1C323}"/>
            </a:ext>
          </a:extLst>
        </xdr:cNvPr>
        <xdr:cNvSpPr txBox="1"/>
      </xdr:nvSpPr>
      <xdr:spPr>
        <a:xfrm>
          <a:off x="16560311" y="656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20869</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334BCDCF-5596-4647-9530-58F470FFF698}"/>
            </a:ext>
          </a:extLst>
        </xdr:cNvPr>
        <xdr:cNvSpPr txBox="1"/>
      </xdr:nvSpPr>
      <xdr:spPr>
        <a:xfrm>
          <a:off x="18915595" y="6129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23105</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130501A9-EFFE-46A0-9A49-632693CEB6A6}"/>
            </a:ext>
          </a:extLst>
        </xdr:cNvPr>
        <xdr:cNvSpPr txBox="1"/>
      </xdr:nvSpPr>
      <xdr:spPr>
        <a:xfrm>
          <a:off x="18134545" y="613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31042</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E8DCD890-618B-4692-8111-74844BE86F1C}"/>
            </a:ext>
          </a:extLst>
        </xdr:cNvPr>
        <xdr:cNvSpPr txBox="1"/>
      </xdr:nvSpPr>
      <xdr:spPr>
        <a:xfrm>
          <a:off x="17321745" y="6139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38083</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B53420F4-2301-470E-ABBC-4861BD1E0CBD}"/>
            </a:ext>
          </a:extLst>
        </xdr:cNvPr>
        <xdr:cNvSpPr txBox="1"/>
      </xdr:nvSpPr>
      <xdr:spPr>
        <a:xfrm>
          <a:off x="16527995" y="6146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D8AD5248-1859-425E-BE1E-C99BDAE9A7F3}"/>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71D9DAF3-0A3A-46B0-97D3-CBC8320B454F}"/>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F589B1BD-66CF-46FE-BC81-733ABF41C10B}"/>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7F7CF432-3019-4D8A-862A-440E2115C768}"/>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1A55B713-612F-4B3C-85AA-DECF9C7073A0}"/>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4B9BF3CA-B67E-4080-ABD6-6C50BA4389C3}"/>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CBC5E62F-33AA-493B-A292-3B83D644CA88}"/>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8B593436-1354-4BCC-8379-896527CF0EA2}"/>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5FE682C5-D56F-491F-A97A-78E185B21EAC}"/>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331DDAC6-29FF-46EA-84EF-4FC180851ED0}"/>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64360E0-533D-4825-919A-8B128F2F2785}"/>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AE606BBD-D70C-4AD3-B02F-D45B25A37AD2}"/>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a:extLst>
            <a:ext uri="{FF2B5EF4-FFF2-40B4-BE49-F238E27FC236}">
              <a16:creationId xmlns:a16="http://schemas.microsoft.com/office/drawing/2014/main" id="{9D93F3B8-EBC2-4D98-AE07-9A920CEC8FC9}"/>
            </a:ext>
          </a:extLst>
        </xdr:cNvPr>
        <xdr:cNvSpPr txBox="1"/>
      </xdr:nvSpPr>
      <xdr:spPr>
        <a:xfrm>
          <a:off x="1079772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9D46CCFF-7F61-4AE5-AF47-18FC48B335A4}"/>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C285515F-A01F-43E0-B315-245062A9E7F3}"/>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22486430-D301-46E0-B82A-C031436E7645}"/>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1564DC5B-6227-4A1C-838D-ACEE62E65E43}"/>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54DEDA4F-FFB8-420D-AB54-3A48643A3C98}"/>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86C274C9-B417-47B3-8DA2-7E2B8C7719BC}"/>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AAAFD212-6B0A-4F30-8A5A-8C41EA3F2101}"/>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37B7844F-FBDF-4841-A745-B6B07B5DD486}"/>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35DAAC33-7C22-44C4-8688-4AFE9DD218E4}"/>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a:extLst>
            <a:ext uri="{FF2B5EF4-FFF2-40B4-BE49-F238E27FC236}">
              <a16:creationId xmlns:a16="http://schemas.microsoft.com/office/drawing/2014/main" id="{6ADD7B85-228A-4EBB-A2F0-A36AA029F976}"/>
            </a:ext>
          </a:extLst>
        </xdr:cNvPr>
        <xdr:cNvSpPr txBox="1"/>
      </xdr:nvSpPr>
      <xdr:spPr>
        <a:xfrm>
          <a:off x="1090691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223387C8-7A17-48A8-B0DD-A04D4085B372}"/>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B88DD962-6688-48D2-B874-91818878B058}"/>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130628</xdr:rowOff>
    </xdr:from>
    <xdr:to>
      <xdr:col>85</xdr:col>
      <xdr:colOff>126364</xdr:colOff>
      <xdr:row>64</xdr:row>
      <xdr:rowOff>13063</xdr:rowOff>
    </xdr:to>
    <xdr:cxnSp macro="">
      <xdr:nvCxnSpPr>
        <xdr:cNvPr id="632" name="直線コネクタ 631">
          <a:extLst>
            <a:ext uri="{FF2B5EF4-FFF2-40B4-BE49-F238E27FC236}">
              <a16:creationId xmlns:a16="http://schemas.microsoft.com/office/drawing/2014/main" id="{C6E7AF18-161E-4989-9FA7-34D28594D77C}"/>
            </a:ext>
          </a:extLst>
        </xdr:cNvPr>
        <xdr:cNvCxnSpPr/>
      </xdr:nvCxnSpPr>
      <xdr:spPr>
        <a:xfrm flipV="1">
          <a:off x="14699614" y="9376228"/>
          <a:ext cx="0" cy="1203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16890</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EE3F92AD-7D3E-4623-B74A-93A575ED2628}"/>
            </a:ext>
          </a:extLst>
        </xdr:cNvPr>
        <xdr:cNvSpPr txBox="1"/>
      </xdr:nvSpPr>
      <xdr:spPr>
        <a:xfrm>
          <a:off x="14738350" y="10583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13063</xdr:rowOff>
    </xdr:from>
    <xdr:to>
      <xdr:col>86</xdr:col>
      <xdr:colOff>25400</xdr:colOff>
      <xdr:row>64</xdr:row>
      <xdr:rowOff>13063</xdr:rowOff>
    </xdr:to>
    <xdr:cxnSp macro="">
      <xdr:nvCxnSpPr>
        <xdr:cNvPr id="634" name="直線コネクタ 633">
          <a:extLst>
            <a:ext uri="{FF2B5EF4-FFF2-40B4-BE49-F238E27FC236}">
              <a16:creationId xmlns:a16="http://schemas.microsoft.com/office/drawing/2014/main" id="{DA4824F7-9EEB-4362-84AA-D4F2CA82546D}"/>
            </a:ext>
          </a:extLst>
        </xdr:cNvPr>
        <xdr:cNvCxnSpPr/>
      </xdr:nvCxnSpPr>
      <xdr:spPr>
        <a:xfrm>
          <a:off x="14611350" y="105794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77305</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6DCB66A4-53CB-47CD-973C-C5BCAFE2361B}"/>
            </a:ext>
          </a:extLst>
        </xdr:cNvPr>
        <xdr:cNvSpPr txBox="1"/>
      </xdr:nvSpPr>
      <xdr:spPr>
        <a:xfrm>
          <a:off x="14738350" y="9157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130628</xdr:rowOff>
    </xdr:from>
    <xdr:to>
      <xdr:col>86</xdr:col>
      <xdr:colOff>25400</xdr:colOff>
      <xdr:row>56</xdr:row>
      <xdr:rowOff>130628</xdr:rowOff>
    </xdr:to>
    <xdr:cxnSp macro="">
      <xdr:nvCxnSpPr>
        <xdr:cNvPr id="636" name="直線コネクタ 635">
          <a:extLst>
            <a:ext uri="{FF2B5EF4-FFF2-40B4-BE49-F238E27FC236}">
              <a16:creationId xmlns:a16="http://schemas.microsoft.com/office/drawing/2014/main" id="{B49E5A50-E4F1-4265-8B71-FE95B2C91527}"/>
            </a:ext>
          </a:extLst>
        </xdr:cNvPr>
        <xdr:cNvCxnSpPr/>
      </xdr:nvCxnSpPr>
      <xdr:spPr>
        <a:xfrm>
          <a:off x="14611350" y="93762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7EABE568-130C-49C4-AF98-EA2E3BCF4D38}"/>
            </a:ext>
          </a:extLst>
        </xdr:cNvPr>
        <xdr:cNvSpPr txBox="1"/>
      </xdr:nvSpPr>
      <xdr:spPr>
        <a:xfrm>
          <a:off x="14738350" y="9959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38" name="フローチャート: 判断 637">
          <a:extLst>
            <a:ext uri="{FF2B5EF4-FFF2-40B4-BE49-F238E27FC236}">
              <a16:creationId xmlns:a16="http://schemas.microsoft.com/office/drawing/2014/main" id="{75E2365F-2F50-4DFB-ADEC-9CAAD5399DBD}"/>
            </a:ext>
          </a:extLst>
        </xdr:cNvPr>
        <xdr:cNvSpPr/>
      </xdr:nvSpPr>
      <xdr:spPr>
        <a:xfrm>
          <a:off x="14649450" y="99809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35741</xdr:rowOff>
    </xdr:from>
    <xdr:to>
      <xdr:col>81</xdr:col>
      <xdr:colOff>101600</xdr:colOff>
      <xdr:row>60</xdr:row>
      <xdr:rowOff>137341</xdr:rowOff>
    </xdr:to>
    <xdr:sp macro="" textlink="">
      <xdr:nvSpPr>
        <xdr:cNvPr id="639" name="フローチャート: 判断 638">
          <a:extLst>
            <a:ext uri="{FF2B5EF4-FFF2-40B4-BE49-F238E27FC236}">
              <a16:creationId xmlns:a16="http://schemas.microsoft.com/office/drawing/2014/main" id="{2F4AACED-0E22-4FF0-B3F0-D0EF413FFCAF}"/>
            </a:ext>
          </a:extLst>
        </xdr:cNvPr>
        <xdr:cNvSpPr/>
      </xdr:nvSpPr>
      <xdr:spPr>
        <a:xfrm>
          <a:off x="13887450" y="994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0" name="フローチャート: 判断 639">
          <a:extLst>
            <a:ext uri="{FF2B5EF4-FFF2-40B4-BE49-F238E27FC236}">
              <a16:creationId xmlns:a16="http://schemas.microsoft.com/office/drawing/2014/main" id="{E1B3B076-BFA2-46E1-9DD3-2B8A41E7D07D}"/>
            </a:ext>
          </a:extLst>
        </xdr:cNvPr>
        <xdr:cNvSpPr/>
      </xdr:nvSpPr>
      <xdr:spPr>
        <a:xfrm>
          <a:off x="13093700" y="9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641" name="フローチャート: 判断 640">
          <a:extLst>
            <a:ext uri="{FF2B5EF4-FFF2-40B4-BE49-F238E27FC236}">
              <a16:creationId xmlns:a16="http://schemas.microsoft.com/office/drawing/2014/main" id="{B22CD6C8-1489-4BAB-9265-9BEB55A3D3DA}"/>
            </a:ext>
          </a:extLst>
        </xdr:cNvPr>
        <xdr:cNvSpPr/>
      </xdr:nvSpPr>
      <xdr:spPr>
        <a:xfrm>
          <a:off x="12299950" y="99007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135346</xdr:rowOff>
    </xdr:from>
    <xdr:to>
      <xdr:col>67</xdr:col>
      <xdr:colOff>101600</xdr:colOff>
      <xdr:row>60</xdr:row>
      <xdr:rowOff>65496</xdr:rowOff>
    </xdr:to>
    <xdr:sp macro="" textlink="">
      <xdr:nvSpPr>
        <xdr:cNvPr id="642" name="フローチャート: 判断 641">
          <a:extLst>
            <a:ext uri="{FF2B5EF4-FFF2-40B4-BE49-F238E27FC236}">
              <a16:creationId xmlns:a16="http://schemas.microsoft.com/office/drawing/2014/main" id="{9216AA56-0663-4D45-B161-302A7753DDA0}"/>
            </a:ext>
          </a:extLst>
        </xdr:cNvPr>
        <xdr:cNvSpPr/>
      </xdr:nvSpPr>
      <xdr:spPr>
        <a:xfrm>
          <a:off x="11487150" y="98762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65D0259-2581-4C43-8637-102763C9D8D0}"/>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49BF058-C669-47B7-944A-C48C6A1E5B41}"/>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BE609D9B-E4B3-4F66-BAE2-B2BD3C6628ED}"/>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CBC2307-E4E1-4E29-8451-2F011AB1864E}"/>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270A12F6-85B5-4C40-85AB-5D542151F7B1}"/>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79828</xdr:rowOff>
    </xdr:from>
    <xdr:to>
      <xdr:col>85</xdr:col>
      <xdr:colOff>177800</xdr:colOff>
      <xdr:row>57</xdr:row>
      <xdr:rowOff>9978</xdr:rowOff>
    </xdr:to>
    <xdr:sp macro="" textlink="">
      <xdr:nvSpPr>
        <xdr:cNvPr id="648" name="楕円 647">
          <a:extLst>
            <a:ext uri="{FF2B5EF4-FFF2-40B4-BE49-F238E27FC236}">
              <a16:creationId xmlns:a16="http://schemas.microsoft.com/office/drawing/2014/main" id="{70A0C2F9-EBFA-40CD-A02E-20706341A5E4}"/>
            </a:ext>
          </a:extLst>
        </xdr:cNvPr>
        <xdr:cNvSpPr/>
      </xdr:nvSpPr>
      <xdr:spPr>
        <a:xfrm>
          <a:off x="14649450" y="93254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32855</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A223DC13-A08B-42E7-9B37-F0E50E1D2015}"/>
            </a:ext>
          </a:extLst>
        </xdr:cNvPr>
        <xdr:cNvSpPr txBox="1"/>
      </xdr:nvSpPr>
      <xdr:spPr>
        <a:xfrm>
          <a:off x="1473835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47172</xdr:rowOff>
    </xdr:from>
    <xdr:to>
      <xdr:col>81</xdr:col>
      <xdr:colOff>101600</xdr:colOff>
      <xdr:row>56</xdr:row>
      <xdr:rowOff>148772</xdr:rowOff>
    </xdr:to>
    <xdr:sp macro="" textlink="">
      <xdr:nvSpPr>
        <xdr:cNvPr id="650" name="楕円 649">
          <a:extLst>
            <a:ext uri="{FF2B5EF4-FFF2-40B4-BE49-F238E27FC236}">
              <a16:creationId xmlns:a16="http://schemas.microsoft.com/office/drawing/2014/main" id="{85272750-2890-4B47-88C6-9F9550E4E065}"/>
            </a:ext>
          </a:extLst>
        </xdr:cNvPr>
        <xdr:cNvSpPr/>
      </xdr:nvSpPr>
      <xdr:spPr>
        <a:xfrm>
          <a:off x="13887450" y="929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97972</xdr:rowOff>
    </xdr:from>
    <xdr:to>
      <xdr:col>85</xdr:col>
      <xdr:colOff>127000</xdr:colOff>
      <xdr:row>56</xdr:row>
      <xdr:rowOff>130628</xdr:rowOff>
    </xdr:to>
    <xdr:cxnSp macro="">
      <xdr:nvCxnSpPr>
        <xdr:cNvPr id="651" name="直線コネクタ 650">
          <a:extLst>
            <a:ext uri="{FF2B5EF4-FFF2-40B4-BE49-F238E27FC236}">
              <a16:creationId xmlns:a16="http://schemas.microsoft.com/office/drawing/2014/main" id="{9291ABF5-2AF2-46B3-A6BE-38E5AAF64E63}"/>
            </a:ext>
          </a:extLst>
        </xdr:cNvPr>
        <xdr:cNvCxnSpPr/>
      </xdr:nvCxnSpPr>
      <xdr:spPr>
        <a:xfrm>
          <a:off x="13938250" y="9343572"/>
          <a:ext cx="762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14515</xdr:rowOff>
    </xdr:from>
    <xdr:to>
      <xdr:col>76</xdr:col>
      <xdr:colOff>165100</xdr:colOff>
      <xdr:row>56</xdr:row>
      <xdr:rowOff>116115</xdr:rowOff>
    </xdr:to>
    <xdr:sp macro="" textlink="">
      <xdr:nvSpPr>
        <xdr:cNvPr id="652" name="楕円 651">
          <a:extLst>
            <a:ext uri="{FF2B5EF4-FFF2-40B4-BE49-F238E27FC236}">
              <a16:creationId xmlns:a16="http://schemas.microsoft.com/office/drawing/2014/main" id="{F6B8E93D-2851-4D41-A70D-2C291FEA2CFB}"/>
            </a:ext>
          </a:extLst>
        </xdr:cNvPr>
        <xdr:cNvSpPr/>
      </xdr:nvSpPr>
      <xdr:spPr>
        <a:xfrm>
          <a:off x="13093700" y="926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65315</xdr:rowOff>
    </xdr:from>
    <xdr:to>
      <xdr:col>81</xdr:col>
      <xdr:colOff>50800</xdr:colOff>
      <xdr:row>56</xdr:row>
      <xdr:rowOff>97972</xdr:rowOff>
    </xdr:to>
    <xdr:cxnSp macro="">
      <xdr:nvCxnSpPr>
        <xdr:cNvPr id="653" name="直線コネクタ 652">
          <a:extLst>
            <a:ext uri="{FF2B5EF4-FFF2-40B4-BE49-F238E27FC236}">
              <a16:creationId xmlns:a16="http://schemas.microsoft.com/office/drawing/2014/main" id="{DE992292-5088-49D7-B3DE-3AC8A2A48F34}"/>
            </a:ext>
          </a:extLst>
        </xdr:cNvPr>
        <xdr:cNvCxnSpPr/>
      </xdr:nvCxnSpPr>
      <xdr:spPr>
        <a:xfrm>
          <a:off x="13144500" y="9310915"/>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153307</xdr:rowOff>
    </xdr:from>
    <xdr:to>
      <xdr:col>72</xdr:col>
      <xdr:colOff>38100</xdr:colOff>
      <xdr:row>56</xdr:row>
      <xdr:rowOff>83457</xdr:rowOff>
    </xdr:to>
    <xdr:sp macro="" textlink="">
      <xdr:nvSpPr>
        <xdr:cNvPr id="654" name="楕円 653">
          <a:extLst>
            <a:ext uri="{FF2B5EF4-FFF2-40B4-BE49-F238E27FC236}">
              <a16:creationId xmlns:a16="http://schemas.microsoft.com/office/drawing/2014/main" id="{E5A5BBDA-4398-4055-AE3D-C9698740E93C}"/>
            </a:ext>
          </a:extLst>
        </xdr:cNvPr>
        <xdr:cNvSpPr/>
      </xdr:nvSpPr>
      <xdr:spPr>
        <a:xfrm>
          <a:off x="12299950" y="92338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32657</xdr:rowOff>
    </xdr:from>
    <xdr:to>
      <xdr:col>76</xdr:col>
      <xdr:colOff>114300</xdr:colOff>
      <xdr:row>56</xdr:row>
      <xdr:rowOff>65315</xdr:rowOff>
    </xdr:to>
    <xdr:cxnSp macro="">
      <xdr:nvCxnSpPr>
        <xdr:cNvPr id="655" name="直線コネクタ 654">
          <a:extLst>
            <a:ext uri="{FF2B5EF4-FFF2-40B4-BE49-F238E27FC236}">
              <a16:creationId xmlns:a16="http://schemas.microsoft.com/office/drawing/2014/main" id="{C1A29E28-1B11-46ED-A7C3-190C3382D14E}"/>
            </a:ext>
          </a:extLst>
        </xdr:cNvPr>
        <xdr:cNvCxnSpPr/>
      </xdr:nvCxnSpPr>
      <xdr:spPr>
        <a:xfrm>
          <a:off x="12344400" y="9278257"/>
          <a:ext cx="8001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120650</xdr:rowOff>
    </xdr:from>
    <xdr:to>
      <xdr:col>67</xdr:col>
      <xdr:colOff>101600</xdr:colOff>
      <xdr:row>56</xdr:row>
      <xdr:rowOff>50800</xdr:rowOff>
    </xdr:to>
    <xdr:sp macro="" textlink="">
      <xdr:nvSpPr>
        <xdr:cNvPr id="656" name="楕円 655">
          <a:extLst>
            <a:ext uri="{FF2B5EF4-FFF2-40B4-BE49-F238E27FC236}">
              <a16:creationId xmlns:a16="http://schemas.microsoft.com/office/drawing/2014/main" id="{583CEF4E-19CE-46D4-B2E6-1C83479EDB98}"/>
            </a:ext>
          </a:extLst>
        </xdr:cNvPr>
        <xdr:cNvSpPr/>
      </xdr:nvSpPr>
      <xdr:spPr>
        <a:xfrm>
          <a:off x="11487150" y="9201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0</xdr:rowOff>
    </xdr:from>
    <xdr:to>
      <xdr:col>71</xdr:col>
      <xdr:colOff>177800</xdr:colOff>
      <xdr:row>56</xdr:row>
      <xdr:rowOff>32657</xdr:rowOff>
    </xdr:to>
    <xdr:cxnSp macro="">
      <xdr:nvCxnSpPr>
        <xdr:cNvPr id="657" name="直線コネクタ 656">
          <a:extLst>
            <a:ext uri="{FF2B5EF4-FFF2-40B4-BE49-F238E27FC236}">
              <a16:creationId xmlns:a16="http://schemas.microsoft.com/office/drawing/2014/main" id="{ED2A230E-AB06-47DE-B955-4585E6DD38F0}"/>
            </a:ext>
          </a:extLst>
        </xdr:cNvPr>
        <xdr:cNvCxnSpPr/>
      </xdr:nvCxnSpPr>
      <xdr:spPr>
        <a:xfrm>
          <a:off x="11537950" y="9245600"/>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128468</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A36CA376-69C5-4115-986B-3C088C981CAE}"/>
            </a:ext>
          </a:extLst>
        </xdr:cNvPr>
        <xdr:cNvSpPr txBox="1"/>
      </xdr:nvSpPr>
      <xdr:spPr>
        <a:xfrm>
          <a:off x="13742044" y="10034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0837AB53-7BB2-41EE-9F1B-FC89098BE33D}"/>
            </a:ext>
          </a:extLst>
        </xdr:cNvPr>
        <xdr:cNvSpPr txBox="1"/>
      </xdr:nvSpPr>
      <xdr:spPr>
        <a:xfrm>
          <a:off x="12960994" y="10006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AECC5A72-C4CA-4EC7-8575-91A74394FBF6}"/>
            </a:ext>
          </a:extLst>
        </xdr:cNvPr>
        <xdr:cNvSpPr txBox="1"/>
      </xdr:nvSpPr>
      <xdr:spPr>
        <a:xfrm>
          <a:off x="12167244" y="9987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56623</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79B0B391-E9B0-48EB-8CF6-C11DEA78632B}"/>
            </a:ext>
          </a:extLst>
        </xdr:cNvPr>
        <xdr:cNvSpPr txBox="1"/>
      </xdr:nvSpPr>
      <xdr:spPr>
        <a:xfrm>
          <a:off x="11354444" y="996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165299</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753210F7-9500-4843-8F31-806D886C7212}"/>
            </a:ext>
          </a:extLst>
        </xdr:cNvPr>
        <xdr:cNvSpPr txBox="1"/>
      </xdr:nvSpPr>
      <xdr:spPr>
        <a:xfrm>
          <a:off x="13742044" y="9080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132642</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A1B8D224-9378-475C-9D38-F9FA76E77F89}"/>
            </a:ext>
          </a:extLst>
        </xdr:cNvPr>
        <xdr:cNvSpPr txBox="1"/>
      </xdr:nvSpPr>
      <xdr:spPr>
        <a:xfrm>
          <a:off x="12960994" y="904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99984</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7AE23ADF-13A9-41EF-B9D0-20ABE6C4DBDE}"/>
            </a:ext>
          </a:extLst>
        </xdr:cNvPr>
        <xdr:cNvSpPr txBox="1"/>
      </xdr:nvSpPr>
      <xdr:spPr>
        <a:xfrm>
          <a:off x="12167244" y="9015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54</xdr:row>
      <xdr:rowOff>67327</xdr:rowOff>
    </xdr:from>
    <xdr:ext cx="340478" cy="259045"/>
    <xdr:sp macro="" textlink="">
      <xdr:nvSpPr>
        <xdr:cNvPr id="665" name="n_4mainValue【保健センター・保健所】&#10;有形固定資産減価償却率">
          <a:extLst>
            <a:ext uri="{FF2B5EF4-FFF2-40B4-BE49-F238E27FC236}">
              <a16:creationId xmlns:a16="http://schemas.microsoft.com/office/drawing/2014/main" id="{6CC2CF82-C518-4AE4-97A0-0A825BB3DD68}"/>
            </a:ext>
          </a:extLst>
        </xdr:cNvPr>
        <xdr:cNvSpPr txBox="1"/>
      </xdr:nvSpPr>
      <xdr:spPr>
        <a:xfrm>
          <a:off x="11386761" y="89827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3512FC71-F212-4E22-A482-F67C840EF26C}"/>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096FE5FC-B72F-450D-B92C-6807E3DFAFD2}"/>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C532B874-C8D5-4D00-A7C7-E86EE90ADCC5}"/>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419926E9-FD86-4F58-878E-AFDA5230780D}"/>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78CB07B8-6078-4BC3-A95A-FA76FB86D25B}"/>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B7DD5CF9-269A-43F4-B21D-737401EFFBEC}"/>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08A4FE7D-9FAD-4A0E-8C79-73ADFC1449B7}"/>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A4172650-BEB1-4BF9-A60E-62D94F89CCDB}"/>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20A2B7CE-F540-410F-A63E-C9C6324C48C5}"/>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FEB84DE2-CF8F-4668-80FE-423D2DFBA0F9}"/>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95DC5885-571D-450A-9D86-60E2EA431DE8}"/>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4212F6BC-DE18-44D1-97F0-C93F060E851D}"/>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C29ECC98-9EC1-4EE6-9350-A1B46AE5B24C}"/>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61017CC5-8005-460C-9963-EEB8A987A7EA}"/>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E72EBE21-0688-47DE-A567-EEFE73E26F9C}"/>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C33E2CEE-410D-4B32-A1C3-FA7736DE4A76}"/>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D6F26A7D-CCD9-42AF-9922-B313E1337EC0}"/>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1243557A-BA78-47B1-83AC-C94658252D8B}"/>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E01C4DBD-3E6C-42F0-B35F-8E1FFA77A360}"/>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0112DA99-216C-46EC-B6E9-83C277633B91}"/>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2A3C390D-5EAE-4C89-9F13-D5E4B7FC44D2}"/>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0811BFF1-D26C-4511-A55B-CD048842728B}"/>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C09CC94F-E8BF-4F20-A339-7F3B6C6933A8}"/>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395BC368-958D-486B-ADE2-43169E94830E}"/>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036FB45A-AA53-487A-B68D-219D2A8BD6B1}"/>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F313E6D6-EBDD-4A5F-8B97-2C18996F9923}"/>
            </a:ext>
          </a:extLst>
        </xdr:cNvPr>
        <xdr:cNvCxnSpPr/>
      </xdr:nvCxnSpPr>
      <xdr:spPr>
        <a:xfrm flipV="1">
          <a:off x="19951064" y="9219293"/>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9E60DE44-EC46-4330-9B2D-B64390025B71}"/>
            </a:ext>
          </a:extLst>
        </xdr:cNvPr>
        <xdr:cNvSpPr txBox="1"/>
      </xdr:nvSpPr>
      <xdr:spPr>
        <a:xfrm>
          <a:off x="19989800" y="10651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22135F9D-4637-4CBF-8DC9-785F7DF5DF66}"/>
            </a:ext>
          </a:extLst>
        </xdr:cNvPr>
        <xdr:cNvCxnSpPr/>
      </xdr:nvCxnSpPr>
      <xdr:spPr>
        <a:xfrm>
          <a:off x="19881850" y="106480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89CCE507-B0EE-4D81-B881-4CE8A881E941}"/>
            </a:ext>
          </a:extLst>
        </xdr:cNvPr>
        <xdr:cNvSpPr txBox="1"/>
      </xdr:nvSpPr>
      <xdr:spPr>
        <a:xfrm>
          <a:off x="19989800" y="9000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5" name="直線コネクタ 694">
          <a:extLst>
            <a:ext uri="{FF2B5EF4-FFF2-40B4-BE49-F238E27FC236}">
              <a16:creationId xmlns:a16="http://schemas.microsoft.com/office/drawing/2014/main" id="{FDB3620A-ECA6-468D-989B-978844DBECC1}"/>
            </a:ext>
          </a:extLst>
        </xdr:cNvPr>
        <xdr:cNvCxnSpPr/>
      </xdr:nvCxnSpPr>
      <xdr:spPr>
        <a:xfrm>
          <a:off x="19881850" y="92192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452869B7-2B45-4237-8780-4A5965207108}"/>
            </a:ext>
          </a:extLst>
        </xdr:cNvPr>
        <xdr:cNvSpPr txBox="1"/>
      </xdr:nvSpPr>
      <xdr:spPr>
        <a:xfrm>
          <a:off x="19989800" y="100758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7" name="フローチャート: 判断 696">
          <a:extLst>
            <a:ext uri="{FF2B5EF4-FFF2-40B4-BE49-F238E27FC236}">
              <a16:creationId xmlns:a16="http://schemas.microsoft.com/office/drawing/2014/main" id="{B6EBC546-6EB5-4A59-BA7C-CC7AC255C177}"/>
            </a:ext>
          </a:extLst>
        </xdr:cNvPr>
        <xdr:cNvSpPr/>
      </xdr:nvSpPr>
      <xdr:spPr>
        <a:xfrm>
          <a:off x="19900900" y="102244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8" name="フローチャート: 判断 697">
          <a:extLst>
            <a:ext uri="{FF2B5EF4-FFF2-40B4-BE49-F238E27FC236}">
              <a16:creationId xmlns:a16="http://schemas.microsoft.com/office/drawing/2014/main" id="{20195D0B-B41F-43B8-B428-83E558FD6821}"/>
            </a:ext>
          </a:extLst>
        </xdr:cNvPr>
        <xdr:cNvSpPr/>
      </xdr:nvSpPr>
      <xdr:spPr>
        <a:xfrm>
          <a:off x="19157950" y="102080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9" name="フローチャート: 判断 698">
          <a:extLst>
            <a:ext uri="{FF2B5EF4-FFF2-40B4-BE49-F238E27FC236}">
              <a16:creationId xmlns:a16="http://schemas.microsoft.com/office/drawing/2014/main" id="{CE499A5F-BF41-4916-BB4A-E4315326C3C5}"/>
            </a:ext>
          </a:extLst>
        </xdr:cNvPr>
        <xdr:cNvSpPr/>
      </xdr:nvSpPr>
      <xdr:spPr>
        <a:xfrm>
          <a:off x="18345150" y="102080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700" name="フローチャート: 判断 699">
          <a:extLst>
            <a:ext uri="{FF2B5EF4-FFF2-40B4-BE49-F238E27FC236}">
              <a16:creationId xmlns:a16="http://schemas.microsoft.com/office/drawing/2014/main" id="{538F28C4-4D5B-4E53-BEC5-C5F8D073A8CA}"/>
            </a:ext>
          </a:extLst>
        </xdr:cNvPr>
        <xdr:cNvSpPr/>
      </xdr:nvSpPr>
      <xdr:spPr>
        <a:xfrm>
          <a:off x="17551400" y="102080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1" name="フローチャート: 判断 700">
          <a:extLst>
            <a:ext uri="{FF2B5EF4-FFF2-40B4-BE49-F238E27FC236}">
              <a16:creationId xmlns:a16="http://schemas.microsoft.com/office/drawing/2014/main" id="{AB3BC2FC-6FEB-4983-9274-3ABE043BA397}"/>
            </a:ext>
          </a:extLst>
        </xdr:cNvPr>
        <xdr:cNvSpPr/>
      </xdr:nvSpPr>
      <xdr:spPr>
        <a:xfrm>
          <a:off x="16757650" y="102080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E50B132-7C9D-4318-BF24-A3B215CC0231}"/>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87E31F98-DED9-4BC0-93D4-1052FCDDA148}"/>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6D355E7-CF03-4551-AA93-BF4E33BD08B9}"/>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DE7A4F9C-64FE-4307-96BB-7ED3E1F40807}"/>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C7423C5-DD7C-492C-9996-3421049A3B5F}"/>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169635</xdr:rowOff>
    </xdr:from>
    <xdr:to>
      <xdr:col>116</xdr:col>
      <xdr:colOff>114300</xdr:colOff>
      <xdr:row>64</xdr:row>
      <xdr:rowOff>99785</xdr:rowOff>
    </xdr:to>
    <xdr:sp macro="" textlink="">
      <xdr:nvSpPr>
        <xdr:cNvPr id="707" name="楕円 706">
          <a:extLst>
            <a:ext uri="{FF2B5EF4-FFF2-40B4-BE49-F238E27FC236}">
              <a16:creationId xmlns:a16="http://schemas.microsoft.com/office/drawing/2014/main" id="{5D0922DB-CE8A-45AA-96DB-54BB5F4410E3}"/>
            </a:ext>
          </a:extLst>
        </xdr:cNvPr>
        <xdr:cNvSpPr/>
      </xdr:nvSpPr>
      <xdr:spPr>
        <a:xfrm>
          <a:off x="19900900" y="1056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84562</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5343BDE9-F3FA-4A79-91F5-AAC9BD81B3E3}"/>
            </a:ext>
          </a:extLst>
        </xdr:cNvPr>
        <xdr:cNvSpPr txBox="1"/>
      </xdr:nvSpPr>
      <xdr:spPr>
        <a:xfrm>
          <a:off x="19989800" y="1048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169635</xdr:rowOff>
    </xdr:from>
    <xdr:to>
      <xdr:col>112</xdr:col>
      <xdr:colOff>38100</xdr:colOff>
      <xdr:row>64</xdr:row>
      <xdr:rowOff>99785</xdr:rowOff>
    </xdr:to>
    <xdr:sp macro="" textlink="">
      <xdr:nvSpPr>
        <xdr:cNvPr id="709" name="楕円 708">
          <a:extLst>
            <a:ext uri="{FF2B5EF4-FFF2-40B4-BE49-F238E27FC236}">
              <a16:creationId xmlns:a16="http://schemas.microsoft.com/office/drawing/2014/main" id="{BDC95A52-2CAD-42A1-9C75-565D1A89476A}"/>
            </a:ext>
          </a:extLst>
        </xdr:cNvPr>
        <xdr:cNvSpPr/>
      </xdr:nvSpPr>
      <xdr:spPr>
        <a:xfrm>
          <a:off x="19157950" y="105645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48985</xdr:rowOff>
    </xdr:from>
    <xdr:to>
      <xdr:col>116</xdr:col>
      <xdr:colOff>63500</xdr:colOff>
      <xdr:row>64</xdr:row>
      <xdr:rowOff>48985</xdr:rowOff>
    </xdr:to>
    <xdr:cxnSp macro="">
      <xdr:nvCxnSpPr>
        <xdr:cNvPr id="710" name="直線コネクタ 709">
          <a:extLst>
            <a:ext uri="{FF2B5EF4-FFF2-40B4-BE49-F238E27FC236}">
              <a16:creationId xmlns:a16="http://schemas.microsoft.com/office/drawing/2014/main" id="{2A3D5C19-B5B3-4E79-9F7B-8D0A32787877}"/>
            </a:ext>
          </a:extLst>
        </xdr:cNvPr>
        <xdr:cNvCxnSpPr/>
      </xdr:nvCxnSpPr>
      <xdr:spPr>
        <a:xfrm>
          <a:off x="19202400" y="10615385"/>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169635</xdr:rowOff>
    </xdr:from>
    <xdr:to>
      <xdr:col>107</xdr:col>
      <xdr:colOff>101600</xdr:colOff>
      <xdr:row>64</xdr:row>
      <xdr:rowOff>99785</xdr:rowOff>
    </xdr:to>
    <xdr:sp macro="" textlink="">
      <xdr:nvSpPr>
        <xdr:cNvPr id="711" name="楕円 710">
          <a:extLst>
            <a:ext uri="{FF2B5EF4-FFF2-40B4-BE49-F238E27FC236}">
              <a16:creationId xmlns:a16="http://schemas.microsoft.com/office/drawing/2014/main" id="{072C1768-6062-424B-B788-8F4FEF67DDC4}"/>
            </a:ext>
          </a:extLst>
        </xdr:cNvPr>
        <xdr:cNvSpPr/>
      </xdr:nvSpPr>
      <xdr:spPr>
        <a:xfrm>
          <a:off x="18345150" y="1056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48985</xdr:rowOff>
    </xdr:from>
    <xdr:to>
      <xdr:col>111</xdr:col>
      <xdr:colOff>177800</xdr:colOff>
      <xdr:row>64</xdr:row>
      <xdr:rowOff>48985</xdr:rowOff>
    </xdr:to>
    <xdr:cxnSp macro="">
      <xdr:nvCxnSpPr>
        <xdr:cNvPr id="712" name="直線コネクタ 711">
          <a:extLst>
            <a:ext uri="{FF2B5EF4-FFF2-40B4-BE49-F238E27FC236}">
              <a16:creationId xmlns:a16="http://schemas.microsoft.com/office/drawing/2014/main" id="{D5D37A13-D9CD-415E-81CE-14AB88A82FCE}"/>
            </a:ext>
          </a:extLst>
        </xdr:cNvPr>
        <xdr:cNvCxnSpPr/>
      </xdr:nvCxnSpPr>
      <xdr:spPr>
        <a:xfrm>
          <a:off x="18395950" y="1061538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14515</xdr:rowOff>
    </xdr:from>
    <xdr:to>
      <xdr:col>102</xdr:col>
      <xdr:colOff>165100</xdr:colOff>
      <xdr:row>64</xdr:row>
      <xdr:rowOff>116115</xdr:rowOff>
    </xdr:to>
    <xdr:sp macro="" textlink="">
      <xdr:nvSpPr>
        <xdr:cNvPr id="713" name="楕円 712">
          <a:extLst>
            <a:ext uri="{FF2B5EF4-FFF2-40B4-BE49-F238E27FC236}">
              <a16:creationId xmlns:a16="http://schemas.microsoft.com/office/drawing/2014/main" id="{92705F54-DD37-4C3F-A30A-DF60853D4DAA}"/>
            </a:ext>
          </a:extLst>
        </xdr:cNvPr>
        <xdr:cNvSpPr/>
      </xdr:nvSpPr>
      <xdr:spPr>
        <a:xfrm>
          <a:off x="17551400" y="1058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48985</xdr:rowOff>
    </xdr:from>
    <xdr:to>
      <xdr:col>107</xdr:col>
      <xdr:colOff>50800</xdr:colOff>
      <xdr:row>64</xdr:row>
      <xdr:rowOff>65315</xdr:rowOff>
    </xdr:to>
    <xdr:cxnSp macro="">
      <xdr:nvCxnSpPr>
        <xdr:cNvPr id="714" name="直線コネクタ 713">
          <a:extLst>
            <a:ext uri="{FF2B5EF4-FFF2-40B4-BE49-F238E27FC236}">
              <a16:creationId xmlns:a16="http://schemas.microsoft.com/office/drawing/2014/main" id="{9DB3C283-637D-4C8B-B99D-1761F9D360C7}"/>
            </a:ext>
          </a:extLst>
        </xdr:cNvPr>
        <xdr:cNvCxnSpPr/>
      </xdr:nvCxnSpPr>
      <xdr:spPr>
        <a:xfrm flipV="1">
          <a:off x="17602200" y="10615385"/>
          <a:ext cx="79375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14515</xdr:rowOff>
    </xdr:from>
    <xdr:to>
      <xdr:col>98</xdr:col>
      <xdr:colOff>38100</xdr:colOff>
      <xdr:row>64</xdr:row>
      <xdr:rowOff>116115</xdr:rowOff>
    </xdr:to>
    <xdr:sp macro="" textlink="">
      <xdr:nvSpPr>
        <xdr:cNvPr id="715" name="楕円 714">
          <a:extLst>
            <a:ext uri="{FF2B5EF4-FFF2-40B4-BE49-F238E27FC236}">
              <a16:creationId xmlns:a16="http://schemas.microsoft.com/office/drawing/2014/main" id="{CE547FEE-0776-4D73-98C4-69672EDF0F80}"/>
            </a:ext>
          </a:extLst>
        </xdr:cNvPr>
        <xdr:cNvSpPr/>
      </xdr:nvSpPr>
      <xdr:spPr>
        <a:xfrm>
          <a:off x="16757650" y="105809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65315</xdr:rowOff>
    </xdr:from>
    <xdr:to>
      <xdr:col>102</xdr:col>
      <xdr:colOff>114300</xdr:colOff>
      <xdr:row>64</xdr:row>
      <xdr:rowOff>65315</xdr:rowOff>
    </xdr:to>
    <xdr:cxnSp macro="">
      <xdr:nvCxnSpPr>
        <xdr:cNvPr id="716" name="直線コネクタ 715">
          <a:extLst>
            <a:ext uri="{FF2B5EF4-FFF2-40B4-BE49-F238E27FC236}">
              <a16:creationId xmlns:a16="http://schemas.microsoft.com/office/drawing/2014/main" id="{D81B0BFB-519C-4636-9EE1-4371C5F83A2C}"/>
            </a:ext>
          </a:extLst>
        </xdr:cNvPr>
        <xdr:cNvCxnSpPr/>
      </xdr:nvCxnSpPr>
      <xdr:spPr>
        <a:xfrm>
          <a:off x="16802100" y="1063171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7" name="n_1aveValue【保健センター・保健所】&#10;一人当たり面積">
          <a:extLst>
            <a:ext uri="{FF2B5EF4-FFF2-40B4-BE49-F238E27FC236}">
              <a16:creationId xmlns:a16="http://schemas.microsoft.com/office/drawing/2014/main" id="{46DD92DD-E9FD-49E3-8D8F-9183826D11C3}"/>
            </a:ext>
          </a:extLst>
        </xdr:cNvPr>
        <xdr:cNvSpPr txBox="1"/>
      </xdr:nvSpPr>
      <xdr:spPr>
        <a:xfrm>
          <a:off x="1898022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8" name="n_2aveValue【保健センター・保健所】&#10;一人当たり面積">
          <a:extLst>
            <a:ext uri="{FF2B5EF4-FFF2-40B4-BE49-F238E27FC236}">
              <a16:creationId xmlns:a16="http://schemas.microsoft.com/office/drawing/2014/main" id="{7BC17DA3-0461-4D3A-968D-D7DA45D465CF}"/>
            </a:ext>
          </a:extLst>
        </xdr:cNvPr>
        <xdr:cNvSpPr txBox="1"/>
      </xdr:nvSpPr>
      <xdr:spPr>
        <a:xfrm>
          <a:off x="1818012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9" name="n_3aveValue【保健センター・保健所】&#10;一人当たり面積">
          <a:extLst>
            <a:ext uri="{FF2B5EF4-FFF2-40B4-BE49-F238E27FC236}">
              <a16:creationId xmlns:a16="http://schemas.microsoft.com/office/drawing/2014/main" id="{5F2BC05F-FB57-42A4-8F5E-25A37B8D5F30}"/>
            </a:ext>
          </a:extLst>
        </xdr:cNvPr>
        <xdr:cNvSpPr txBox="1"/>
      </xdr:nvSpPr>
      <xdr:spPr>
        <a:xfrm>
          <a:off x="1738637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0" name="n_4aveValue【保健センター・保健所】&#10;一人当たり面積">
          <a:extLst>
            <a:ext uri="{FF2B5EF4-FFF2-40B4-BE49-F238E27FC236}">
              <a16:creationId xmlns:a16="http://schemas.microsoft.com/office/drawing/2014/main" id="{53F32B41-6155-4B90-94B8-EFB8D5BCE819}"/>
            </a:ext>
          </a:extLst>
        </xdr:cNvPr>
        <xdr:cNvSpPr txBox="1"/>
      </xdr:nvSpPr>
      <xdr:spPr>
        <a:xfrm>
          <a:off x="1659262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90912</xdr:rowOff>
    </xdr:from>
    <xdr:ext cx="469744" cy="259045"/>
    <xdr:sp macro="" textlink="">
      <xdr:nvSpPr>
        <xdr:cNvPr id="721" name="n_1mainValue【保健センター・保健所】&#10;一人当たり面積">
          <a:extLst>
            <a:ext uri="{FF2B5EF4-FFF2-40B4-BE49-F238E27FC236}">
              <a16:creationId xmlns:a16="http://schemas.microsoft.com/office/drawing/2014/main" id="{E6D8FD9E-C95A-4A88-8A97-D4EF2A6EF144}"/>
            </a:ext>
          </a:extLst>
        </xdr:cNvPr>
        <xdr:cNvSpPr txBox="1"/>
      </xdr:nvSpPr>
      <xdr:spPr>
        <a:xfrm>
          <a:off x="18980227" y="10657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90912</xdr:rowOff>
    </xdr:from>
    <xdr:ext cx="469744" cy="259045"/>
    <xdr:sp macro="" textlink="">
      <xdr:nvSpPr>
        <xdr:cNvPr id="722" name="n_2mainValue【保健センター・保健所】&#10;一人当たり面積">
          <a:extLst>
            <a:ext uri="{FF2B5EF4-FFF2-40B4-BE49-F238E27FC236}">
              <a16:creationId xmlns:a16="http://schemas.microsoft.com/office/drawing/2014/main" id="{011EF8E7-BED2-4532-A8A9-E89F336EBE7B}"/>
            </a:ext>
          </a:extLst>
        </xdr:cNvPr>
        <xdr:cNvSpPr txBox="1"/>
      </xdr:nvSpPr>
      <xdr:spPr>
        <a:xfrm>
          <a:off x="18180127" y="10657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107242</xdr:rowOff>
    </xdr:from>
    <xdr:ext cx="469744" cy="259045"/>
    <xdr:sp macro="" textlink="">
      <xdr:nvSpPr>
        <xdr:cNvPr id="723" name="n_3mainValue【保健センター・保健所】&#10;一人当たり面積">
          <a:extLst>
            <a:ext uri="{FF2B5EF4-FFF2-40B4-BE49-F238E27FC236}">
              <a16:creationId xmlns:a16="http://schemas.microsoft.com/office/drawing/2014/main" id="{AC52587A-2F3F-4AF7-8577-554549E21BA0}"/>
            </a:ext>
          </a:extLst>
        </xdr:cNvPr>
        <xdr:cNvSpPr txBox="1"/>
      </xdr:nvSpPr>
      <xdr:spPr>
        <a:xfrm>
          <a:off x="17386377" y="1067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107242</xdr:rowOff>
    </xdr:from>
    <xdr:ext cx="469744" cy="259045"/>
    <xdr:sp macro="" textlink="">
      <xdr:nvSpPr>
        <xdr:cNvPr id="724" name="n_4mainValue【保健センター・保健所】&#10;一人当たり面積">
          <a:extLst>
            <a:ext uri="{FF2B5EF4-FFF2-40B4-BE49-F238E27FC236}">
              <a16:creationId xmlns:a16="http://schemas.microsoft.com/office/drawing/2014/main" id="{F8B2C861-314B-46F8-9441-1B919622732D}"/>
            </a:ext>
          </a:extLst>
        </xdr:cNvPr>
        <xdr:cNvSpPr txBox="1"/>
      </xdr:nvSpPr>
      <xdr:spPr>
        <a:xfrm>
          <a:off x="16592627" y="1067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C3D010EC-B5D9-4698-BB96-1F96E57FC769}"/>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A5C69312-81DA-4404-AEA0-EBB565260A21}"/>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2CED1C9B-8DD5-4D55-9743-CE19D7DA3BFF}"/>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CA5C5F84-2153-4969-A810-AD766C1E560E}"/>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886C159D-89B1-49C4-90D0-E06A33B2330A}"/>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652C28C7-6334-408A-85C5-EC3DD682B4CF}"/>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3D24131-5E7B-4FF7-B0A5-C6FC4A3FED8F}"/>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FD24FA4F-6ECB-45C7-9459-64288DDAE332}"/>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E4E994F1-8F93-4E14-80E2-9DEC23119FEF}"/>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E16A7B08-BE85-4F23-B5E1-8691F3876C9C}"/>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41EA1745-7E3E-4629-93DE-6732084E5990}"/>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628B0DF2-A7BC-4FBD-A74D-D8679230A031}"/>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446D1931-338A-40B5-8EFB-0D7414245891}"/>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43D8C596-693D-42EF-8DA4-EFBF16D0111F}"/>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F870CD52-0CF5-4600-9B4A-CC898D75AD5E}"/>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F0F589FC-9B69-4FD2-A68F-6776B732199F}"/>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67394B99-B1CE-48DF-816F-3CC8F0F7BB31}"/>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17492CD2-33E9-422E-87A5-666D36F305F5}"/>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1F19574F-6462-4DB4-951A-1CC870BD62FA}"/>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1FFB0975-87B6-418B-8703-A1277728C636}"/>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34F99975-A254-4A31-BA3D-F76277D0E5B9}"/>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B15304A6-709E-49A5-BC55-B413E20A5C98}"/>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6C1C5615-700F-42D9-A941-577CFF9BD353}"/>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32C55B88-CBC5-450B-8CF4-9D9808E5236D}"/>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9" name="直線コネクタ 748">
          <a:extLst>
            <a:ext uri="{FF2B5EF4-FFF2-40B4-BE49-F238E27FC236}">
              <a16:creationId xmlns:a16="http://schemas.microsoft.com/office/drawing/2014/main" id="{F90BDEDD-8FF4-4C88-85AB-F392A04E2459}"/>
            </a:ext>
          </a:extLst>
        </xdr:cNvPr>
        <xdr:cNvCxnSpPr/>
      </xdr:nvCxnSpPr>
      <xdr:spPr>
        <a:xfrm flipV="1">
          <a:off x="14699614" y="12898755"/>
          <a:ext cx="0" cy="1302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FCD2747C-7760-4286-A731-DA9E5E8EF18A}"/>
            </a:ext>
          </a:extLst>
        </xdr:cNvPr>
        <xdr:cNvSpPr txBox="1"/>
      </xdr:nvSpPr>
      <xdr:spPr>
        <a:xfrm>
          <a:off x="14738350" y="14198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1" name="直線コネクタ 750">
          <a:extLst>
            <a:ext uri="{FF2B5EF4-FFF2-40B4-BE49-F238E27FC236}">
              <a16:creationId xmlns:a16="http://schemas.microsoft.com/office/drawing/2014/main" id="{A06B2156-DCB4-4610-BED9-46975AA7E838}"/>
            </a:ext>
          </a:extLst>
        </xdr:cNvPr>
        <xdr:cNvCxnSpPr/>
      </xdr:nvCxnSpPr>
      <xdr:spPr>
        <a:xfrm>
          <a:off x="14611350" y="142011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B1599A52-884D-4F59-8C3C-41B58523A517}"/>
            </a:ext>
          </a:extLst>
        </xdr:cNvPr>
        <xdr:cNvSpPr txBox="1"/>
      </xdr:nvSpPr>
      <xdr:spPr>
        <a:xfrm>
          <a:off x="14738350" y="1268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3" name="直線コネクタ 752">
          <a:extLst>
            <a:ext uri="{FF2B5EF4-FFF2-40B4-BE49-F238E27FC236}">
              <a16:creationId xmlns:a16="http://schemas.microsoft.com/office/drawing/2014/main" id="{74D18EE8-42A9-4019-ADA9-2DAC4583558A}"/>
            </a:ext>
          </a:extLst>
        </xdr:cNvPr>
        <xdr:cNvCxnSpPr/>
      </xdr:nvCxnSpPr>
      <xdr:spPr>
        <a:xfrm>
          <a:off x="14611350" y="128987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F39605B7-D547-4689-A88D-401B06FC0B34}"/>
            </a:ext>
          </a:extLst>
        </xdr:cNvPr>
        <xdr:cNvSpPr txBox="1"/>
      </xdr:nvSpPr>
      <xdr:spPr>
        <a:xfrm>
          <a:off x="14738350" y="13527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5" name="フローチャート: 判断 754">
          <a:extLst>
            <a:ext uri="{FF2B5EF4-FFF2-40B4-BE49-F238E27FC236}">
              <a16:creationId xmlns:a16="http://schemas.microsoft.com/office/drawing/2014/main" id="{9016D65F-B7D0-47AB-8527-80B20FE5A81C}"/>
            </a:ext>
          </a:extLst>
        </xdr:cNvPr>
        <xdr:cNvSpPr/>
      </xdr:nvSpPr>
      <xdr:spPr>
        <a:xfrm>
          <a:off x="14649450" y="1354264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6" name="フローチャート: 判断 755">
          <a:extLst>
            <a:ext uri="{FF2B5EF4-FFF2-40B4-BE49-F238E27FC236}">
              <a16:creationId xmlns:a16="http://schemas.microsoft.com/office/drawing/2014/main" id="{7BA26C95-DAA9-4AC6-B6AD-310E00F1954A}"/>
            </a:ext>
          </a:extLst>
        </xdr:cNvPr>
        <xdr:cNvSpPr/>
      </xdr:nvSpPr>
      <xdr:spPr>
        <a:xfrm>
          <a:off x="13887450" y="135299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7" name="フローチャート: 判断 756">
          <a:extLst>
            <a:ext uri="{FF2B5EF4-FFF2-40B4-BE49-F238E27FC236}">
              <a16:creationId xmlns:a16="http://schemas.microsoft.com/office/drawing/2014/main" id="{CA8EC7B3-E8D6-423D-A442-F5FDC09B979E}"/>
            </a:ext>
          </a:extLst>
        </xdr:cNvPr>
        <xdr:cNvSpPr/>
      </xdr:nvSpPr>
      <xdr:spPr>
        <a:xfrm>
          <a:off x="13093700" y="135089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8" name="フローチャート: 判断 757">
          <a:extLst>
            <a:ext uri="{FF2B5EF4-FFF2-40B4-BE49-F238E27FC236}">
              <a16:creationId xmlns:a16="http://schemas.microsoft.com/office/drawing/2014/main" id="{638262B8-6C00-4FC2-8FC5-9CD68128A691}"/>
            </a:ext>
          </a:extLst>
        </xdr:cNvPr>
        <xdr:cNvSpPr/>
      </xdr:nvSpPr>
      <xdr:spPr>
        <a:xfrm>
          <a:off x="12299950" y="134956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9" name="フローチャート: 判断 758">
          <a:extLst>
            <a:ext uri="{FF2B5EF4-FFF2-40B4-BE49-F238E27FC236}">
              <a16:creationId xmlns:a16="http://schemas.microsoft.com/office/drawing/2014/main" id="{8A81B054-61EA-4C22-99E0-D8FBDB6BA6CC}"/>
            </a:ext>
          </a:extLst>
        </xdr:cNvPr>
        <xdr:cNvSpPr/>
      </xdr:nvSpPr>
      <xdr:spPr>
        <a:xfrm>
          <a:off x="11487150" y="13463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A1768D9-B07B-47E4-9615-F2EB5BDA7F9B}"/>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9E42220-FFA0-4F37-B064-00DA73BE49C9}"/>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9B869143-3A1E-4490-9972-D4A57637CE42}"/>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81293B23-4DB1-46B8-A740-53F845CBB4D5}"/>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62D35972-E8B4-4A2F-AC2F-074961795690}"/>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17780</xdr:rowOff>
    </xdr:from>
    <xdr:to>
      <xdr:col>85</xdr:col>
      <xdr:colOff>177800</xdr:colOff>
      <xdr:row>81</xdr:row>
      <xdr:rowOff>119380</xdr:rowOff>
    </xdr:to>
    <xdr:sp macro="" textlink="">
      <xdr:nvSpPr>
        <xdr:cNvPr id="765" name="楕円 764">
          <a:extLst>
            <a:ext uri="{FF2B5EF4-FFF2-40B4-BE49-F238E27FC236}">
              <a16:creationId xmlns:a16="http://schemas.microsoft.com/office/drawing/2014/main" id="{FD110511-57EB-4A6A-A32B-7532E8854869}"/>
            </a:ext>
          </a:extLst>
        </xdr:cNvPr>
        <xdr:cNvSpPr/>
      </xdr:nvSpPr>
      <xdr:spPr>
        <a:xfrm>
          <a:off x="14649450" y="133908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40657</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4F441DE6-AB85-4FD2-89D1-184A82701A06}"/>
            </a:ext>
          </a:extLst>
        </xdr:cNvPr>
        <xdr:cNvSpPr txBox="1"/>
      </xdr:nvSpPr>
      <xdr:spPr>
        <a:xfrm>
          <a:off x="14738350" y="13248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6350</xdr:rowOff>
    </xdr:from>
    <xdr:to>
      <xdr:col>81</xdr:col>
      <xdr:colOff>101600</xdr:colOff>
      <xdr:row>81</xdr:row>
      <xdr:rowOff>107950</xdr:rowOff>
    </xdr:to>
    <xdr:sp macro="" textlink="">
      <xdr:nvSpPr>
        <xdr:cNvPr id="767" name="楕円 766">
          <a:extLst>
            <a:ext uri="{FF2B5EF4-FFF2-40B4-BE49-F238E27FC236}">
              <a16:creationId xmlns:a16="http://schemas.microsoft.com/office/drawing/2014/main" id="{1149F815-51E0-4B9F-9F8A-D0188D682D4A}"/>
            </a:ext>
          </a:extLst>
        </xdr:cNvPr>
        <xdr:cNvSpPr/>
      </xdr:nvSpPr>
      <xdr:spPr>
        <a:xfrm>
          <a:off x="13887450" y="13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57150</xdr:rowOff>
    </xdr:from>
    <xdr:to>
      <xdr:col>85</xdr:col>
      <xdr:colOff>127000</xdr:colOff>
      <xdr:row>81</xdr:row>
      <xdr:rowOff>68580</xdr:rowOff>
    </xdr:to>
    <xdr:cxnSp macro="">
      <xdr:nvCxnSpPr>
        <xdr:cNvPr id="768" name="直線コネクタ 767">
          <a:extLst>
            <a:ext uri="{FF2B5EF4-FFF2-40B4-BE49-F238E27FC236}">
              <a16:creationId xmlns:a16="http://schemas.microsoft.com/office/drawing/2014/main" id="{32F20BF8-A74C-4DCA-ACE2-87DDA2DB45C1}"/>
            </a:ext>
          </a:extLst>
        </xdr:cNvPr>
        <xdr:cNvCxnSpPr/>
      </xdr:nvCxnSpPr>
      <xdr:spPr>
        <a:xfrm>
          <a:off x="13938250" y="13430250"/>
          <a:ext cx="762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143511</xdr:rowOff>
    </xdr:from>
    <xdr:to>
      <xdr:col>76</xdr:col>
      <xdr:colOff>165100</xdr:colOff>
      <xdr:row>81</xdr:row>
      <xdr:rowOff>73661</xdr:rowOff>
    </xdr:to>
    <xdr:sp macro="" textlink="">
      <xdr:nvSpPr>
        <xdr:cNvPr id="769" name="楕円 768">
          <a:extLst>
            <a:ext uri="{FF2B5EF4-FFF2-40B4-BE49-F238E27FC236}">
              <a16:creationId xmlns:a16="http://schemas.microsoft.com/office/drawing/2014/main" id="{B6577D2B-C0D9-42DB-B1AA-1733F2AC8C51}"/>
            </a:ext>
          </a:extLst>
        </xdr:cNvPr>
        <xdr:cNvSpPr/>
      </xdr:nvSpPr>
      <xdr:spPr>
        <a:xfrm>
          <a:off x="13093700" y="133515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22861</xdr:rowOff>
    </xdr:from>
    <xdr:to>
      <xdr:col>81</xdr:col>
      <xdr:colOff>50800</xdr:colOff>
      <xdr:row>81</xdr:row>
      <xdr:rowOff>57150</xdr:rowOff>
    </xdr:to>
    <xdr:cxnSp macro="">
      <xdr:nvCxnSpPr>
        <xdr:cNvPr id="770" name="直線コネクタ 769">
          <a:extLst>
            <a:ext uri="{FF2B5EF4-FFF2-40B4-BE49-F238E27FC236}">
              <a16:creationId xmlns:a16="http://schemas.microsoft.com/office/drawing/2014/main" id="{785A883B-324C-448A-AEB7-1C1648DB2C2E}"/>
            </a:ext>
          </a:extLst>
        </xdr:cNvPr>
        <xdr:cNvCxnSpPr/>
      </xdr:nvCxnSpPr>
      <xdr:spPr>
        <a:xfrm>
          <a:off x="13144500" y="13395961"/>
          <a:ext cx="7937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95886</xdr:rowOff>
    </xdr:from>
    <xdr:to>
      <xdr:col>72</xdr:col>
      <xdr:colOff>38100</xdr:colOff>
      <xdr:row>81</xdr:row>
      <xdr:rowOff>26036</xdr:rowOff>
    </xdr:to>
    <xdr:sp macro="" textlink="">
      <xdr:nvSpPr>
        <xdr:cNvPr id="771" name="楕円 770">
          <a:extLst>
            <a:ext uri="{FF2B5EF4-FFF2-40B4-BE49-F238E27FC236}">
              <a16:creationId xmlns:a16="http://schemas.microsoft.com/office/drawing/2014/main" id="{946C5866-05AE-4604-8907-F9D0ED37C6CA}"/>
            </a:ext>
          </a:extLst>
        </xdr:cNvPr>
        <xdr:cNvSpPr/>
      </xdr:nvSpPr>
      <xdr:spPr>
        <a:xfrm>
          <a:off x="12299950" y="133038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146686</xdr:rowOff>
    </xdr:from>
    <xdr:to>
      <xdr:col>76</xdr:col>
      <xdr:colOff>114300</xdr:colOff>
      <xdr:row>81</xdr:row>
      <xdr:rowOff>22861</xdr:rowOff>
    </xdr:to>
    <xdr:cxnSp macro="">
      <xdr:nvCxnSpPr>
        <xdr:cNvPr id="772" name="直線コネクタ 771">
          <a:extLst>
            <a:ext uri="{FF2B5EF4-FFF2-40B4-BE49-F238E27FC236}">
              <a16:creationId xmlns:a16="http://schemas.microsoft.com/office/drawing/2014/main" id="{66D9A37D-D7A2-4681-8AFC-ADC2E0F860E9}"/>
            </a:ext>
          </a:extLst>
        </xdr:cNvPr>
        <xdr:cNvCxnSpPr/>
      </xdr:nvCxnSpPr>
      <xdr:spPr>
        <a:xfrm>
          <a:off x="12344400" y="13354686"/>
          <a:ext cx="8001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46355</xdr:rowOff>
    </xdr:from>
    <xdr:to>
      <xdr:col>67</xdr:col>
      <xdr:colOff>101600</xdr:colOff>
      <xdr:row>80</xdr:row>
      <xdr:rowOff>147955</xdr:rowOff>
    </xdr:to>
    <xdr:sp macro="" textlink="">
      <xdr:nvSpPr>
        <xdr:cNvPr id="773" name="楕円 772">
          <a:extLst>
            <a:ext uri="{FF2B5EF4-FFF2-40B4-BE49-F238E27FC236}">
              <a16:creationId xmlns:a16="http://schemas.microsoft.com/office/drawing/2014/main" id="{DDB0B547-2B09-4180-844B-F1C9ECCD88AC}"/>
            </a:ext>
          </a:extLst>
        </xdr:cNvPr>
        <xdr:cNvSpPr/>
      </xdr:nvSpPr>
      <xdr:spPr>
        <a:xfrm>
          <a:off x="11487150" y="1325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97155</xdr:rowOff>
    </xdr:from>
    <xdr:to>
      <xdr:col>71</xdr:col>
      <xdr:colOff>177800</xdr:colOff>
      <xdr:row>80</xdr:row>
      <xdr:rowOff>146686</xdr:rowOff>
    </xdr:to>
    <xdr:cxnSp macro="">
      <xdr:nvCxnSpPr>
        <xdr:cNvPr id="774" name="直線コネクタ 773">
          <a:extLst>
            <a:ext uri="{FF2B5EF4-FFF2-40B4-BE49-F238E27FC236}">
              <a16:creationId xmlns:a16="http://schemas.microsoft.com/office/drawing/2014/main" id="{A493FB0E-1FE0-491A-B189-9D5DBDBFAADA}"/>
            </a:ext>
          </a:extLst>
        </xdr:cNvPr>
        <xdr:cNvCxnSpPr/>
      </xdr:nvCxnSpPr>
      <xdr:spPr>
        <a:xfrm>
          <a:off x="11537950" y="13305155"/>
          <a:ext cx="80645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5" name="n_1aveValue【消防施設】&#10;有形固定資産減価償却率">
          <a:extLst>
            <a:ext uri="{FF2B5EF4-FFF2-40B4-BE49-F238E27FC236}">
              <a16:creationId xmlns:a16="http://schemas.microsoft.com/office/drawing/2014/main" id="{62977833-A758-4029-B859-6A1C9AB9249D}"/>
            </a:ext>
          </a:extLst>
        </xdr:cNvPr>
        <xdr:cNvSpPr txBox="1"/>
      </xdr:nvSpPr>
      <xdr:spPr>
        <a:xfrm>
          <a:off x="13742044" y="13616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6" name="n_2aveValue【消防施設】&#10;有形固定資産減価償却率">
          <a:extLst>
            <a:ext uri="{FF2B5EF4-FFF2-40B4-BE49-F238E27FC236}">
              <a16:creationId xmlns:a16="http://schemas.microsoft.com/office/drawing/2014/main" id="{AA40C3EF-C756-48B0-84F5-DE0D40BB4FDE}"/>
            </a:ext>
          </a:extLst>
        </xdr:cNvPr>
        <xdr:cNvSpPr txBox="1"/>
      </xdr:nvSpPr>
      <xdr:spPr>
        <a:xfrm>
          <a:off x="12960994" y="1359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7" name="n_3aveValue【消防施設】&#10;有形固定資産減価償却率">
          <a:extLst>
            <a:ext uri="{FF2B5EF4-FFF2-40B4-BE49-F238E27FC236}">
              <a16:creationId xmlns:a16="http://schemas.microsoft.com/office/drawing/2014/main" id="{55E35161-CFBD-44AD-AC7B-AD8209163DEC}"/>
            </a:ext>
          </a:extLst>
        </xdr:cNvPr>
        <xdr:cNvSpPr txBox="1"/>
      </xdr:nvSpPr>
      <xdr:spPr>
        <a:xfrm>
          <a:off x="12167244" y="1358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8" name="n_4aveValue【消防施設】&#10;有形固定資産減価償却率">
          <a:extLst>
            <a:ext uri="{FF2B5EF4-FFF2-40B4-BE49-F238E27FC236}">
              <a16:creationId xmlns:a16="http://schemas.microsoft.com/office/drawing/2014/main" id="{478900C6-510C-48F5-97A3-2DDF357D5C49}"/>
            </a:ext>
          </a:extLst>
        </xdr:cNvPr>
        <xdr:cNvSpPr txBox="1"/>
      </xdr:nvSpPr>
      <xdr:spPr>
        <a:xfrm>
          <a:off x="11354444" y="13549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124477</xdr:rowOff>
    </xdr:from>
    <xdr:ext cx="405111" cy="259045"/>
    <xdr:sp macro="" textlink="">
      <xdr:nvSpPr>
        <xdr:cNvPr id="779" name="n_1mainValue【消防施設】&#10;有形固定資産減価償却率">
          <a:extLst>
            <a:ext uri="{FF2B5EF4-FFF2-40B4-BE49-F238E27FC236}">
              <a16:creationId xmlns:a16="http://schemas.microsoft.com/office/drawing/2014/main" id="{922FA6A1-BBFB-4F7F-9F3E-2511BB3EE87D}"/>
            </a:ext>
          </a:extLst>
        </xdr:cNvPr>
        <xdr:cNvSpPr txBox="1"/>
      </xdr:nvSpPr>
      <xdr:spPr>
        <a:xfrm>
          <a:off x="13742044" y="1316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90188</xdr:rowOff>
    </xdr:from>
    <xdr:ext cx="405111" cy="259045"/>
    <xdr:sp macro="" textlink="">
      <xdr:nvSpPr>
        <xdr:cNvPr id="780" name="n_2mainValue【消防施設】&#10;有形固定資産減価償却率">
          <a:extLst>
            <a:ext uri="{FF2B5EF4-FFF2-40B4-BE49-F238E27FC236}">
              <a16:creationId xmlns:a16="http://schemas.microsoft.com/office/drawing/2014/main" id="{E79BB5DE-2085-4C44-8B76-6E308EBB7FFD}"/>
            </a:ext>
          </a:extLst>
        </xdr:cNvPr>
        <xdr:cNvSpPr txBox="1"/>
      </xdr:nvSpPr>
      <xdr:spPr>
        <a:xfrm>
          <a:off x="12960994"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42563</xdr:rowOff>
    </xdr:from>
    <xdr:ext cx="405111" cy="259045"/>
    <xdr:sp macro="" textlink="">
      <xdr:nvSpPr>
        <xdr:cNvPr id="781" name="n_3mainValue【消防施設】&#10;有形固定資産減価償却率">
          <a:extLst>
            <a:ext uri="{FF2B5EF4-FFF2-40B4-BE49-F238E27FC236}">
              <a16:creationId xmlns:a16="http://schemas.microsoft.com/office/drawing/2014/main" id="{22AD58E5-86B0-4D49-8FC6-27659E3E1514}"/>
            </a:ext>
          </a:extLst>
        </xdr:cNvPr>
        <xdr:cNvSpPr txBox="1"/>
      </xdr:nvSpPr>
      <xdr:spPr>
        <a:xfrm>
          <a:off x="12167244" y="1308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164482</xdr:rowOff>
    </xdr:from>
    <xdr:ext cx="405111" cy="259045"/>
    <xdr:sp macro="" textlink="">
      <xdr:nvSpPr>
        <xdr:cNvPr id="782" name="n_4mainValue【消防施設】&#10;有形固定資産減価償却率">
          <a:extLst>
            <a:ext uri="{FF2B5EF4-FFF2-40B4-BE49-F238E27FC236}">
              <a16:creationId xmlns:a16="http://schemas.microsoft.com/office/drawing/2014/main" id="{0366D633-4C65-4F99-8735-401C33B5E532}"/>
            </a:ext>
          </a:extLst>
        </xdr:cNvPr>
        <xdr:cNvSpPr txBox="1"/>
      </xdr:nvSpPr>
      <xdr:spPr>
        <a:xfrm>
          <a:off x="11354444" y="1304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5449C723-8709-4D1E-ABB7-0DC88C850169}"/>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950FCB84-F1DC-4551-9428-25D2BEEFF193}"/>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2CD65C39-530F-4B76-B6F1-B102F580BCF8}"/>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AAF4C43B-8F46-4EC6-831F-6084AE453E26}"/>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0A9408A5-BF9F-49DE-B10B-447C60BE3EBD}"/>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C80B21DF-17D6-4423-8113-C144F2C3B72D}"/>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A80C2E5E-FD6C-4817-96DF-2DFE5D13A3F8}"/>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B844B2DF-7CA0-426C-8470-C6DBE48DE8F8}"/>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9F2D98B2-A2B2-42ED-BDC3-DBE982DF98C7}"/>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E48BF9BB-1835-4369-9E88-B707853121C2}"/>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ED17C028-F5DF-47CD-84A5-FCC1DBCCF6D8}"/>
            </a:ext>
          </a:extLst>
        </xdr:cNvPr>
        <xdr:cNvCxnSpPr/>
      </xdr:nvCxnSpPr>
      <xdr:spPr>
        <a:xfrm>
          <a:off x="164592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C712D9D9-8B4D-480F-AB06-947C92AC2F2B}"/>
            </a:ext>
          </a:extLst>
        </xdr:cNvPr>
        <xdr:cNvSpPr txBox="1"/>
      </xdr:nvSpPr>
      <xdr:spPr>
        <a:xfrm>
          <a:off x="160491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93B3817A-00FB-4B8A-AA4A-0C08DB74E212}"/>
            </a:ext>
          </a:extLst>
        </xdr:cNvPr>
        <xdr:cNvCxnSpPr/>
      </xdr:nvCxnSpPr>
      <xdr:spPr>
        <a:xfrm>
          <a:off x="164592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C05257F7-5316-440A-88C6-D2BA5FD3BB17}"/>
            </a:ext>
          </a:extLst>
        </xdr:cNvPr>
        <xdr:cNvSpPr txBox="1"/>
      </xdr:nvSpPr>
      <xdr:spPr>
        <a:xfrm>
          <a:off x="1604917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C2A6A1B1-178A-4EF6-ACDC-060E803283F1}"/>
            </a:ext>
          </a:extLst>
        </xdr:cNvPr>
        <xdr:cNvCxnSpPr/>
      </xdr:nvCxnSpPr>
      <xdr:spPr>
        <a:xfrm>
          <a:off x="164592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33D132AC-A2A1-4C32-BAC8-823AC206A645}"/>
            </a:ext>
          </a:extLst>
        </xdr:cNvPr>
        <xdr:cNvSpPr txBox="1"/>
      </xdr:nvSpPr>
      <xdr:spPr>
        <a:xfrm>
          <a:off x="1604917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2B6E1BE0-F452-46F4-9F86-4B55056F2788}"/>
            </a:ext>
          </a:extLst>
        </xdr:cNvPr>
        <xdr:cNvCxnSpPr/>
      </xdr:nvCxnSpPr>
      <xdr:spPr>
        <a:xfrm>
          <a:off x="164592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38C6853B-B30C-471D-B164-7AFD33845CC1}"/>
            </a:ext>
          </a:extLst>
        </xdr:cNvPr>
        <xdr:cNvSpPr txBox="1"/>
      </xdr:nvSpPr>
      <xdr:spPr>
        <a:xfrm>
          <a:off x="1604917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0AFA03BE-4C05-4EF7-B640-E9D94104342D}"/>
            </a:ext>
          </a:extLst>
        </xdr:cNvPr>
        <xdr:cNvCxnSpPr/>
      </xdr:nvCxnSpPr>
      <xdr:spPr>
        <a:xfrm>
          <a:off x="164592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0F705E7A-863A-4376-9F26-CBC2CEC9B358}"/>
            </a:ext>
          </a:extLst>
        </xdr:cNvPr>
        <xdr:cNvSpPr txBox="1"/>
      </xdr:nvSpPr>
      <xdr:spPr>
        <a:xfrm>
          <a:off x="1604917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D18B1575-F09A-44F5-A4A3-E7DCF7DFEADB}"/>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F34CD8C0-3CCF-4B08-8097-2E120FC7AA9F}"/>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61ED95D7-B1FD-4C67-A89F-6113A36AC4EF}"/>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6" name="直線コネクタ 805">
          <a:extLst>
            <a:ext uri="{FF2B5EF4-FFF2-40B4-BE49-F238E27FC236}">
              <a16:creationId xmlns:a16="http://schemas.microsoft.com/office/drawing/2014/main" id="{CDDF2DFF-6519-4D7A-A7D3-FBB63891602C}"/>
            </a:ext>
          </a:extLst>
        </xdr:cNvPr>
        <xdr:cNvCxnSpPr/>
      </xdr:nvCxnSpPr>
      <xdr:spPr>
        <a:xfrm flipV="1">
          <a:off x="19951064" y="12792711"/>
          <a:ext cx="0" cy="1508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7" name="【消防施設】&#10;一人当たり面積最小値テキスト">
          <a:extLst>
            <a:ext uri="{FF2B5EF4-FFF2-40B4-BE49-F238E27FC236}">
              <a16:creationId xmlns:a16="http://schemas.microsoft.com/office/drawing/2014/main" id="{28E11F91-8C08-4B62-8AF9-D6FE1FE61932}"/>
            </a:ext>
          </a:extLst>
        </xdr:cNvPr>
        <xdr:cNvSpPr txBox="1"/>
      </xdr:nvSpPr>
      <xdr:spPr>
        <a:xfrm>
          <a:off x="19989800" y="1430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8" name="直線コネクタ 807">
          <a:extLst>
            <a:ext uri="{FF2B5EF4-FFF2-40B4-BE49-F238E27FC236}">
              <a16:creationId xmlns:a16="http://schemas.microsoft.com/office/drawing/2014/main" id="{CB4EA8CE-0184-47FD-8234-338EE670453D}"/>
            </a:ext>
          </a:extLst>
        </xdr:cNvPr>
        <xdr:cNvCxnSpPr/>
      </xdr:nvCxnSpPr>
      <xdr:spPr>
        <a:xfrm>
          <a:off x="19881850" y="14301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9" name="【消防施設】&#10;一人当たり面積最大値テキスト">
          <a:extLst>
            <a:ext uri="{FF2B5EF4-FFF2-40B4-BE49-F238E27FC236}">
              <a16:creationId xmlns:a16="http://schemas.microsoft.com/office/drawing/2014/main" id="{F20FC1D7-7884-4B2B-96D7-56818B50E29E}"/>
            </a:ext>
          </a:extLst>
        </xdr:cNvPr>
        <xdr:cNvSpPr txBox="1"/>
      </xdr:nvSpPr>
      <xdr:spPr>
        <a:xfrm>
          <a:off x="19989800" y="1257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10" name="直線コネクタ 809">
          <a:extLst>
            <a:ext uri="{FF2B5EF4-FFF2-40B4-BE49-F238E27FC236}">
              <a16:creationId xmlns:a16="http://schemas.microsoft.com/office/drawing/2014/main" id="{F8EF385B-38E1-45A8-AF45-47A57C75DF69}"/>
            </a:ext>
          </a:extLst>
        </xdr:cNvPr>
        <xdr:cNvCxnSpPr/>
      </xdr:nvCxnSpPr>
      <xdr:spPr>
        <a:xfrm>
          <a:off x="19881850" y="127927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1" name="【消防施設】&#10;一人当たり面積平均値テキスト">
          <a:extLst>
            <a:ext uri="{FF2B5EF4-FFF2-40B4-BE49-F238E27FC236}">
              <a16:creationId xmlns:a16="http://schemas.microsoft.com/office/drawing/2014/main" id="{03F70DF3-D01D-43F8-85EA-B58DE323B484}"/>
            </a:ext>
          </a:extLst>
        </xdr:cNvPr>
        <xdr:cNvSpPr txBox="1"/>
      </xdr:nvSpPr>
      <xdr:spPr>
        <a:xfrm>
          <a:off x="19989800" y="14005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2" name="フローチャート: 判断 811">
          <a:extLst>
            <a:ext uri="{FF2B5EF4-FFF2-40B4-BE49-F238E27FC236}">
              <a16:creationId xmlns:a16="http://schemas.microsoft.com/office/drawing/2014/main" id="{40A1D87E-87D0-49DC-8A1C-F3E8B4BA26C3}"/>
            </a:ext>
          </a:extLst>
        </xdr:cNvPr>
        <xdr:cNvSpPr/>
      </xdr:nvSpPr>
      <xdr:spPr>
        <a:xfrm>
          <a:off x="19900900" y="14027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3" name="フローチャート: 判断 812">
          <a:extLst>
            <a:ext uri="{FF2B5EF4-FFF2-40B4-BE49-F238E27FC236}">
              <a16:creationId xmlns:a16="http://schemas.microsoft.com/office/drawing/2014/main" id="{8C428C5C-3066-4F20-8C92-1DC51CA07DE5}"/>
            </a:ext>
          </a:extLst>
        </xdr:cNvPr>
        <xdr:cNvSpPr/>
      </xdr:nvSpPr>
      <xdr:spPr>
        <a:xfrm>
          <a:off x="19157950" y="140119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4" name="フローチャート: 判断 813">
          <a:extLst>
            <a:ext uri="{FF2B5EF4-FFF2-40B4-BE49-F238E27FC236}">
              <a16:creationId xmlns:a16="http://schemas.microsoft.com/office/drawing/2014/main" id="{08965EB4-5E44-4A79-B49E-B222498B683A}"/>
            </a:ext>
          </a:extLst>
        </xdr:cNvPr>
        <xdr:cNvSpPr/>
      </xdr:nvSpPr>
      <xdr:spPr>
        <a:xfrm>
          <a:off x="18345150" y="14011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5" name="フローチャート: 判断 814">
          <a:extLst>
            <a:ext uri="{FF2B5EF4-FFF2-40B4-BE49-F238E27FC236}">
              <a16:creationId xmlns:a16="http://schemas.microsoft.com/office/drawing/2014/main" id="{ADFC9DB1-FA16-48DE-9860-BEA66F1F735F}"/>
            </a:ext>
          </a:extLst>
        </xdr:cNvPr>
        <xdr:cNvSpPr/>
      </xdr:nvSpPr>
      <xdr:spPr>
        <a:xfrm>
          <a:off x="17551400" y="14011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6" name="フローチャート: 判断 815">
          <a:extLst>
            <a:ext uri="{FF2B5EF4-FFF2-40B4-BE49-F238E27FC236}">
              <a16:creationId xmlns:a16="http://schemas.microsoft.com/office/drawing/2014/main" id="{149498D1-8AC0-488E-A023-64F55D3E249B}"/>
            </a:ext>
          </a:extLst>
        </xdr:cNvPr>
        <xdr:cNvSpPr/>
      </xdr:nvSpPr>
      <xdr:spPr>
        <a:xfrm>
          <a:off x="16757650" y="140233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F1C9681A-8CEA-45BD-A826-9F0763231A95}"/>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63DEADD-1FA0-4B35-A099-1618D5ED3D9F}"/>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053E22B-457A-4AAA-A708-FE15B41F7D20}"/>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6548D988-D26E-453B-8CBE-5E57044101AB}"/>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BC4926DE-56BC-4314-B732-C86F47121681}"/>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109220</xdr:rowOff>
    </xdr:from>
    <xdr:to>
      <xdr:col>116</xdr:col>
      <xdr:colOff>114300</xdr:colOff>
      <xdr:row>85</xdr:row>
      <xdr:rowOff>39370</xdr:rowOff>
    </xdr:to>
    <xdr:sp macro="" textlink="">
      <xdr:nvSpPr>
        <xdr:cNvPr id="822" name="楕円 821">
          <a:extLst>
            <a:ext uri="{FF2B5EF4-FFF2-40B4-BE49-F238E27FC236}">
              <a16:creationId xmlns:a16="http://schemas.microsoft.com/office/drawing/2014/main" id="{80501CCC-C334-4D07-9151-0331EAE6776E}"/>
            </a:ext>
          </a:extLst>
        </xdr:cNvPr>
        <xdr:cNvSpPr/>
      </xdr:nvSpPr>
      <xdr:spPr>
        <a:xfrm>
          <a:off x="19900900" y="13977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132097</xdr:rowOff>
    </xdr:from>
    <xdr:ext cx="469744" cy="259045"/>
    <xdr:sp macro="" textlink="">
      <xdr:nvSpPr>
        <xdr:cNvPr id="823" name="【消防施設】&#10;一人当たり面積該当値テキスト">
          <a:extLst>
            <a:ext uri="{FF2B5EF4-FFF2-40B4-BE49-F238E27FC236}">
              <a16:creationId xmlns:a16="http://schemas.microsoft.com/office/drawing/2014/main" id="{7205142F-9151-4FB2-864C-907C11B36700}"/>
            </a:ext>
          </a:extLst>
        </xdr:cNvPr>
        <xdr:cNvSpPr txBox="1"/>
      </xdr:nvSpPr>
      <xdr:spPr>
        <a:xfrm>
          <a:off x="19989800" y="1383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824" name="楕円 823">
          <a:extLst>
            <a:ext uri="{FF2B5EF4-FFF2-40B4-BE49-F238E27FC236}">
              <a16:creationId xmlns:a16="http://schemas.microsoft.com/office/drawing/2014/main" id="{B3DED45E-7B33-4480-9DCE-536A0E96809C}"/>
            </a:ext>
          </a:extLst>
        </xdr:cNvPr>
        <xdr:cNvSpPr/>
      </xdr:nvSpPr>
      <xdr:spPr>
        <a:xfrm>
          <a:off x="19157950" y="139928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160020</xdr:rowOff>
    </xdr:from>
    <xdr:to>
      <xdr:col>116</xdr:col>
      <xdr:colOff>63500</xdr:colOff>
      <xdr:row>85</xdr:row>
      <xdr:rowOff>3811</xdr:rowOff>
    </xdr:to>
    <xdr:cxnSp macro="">
      <xdr:nvCxnSpPr>
        <xdr:cNvPr id="825" name="直線コネクタ 824">
          <a:extLst>
            <a:ext uri="{FF2B5EF4-FFF2-40B4-BE49-F238E27FC236}">
              <a16:creationId xmlns:a16="http://schemas.microsoft.com/office/drawing/2014/main" id="{7FCBC19C-F4C5-454B-A022-D621FA603FBC}"/>
            </a:ext>
          </a:extLst>
        </xdr:cNvPr>
        <xdr:cNvCxnSpPr/>
      </xdr:nvCxnSpPr>
      <xdr:spPr>
        <a:xfrm flipV="1">
          <a:off x="19202400" y="14028420"/>
          <a:ext cx="7493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120650</xdr:rowOff>
    </xdr:from>
    <xdr:to>
      <xdr:col>107</xdr:col>
      <xdr:colOff>101600</xdr:colOff>
      <xdr:row>85</xdr:row>
      <xdr:rowOff>50800</xdr:rowOff>
    </xdr:to>
    <xdr:sp macro="" textlink="">
      <xdr:nvSpPr>
        <xdr:cNvPr id="826" name="楕円 825">
          <a:extLst>
            <a:ext uri="{FF2B5EF4-FFF2-40B4-BE49-F238E27FC236}">
              <a16:creationId xmlns:a16="http://schemas.microsoft.com/office/drawing/2014/main" id="{EAB086C3-298E-4825-9E3A-2D571F967E62}"/>
            </a:ext>
          </a:extLst>
        </xdr:cNvPr>
        <xdr:cNvSpPr/>
      </xdr:nvSpPr>
      <xdr:spPr>
        <a:xfrm>
          <a:off x="18345150" y="1398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0</xdr:rowOff>
    </xdr:from>
    <xdr:to>
      <xdr:col>111</xdr:col>
      <xdr:colOff>177800</xdr:colOff>
      <xdr:row>85</xdr:row>
      <xdr:rowOff>3811</xdr:rowOff>
    </xdr:to>
    <xdr:cxnSp macro="">
      <xdr:nvCxnSpPr>
        <xdr:cNvPr id="827" name="直線コネクタ 826">
          <a:extLst>
            <a:ext uri="{FF2B5EF4-FFF2-40B4-BE49-F238E27FC236}">
              <a16:creationId xmlns:a16="http://schemas.microsoft.com/office/drawing/2014/main" id="{BD9EDB48-30B2-4755-AE8D-A89EA75DBFF2}"/>
            </a:ext>
          </a:extLst>
        </xdr:cNvPr>
        <xdr:cNvCxnSpPr/>
      </xdr:nvCxnSpPr>
      <xdr:spPr>
        <a:xfrm>
          <a:off x="18395950" y="14033500"/>
          <a:ext cx="8064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116839</xdr:rowOff>
    </xdr:from>
    <xdr:to>
      <xdr:col>102</xdr:col>
      <xdr:colOff>165100</xdr:colOff>
      <xdr:row>85</xdr:row>
      <xdr:rowOff>46989</xdr:rowOff>
    </xdr:to>
    <xdr:sp macro="" textlink="">
      <xdr:nvSpPr>
        <xdr:cNvPr id="828" name="楕円 827">
          <a:extLst>
            <a:ext uri="{FF2B5EF4-FFF2-40B4-BE49-F238E27FC236}">
              <a16:creationId xmlns:a16="http://schemas.microsoft.com/office/drawing/2014/main" id="{374488D9-9C22-4A0D-87E9-EE3C4714D839}"/>
            </a:ext>
          </a:extLst>
        </xdr:cNvPr>
        <xdr:cNvSpPr/>
      </xdr:nvSpPr>
      <xdr:spPr>
        <a:xfrm>
          <a:off x="17551400" y="139852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167639</xdr:rowOff>
    </xdr:from>
    <xdr:to>
      <xdr:col>107</xdr:col>
      <xdr:colOff>50800</xdr:colOff>
      <xdr:row>85</xdr:row>
      <xdr:rowOff>0</xdr:rowOff>
    </xdr:to>
    <xdr:cxnSp macro="">
      <xdr:nvCxnSpPr>
        <xdr:cNvPr id="829" name="直線コネクタ 828">
          <a:extLst>
            <a:ext uri="{FF2B5EF4-FFF2-40B4-BE49-F238E27FC236}">
              <a16:creationId xmlns:a16="http://schemas.microsoft.com/office/drawing/2014/main" id="{317A5C73-4048-4E96-ACEB-1A6EFF443BB4}"/>
            </a:ext>
          </a:extLst>
        </xdr:cNvPr>
        <xdr:cNvCxnSpPr/>
      </xdr:nvCxnSpPr>
      <xdr:spPr>
        <a:xfrm>
          <a:off x="17602200" y="1403603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120650</xdr:rowOff>
    </xdr:from>
    <xdr:to>
      <xdr:col>98</xdr:col>
      <xdr:colOff>38100</xdr:colOff>
      <xdr:row>85</xdr:row>
      <xdr:rowOff>50800</xdr:rowOff>
    </xdr:to>
    <xdr:sp macro="" textlink="">
      <xdr:nvSpPr>
        <xdr:cNvPr id="830" name="楕円 829">
          <a:extLst>
            <a:ext uri="{FF2B5EF4-FFF2-40B4-BE49-F238E27FC236}">
              <a16:creationId xmlns:a16="http://schemas.microsoft.com/office/drawing/2014/main" id="{C2A9D1B4-44B9-46CE-A710-A8959D6D5DA7}"/>
            </a:ext>
          </a:extLst>
        </xdr:cNvPr>
        <xdr:cNvSpPr/>
      </xdr:nvSpPr>
      <xdr:spPr>
        <a:xfrm>
          <a:off x="16757650" y="13989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167639</xdr:rowOff>
    </xdr:from>
    <xdr:to>
      <xdr:col>102</xdr:col>
      <xdr:colOff>114300</xdr:colOff>
      <xdr:row>85</xdr:row>
      <xdr:rowOff>0</xdr:rowOff>
    </xdr:to>
    <xdr:cxnSp macro="">
      <xdr:nvCxnSpPr>
        <xdr:cNvPr id="831" name="直線コネクタ 830">
          <a:extLst>
            <a:ext uri="{FF2B5EF4-FFF2-40B4-BE49-F238E27FC236}">
              <a16:creationId xmlns:a16="http://schemas.microsoft.com/office/drawing/2014/main" id="{D4B77F5E-2B6B-4626-80D3-E66B71781445}"/>
            </a:ext>
          </a:extLst>
        </xdr:cNvPr>
        <xdr:cNvCxnSpPr/>
      </xdr:nvCxnSpPr>
      <xdr:spPr>
        <a:xfrm flipV="1">
          <a:off x="16802100" y="1403603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832" name="n_1aveValue【消防施設】&#10;一人当たり面積">
          <a:extLst>
            <a:ext uri="{FF2B5EF4-FFF2-40B4-BE49-F238E27FC236}">
              <a16:creationId xmlns:a16="http://schemas.microsoft.com/office/drawing/2014/main" id="{49E9868F-F414-43F4-A485-D17E951123F6}"/>
            </a:ext>
          </a:extLst>
        </xdr:cNvPr>
        <xdr:cNvSpPr txBox="1"/>
      </xdr:nvSpPr>
      <xdr:spPr>
        <a:xfrm>
          <a:off x="18980227" y="14098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833" name="n_2aveValue【消防施設】&#10;一人当たり面積">
          <a:extLst>
            <a:ext uri="{FF2B5EF4-FFF2-40B4-BE49-F238E27FC236}">
              <a16:creationId xmlns:a16="http://schemas.microsoft.com/office/drawing/2014/main" id="{E66DAA5D-D1DB-44F0-A74A-1C092BE61943}"/>
            </a:ext>
          </a:extLst>
        </xdr:cNvPr>
        <xdr:cNvSpPr txBox="1"/>
      </xdr:nvSpPr>
      <xdr:spPr>
        <a:xfrm>
          <a:off x="18180127" y="14098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64788</xdr:rowOff>
    </xdr:from>
    <xdr:ext cx="469744" cy="259045"/>
    <xdr:sp macro="" textlink="">
      <xdr:nvSpPr>
        <xdr:cNvPr id="834" name="n_3aveValue【消防施設】&#10;一人当たり面積">
          <a:extLst>
            <a:ext uri="{FF2B5EF4-FFF2-40B4-BE49-F238E27FC236}">
              <a16:creationId xmlns:a16="http://schemas.microsoft.com/office/drawing/2014/main" id="{CE24A582-D01B-4A44-8C3C-C12103913E51}"/>
            </a:ext>
          </a:extLst>
        </xdr:cNvPr>
        <xdr:cNvSpPr txBox="1"/>
      </xdr:nvSpPr>
      <xdr:spPr>
        <a:xfrm>
          <a:off x="17386377" y="14098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76216</xdr:rowOff>
    </xdr:from>
    <xdr:ext cx="469744" cy="259045"/>
    <xdr:sp macro="" textlink="">
      <xdr:nvSpPr>
        <xdr:cNvPr id="835" name="n_4aveValue【消防施設】&#10;一人当たり面積">
          <a:extLst>
            <a:ext uri="{FF2B5EF4-FFF2-40B4-BE49-F238E27FC236}">
              <a16:creationId xmlns:a16="http://schemas.microsoft.com/office/drawing/2014/main" id="{8D722284-4894-4A2D-90D2-9F65804925B6}"/>
            </a:ext>
          </a:extLst>
        </xdr:cNvPr>
        <xdr:cNvSpPr txBox="1"/>
      </xdr:nvSpPr>
      <xdr:spPr>
        <a:xfrm>
          <a:off x="16592627" y="1410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71138</xdr:rowOff>
    </xdr:from>
    <xdr:ext cx="469744" cy="259045"/>
    <xdr:sp macro="" textlink="">
      <xdr:nvSpPr>
        <xdr:cNvPr id="836" name="n_1mainValue【消防施設】&#10;一人当たり面積">
          <a:extLst>
            <a:ext uri="{FF2B5EF4-FFF2-40B4-BE49-F238E27FC236}">
              <a16:creationId xmlns:a16="http://schemas.microsoft.com/office/drawing/2014/main" id="{4C460171-FE80-445D-915C-FF18FF0A2A6F}"/>
            </a:ext>
          </a:extLst>
        </xdr:cNvPr>
        <xdr:cNvSpPr txBox="1"/>
      </xdr:nvSpPr>
      <xdr:spPr>
        <a:xfrm>
          <a:off x="18980227" y="13774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67327</xdr:rowOff>
    </xdr:from>
    <xdr:ext cx="469744" cy="259045"/>
    <xdr:sp macro="" textlink="">
      <xdr:nvSpPr>
        <xdr:cNvPr id="837" name="n_2mainValue【消防施設】&#10;一人当たり面積">
          <a:extLst>
            <a:ext uri="{FF2B5EF4-FFF2-40B4-BE49-F238E27FC236}">
              <a16:creationId xmlns:a16="http://schemas.microsoft.com/office/drawing/2014/main" id="{A90B85A8-51AB-4623-A7D7-8C55E769B02B}"/>
            </a:ext>
          </a:extLst>
        </xdr:cNvPr>
        <xdr:cNvSpPr txBox="1"/>
      </xdr:nvSpPr>
      <xdr:spPr>
        <a:xfrm>
          <a:off x="181801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63516</xdr:rowOff>
    </xdr:from>
    <xdr:ext cx="469744" cy="259045"/>
    <xdr:sp macro="" textlink="">
      <xdr:nvSpPr>
        <xdr:cNvPr id="838" name="n_3mainValue【消防施設】&#10;一人当たり面積">
          <a:extLst>
            <a:ext uri="{FF2B5EF4-FFF2-40B4-BE49-F238E27FC236}">
              <a16:creationId xmlns:a16="http://schemas.microsoft.com/office/drawing/2014/main" id="{B55186D6-5406-4DF6-BCE9-1CD60BDD9128}"/>
            </a:ext>
          </a:extLst>
        </xdr:cNvPr>
        <xdr:cNvSpPr txBox="1"/>
      </xdr:nvSpPr>
      <xdr:spPr>
        <a:xfrm>
          <a:off x="17386377" y="1376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67327</xdr:rowOff>
    </xdr:from>
    <xdr:ext cx="469744" cy="259045"/>
    <xdr:sp macro="" textlink="">
      <xdr:nvSpPr>
        <xdr:cNvPr id="839" name="n_4mainValue【消防施設】&#10;一人当たり面積">
          <a:extLst>
            <a:ext uri="{FF2B5EF4-FFF2-40B4-BE49-F238E27FC236}">
              <a16:creationId xmlns:a16="http://schemas.microsoft.com/office/drawing/2014/main" id="{33718098-2D13-4236-BD47-0DE5A611F991}"/>
            </a:ext>
          </a:extLst>
        </xdr:cNvPr>
        <xdr:cNvSpPr txBox="1"/>
      </xdr:nvSpPr>
      <xdr:spPr>
        <a:xfrm>
          <a:off x="165926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618D2616-C43B-4507-B38C-6B37A11F5E4B}"/>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CC01BA4E-81E9-4F54-9580-622BE77AF9EB}"/>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18DAC82A-16DC-4C45-A443-65393DFDF700}"/>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83E59ABF-8487-40B6-9D3F-D8EC90202F0D}"/>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459CEA94-82D7-4F20-BFC2-9FD2E6190130}"/>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DEBA4436-B1A7-4333-AF08-2746E7A73C4A}"/>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2FFED8BF-8262-42CE-A3DA-37FDEF7D7522}"/>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8F568961-1BCB-416D-ADB0-3CF10CB04CEF}"/>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DC9A04F7-31B4-434D-B648-BB9FAE4BADAA}"/>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4212F5D8-79AA-41E3-BEBE-FFB80DF5527B}"/>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8F00180F-C087-4705-905B-D6AA7FFEA02E}"/>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B850BB93-4129-4E01-93E1-72FD7E66F221}"/>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15E7A0FE-C004-4418-A483-3DC45D4377C9}"/>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855E78DB-F526-4FF3-9DE4-45C314337538}"/>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3DB780A7-EFAD-4A04-853F-758E930EAD58}"/>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6A62A0BD-5D5E-4A35-8FB2-53A8740EB93F}"/>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FC40F8B2-82FD-46BB-950B-B9794B88CC4A}"/>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965A5F7F-2366-4E1A-A7AE-ACD3023A5619}"/>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3E9BD694-F811-44A2-BA54-CE32E7518D5C}"/>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14361148-B3FC-40EF-AB8B-8A5E321CE402}"/>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9A96FA31-15AA-41AB-BD3B-D8ABEC6F36E0}"/>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54AF41FF-9772-4751-B7A9-8E4B45ACBC85}"/>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CF34B007-ED73-429F-AB8A-6421BA6D998B}"/>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EAC65A64-7602-4586-A207-84EDD1F98036}"/>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FE01633B-AF1B-44DF-BCE2-B5830377BF72}"/>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5" name="直線コネクタ 864">
          <a:extLst>
            <a:ext uri="{FF2B5EF4-FFF2-40B4-BE49-F238E27FC236}">
              <a16:creationId xmlns:a16="http://schemas.microsoft.com/office/drawing/2014/main" id="{1D811690-4C7F-45E7-B009-1777C4BB1BE3}"/>
            </a:ext>
          </a:extLst>
        </xdr:cNvPr>
        <xdr:cNvCxnSpPr/>
      </xdr:nvCxnSpPr>
      <xdr:spPr>
        <a:xfrm flipV="1">
          <a:off x="14699614" y="16564973"/>
          <a:ext cx="0" cy="1466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6" name="【庁舎】&#10;有形固定資産減価償却率最小値テキスト">
          <a:extLst>
            <a:ext uri="{FF2B5EF4-FFF2-40B4-BE49-F238E27FC236}">
              <a16:creationId xmlns:a16="http://schemas.microsoft.com/office/drawing/2014/main" id="{5354DE74-4D16-48D2-9536-795F7B1E3E4D}"/>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7" name="直線コネクタ 866">
          <a:extLst>
            <a:ext uri="{FF2B5EF4-FFF2-40B4-BE49-F238E27FC236}">
              <a16:creationId xmlns:a16="http://schemas.microsoft.com/office/drawing/2014/main" id="{F5198C74-EC44-4FBB-8FD5-2E066211713A}"/>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5B114840-5823-4079-9B16-F747362037A6}"/>
            </a:ext>
          </a:extLst>
        </xdr:cNvPr>
        <xdr:cNvSpPr txBox="1"/>
      </xdr:nvSpPr>
      <xdr:spPr>
        <a:xfrm>
          <a:off x="14738350" y="163465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6651CFAD-3913-4FF9-80A8-7BE1E8E14928}"/>
            </a:ext>
          </a:extLst>
        </xdr:cNvPr>
        <xdr:cNvCxnSpPr/>
      </xdr:nvCxnSpPr>
      <xdr:spPr>
        <a:xfrm>
          <a:off x="14611350" y="165649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70" name="【庁舎】&#10;有形固定資産減価償却率平均値テキスト">
          <a:extLst>
            <a:ext uri="{FF2B5EF4-FFF2-40B4-BE49-F238E27FC236}">
              <a16:creationId xmlns:a16="http://schemas.microsoft.com/office/drawing/2014/main" id="{3AF916F6-78F4-4DBC-B7F9-F3A40806E7E4}"/>
            </a:ext>
          </a:extLst>
        </xdr:cNvPr>
        <xdr:cNvSpPr txBox="1"/>
      </xdr:nvSpPr>
      <xdr:spPr>
        <a:xfrm>
          <a:off x="14738350" y="172526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1" name="フローチャート: 判断 870">
          <a:extLst>
            <a:ext uri="{FF2B5EF4-FFF2-40B4-BE49-F238E27FC236}">
              <a16:creationId xmlns:a16="http://schemas.microsoft.com/office/drawing/2014/main" id="{6ACFB1B9-5F77-4067-AFD6-4C31A9E35749}"/>
            </a:ext>
          </a:extLst>
        </xdr:cNvPr>
        <xdr:cNvSpPr/>
      </xdr:nvSpPr>
      <xdr:spPr>
        <a:xfrm>
          <a:off x="14649450" y="172741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2" name="フローチャート: 判断 871">
          <a:extLst>
            <a:ext uri="{FF2B5EF4-FFF2-40B4-BE49-F238E27FC236}">
              <a16:creationId xmlns:a16="http://schemas.microsoft.com/office/drawing/2014/main" id="{CBDAD414-6633-4262-B1CB-D7A57C80DA55}"/>
            </a:ext>
          </a:extLst>
        </xdr:cNvPr>
        <xdr:cNvSpPr/>
      </xdr:nvSpPr>
      <xdr:spPr>
        <a:xfrm>
          <a:off x="13887450" y="172790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3" name="フローチャート: 判断 872">
          <a:extLst>
            <a:ext uri="{FF2B5EF4-FFF2-40B4-BE49-F238E27FC236}">
              <a16:creationId xmlns:a16="http://schemas.microsoft.com/office/drawing/2014/main" id="{17103D08-F00F-4849-82E1-F7307C6119A9}"/>
            </a:ext>
          </a:extLst>
        </xdr:cNvPr>
        <xdr:cNvSpPr/>
      </xdr:nvSpPr>
      <xdr:spPr>
        <a:xfrm>
          <a:off x="13093700" y="172496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4" name="フローチャート: 判断 873">
          <a:extLst>
            <a:ext uri="{FF2B5EF4-FFF2-40B4-BE49-F238E27FC236}">
              <a16:creationId xmlns:a16="http://schemas.microsoft.com/office/drawing/2014/main" id="{AF501C55-F22B-4B0B-BE53-EE23402BD892}"/>
            </a:ext>
          </a:extLst>
        </xdr:cNvPr>
        <xdr:cNvSpPr/>
      </xdr:nvSpPr>
      <xdr:spPr>
        <a:xfrm>
          <a:off x="12299950" y="172235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5" name="フローチャート: 判断 874">
          <a:extLst>
            <a:ext uri="{FF2B5EF4-FFF2-40B4-BE49-F238E27FC236}">
              <a16:creationId xmlns:a16="http://schemas.microsoft.com/office/drawing/2014/main" id="{45526764-2B8F-42B9-9FFC-825863FAD2BE}"/>
            </a:ext>
          </a:extLst>
        </xdr:cNvPr>
        <xdr:cNvSpPr/>
      </xdr:nvSpPr>
      <xdr:spPr>
        <a:xfrm>
          <a:off x="11487150" y="1719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690F4C65-62A2-413D-8B90-F8FE818A813B}"/>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D9A8880-9A8C-4EFC-84CE-796B74DCA733}"/>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5DC74D52-C747-4CB5-9179-AD9E4D68A594}"/>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C7414874-8104-4C91-B357-5FE66E9F909B}"/>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474DB4D-CF96-42BB-B80F-C918876E01E3}"/>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28666</xdr:rowOff>
    </xdr:from>
    <xdr:to>
      <xdr:col>85</xdr:col>
      <xdr:colOff>177800</xdr:colOff>
      <xdr:row>103</xdr:row>
      <xdr:rowOff>130266</xdr:rowOff>
    </xdr:to>
    <xdr:sp macro="" textlink="">
      <xdr:nvSpPr>
        <xdr:cNvPr id="881" name="楕円 880">
          <a:extLst>
            <a:ext uri="{FF2B5EF4-FFF2-40B4-BE49-F238E27FC236}">
              <a16:creationId xmlns:a16="http://schemas.microsoft.com/office/drawing/2014/main" id="{CD4D8D66-5706-4D74-8DB2-02B1A913B371}"/>
            </a:ext>
          </a:extLst>
        </xdr:cNvPr>
        <xdr:cNvSpPr/>
      </xdr:nvSpPr>
      <xdr:spPr>
        <a:xfrm>
          <a:off x="14649450" y="1703396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51543</xdr:rowOff>
    </xdr:from>
    <xdr:ext cx="405111" cy="259045"/>
    <xdr:sp macro="" textlink="">
      <xdr:nvSpPr>
        <xdr:cNvPr id="882" name="【庁舎】&#10;有形固定資産減価償却率該当値テキスト">
          <a:extLst>
            <a:ext uri="{FF2B5EF4-FFF2-40B4-BE49-F238E27FC236}">
              <a16:creationId xmlns:a16="http://schemas.microsoft.com/office/drawing/2014/main" id="{6081561D-AD9D-4BC9-92CD-16420C5D3477}"/>
            </a:ext>
          </a:extLst>
        </xdr:cNvPr>
        <xdr:cNvSpPr txBox="1"/>
      </xdr:nvSpPr>
      <xdr:spPr>
        <a:xfrm>
          <a:off x="14738350" y="1689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169092</xdr:rowOff>
    </xdr:from>
    <xdr:to>
      <xdr:col>81</xdr:col>
      <xdr:colOff>101600</xdr:colOff>
      <xdr:row>103</xdr:row>
      <xdr:rowOff>99242</xdr:rowOff>
    </xdr:to>
    <xdr:sp macro="" textlink="">
      <xdr:nvSpPr>
        <xdr:cNvPr id="883" name="楕円 882">
          <a:extLst>
            <a:ext uri="{FF2B5EF4-FFF2-40B4-BE49-F238E27FC236}">
              <a16:creationId xmlns:a16="http://schemas.microsoft.com/office/drawing/2014/main" id="{208CD5B9-A9BD-488F-8BB2-A69A49F37799}"/>
            </a:ext>
          </a:extLst>
        </xdr:cNvPr>
        <xdr:cNvSpPr/>
      </xdr:nvSpPr>
      <xdr:spPr>
        <a:xfrm>
          <a:off x="13887450" y="1700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48442</xdr:rowOff>
    </xdr:from>
    <xdr:to>
      <xdr:col>85</xdr:col>
      <xdr:colOff>127000</xdr:colOff>
      <xdr:row>103</xdr:row>
      <xdr:rowOff>79466</xdr:rowOff>
    </xdr:to>
    <xdr:cxnSp macro="">
      <xdr:nvCxnSpPr>
        <xdr:cNvPr id="884" name="直線コネクタ 883">
          <a:extLst>
            <a:ext uri="{FF2B5EF4-FFF2-40B4-BE49-F238E27FC236}">
              <a16:creationId xmlns:a16="http://schemas.microsoft.com/office/drawing/2014/main" id="{09118A45-78C4-47B7-8868-4361DD8914F3}"/>
            </a:ext>
          </a:extLst>
        </xdr:cNvPr>
        <xdr:cNvCxnSpPr/>
      </xdr:nvCxnSpPr>
      <xdr:spPr>
        <a:xfrm>
          <a:off x="13938250" y="17053742"/>
          <a:ext cx="762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141332</xdr:rowOff>
    </xdr:from>
    <xdr:to>
      <xdr:col>76</xdr:col>
      <xdr:colOff>165100</xdr:colOff>
      <xdr:row>103</xdr:row>
      <xdr:rowOff>71482</xdr:rowOff>
    </xdr:to>
    <xdr:sp macro="" textlink="">
      <xdr:nvSpPr>
        <xdr:cNvPr id="885" name="楕円 884">
          <a:extLst>
            <a:ext uri="{FF2B5EF4-FFF2-40B4-BE49-F238E27FC236}">
              <a16:creationId xmlns:a16="http://schemas.microsoft.com/office/drawing/2014/main" id="{482B83B4-15B8-4ADB-AD64-C6C44120566A}"/>
            </a:ext>
          </a:extLst>
        </xdr:cNvPr>
        <xdr:cNvSpPr/>
      </xdr:nvSpPr>
      <xdr:spPr>
        <a:xfrm>
          <a:off x="13093700" y="169815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20682</xdr:rowOff>
    </xdr:from>
    <xdr:to>
      <xdr:col>81</xdr:col>
      <xdr:colOff>50800</xdr:colOff>
      <xdr:row>103</xdr:row>
      <xdr:rowOff>48442</xdr:rowOff>
    </xdr:to>
    <xdr:cxnSp macro="">
      <xdr:nvCxnSpPr>
        <xdr:cNvPr id="886" name="直線コネクタ 885">
          <a:extLst>
            <a:ext uri="{FF2B5EF4-FFF2-40B4-BE49-F238E27FC236}">
              <a16:creationId xmlns:a16="http://schemas.microsoft.com/office/drawing/2014/main" id="{CDF0E2F6-1CAE-4DB7-A9CC-EDF28EA47A10}"/>
            </a:ext>
          </a:extLst>
        </xdr:cNvPr>
        <xdr:cNvCxnSpPr/>
      </xdr:nvCxnSpPr>
      <xdr:spPr>
        <a:xfrm>
          <a:off x="13144500" y="17025982"/>
          <a:ext cx="79375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107043</xdr:rowOff>
    </xdr:from>
    <xdr:to>
      <xdr:col>72</xdr:col>
      <xdr:colOff>38100</xdr:colOff>
      <xdr:row>103</xdr:row>
      <xdr:rowOff>37193</xdr:rowOff>
    </xdr:to>
    <xdr:sp macro="" textlink="">
      <xdr:nvSpPr>
        <xdr:cNvPr id="887" name="楕円 886">
          <a:extLst>
            <a:ext uri="{FF2B5EF4-FFF2-40B4-BE49-F238E27FC236}">
              <a16:creationId xmlns:a16="http://schemas.microsoft.com/office/drawing/2014/main" id="{5C70F169-F647-4976-B4B7-CDD9E2953D7E}"/>
            </a:ext>
          </a:extLst>
        </xdr:cNvPr>
        <xdr:cNvSpPr/>
      </xdr:nvSpPr>
      <xdr:spPr>
        <a:xfrm>
          <a:off x="12299950" y="169472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157843</xdr:rowOff>
    </xdr:from>
    <xdr:to>
      <xdr:col>76</xdr:col>
      <xdr:colOff>114300</xdr:colOff>
      <xdr:row>103</xdr:row>
      <xdr:rowOff>20682</xdr:rowOff>
    </xdr:to>
    <xdr:cxnSp macro="">
      <xdr:nvCxnSpPr>
        <xdr:cNvPr id="888" name="直線コネクタ 887">
          <a:extLst>
            <a:ext uri="{FF2B5EF4-FFF2-40B4-BE49-F238E27FC236}">
              <a16:creationId xmlns:a16="http://schemas.microsoft.com/office/drawing/2014/main" id="{28F1106D-0182-4373-AD24-653DD21D0CD1}"/>
            </a:ext>
          </a:extLst>
        </xdr:cNvPr>
        <xdr:cNvCxnSpPr/>
      </xdr:nvCxnSpPr>
      <xdr:spPr>
        <a:xfrm>
          <a:off x="12344400" y="16998043"/>
          <a:ext cx="8001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74386</xdr:rowOff>
    </xdr:from>
    <xdr:to>
      <xdr:col>67</xdr:col>
      <xdr:colOff>101600</xdr:colOff>
      <xdr:row>103</xdr:row>
      <xdr:rowOff>4536</xdr:rowOff>
    </xdr:to>
    <xdr:sp macro="" textlink="">
      <xdr:nvSpPr>
        <xdr:cNvPr id="889" name="楕円 888">
          <a:extLst>
            <a:ext uri="{FF2B5EF4-FFF2-40B4-BE49-F238E27FC236}">
              <a16:creationId xmlns:a16="http://schemas.microsoft.com/office/drawing/2014/main" id="{1F495DD5-9C98-4064-8264-6304AD2E936D}"/>
            </a:ext>
          </a:extLst>
        </xdr:cNvPr>
        <xdr:cNvSpPr/>
      </xdr:nvSpPr>
      <xdr:spPr>
        <a:xfrm>
          <a:off x="11487150" y="169145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125186</xdr:rowOff>
    </xdr:from>
    <xdr:to>
      <xdr:col>71</xdr:col>
      <xdr:colOff>177800</xdr:colOff>
      <xdr:row>102</xdr:row>
      <xdr:rowOff>157843</xdr:rowOff>
    </xdr:to>
    <xdr:cxnSp macro="">
      <xdr:nvCxnSpPr>
        <xdr:cNvPr id="890" name="直線コネクタ 889">
          <a:extLst>
            <a:ext uri="{FF2B5EF4-FFF2-40B4-BE49-F238E27FC236}">
              <a16:creationId xmlns:a16="http://schemas.microsoft.com/office/drawing/2014/main" id="{82F66FA8-A484-4BB9-B0C4-56FAF7B2E4D7}"/>
            </a:ext>
          </a:extLst>
        </xdr:cNvPr>
        <xdr:cNvCxnSpPr/>
      </xdr:nvCxnSpPr>
      <xdr:spPr>
        <a:xfrm>
          <a:off x="11537950" y="16965386"/>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891" name="n_1aveValue【庁舎】&#10;有形固定資産減価償却率">
          <a:extLst>
            <a:ext uri="{FF2B5EF4-FFF2-40B4-BE49-F238E27FC236}">
              <a16:creationId xmlns:a16="http://schemas.microsoft.com/office/drawing/2014/main" id="{85F91A43-B361-4E65-B82E-AE271F518B13}"/>
            </a:ext>
          </a:extLst>
        </xdr:cNvPr>
        <xdr:cNvSpPr txBox="1"/>
      </xdr:nvSpPr>
      <xdr:spPr>
        <a:xfrm>
          <a:off x="13742044" y="17365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892" name="n_2aveValue【庁舎】&#10;有形固定資産減価償却率">
          <a:extLst>
            <a:ext uri="{FF2B5EF4-FFF2-40B4-BE49-F238E27FC236}">
              <a16:creationId xmlns:a16="http://schemas.microsoft.com/office/drawing/2014/main" id="{EEC6CD55-82DE-4B48-BD30-472AFB7AE071}"/>
            </a:ext>
          </a:extLst>
        </xdr:cNvPr>
        <xdr:cNvSpPr txBox="1"/>
      </xdr:nvSpPr>
      <xdr:spPr>
        <a:xfrm>
          <a:off x="12960994" y="1733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893" name="n_3aveValue【庁舎】&#10;有形固定資産減価償却率">
          <a:extLst>
            <a:ext uri="{FF2B5EF4-FFF2-40B4-BE49-F238E27FC236}">
              <a16:creationId xmlns:a16="http://schemas.microsoft.com/office/drawing/2014/main" id="{170545FE-B63D-464E-A892-5855BC06C778}"/>
            </a:ext>
          </a:extLst>
        </xdr:cNvPr>
        <xdr:cNvSpPr txBox="1"/>
      </xdr:nvSpPr>
      <xdr:spPr>
        <a:xfrm>
          <a:off x="12167244" y="1731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macro="" textlink="">
      <xdr:nvSpPr>
        <xdr:cNvPr id="894" name="n_4aveValue【庁舎】&#10;有形固定資産減価償却率">
          <a:extLst>
            <a:ext uri="{FF2B5EF4-FFF2-40B4-BE49-F238E27FC236}">
              <a16:creationId xmlns:a16="http://schemas.microsoft.com/office/drawing/2014/main" id="{7DC04AA0-1050-4293-BE10-0275E55D1758}"/>
            </a:ext>
          </a:extLst>
        </xdr:cNvPr>
        <xdr:cNvSpPr txBox="1"/>
      </xdr:nvSpPr>
      <xdr:spPr>
        <a:xfrm>
          <a:off x="11354444" y="1729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115769</xdr:rowOff>
    </xdr:from>
    <xdr:ext cx="405111" cy="259045"/>
    <xdr:sp macro="" textlink="">
      <xdr:nvSpPr>
        <xdr:cNvPr id="895" name="n_1mainValue【庁舎】&#10;有形固定資産減価償却率">
          <a:extLst>
            <a:ext uri="{FF2B5EF4-FFF2-40B4-BE49-F238E27FC236}">
              <a16:creationId xmlns:a16="http://schemas.microsoft.com/office/drawing/2014/main" id="{F135E8F2-7EC1-4F11-B102-EAA530107232}"/>
            </a:ext>
          </a:extLst>
        </xdr:cNvPr>
        <xdr:cNvSpPr txBox="1"/>
      </xdr:nvSpPr>
      <xdr:spPr>
        <a:xfrm>
          <a:off x="13742044" y="1679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88009</xdr:rowOff>
    </xdr:from>
    <xdr:ext cx="405111" cy="259045"/>
    <xdr:sp macro="" textlink="">
      <xdr:nvSpPr>
        <xdr:cNvPr id="896" name="n_2mainValue【庁舎】&#10;有形固定資産減価償却率">
          <a:extLst>
            <a:ext uri="{FF2B5EF4-FFF2-40B4-BE49-F238E27FC236}">
              <a16:creationId xmlns:a16="http://schemas.microsoft.com/office/drawing/2014/main" id="{5EE761DE-7603-44E1-9714-147EE52E0F05}"/>
            </a:ext>
          </a:extLst>
        </xdr:cNvPr>
        <xdr:cNvSpPr txBox="1"/>
      </xdr:nvSpPr>
      <xdr:spPr>
        <a:xfrm>
          <a:off x="12960994" y="1676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53720</xdr:rowOff>
    </xdr:from>
    <xdr:ext cx="405111" cy="259045"/>
    <xdr:sp macro="" textlink="">
      <xdr:nvSpPr>
        <xdr:cNvPr id="897" name="n_3mainValue【庁舎】&#10;有形固定資産減価償却率">
          <a:extLst>
            <a:ext uri="{FF2B5EF4-FFF2-40B4-BE49-F238E27FC236}">
              <a16:creationId xmlns:a16="http://schemas.microsoft.com/office/drawing/2014/main" id="{D3FA63C0-951D-405A-B959-E9F2433252C5}"/>
            </a:ext>
          </a:extLst>
        </xdr:cNvPr>
        <xdr:cNvSpPr txBox="1"/>
      </xdr:nvSpPr>
      <xdr:spPr>
        <a:xfrm>
          <a:off x="12167244" y="1672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21063</xdr:rowOff>
    </xdr:from>
    <xdr:ext cx="405111" cy="259045"/>
    <xdr:sp macro="" textlink="">
      <xdr:nvSpPr>
        <xdr:cNvPr id="898" name="n_4mainValue【庁舎】&#10;有形固定資産減価償却率">
          <a:extLst>
            <a:ext uri="{FF2B5EF4-FFF2-40B4-BE49-F238E27FC236}">
              <a16:creationId xmlns:a16="http://schemas.microsoft.com/office/drawing/2014/main" id="{9466EACB-D237-4D33-9946-412748818875}"/>
            </a:ext>
          </a:extLst>
        </xdr:cNvPr>
        <xdr:cNvSpPr txBox="1"/>
      </xdr:nvSpPr>
      <xdr:spPr>
        <a:xfrm>
          <a:off x="11354444" y="1669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F0CD87F4-F7E2-4E78-9EF4-DAED0FD3CC39}"/>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E75D3A1B-0BCA-4DB0-87F4-F640305ABA29}"/>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81D5497B-AD74-4788-809E-31920E193026}"/>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A9A3C863-4DAE-432E-BBC6-29038CBB32BB}"/>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BF4770BF-98F5-44C5-B5A8-0CD5B2B9E472}"/>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7C6BCB6D-9841-4656-9E78-07867489E1B4}"/>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97C88DD8-F342-403F-9893-96F7F49351D9}"/>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FE955E3E-C9E9-43A7-AEFC-8AED4BBB2A79}"/>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C6A9745D-BF9E-4DD7-ABAF-607C93A900D5}"/>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B80C329C-26AF-45BB-82EE-E2AEDDBD0426}"/>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DD6636D0-2DE9-4525-858B-DAABB33A22B2}"/>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B2A1051A-66EB-4583-B864-60FA26AE86F7}"/>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C0EE870B-8EE7-43FF-8C47-B0277C831BEF}"/>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11F29734-0834-45B6-A85F-21B12EDC607F}"/>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06DE38BA-AECF-443E-8D6B-1D1C9A8B4BB3}"/>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3DE051C0-A267-4132-8FCD-84201B8D4CCA}"/>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738F6F85-0A4E-48A0-AE38-60773B11E7A0}"/>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90C31CAF-A991-4DC1-AEF9-8A0B581FA3A9}"/>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D9B916A1-A8D4-42FA-8EFB-CC3E1B32226E}"/>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D257139B-A598-43D9-8462-2A8F1D5B00B5}"/>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0B403CCE-42B8-436C-A97D-2D03947331C2}"/>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20" name="直線コネクタ 919">
          <a:extLst>
            <a:ext uri="{FF2B5EF4-FFF2-40B4-BE49-F238E27FC236}">
              <a16:creationId xmlns:a16="http://schemas.microsoft.com/office/drawing/2014/main" id="{03A51BEE-58A7-422E-8EC8-95DC98CFFCDE}"/>
            </a:ext>
          </a:extLst>
        </xdr:cNvPr>
        <xdr:cNvCxnSpPr/>
      </xdr:nvCxnSpPr>
      <xdr:spPr>
        <a:xfrm flipV="1">
          <a:off x="19951064" y="16487394"/>
          <a:ext cx="0" cy="1415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1" name="【庁舎】&#10;一人当たり面積最小値テキスト">
          <a:extLst>
            <a:ext uri="{FF2B5EF4-FFF2-40B4-BE49-F238E27FC236}">
              <a16:creationId xmlns:a16="http://schemas.microsoft.com/office/drawing/2014/main" id="{3D18E990-1CCD-44B8-B6DC-DA2A61B41DC9}"/>
            </a:ext>
          </a:extLst>
        </xdr:cNvPr>
        <xdr:cNvSpPr txBox="1"/>
      </xdr:nvSpPr>
      <xdr:spPr>
        <a:xfrm>
          <a:off x="19989800" y="1790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2" name="直線コネクタ 921">
          <a:extLst>
            <a:ext uri="{FF2B5EF4-FFF2-40B4-BE49-F238E27FC236}">
              <a16:creationId xmlns:a16="http://schemas.microsoft.com/office/drawing/2014/main" id="{94918A9F-1602-4540-A6A4-2AB26608A2BE}"/>
            </a:ext>
          </a:extLst>
        </xdr:cNvPr>
        <xdr:cNvCxnSpPr/>
      </xdr:nvCxnSpPr>
      <xdr:spPr>
        <a:xfrm>
          <a:off x="19881850" y="179024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3" name="【庁舎】&#10;一人当たり面積最大値テキスト">
          <a:extLst>
            <a:ext uri="{FF2B5EF4-FFF2-40B4-BE49-F238E27FC236}">
              <a16:creationId xmlns:a16="http://schemas.microsoft.com/office/drawing/2014/main" id="{E5E03848-A71D-493D-9464-CC08676F3403}"/>
            </a:ext>
          </a:extLst>
        </xdr:cNvPr>
        <xdr:cNvSpPr txBox="1"/>
      </xdr:nvSpPr>
      <xdr:spPr>
        <a:xfrm>
          <a:off x="19989800" y="16268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4" name="直線コネクタ 923">
          <a:extLst>
            <a:ext uri="{FF2B5EF4-FFF2-40B4-BE49-F238E27FC236}">
              <a16:creationId xmlns:a16="http://schemas.microsoft.com/office/drawing/2014/main" id="{08101812-2F52-41E3-A3CA-35FEED6486C4}"/>
            </a:ext>
          </a:extLst>
        </xdr:cNvPr>
        <xdr:cNvCxnSpPr/>
      </xdr:nvCxnSpPr>
      <xdr:spPr>
        <a:xfrm>
          <a:off x="19881850" y="164873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5" name="【庁舎】&#10;一人当たり面積平均値テキスト">
          <a:extLst>
            <a:ext uri="{FF2B5EF4-FFF2-40B4-BE49-F238E27FC236}">
              <a16:creationId xmlns:a16="http://schemas.microsoft.com/office/drawing/2014/main" id="{65E95D1C-D93B-45FF-B28E-A398933EC81E}"/>
            </a:ext>
          </a:extLst>
        </xdr:cNvPr>
        <xdr:cNvSpPr txBox="1"/>
      </xdr:nvSpPr>
      <xdr:spPr>
        <a:xfrm>
          <a:off x="19989800" y="171211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6" name="フローチャート: 判断 925">
          <a:extLst>
            <a:ext uri="{FF2B5EF4-FFF2-40B4-BE49-F238E27FC236}">
              <a16:creationId xmlns:a16="http://schemas.microsoft.com/office/drawing/2014/main" id="{28DC6A55-313C-4972-9C69-2E56999C73A2}"/>
            </a:ext>
          </a:extLst>
        </xdr:cNvPr>
        <xdr:cNvSpPr/>
      </xdr:nvSpPr>
      <xdr:spPr>
        <a:xfrm>
          <a:off x="19900900" y="171427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7" name="フローチャート: 判断 926">
          <a:extLst>
            <a:ext uri="{FF2B5EF4-FFF2-40B4-BE49-F238E27FC236}">
              <a16:creationId xmlns:a16="http://schemas.microsoft.com/office/drawing/2014/main" id="{C9AB1B2A-E9F6-4A08-949F-BD27D230D7FB}"/>
            </a:ext>
          </a:extLst>
        </xdr:cNvPr>
        <xdr:cNvSpPr/>
      </xdr:nvSpPr>
      <xdr:spPr>
        <a:xfrm>
          <a:off x="19157950" y="171472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8" name="フローチャート: 判断 927">
          <a:extLst>
            <a:ext uri="{FF2B5EF4-FFF2-40B4-BE49-F238E27FC236}">
              <a16:creationId xmlns:a16="http://schemas.microsoft.com/office/drawing/2014/main" id="{E242C8CF-CD44-4758-8053-344F0C82D9BE}"/>
            </a:ext>
          </a:extLst>
        </xdr:cNvPr>
        <xdr:cNvSpPr/>
      </xdr:nvSpPr>
      <xdr:spPr>
        <a:xfrm>
          <a:off x="18345150" y="171381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9" name="フローチャート: 判断 928">
          <a:extLst>
            <a:ext uri="{FF2B5EF4-FFF2-40B4-BE49-F238E27FC236}">
              <a16:creationId xmlns:a16="http://schemas.microsoft.com/office/drawing/2014/main" id="{FD7DFBEB-6D56-4796-A300-078D250F00E4}"/>
            </a:ext>
          </a:extLst>
        </xdr:cNvPr>
        <xdr:cNvSpPr/>
      </xdr:nvSpPr>
      <xdr:spPr>
        <a:xfrm>
          <a:off x="17551400" y="171381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30" name="フローチャート: 判断 929">
          <a:extLst>
            <a:ext uri="{FF2B5EF4-FFF2-40B4-BE49-F238E27FC236}">
              <a16:creationId xmlns:a16="http://schemas.microsoft.com/office/drawing/2014/main" id="{B603DAD8-D19B-42D6-931C-0F9E25DED2A6}"/>
            </a:ext>
          </a:extLst>
        </xdr:cNvPr>
        <xdr:cNvSpPr/>
      </xdr:nvSpPr>
      <xdr:spPr>
        <a:xfrm>
          <a:off x="16757650" y="171610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D219FF17-4578-4D97-87E4-A4E05451C759}"/>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94913A3F-4CAD-4F8F-8B33-76A089CB27C6}"/>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9BEEEEB7-1FD3-432D-A5B7-C1499054D477}"/>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65B1B65B-C916-4EA2-8A5C-8F28287EA92A}"/>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998084A-49FF-4A86-95D0-DF2FBB10B29C}"/>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20828</xdr:rowOff>
    </xdr:from>
    <xdr:to>
      <xdr:col>116</xdr:col>
      <xdr:colOff>114300</xdr:colOff>
      <xdr:row>102</xdr:row>
      <xdr:rowOff>122428</xdr:rowOff>
    </xdr:to>
    <xdr:sp macro="" textlink="">
      <xdr:nvSpPr>
        <xdr:cNvPr id="936" name="楕円 935">
          <a:extLst>
            <a:ext uri="{FF2B5EF4-FFF2-40B4-BE49-F238E27FC236}">
              <a16:creationId xmlns:a16="http://schemas.microsoft.com/office/drawing/2014/main" id="{E6BBDF96-C50D-4330-B6C3-3EBB5AB8F990}"/>
            </a:ext>
          </a:extLst>
        </xdr:cNvPr>
        <xdr:cNvSpPr/>
      </xdr:nvSpPr>
      <xdr:spPr>
        <a:xfrm>
          <a:off x="19900900" y="1686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43705</xdr:rowOff>
    </xdr:from>
    <xdr:ext cx="469744" cy="259045"/>
    <xdr:sp macro="" textlink="">
      <xdr:nvSpPr>
        <xdr:cNvPr id="937" name="【庁舎】&#10;一人当たり面積該当値テキスト">
          <a:extLst>
            <a:ext uri="{FF2B5EF4-FFF2-40B4-BE49-F238E27FC236}">
              <a16:creationId xmlns:a16="http://schemas.microsoft.com/office/drawing/2014/main" id="{410649F5-844B-4628-9DB5-71550432754C}"/>
            </a:ext>
          </a:extLst>
        </xdr:cNvPr>
        <xdr:cNvSpPr txBox="1"/>
      </xdr:nvSpPr>
      <xdr:spPr>
        <a:xfrm>
          <a:off x="19989800" y="16718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34544</xdr:rowOff>
    </xdr:from>
    <xdr:to>
      <xdr:col>112</xdr:col>
      <xdr:colOff>38100</xdr:colOff>
      <xdr:row>102</xdr:row>
      <xdr:rowOff>136144</xdr:rowOff>
    </xdr:to>
    <xdr:sp macro="" textlink="">
      <xdr:nvSpPr>
        <xdr:cNvPr id="938" name="楕円 937">
          <a:extLst>
            <a:ext uri="{FF2B5EF4-FFF2-40B4-BE49-F238E27FC236}">
              <a16:creationId xmlns:a16="http://schemas.microsoft.com/office/drawing/2014/main" id="{5D391597-C22C-44CE-90CD-F795B1CDFD87}"/>
            </a:ext>
          </a:extLst>
        </xdr:cNvPr>
        <xdr:cNvSpPr/>
      </xdr:nvSpPr>
      <xdr:spPr>
        <a:xfrm>
          <a:off x="19157950" y="168747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71628</xdr:rowOff>
    </xdr:from>
    <xdr:to>
      <xdr:col>116</xdr:col>
      <xdr:colOff>63500</xdr:colOff>
      <xdr:row>102</xdr:row>
      <xdr:rowOff>85344</xdr:rowOff>
    </xdr:to>
    <xdr:cxnSp macro="">
      <xdr:nvCxnSpPr>
        <xdr:cNvPr id="939" name="直線コネクタ 938">
          <a:extLst>
            <a:ext uri="{FF2B5EF4-FFF2-40B4-BE49-F238E27FC236}">
              <a16:creationId xmlns:a16="http://schemas.microsoft.com/office/drawing/2014/main" id="{5F5A88A5-D63B-4110-BA38-859FD437EADC}"/>
            </a:ext>
          </a:extLst>
        </xdr:cNvPr>
        <xdr:cNvCxnSpPr/>
      </xdr:nvCxnSpPr>
      <xdr:spPr>
        <a:xfrm flipV="1">
          <a:off x="19202400" y="16911828"/>
          <a:ext cx="7493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48261</xdr:rowOff>
    </xdr:from>
    <xdr:to>
      <xdr:col>107</xdr:col>
      <xdr:colOff>101600</xdr:colOff>
      <xdr:row>102</xdr:row>
      <xdr:rowOff>149861</xdr:rowOff>
    </xdr:to>
    <xdr:sp macro="" textlink="">
      <xdr:nvSpPr>
        <xdr:cNvPr id="940" name="楕円 939">
          <a:extLst>
            <a:ext uri="{FF2B5EF4-FFF2-40B4-BE49-F238E27FC236}">
              <a16:creationId xmlns:a16="http://schemas.microsoft.com/office/drawing/2014/main" id="{FE8ECCF3-DB5A-447A-803B-C16E7C400AB0}"/>
            </a:ext>
          </a:extLst>
        </xdr:cNvPr>
        <xdr:cNvSpPr/>
      </xdr:nvSpPr>
      <xdr:spPr>
        <a:xfrm>
          <a:off x="18345150" y="1688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85344</xdr:rowOff>
    </xdr:from>
    <xdr:to>
      <xdr:col>111</xdr:col>
      <xdr:colOff>177800</xdr:colOff>
      <xdr:row>102</xdr:row>
      <xdr:rowOff>99061</xdr:rowOff>
    </xdr:to>
    <xdr:cxnSp macro="">
      <xdr:nvCxnSpPr>
        <xdr:cNvPr id="941" name="直線コネクタ 940">
          <a:extLst>
            <a:ext uri="{FF2B5EF4-FFF2-40B4-BE49-F238E27FC236}">
              <a16:creationId xmlns:a16="http://schemas.microsoft.com/office/drawing/2014/main" id="{AD19E359-D88F-45E8-B76D-F693712FF32F}"/>
            </a:ext>
          </a:extLst>
        </xdr:cNvPr>
        <xdr:cNvCxnSpPr/>
      </xdr:nvCxnSpPr>
      <xdr:spPr>
        <a:xfrm flipV="1">
          <a:off x="18395950" y="16925544"/>
          <a:ext cx="80645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61976</xdr:rowOff>
    </xdr:from>
    <xdr:to>
      <xdr:col>102</xdr:col>
      <xdr:colOff>165100</xdr:colOff>
      <xdr:row>102</xdr:row>
      <xdr:rowOff>163576</xdr:rowOff>
    </xdr:to>
    <xdr:sp macro="" textlink="">
      <xdr:nvSpPr>
        <xdr:cNvPr id="942" name="楕円 941">
          <a:extLst>
            <a:ext uri="{FF2B5EF4-FFF2-40B4-BE49-F238E27FC236}">
              <a16:creationId xmlns:a16="http://schemas.microsoft.com/office/drawing/2014/main" id="{F0FDD112-AE24-4892-9879-55AAFA65C115}"/>
            </a:ext>
          </a:extLst>
        </xdr:cNvPr>
        <xdr:cNvSpPr/>
      </xdr:nvSpPr>
      <xdr:spPr>
        <a:xfrm>
          <a:off x="17551400" y="1690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99061</xdr:rowOff>
    </xdr:from>
    <xdr:to>
      <xdr:col>107</xdr:col>
      <xdr:colOff>50800</xdr:colOff>
      <xdr:row>102</xdr:row>
      <xdr:rowOff>112776</xdr:rowOff>
    </xdr:to>
    <xdr:cxnSp macro="">
      <xdr:nvCxnSpPr>
        <xdr:cNvPr id="943" name="直線コネクタ 942">
          <a:extLst>
            <a:ext uri="{FF2B5EF4-FFF2-40B4-BE49-F238E27FC236}">
              <a16:creationId xmlns:a16="http://schemas.microsoft.com/office/drawing/2014/main" id="{ACCFDA2A-47B5-4DCA-810C-B16C9FF46B7A}"/>
            </a:ext>
          </a:extLst>
        </xdr:cNvPr>
        <xdr:cNvCxnSpPr/>
      </xdr:nvCxnSpPr>
      <xdr:spPr>
        <a:xfrm flipV="1">
          <a:off x="17602200" y="16939261"/>
          <a:ext cx="79375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75692</xdr:rowOff>
    </xdr:from>
    <xdr:to>
      <xdr:col>98</xdr:col>
      <xdr:colOff>38100</xdr:colOff>
      <xdr:row>103</xdr:row>
      <xdr:rowOff>5842</xdr:rowOff>
    </xdr:to>
    <xdr:sp macro="" textlink="">
      <xdr:nvSpPr>
        <xdr:cNvPr id="944" name="楕円 943">
          <a:extLst>
            <a:ext uri="{FF2B5EF4-FFF2-40B4-BE49-F238E27FC236}">
              <a16:creationId xmlns:a16="http://schemas.microsoft.com/office/drawing/2014/main" id="{5C8DDAA5-2DB4-4D93-9D06-5F77F1BA12CC}"/>
            </a:ext>
          </a:extLst>
        </xdr:cNvPr>
        <xdr:cNvSpPr/>
      </xdr:nvSpPr>
      <xdr:spPr>
        <a:xfrm>
          <a:off x="16757650" y="169158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112776</xdr:rowOff>
    </xdr:from>
    <xdr:to>
      <xdr:col>102</xdr:col>
      <xdr:colOff>114300</xdr:colOff>
      <xdr:row>102</xdr:row>
      <xdr:rowOff>126492</xdr:rowOff>
    </xdr:to>
    <xdr:cxnSp macro="">
      <xdr:nvCxnSpPr>
        <xdr:cNvPr id="945" name="直線コネクタ 944">
          <a:extLst>
            <a:ext uri="{FF2B5EF4-FFF2-40B4-BE49-F238E27FC236}">
              <a16:creationId xmlns:a16="http://schemas.microsoft.com/office/drawing/2014/main" id="{17048788-5D7C-4B63-8F2C-CF4A3310D021}"/>
            </a:ext>
          </a:extLst>
        </xdr:cNvPr>
        <xdr:cNvCxnSpPr/>
      </xdr:nvCxnSpPr>
      <xdr:spPr>
        <a:xfrm flipV="1">
          <a:off x="16802100" y="16952976"/>
          <a:ext cx="8001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946" name="n_1aveValue【庁舎】&#10;一人当たり面積">
          <a:extLst>
            <a:ext uri="{FF2B5EF4-FFF2-40B4-BE49-F238E27FC236}">
              <a16:creationId xmlns:a16="http://schemas.microsoft.com/office/drawing/2014/main" id="{4F4B7366-47F1-494F-93BE-CC2C74A150AA}"/>
            </a:ext>
          </a:extLst>
        </xdr:cNvPr>
        <xdr:cNvSpPr txBox="1"/>
      </xdr:nvSpPr>
      <xdr:spPr>
        <a:xfrm>
          <a:off x="18980227" y="1723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947" name="n_2aveValue【庁舎】&#10;一人当たり面積">
          <a:extLst>
            <a:ext uri="{FF2B5EF4-FFF2-40B4-BE49-F238E27FC236}">
              <a16:creationId xmlns:a16="http://schemas.microsoft.com/office/drawing/2014/main" id="{077C9378-E526-4E82-BBB1-CBD5381439D7}"/>
            </a:ext>
          </a:extLst>
        </xdr:cNvPr>
        <xdr:cNvSpPr txBox="1"/>
      </xdr:nvSpPr>
      <xdr:spPr>
        <a:xfrm>
          <a:off x="18180127" y="1722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948" name="n_3aveValue【庁舎】&#10;一人当たり面積">
          <a:extLst>
            <a:ext uri="{FF2B5EF4-FFF2-40B4-BE49-F238E27FC236}">
              <a16:creationId xmlns:a16="http://schemas.microsoft.com/office/drawing/2014/main" id="{18C77304-83A5-42FC-B6B4-B11057D416C5}"/>
            </a:ext>
          </a:extLst>
        </xdr:cNvPr>
        <xdr:cNvSpPr txBox="1"/>
      </xdr:nvSpPr>
      <xdr:spPr>
        <a:xfrm>
          <a:off x="17386377" y="1722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949" name="n_4aveValue【庁舎】&#10;一人当たり面積">
          <a:extLst>
            <a:ext uri="{FF2B5EF4-FFF2-40B4-BE49-F238E27FC236}">
              <a16:creationId xmlns:a16="http://schemas.microsoft.com/office/drawing/2014/main" id="{8DF084FC-47F4-4B33-B9AB-F7591FBD967E}"/>
            </a:ext>
          </a:extLst>
        </xdr:cNvPr>
        <xdr:cNvSpPr txBox="1"/>
      </xdr:nvSpPr>
      <xdr:spPr>
        <a:xfrm>
          <a:off x="16592627" y="1724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152671</xdr:rowOff>
    </xdr:from>
    <xdr:ext cx="469744" cy="259045"/>
    <xdr:sp macro="" textlink="">
      <xdr:nvSpPr>
        <xdr:cNvPr id="950" name="n_1mainValue【庁舎】&#10;一人当たり面積">
          <a:extLst>
            <a:ext uri="{FF2B5EF4-FFF2-40B4-BE49-F238E27FC236}">
              <a16:creationId xmlns:a16="http://schemas.microsoft.com/office/drawing/2014/main" id="{1F0F9120-A5B7-4201-8A48-D4A0FF9E039F}"/>
            </a:ext>
          </a:extLst>
        </xdr:cNvPr>
        <xdr:cNvSpPr txBox="1"/>
      </xdr:nvSpPr>
      <xdr:spPr>
        <a:xfrm>
          <a:off x="18980227" y="16662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166388</xdr:rowOff>
    </xdr:from>
    <xdr:ext cx="469744" cy="259045"/>
    <xdr:sp macro="" textlink="">
      <xdr:nvSpPr>
        <xdr:cNvPr id="951" name="n_2mainValue【庁舎】&#10;一人当たり面積">
          <a:extLst>
            <a:ext uri="{FF2B5EF4-FFF2-40B4-BE49-F238E27FC236}">
              <a16:creationId xmlns:a16="http://schemas.microsoft.com/office/drawing/2014/main" id="{7702F8F3-448A-4B75-92E1-A9D213655554}"/>
            </a:ext>
          </a:extLst>
        </xdr:cNvPr>
        <xdr:cNvSpPr txBox="1"/>
      </xdr:nvSpPr>
      <xdr:spPr>
        <a:xfrm>
          <a:off x="18180127" y="16676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8653</xdr:rowOff>
    </xdr:from>
    <xdr:ext cx="469744" cy="259045"/>
    <xdr:sp macro="" textlink="">
      <xdr:nvSpPr>
        <xdr:cNvPr id="952" name="n_3mainValue【庁舎】&#10;一人当たり面積">
          <a:extLst>
            <a:ext uri="{FF2B5EF4-FFF2-40B4-BE49-F238E27FC236}">
              <a16:creationId xmlns:a16="http://schemas.microsoft.com/office/drawing/2014/main" id="{D2B69170-31CF-4575-A4F5-BDBB5B8B5B28}"/>
            </a:ext>
          </a:extLst>
        </xdr:cNvPr>
        <xdr:cNvSpPr txBox="1"/>
      </xdr:nvSpPr>
      <xdr:spPr>
        <a:xfrm>
          <a:off x="17386377" y="1668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22369</xdr:rowOff>
    </xdr:from>
    <xdr:ext cx="469744" cy="259045"/>
    <xdr:sp macro="" textlink="">
      <xdr:nvSpPr>
        <xdr:cNvPr id="953" name="n_4mainValue【庁舎】&#10;一人当たり面積">
          <a:extLst>
            <a:ext uri="{FF2B5EF4-FFF2-40B4-BE49-F238E27FC236}">
              <a16:creationId xmlns:a16="http://schemas.microsoft.com/office/drawing/2014/main" id="{A1F74BDF-5444-406B-A446-BEB2EED27B34}"/>
            </a:ext>
          </a:extLst>
        </xdr:cNvPr>
        <xdr:cNvSpPr txBox="1"/>
      </xdr:nvSpPr>
      <xdr:spPr>
        <a:xfrm>
          <a:off x="16592627" y="1669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2FA3FA07-3A69-443A-889A-FAE6CBC41ED8}"/>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D50ACE8C-4403-4B1F-B69C-0D2A392F6E8C}"/>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A0F8DD74-1E7F-4C27-815F-1BBC10BE886B}"/>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類似団体と比較して特に有形固定資産減価償却率が特に高くなっているのは、体育館・プールであるが、これは昭和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年に取得した北浦体育館や昭和</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年に取得した北方勤労者体育センターの老朽化によるものである。</a:t>
          </a:r>
        </a:p>
        <a:p>
          <a:r>
            <a:rPr kumimoji="1" lang="ja-JP" altLang="en-US" sz="1300">
              <a:latin typeface="ＭＳ Ｐゴシック" panose="020B0600070205080204" pitchFamily="50" charset="-128"/>
              <a:ea typeface="ＭＳ Ｐゴシック" panose="020B0600070205080204" pitchFamily="50" charset="-128"/>
            </a:rPr>
            <a:t>特に低くなっているのは、保健センター・保健所であるが、これは平成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年度に新たに取得したためである。</a:t>
          </a:r>
        </a:p>
        <a:p>
          <a:r>
            <a:rPr kumimoji="1" lang="ja-JP" altLang="en-US" sz="1300">
              <a:latin typeface="ＭＳ Ｐゴシック" panose="020B0600070205080204" pitchFamily="50" charset="-128"/>
              <a:ea typeface="ＭＳ Ｐゴシック" panose="020B0600070205080204" pitchFamily="50" charset="-128"/>
            </a:rPr>
            <a:t>また、市民会館については令和４年度に大きく改善しているが、これは新たに野口遵記念館を取得したためである。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74004811</v>
      </c>
      <c r="BO4" s="436"/>
      <c r="BP4" s="436"/>
      <c r="BQ4" s="436"/>
      <c r="BR4" s="436"/>
      <c r="BS4" s="436"/>
      <c r="BT4" s="436"/>
      <c r="BU4" s="437"/>
      <c r="BV4" s="435">
        <v>72565693</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5.4</v>
      </c>
      <c r="CU4" s="576"/>
      <c r="CV4" s="576"/>
      <c r="CW4" s="576"/>
      <c r="CX4" s="576"/>
      <c r="CY4" s="576"/>
      <c r="CZ4" s="576"/>
      <c r="DA4" s="577"/>
      <c r="DB4" s="575">
        <v>5.6</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70924122</v>
      </c>
      <c r="BO5" s="407"/>
      <c r="BP5" s="407"/>
      <c r="BQ5" s="407"/>
      <c r="BR5" s="407"/>
      <c r="BS5" s="407"/>
      <c r="BT5" s="407"/>
      <c r="BU5" s="408"/>
      <c r="BV5" s="406">
        <v>69891005</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97.2</v>
      </c>
      <c r="CU5" s="404"/>
      <c r="CV5" s="404"/>
      <c r="CW5" s="404"/>
      <c r="CX5" s="404"/>
      <c r="CY5" s="404"/>
      <c r="CZ5" s="404"/>
      <c r="DA5" s="405"/>
      <c r="DB5" s="403">
        <v>96.9</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3080689</v>
      </c>
      <c r="BO6" s="407"/>
      <c r="BP6" s="407"/>
      <c r="BQ6" s="407"/>
      <c r="BR6" s="407"/>
      <c r="BS6" s="407"/>
      <c r="BT6" s="407"/>
      <c r="BU6" s="408"/>
      <c r="BV6" s="406">
        <v>2674688</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97.5</v>
      </c>
      <c r="CU6" s="550"/>
      <c r="CV6" s="550"/>
      <c r="CW6" s="550"/>
      <c r="CX6" s="550"/>
      <c r="CY6" s="550"/>
      <c r="CZ6" s="550"/>
      <c r="DA6" s="551"/>
      <c r="DB6" s="549">
        <v>97.5</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1317914</v>
      </c>
      <c r="BO7" s="407"/>
      <c r="BP7" s="407"/>
      <c r="BQ7" s="407"/>
      <c r="BR7" s="407"/>
      <c r="BS7" s="407"/>
      <c r="BT7" s="407"/>
      <c r="BU7" s="408"/>
      <c r="BV7" s="406">
        <v>859029</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32645001</v>
      </c>
      <c r="CU7" s="407"/>
      <c r="CV7" s="407"/>
      <c r="CW7" s="407"/>
      <c r="CX7" s="407"/>
      <c r="CY7" s="407"/>
      <c r="CZ7" s="407"/>
      <c r="DA7" s="408"/>
      <c r="DB7" s="406">
        <v>32545525</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1762775</v>
      </c>
      <c r="BO8" s="407"/>
      <c r="BP8" s="407"/>
      <c r="BQ8" s="407"/>
      <c r="BR8" s="407"/>
      <c r="BS8" s="407"/>
      <c r="BT8" s="407"/>
      <c r="BU8" s="408"/>
      <c r="BV8" s="406">
        <v>1815659</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0.53</v>
      </c>
      <c r="CU8" s="510"/>
      <c r="CV8" s="510"/>
      <c r="CW8" s="510"/>
      <c r="CX8" s="510"/>
      <c r="CY8" s="510"/>
      <c r="CZ8" s="510"/>
      <c r="DA8" s="511"/>
      <c r="DB8" s="509">
        <v>0.52</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118394</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-52884</v>
      </c>
      <c r="BO9" s="407"/>
      <c r="BP9" s="407"/>
      <c r="BQ9" s="407"/>
      <c r="BR9" s="407"/>
      <c r="BS9" s="407"/>
      <c r="BT9" s="407"/>
      <c r="BU9" s="408"/>
      <c r="BV9" s="406">
        <v>-288491</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13.9</v>
      </c>
      <c r="CU9" s="404"/>
      <c r="CV9" s="404"/>
      <c r="CW9" s="404"/>
      <c r="CX9" s="404"/>
      <c r="CY9" s="404"/>
      <c r="CZ9" s="404"/>
      <c r="DA9" s="405"/>
      <c r="DB9" s="403">
        <v>14.4</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125159</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926020</v>
      </c>
      <c r="BO10" s="407"/>
      <c r="BP10" s="407"/>
      <c r="BQ10" s="407"/>
      <c r="BR10" s="407"/>
      <c r="BS10" s="407"/>
      <c r="BT10" s="407"/>
      <c r="BU10" s="408"/>
      <c r="BV10" s="406">
        <v>1067673</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113936</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926020</v>
      </c>
      <c r="BO12" s="407"/>
      <c r="BP12" s="407"/>
      <c r="BQ12" s="407"/>
      <c r="BR12" s="407"/>
      <c r="BS12" s="407"/>
      <c r="BT12" s="407"/>
      <c r="BU12" s="408"/>
      <c r="BV12" s="406">
        <v>1067673</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113244</v>
      </c>
      <c r="S13" s="494"/>
      <c r="T13" s="494"/>
      <c r="U13" s="494"/>
      <c r="V13" s="495"/>
      <c r="W13" s="496" t="s">
        <v>131</v>
      </c>
      <c r="X13" s="392"/>
      <c r="Y13" s="392"/>
      <c r="Z13" s="392"/>
      <c r="AA13" s="392"/>
      <c r="AB13" s="393"/>
      <c r="AC13" s="359">
        <v>2725</v>
      </c>
      <c r="AD13" s="360"/>
      <c r="AE13" s="360"/>
      <c r="AF13" s="360"/>
      <c r="AG13" s="361"/>
      <c r="AH13" s="359">
        <v>3017</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-52884</v>
      </c>
      <c r="BO13" s="407"/>
      <c r="BP13" s="407"/>
      <c r="BQ13" s="407"/>
      <c r="BR13" s="407"/>
      <c r="BS13" s="407"/>
      <c r="BT13" s="407"/>
      <c r="BU13" s="408"/>
      <c r="BV13" s="406">
        <v>-288491</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8.6</v>
      </c>
      <c r="CU13" s="404"/>
      <c r="CV13" s="404"/>
      <c r="CW13" s="404"/>
      <c r="CX13" s="404"/>
      <c r="CY13" s="404"/>
      <c r="CZ13" s="404"/>
      <c r="DA13" s="405"/>
      <c r="DB13" s="403">
        <v>8.1</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115847</v>
      </c>
      <c r="S14" s="494"/>
      <c r="T14" s="494"/>
      <c r="U14" s="494"/>
      <c r="V14" s="495"/>
      <c r="W14" s="497"/>
      <c r="X14" s="395"/>
      <c r="Y14" s="395"/>
      <c r="Z14" s="395"/>
      <c r="AA14" s="395"/>
      <c r="AB14" s="396"/>
      <c r="AC14" s="486">
        <v>5.0999999999999996</v>
      </c>
      <c r="AD14" s="487"/>
      <c r="AE14" s="487"/>
      <c r="AF14" s="487"/>
      <c r="AG14" s="488"/>
      <c r="AH14" s="486">
        <v>5.5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15.9</v>
      </c>
      <c r="CU14" s="504"/>
      <c r="CV14" s="504"/>
      <c r="CW14" s="504"/>
      <c r="CX14" s="504"/>
      <c r="CY14" s="504"/>
      <c r="CZ14" s="504"/>
      <c r="DA14" s="505"/>
      <c r="DB14" s="503">
        <v>2.1</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115254</v>
      </c>
      <c r="S15" s="494"/>
      <c r="T15" s="494"/>
      <c r="U15" s="494"/>
      <c r="V15" s="495"/>
      <c r="W15" s="496" t="s">
        <v>137</v>
      </c>
      <c r="X15" s="392"/>
      <c r="Y15" s="392"/>
      <c r="Z15" s="392"/>
      <c r="AA15" s="392"/>
      <c r="AB15" s="393"/>
      <c r="AC15" s="359">
        <v>15115</v>
      </c>
      <c r="AD15" s="360"/>
      <c r="AE15" s="360"/>
      <c r="AF15" s="360"/>
      <c r="AG15" s="361"/>
      <c r="AH15" s="359">
        <v>15279</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14972450</v>
      </c>
      <c r="BO15" s="436"/>
      <c r="BP15" s="436"/>
      <c r="BQ15" s="436"/>
      <c r="BR15" s="436"/>
      <c r="BS15" s="436"/>
      <c r="BT15" s="436"/>
      <c r="BU15" s="437"/>
      <c r="BV15" s="435">
        <v>15454597</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28.3</v>
      </c>
      <c r="AD16" s="487"/>
      <c r="AE16" s="487"/>
      <c r="AF16" s="487"/>
      <c r="AG16" s="488"/>
      <c r="AH16" s="486">
        <v>27.8</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28667282</v>
      </c>
      <c r="BO16" s="407"/>
      <c r="BP16" s="407"/>
      <c r="BQ16" s="407"/>
      <c r="BR16" s="407"/>
      <c r="BS16" s="407"/>
      <c r="BT16" s="407"/>
      <c r="BU16" s="408"/>
      <c r="BV16" s="406">
        <v>28320108</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35518</v>
      </c>
      <c r="AD17" s="360"/>
      <c r="AE17" s="360"/>
      <c r="AF17" s="360"/>
      <c r="AG17" s="361"/>
      <c r="AH17" s="359">
        <v>36739</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18844471</v>
      </c>
      <c r="BO17" s="407"/>
      <c r="BP17" s="407"/>
      <c r="BQ17" s="407"/>
      <c r="BR17" s="407"/>
      <c r="BS17" s="407"/>
      <c r="BT17" s="407"/>
      <c r="BU17" s="408"/>
      <c r="BV17" s="406">
        <v>19487936</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868.02</v>
      </c>
      <c r="M18" s="459"/>
      <c r="N18" s="459"/>
      <c r="O18" s="459"/>
      <c r="P18" s="459"/>
      <c r="Q18" s="459"/>
      <c r="R18" s="460"/>
      <c r="S18" s="460"/>
      <c r="T18" s="460"/>
      <c r="U18" s="460"/>
      <c r="V18" s="461"/>
      <c r="W18" s="477"/>
      <c r="X18" s="478"/>
      <c r="Y18" s="478"/>
      <c r="Z18" s="478"/>
      <c r="AA18" s="478"/>
      <c r="AB18" s="502"/>
      <c r="AC18" s="376">
        <v>66.599999999999994</v>
      </c>
      <c r="AD18" s="377"/>
      <c r="AE18" s="377"/>
      <c r="AF18" s="377"/>
      <c r="AG18" s="462"/>
      <c r="AH18" s="376">
        <v>66.8</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33395737</v>
      </c>
      <c r="BO18" s="407"/>
      <c r="BP18" s="407"/>
      <c r="BQ18" s="407"/>
      <c r="BR18" s="407"/>
      <c r="BS18" s="407"/>
      <c r="BT18" s="407"/>
      <c r="BU18" s="408"/>
      <c r="BV18" s="406">
        <v>32230328</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136</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43659296</v>
      </c>
      <c r="BO19" s="407"/>
      <c r="BP19" s="407"/>
      <c r="BQ19" s="407"/>
      <c r="BR19" s="407"/>
      <c r="BS19" s="407"/>
      <c r="BT19" s="407"/>
      <c r="BU19" s="408"/>
      <c r="BV19" s="406">
        <v>42663467</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51566</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53950273</v>
      </c>
      <c r="BO22" s="436"/>
      <c r="BP22" s="436"/>
      <c r="BQ22" s="436"/>
      <c r="BR22" s="436"/>
      <c r="BS22" s="436"/>
      <c r="BT22" s="436"/>
      <c r="BU22" s="437"/>
      <c r="BV22" s="435">
        <v>54021888</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46754462</v>
      </c>
      <c r="BO23" s="407"/>
      <c r="BP23" s="407"/>
      <c r="BQ23" s="407"/>
      <c r="BR23" s="407"/>
      <c r="BS23" s="407"/>
      <c r="BT23" s="407"/>
      <c r="BU23" s="408"/>
      <c r="BV23" s="406">
        <v>46541157</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9550</v>
      </c>
      <c r="R24" s="360"/>
      <c r="S24" s="360"/>
      <c r="T24" s="360"/>
      <c r="U24" s="360"/>
      <c r="V24" s="361"/>
      <c r="W24" s="449"/>
      <c r="X24" s="386"/>
      <c r="Y24" s="387"/>
      <c r="Z24" s="362" t="s">
        <v>162</v>
      </c>
      <c r="AA24" s="363"/>
      <c r="AB24" s="363"/>
      <c r="AC24" s="363"/>
      <c r="AD24" s="363"/>
      <c r="AE24" s="363"/>
      <c r="AF24" s="363"/>
      <c r="AG24" s="364"/>
      <c r="AH24" s="359">
        <v>979</v>
      </c>
      <c r="AI24" s="360"/>
      <c r="AJ24" s="360"/>
      <c r="AK24" s="360"/>
      <c r="AL24" s="361"/>
      <c r="AM24" s="359">
        <v>3162170</v>
      </c>
      <c r="AN24" s="360"/>
      <c r="AO24" s="360"/>
      <c r="AP24" s="360"/>
      <c r="AQ24" s="360"/>
      <c r="AR24" s="361"/>
      <c r="AS24" s="359">
        <v>3230</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38418228</v>
      </c>
      <c r="BO24" s="407"/>
      <c r="BP24" s="407"/>
      <c r="BQ24" s="407"/>
      <c r="BR24" s="407"/>
      <c r="BS24" s="407"/>
      <c r="BT24" s="407"/>
      <c r="BU24" s="408"/>
      <c r="BV24" s="406">
        <v>36660768</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7700</v>
      </c>
      <c r="R25" s="360"/>
      <c r="S25" s="360"/>
      <c r="T25" s="360"/>
      <c r="U25" s="360"/>
      <c r="V25" s="361"/>
      <c r="W25" s="449"/>
      <c r="X25" s="386"/>
      <c r="Y25" s="387"/>
      <c r="Z25" s="362" t="s">
        <v>165</v>
      </c>
      <c r="AA25" s="363"/>
      <c r="AB25" s="363"/>
      <c r="AC25" s="363"/>
      <c r="AD25" s="363"/>
      <c r="AE25" s="363"/>
      <c r="AF25" s="363"/>
      <c r="AG25" s="364"/>
      <c r="AH25" s="359">
        <v>164</v>
      </c>
      <c r="AI25" s="360"/>
      <c r="AJ25" s="360"/>
      <c r="AK25" s="360"/>
      <c r="AL25" s="361"/>
      <c r="AM25" s="359">
        <v>533328</v>
      </c>
      <c r="AN25" s="360"/>
      <c r="AO25" s="360"/>
      <c r="AP25" s="360"/>
      <c r="AQ25" s="360"/>
      <c r="AR25" s="361"/>
      <c r="AS25" s="359">
        <v>3252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13463266</v>
      </c>
      <c r="BO25" s="436"/>
      <c r="BP25" s="436"/>
      <c r="BQ25" s="436"/>
      <c r="BR25" s="436"/>
      <c r="BS25" s="436"/>
      <c r="BT25" s="436"/>
      <c r="BU25" s="437"/>
      <c r="BV25" s="435">
        <v>10740896</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6800</v>
      </c>
      <c r="R26" s="360"/>
      <c r="S26" s="360"/>
      <c r="T26" s="360"/>
      <c r="U26" s="360"/>
      <c r="V26" s="361"/>
      <c r="W26" s="449"/>
      <c r="X26" s="386"/>
      <c r="Y26" s="387"/>
      <c r="Z26" s="362" t="s">
        <v>168</v>
      </c>
      <c r="AA26" s="417"/>
      <c r="AB26" s="417"/>
      <c r="AC26" s="417"/>
      <c r="AD26" s="417"/>
      <c r="AE26" s="417"/>
      <c r="AF26" s="417"/>
      <c r="AG26" s="418"/>
      <c r="AH26" s="359">
        <v>20</v>
      </c>
      <c r="AI26" s="360"/>
      <c r="AJ26" s="360"/>
      <c r="AK26" s="360"/>
      <c r="AL26" s="361"/>
      <c r="AM26" s="359">
        <v>77660</v>
      </c>
      <c r="AN26" s="360"/>
      <c r="AO26" s="360"/>
      <c r="AP26" s="360"/>
      <c r="AQ26" s="360"/>
      <c r="AR26" s="361"/>
      <c r="AS26" s="359">
        <v>3883</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5160</v>
      </c>
      <c r="R27" s="360"/>
      <c r="S27" s="360"/>
      <c r="T27" s="360"/>
      <c r="U27" s="360"/>
      <c r="V27" s="361"/>
      <c r="W27" s="449"/>
      <c r="X27" s="386"/>
      <c r="Y27" s="387"/>
      <c r="Z27" s="362" t="s">
        <v>171</v>
      </c>
      <c r="AA27" s="363"/>
      <c r="AB27" s="363"/>
      <c r="AC27" s="363"/>
      <c r="AD27" s="363"/>
      <c r="AE27" s="363"/>
      <c r="AF27" s="363"/>
      <c r="AG27" s="364"/>
      <c r="AH27" s="359">
        <v>17</v>
      </c>
      <c r="AI27" s="360"/>
      <c r="AJ27" s="360"/>
      <c r="AK27" s="360"/>
      <c r="AL27" s="361"/>
      <c r="AM27" s="359">
        <v>56394</v>
      </c>
      <c r="AN27" s="360"/>
      <c r="AO27" s="360"/>
      <c r="AP27" s="360"/>
      <c r="AQ27" s="360"/>
      <c r="AR27" s="361"/>
      <c r="AS27" s="359">
        <v>3317</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2235013</v>
      </c>
      <c r="BO27" s="441"/>
      <c r="BP27" s="441"/>
      <c r="BQ27" s="441"/>
      <c r="BR27" s="441"/>
      <c r="BS27" s="441"/>
      <c r="BT27" s="441"/>
      <c r="BU27" s="442"/>
      <c r="BV27" s="440">
        <v>2235013</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4710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5032997</v>
      </c>
      <c r="BO28" s="436"/>
      <c r="BP28" s="436"/>
      <c r="BQ28" s="436"/>
      <c r="BR28" s="436"/>
      <c r="BS28" s="436"/>
      <c r="BT28" s="436"/>
      <c r="BU28" s="437"/>
      <c r="BV28" s="435">
        <v>5032997</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25</v>
      </c>
      <c r="M29" s="360"/>
      <c r="N29" s="360"/>
      <c r="O29" s="360"/>
      <c r="P29" s="361"/>
      <c r="Q29" s="359">
        <v>4350</v>
      </c>
      <c r="R29" s="360"/>
      <c r="S29" s="360"/>
      <c r="T29" s="360"/>
      <c r="U29" s="360"/>
      <c r="V29" s="361"/>
      <c r="W29" s="450"/>
      <c r="X29" s="451"/>
      <c r="Y29" s="452"/>
      <c r="Z29" s="362" t="s">
        <v>177</v>
      </c>
      <c r="AA29" s="363"/>
      <c r="AB29" s="363"/>
      <c r="AC29" s="363"/>
      <c r="AD29" s="363"/>
      <c r="AE29" s="363"/>
      <c r="AF29" s="363"/>
      <c r="AG29" s="364"/>
      <c r="AH29" s="359">
        <v>996</v>
      </c>
      <c r="AI29" s="360"/>
      <c r="AJ29" s="360"/>
      <c r="AK29" s="360"/>
      <c r="AL29" s="361"/>
      <c r="AM29" s="359">
        <v>3218564</v>
      </c>
      <c r="AN29" s="360"/>
      <c r="AO29" s="360"/>
      <c r="AP29" s="360"/>
      <c r="AQ29" s="360"/>
      <c r="AR29" s="361"/>
      <c r="AS29" s="359">
        <v>3231</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2404530</v>
      </c>
      <c r="BO29" s="407"/>
      <c r="BP29" s="407"/>
      <c r="BQ29" s="407"/>
      <c r="BR29" s="407"/>
      <c r="BS29" s="407"/>
      <c r="BT29" s="407"/>
      <c r="BU29" s="408"/>
      <c r="BV29" s="406">
        <v>2606827</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6343880</v>
      </c>
      <c r="BO30" s="441"/>
      <c r="BP30" s="441"/>
      <c r="BQ30" s="441"/>
      <c r="BR30" s="441"/>
      <c r="BS30" s="441"/>
      <c r="BT30" s="441"/>
      <c r="BU30" s="442"/>
      <c r="BV30" s="440">
        <v>8118706</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f>IF(BG34="","",MAX(C34:D43,U34:V43,AM34:AN43)+1)</f>
        <v>7</v>
      </c>
      <c r="BF34" s="354"/>
      <c r="BG34" s="355" t="str">
        <f>IF('各会計、関係団体の財政状況及び健全化判断比率'!B33="","",'各会計、関係団体の財政状況及び健全化判断比率'!B33)</f>
        <v>食肉センター特別会計</v>
      </c>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宮崎県市町村総合事務組合　一般会計</v>
      </c>
      <c r="BZ34" s="355"/>
      <c r="CA34" s="355"/>
      <c r="CB34" s="355"/>
      <c r="CC34" s="355"/>
      <c r="CD34" s="355"/>
      <c r="CE34" s="355"/>
      <c r="CF34" s="355"/>
      <c r="CG34" s="355"/>
      <c r="CH34" s="355"/>
      <c r="CI34" s="355"/>
      <c r="CJ34" s="355"/>
      <c r="CK34" s="355"/>
      <c r="CL34" s="355"/>
      <c r="CM34" s="355"/>
      <c r="CN34" s="163"/>
      <c r="CO34" s="354">
        <f>IF(CQ34="","",MAX(C34:D43,U34:V43,AM34:AN43,BE34:BF43,BW34:BX43)+1)</f>
        <v>15</v>
      </c>
      <c r="CP34" s="354"/>
      <c r="CQ34" s="355" t="str">
        <f>IF('各会計、関係団体の財政状況及び健全化判断比率'!BS7="","",'各会計、関係団体の財政状況及び健全化判断比率'!BS7)</f>
        <v>（一財）延岡市高齢者福祉協会</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宮崎県市町村総合事務組合　市町村交通災害共済事業特別会計</v>
      </c>
      <c r="BZ35" s="355"/>
      <c r="CA35" s="355"/>
      <c r="CB35" s="355"/>
      <c r="CC35" s="355"/>
      <c r="CD35" s="355"/>
      <c r="CE35" s="355"/>
      <c r="CF35" s="355"/>
      <c r="CG35" s="355"/>
      <c r="CH35" s="355"/>
      <c r="CI35" s="355"/>
      <c r="CJ35" s="355"/>
      <c r="CK35" s="355"/>
      <c r="CL35" s="355"/>
      <c r="CM35" s="355"/>
      <c r="CN35" s="163"/>
      <c r="CO35" s="354">
        <f t="shared" ref="CO35:CO43" si="3">IF(CQ35="","",CO34+1)</f>
        <v>16</v>
      </c>
      <c r="CP35" s="354"/>
      <c r="CQ35" s="355" t="str">
        <f>IF('各会計、関係団体の財政状況及び健全化判断比率'!BS8="","",'各会計、関係団体の財政状況及び健全化判断比率'!BS8)</f>
        <v>(公財)のべおか文化事業団</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宮崎県市町村総合事務組合　自治会館管理運営特別会計</v>
      </c>
      <c r="BZ36" s="355"/>
      <c r="CA36" s="355"/>
      <c r="CB36" s="355"/>
      <c r="CC36" s="355"/>
      <c r="CD36" s="355"/>
      <c r="CE36" s="355"/>
      <c r="CF36" s="355"/>
      <c r="CG36" s="355"/>
      <c r="CH36" s="355"/>
      <c r="CI36" s="355"/>
      <c r="CJ36" s="355"/>
      <c r="CK36" s="355"/>
      <c r="CL36" s="355"/>
      <c r="CM36" s="355"/>
      <c r="CN36" s="163"/>
      <c r="CO36" s="354">
        <f t="shared" si="3"/>
        <v>17</v>
      </c>
      <c r="CP36" s="354"/>
      <c r="CQ36" s="355" t="str">
        <f>IF('各会計、関係団体の財政状況及び健全化判断比率'!BS9="","",'各会計、関係団体の財政状況及び健全化判断比率'!BS9)</f>
        <v>（株）ヘルストピア延岡</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宮崎県後期高齢者医療広域連合　一般会計</v>
      </c>
      <c r="BZ37" s="355"/>
      <c r="CA37" s="355"/>
      <c r="CB37" s="355"/>
      <c r="CC37" s="355"/>
      <c r="CD37" s="355"/>
      <c r="CE37" s="355"/>
      <c r="CF37" s="355"/>
      <c r="CG37" s="355"/>
      <c r="CH37" s="355"/>
      <c r="CI37" s="355"/>
      <c r="CJ37" s="355"/>
      <c r="CK37" s="355"/>
      <c r="CL37" s="355"/>
      <c r="CM37" s="355"/>
      <c r="CN37" s="163"/>
      <c r="CO37" s="354">
        <f t="shared" si="3"/>
        <v>18</v>
      </c>
      <c r="CP37" s="354"/>
      <c r="CQ37" s="355" t="str">
        <f>IF('各会計、関係団体の財政状況及び健全化判断比率'!BS10="","",'各会計、関係団体の財政状況及び健全化判断比率'!BS10)</f>
        <v>（有）延岡市リサイクルプラザゲン丸館</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宮崎県後期高齢者医療広域連合　後期高齢者医療特別会計</v>
      </c>
      <c r="BZ38" s="355"/>
      <c r="CA38" s="355"/>
      <c r="CB38" s="355"/>
      <c r="CC38" s="355"/>
      <c r="CD38" s="355"/>
      <c r="CE38" s="355"/>
      <c r="CF38" s="355"/>
      <c r="CG38" s="355"/>
      <c r="CH38" s="355"/>
      <c r="CI38" s="355"/>
      <c r="CJ38" s="355"/>
      <c r="CK38" s="355"/>
      <c r="CL38" s="355"/>
      <c r="CM38" s="355"/>
      <c r="CN38" s="163"/>
      <c r="CO38" s="354">
        <f t="shared" si="3"/>
        <v>19</v>
      </c>
      <c r="CP38" s="354"/>
      <c r="CQ38" s="355" t="str">
        <f>IF('各会計、関係団体の財政状況及び健全化判断比率'!BS11="","",'各会計、関係団体の財政状況及び健全化判断比率'!BS11)</f>
        <v>（株）延岡地区有機肥料センター</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13</v>
      </c>
      <c r="BX39" s="354"/>
      <c r="BY39" s="355" t="str">
        <f>IF('各会計、関係団体の財政状況及び健全化判断比率'!B73="","",'各会計、関係団体の財政状況及び健全化判断比率'!B73)</f>
        <v>宮崎県北部広域行政事務組合（一般会計）</v>
      </c>
      <c r="BZ39" s="355"/>
      <c r="CA39" s="355"/>
      <c r="CB39" s="355"/>
      <c r="CC39" s="355"/>
      <c r="CD39" s="355"/>
      <c r="CE39" s="355"/>
      <c r="CF39" s="355"/>
      <c r="CG39" s="355"/>
      <c r="CH39" s="355"/>
      <c r="CI39" s="355"/>
      <c r="CJ39" s="355"/>
      <c r="CK39" s="355"/>
      <c r="CL39" s="355"/>
      <c r="CM39" s="355"/>
      <c r="CN39" s="163"/>
      <c r="CO39" s="354">
        <f t="shared" si="3"/>
        <v>20</v>
      </c>
      <c r="CP39" s="354"/>
      <c r="CQ39" s="355" t="str">
        <f>IF('各会計、関係団体の財政状況及び健全化判断比率'!BS12="","",'各会計、関係団体の財政状況及び健全化判断比率'!BS12)</f>
        <v>延岡市土地開発公社</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〇</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14</v>
      </c>
      <c r="BX40" s="354"/>
      <c r="BY40" s="355" t="str">
        <f>IF('各会計、関係団体の財政状況及び健全化判断比率'!B74="","",'各会計、関係団体の財政状況及び健全化判断比率'!B74)</f>
        <v>宮崎県北部広域行政事務組合（特別会計）</v>
      </c>
      <c r="BZ40" s="355"/>
      <c r="CA40" s="355"/>
      <c r="CB40" s="355"/>
      <c r="CC40" s="355"/>
      <c r="CD40" s="355"/>
      <c r="CE40" s="355"/>
      <c r="CF40" s="355"/>
      <c r="CG40" s="355"/>
      <c r="CH40" s="355"/>
      <c r="CI40" s="355"/>
      <c r="CJ40" s="355"/>
      <c r="CK40" s="355"/>
      <c r="CL40" s="355"/>
      <c r="CM40" s="355"/>
      <c r="CN40" s="163"/>
      <c r="CO40" s="354">
        <f t="shared" si="3"/>
        <v>21</v>
      </c>
      <c r="CP40" s="354"/>
      <c r="CQ40" s="355" t="str">
        <f>IF('各会計、関係団体の財政状況及び健全化判断比率'!BS13="","",'各会計、関係団体の財政状況及び健全化判断比率'!BS13)</f>
        <v>（一財）速日の峰振興事業団</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f t="shared" si="3"/>
        <v>22</v>
      </c>
      <c r="CP41" s="354"/>
      <c r="CQ41" s="355" t="str">
        <f>IF('各会計、関係団体の財政状況及び健全化判断比率'!BS14="","",'各会計、関係団体の財政状況及び健全化判断比率'!BS14)</f>
        <v>（一財）北浦町農業公社</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f t="shared" si="3"/>
        <v>23</v>
      </c>
      <c r="CP42" s="354"/>
      <c r="CQ42" s="355" t="str">
        <f>IF('各会計、関係団体の財政状況及び健全化判断比率'!BS15="","",'各会計、関係団体の財政状況及び健全化判断比率'!BS15)</f>
        <v>のべおか道の駅（株）</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f t="shared" si="3"/>
        <v>24</v>
      </c>
      <c r="CP43" s="354"/>
      <c r="CQ43" s="355" t="str">
        <f>IF('各会計、関係団体の財政状況及び健全化判断比率'!BS16="","",'各会計、関係団体の財政状況及び健全化判断比率'!BS16)</f>
        <v>（有）祝子川温泉美人の湯</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UD0AZyiDSTaUmaNtz1gdO3iuyhy8JZ5MSz+5AQ9zz94gIgrYRoG63uuDgFUwMs8GRKL1xdXlxY7YWfqaLKDW8Q==" saltValue="9sR/D9n/8AYhfFZOq00af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150"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15616152</v>
      </c>
      <c r="S5" s="664"/>
      <c r="T5" s="664"/>
      <c r="U5" s="664"/>
      <c r="V5" s="664"/>
      <c r="W5" s="664"/>
      <c r="X5" s="664"/>
      <c r="Y5" s="689"/>
      <c r="Z5" s="702">
        <v>21.1</v>
      </c>
      <c r="AA5" s="702"/>
      <c r="AB5" s="702"/>
      <c r="AC5" s="702"/>
      <c r="AD5" s="703">
        <v>15616152</v>
      </c>
      <c r="AE5" s="703"/>
      <c r="AF5" s="703"/>
      <c r="AG5" s="703"/>
      <c r="AH5" s="703"/>
      <c r="AI5" s="703"/>
      <c r="AJ5" s="703"/>
      <c r="AK5" s="703"/>
      <c r="AL5" s="690">
        <v>45.6</v>
      </c>
      <c r="AM5" s="672"/>
      <c r="AN5" s="672"/>
      <c r="AO5" s="691"/>
      <c r="AP5" s="666" t="s">
        <v>216</v>
      </c>
      <c r="AQ5" s="667"/>
      <c r="AR5" s="667"/>
      <c r="AS5" s="667"/>
      <c r="AT5" s="667"/>
      <c r="AU5" s="667"/>
      <c r="AV5" s="667"/>
      <c r="AW5" s="667"/>
      <c r="AX5" s="667"/>
      <c r="AY5" s="667"/>
      <c r="AZ5" s="667"/>
      <c r="BA5" s="667"/>
      <c r="BB5" s="667"/>
      <c r="BC5" s="667"/>
      <c r="BD5" s="667"/>
      <c r="BE5" s="667"/>
      <c r="BF5" s="668"/>
      <c r="BG5" s="608">
        <v>15615685</v>
      </c>
      <c r="BH5" s="609"/>
      <c r="BI5" s="609"/>
      <c r="BJ5" s="609"/>
      <c r="BK5" s="609"/>
      <c r="BL5" s="609"/>
      <c r="BM5" s="609"/>
      <c r="BN5" s="610"/>
      <c r="BO5" s="646">
        <v>100</v>
      </c>
      <c r="BP5" s="646"/>
      <c r="BQ5" s="646"/>
      <c r="BR5" s="646"/>
      <c r="BS5" s="647">
        <v>1282545</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668694</v>
      </c>
      <c r="S6" s="609"/>
      <c r="T6" s="609"/>
      <c r="U6" s="609"/>
      <c r="V6" s="609"/>
      <c r="W6" s="609"/>
      <c r="X6" s="609"/>
      <c r="Y6" s="610"/>
      <c r="Z6" s="646">
        <v>0.9</v>
      </c>
      <c r="AA6" s="646"/>
      <c r="AB6" s="646"/>
      <c r="AC6" s="646"/>
      <c r="AD6" s="647">
        <v>668694</v>
      </c>
      <c r="AE6" s="647"/>
      <c r="AF6" s="647"/>
      <c r="AG6" s="647"/>
      <c r="AH6" s="647"/>
      <c r="AI6" s="647"/>
      <c r="AJ6" s="647"/>
      <c r="AK6" s="647"/>
      <c r="AL6" s="611">
        <v>2</v>
      </c>
      <c r="AM6" s="612"/>
      <c r="AN6" s="612"/>
      <c r="AO6" s="648"/>
      <c r="AP6" s="605" t="s">
        <v>221</v>
      </c>
      <c r="AQ6" s="606"/>
      <c r="AR6" s="606"/>
      <c r="AS6" s="606"/>
      <c r="AT6" s="606"/>
      <c r="AU6" s="606"/>
      <c r="AV6" s="606"/>
      <c r="AW6" s="606"/>
      <c r="AX6" s="606"/>
      <c r="AY6" s="606"/>
      <c r="AZ6" s="606"/>
      <c r="BA6" s="606"/>
      <c r="BB6" s="606"/>
      <c r="BC6" s="606"/>
      <c r="BD6" s="606"/>
      <c r="BE6" s="606"/>
      <c r="BF6" s="607"/>
      <c r="BG6" s="608">
        <v>15615685</v>
      </c>
      <c r="BH6" s="609"/>
      <c r="BI6" s="609"/>
      <c r="BJ6" s="609"/>
      <c r="BK6" s="609"/>
      <c r="BL6" s="609"/>
      <c r="BM6" s="609"/>
      <c r="BN6" s="610"/>
      <c r="BO6" s="646">
        <v>100</v>
      </c>
      <c r="BP6" s="646"/>
      <c r="BQ6" s="646"/>
      <c r="BR6" s="646"/>
      <c r="BS6" s="647">
        <v>1282545</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354181</v>
      </c>
      <c r="CS6" s="609"/>
      <c r="CT6" s="609"/>
      <c r="CU6" s="609"/>
      <c r="CV6" s="609"/>
      <c r="CW6" s="609"/>
      <c r="CX6" s="609"/>
      <c r="CY6" s="610"/>
      <c r="CZ6" s="690">
        <v>0.5</v>
      </c>
      <c r="DA6" s="672"/>
      <c r="DB6" s="672"/>
      <c r="DC6" s="692"/>
      <c r="DD6" s="614" t="s">
        <v>122</v>
      </c>
      <c r="DE6" s="609"/>
      <c r="DF6" s="609"/>
      <c r="DG6" s="609"/>
      <c r="DH6" s="609"/>
      <c r="DI6" s="609"/>
      <c r="DJ6" s="609"/>
      <c r="DK6" s="609"/>
      <c r="DL6" s="609"/>
      <c r="DM6" s="609"/>
      <c r="DN6" s="609"/>
      <c r="DO6" s="609"/>
      <c r="DP6" s="610"/>
      <c r="DQ6" s="614">
        <v>354180</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3474</v>
      </c>
      <c r="S7" s="609"/>
      <c r="T7" s="609"/>
      <c r="U7" s="609"/>
      <c r="V7" s="609"/>
      <c r="W7" s="609"/>
      <c r="X7" s="609"/>
      <c r="Y7" s="610"/>
      <c r="Z7" s="646">
        <v>0</v>
      </c>
      <c r="AA7" s="646"/>
      <c r="AB7" s="646"/>
      <c r="AC7" s="646"/>
      <c r="AD7" s="647">
        <v>3474</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5610000</v>
      </c>
      <c r="BH7" s="609"/>
      <c r="BI7" s="609"/>
      <c r="BJ7" s="609"/>
      <c r="BK7" s="609"/>
      <c r="BL7" s="609"/>
      <c r="BM7" s="609"/>
      <c r="BN7" s="610"/>
      <c r="BO7" s="646">
        <v>35.9</v>
      </c>
      <c r="BP7" s="646"/>
      <c r="BQ7" s="646"/>
      <c r="BR7" s="646"/>
      <c r="BS7" s="647">
        <v>217849</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6915009</v>
      </c>
      <c r="CS7" s="609"/>
      <c r="CT7" s="609"/>
      <c r="CU7" s="609"/>
      <c r="CV7" s="609"/>
      <c r="CW7" s="609"/>
      <c r="CX7" s="609"/>
      <c r="CY7" s="610"/>
      <c r="CZ7" s="646">
        <v>9.6999999999999993</v>
      </c>
      <c r="DA7" s="646"/>
      <c r="DB7" s="646"/>
      <c r="DC7" s="646"/>
      <c r="DD7" s="614">
        <v>176383</v>
      </c>
      <c r="DE7" s="609"/>
      <c r="DF7" s="609"/>
      <c r="DG7" s="609"/>
      <c r="DH7" s="609"/>
      <c r="DI7" s="609"/>
      <c r="DJ7" s="609"/>
      <c r="DK7" s="609"/>
      <c r="DL7" s="609"/>
      <c r="DM7" s="609"/>
      <c r="DN7" s="609"/>
      <c r="DO7" s="609"/>
      <c r="DP7" s="610"/>
      <c r="DQ7" s="614">
        <v>6041063</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76020</v>
      </c>
      <c r="S8" s="609"/>
      <c r="T8" s="609"/>
      <c r="U8" s="609"/>
      <c r="V8" s="609"/>
      <c r="W8" s="609"/>
      <c r="X8" s="609"/>
      <c r="Y8" s="610"/>
      <c r="Z8" s="646">
        <v>0.1</v>
      </c>
      <c r="AA8" s="646"/>
      <c r="AB8" s="646"/>
      <c r="AC8" s="646"/>
      <c r="AD8" s="647">
        <v>76020</v>
      </c>
      <c r="AE8" s="647"/>
      <c r="AF8" s="647"/>
      <c r="AG8" s="647"/>
      <c r="AH8" s="647"/>
      <c r="AI8" s="647"/>
      <c r="AJ8" s="647"/>
      <c r="AK8" s="647"/>
      <c r="AL8" s="611">
        <v>0.2</v>
      </c>
      <c r="AM8" s="612"/>
      <c r="AN8" s="612"/>
      <c r="AO8" s="648"/>
      <c r="AP8" s="605" t="s">
        <v>227</v>
      </c>
      <c r="AQ8" s="606"/>
      <c r="AR8" s="606"/>
      <c r="AS8" s="606"/>
      <c r="AT8" s="606"/>
      <c r="AU8" s="606"/>
      <c r="AV8" s="606"/>
      <c r="AW8" s="606"/>
      <c r="AX8" s="606"/>
      <c r="AY8" s="606"/>
      <c r="AZ8" s="606"/>
      <c r="BA8" s="606"/>
      <c r="BB8" s="606"/>
      <c r="BC8" s="606"/>
      <c r="BD8" s="606"/>
      <c r="BE8" s="606"/>
      <c r="BF8" s="607"/>
      <c r="BG8" s="608">
        <v>172237</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27607768</v>
      </c>
      <c r="CS8" s="609"/>
      <c r="CT8" s="609"/>
      <c r="CU8" s="609"/>
      <c r="CV8" s="609"/>
      <c r="CW8" s="609"/>
      <c r="CX8" s="609"/>
      <c r="CY8" s="610"/>
      <c r="CZ8" s="646">
        <v>38.9</v>
      </c>
      <c r="DA8" s="646"/>
      <c r="DB8" s="646"/>
      <c r="DC8" s="646"/>
      <c r="DD8" s="614">
        <v>49232</v>
      </c>
      <c r="DE8" s="609"/>
      <c r="DF8" s="609"/>
      <c r="DG8" s="609"/>
      <c r="DH8" s="609"/>
      <c r="DI8" s="609"/>
      <c r="DJ8" s="609"/>
      <c r="DK8" s="609"/>
      <c r="DL8" s="609"/>
      <c r="DM8" s="609"/>
      <c r="DN8" s="609"/>
      <c r="DO8" s="609"/>
      <c r="DP8" s="610"/>
      <c r="DQ8" s="614">
        <v>12952109</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74696</v>
      </c>
      <c r="S9" s="609"/>
      <c r="T9" s="609"/>
      <c r="U9" s="609"/>
      <c r="V9" s="609"/>
      <c r="W9" s="609"/>
      <c r="X9" s="609"/>
      <c r="Y9" s="610"/>
      <c r="Z9" s="646">
        <v>0.1</v>
      </c>
      <c r="AA9" s="646"/>
      <c r="AB9" s="646"/>
      <c r="AC9" s="646"/>
      <c r="AD9" s="647">
        <v>74696</v>
      </c>
      <c r="AE9" s="647"/>
      <c r="AF9" s="647"/>
      <c r="AG9" s="647"/>
      <c r="AH9" s="647"/>
      <c r="AI9" s="647"/>
      <c r="AJ9" s="647"/>
      <c r="AK9" s="647"/>
      <c r="AL9" s="611">
        <v>0.2</v>
      </c>
      <c r="AM9" s="612"/>
      <c r="AN9" s="612"/>
      <c r="AO9" s="648"/>
      <c r="AP9" s="605" t="s">
        <v>230</v>
      </c>
      <c r="AQ9" s="606"/>
      <c r="AR9" s="606"/>
      <c r="AS9" s="606"/>
      <c r="AT9" s="606"/>
      <c r="AU9" s="606"/>
      <c r="AV9" s="606"/>
      <c r="AW9" s="606"/>
      <c r="AX9" s="606"/>
      <c r="AY9" s="606"/>
      <c r="AZ9" s="606"/>
      <c r="BA9" s="606"/>
      <c r="BB9" s="606"/>
      <c r="BC9" s="606"/>
      <c r="BD9" s="606"/>
      <c r="BE9" s="606"/>
      <c r="BF9" s="607"/>
      <c r="BG9" s="608">
        <v>4527389</v>
      </c>
      <c r="BH9" s="609"/>
      <c r="BI9" s="609"/>
      <c r="BJ9" s="609"/>
      <c r="BK9" s="609"/>
      <c r="BL9" s="609"/>
      <c r="BM9" s="609"/>
      <c r="BN9" s="610"/>
      <c r="BO9" s="646">
        <v>29</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5128219</v>
      </c>
      <c r="CS9" s="609"/>
      <c r="CT9" s="609"/>
      <c r="CU9" s="609"/>
      <c r="CV9" s="609"/>
      <c r="CW9" s="609"/>
      <c r="CX9" s="609"/>
      <c r="CY9" s="610"/>
      <c r="CZ9" s="646">
        <v>7.2</v>
      </c>
      <c r="DA9" s="646"/>
      <c r="DB9" s="646"/>
      <c r="DC9" s="646"/>
      <c r="DD9" s="614">
        <v>812919</v>
      </c>
      <c r="DE9" s="609"/>
      <c r="DF9" s="609"/>
      <c r="DG9" s="609"/>
      <c r="DH9" s="609"/>
      <c r="DI9" s="609"/>
      <c r="DJ9" s="609"/>
      <c r="DK9" s="609"/>
      <c r="DL9" s="609"/>
      <c r="DM9" s="609"/>
      <c r="DN9" s="609"/>
      <c r="DO9" s="609"/>
      <c r="DP9" s="610"/>
      <c r="DQ9" s="614">
        <v>3413927</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351185</v>
      </c>
      <c r="BH10" s="609"/>
      <c r="BI10" s="609"/>
      <c r="BJ10" s="609"/>
      <c r="BK10" s="609"/>
      <c r="BL10" s="609"/>
      <c r="BM10" s="609"/>
      <c r="BN10" s="610"/>
      <c r="BO10" s="646">
        <v>2.2000000000000002</v>
      </c>
      <c r="BP10" s="646"/>
      <c r="BQ10" s="646"/>
      <c r="BR10" s="646"/>
      <c r="BS10" s="647">
        <v>58469</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10500</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10500</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3114130</v>
      </c>
      <c r="S11" s="609"/>
      <c r="T11" s="609"/>
      <c r="U11" s="609"/>
      <c r="V11" s="609"/>
      <c r="W11" s="609"/>
      <c r="X11" s="609"/>
      <c r="Y11" s="610"/>
      <c r="Z11" s="611">
        <v>4.2</v>
      </c>
      <c r="AA11" s="612"/>
      <c r="AB11" s="612"/>
      <c r="AC11" s="613"/>
      <c r="AD11" s="614">
        <v>3114130</v>
      </c>
      <c r="AE11" s="609"/>
      <c r="AF11" s="609"/>
      <c r="AG11" s="609"/>
      <c r="AH11" s="609"/>
      <c r="AI11" s="609"/>
      <c r="AJ11" s="609"/>
      <c r="AK11" s="610"/>
      <c r="AL11" s="611">
        <v>9.1</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559189</v>
      </c>
      <c r="BH11" s="609"/>
      <c r="BI11" s="609"/>
      <c r="BJ11" s="609"/>
      <c r="BK11" s="609"/>
      <c r="BL11" s="609"/>
      <c r="BM11" s="609"/>
      <c r="BN11" s="610"/>
      <c r="BO11" s="646">
        <v>3.6</v>
      </c>
      <c r="BP11" s="646"/>
      <c r="BQ11" s="646"/>
      <c r="BR11" s="646"/>
      <c r="BS11" s="647">
        <v>159380</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2500734</v>
      </c>
      <c r="CS11" s="609"/>
      <c r="CT11" s="609"/>
      <c r="CU11" s="609"/>
      <c r="CV11" s="609"/>
      <c r="CW11" s="609"/>
      <c r="CX11" s="609"/>
      <c r="CY11" s="610"/>
      <c r="CZ11" s="646">
        <v>3.5</v>
      </c>
      <c r="DA11" s="646"/>
      <c r="DB11" s="646"/>
      <c r="DC11" s="646"/>
      <c r="DD11" s="614">
        <v>955784</v>
      </c>
      <c r="DE11" s="609"/>
      <c r="DF11" s="609"/>
      <c r="DG11" s="609"/>
      <c r="DH11" s="609"/>
      <c r="DI11" s="609"/>
      <c r="DJ11" s="609"/>
      <c r="DK11" s="609"/>
      <c r="DL11" s="609"/>
      <c r="DM11" s="609"/>
      <c r="DN11" s="609"/>
      <c r="DO11" s="609"/>
      <c r="DP11" s="610"/>
      <c r="DQ11" s="614">
        <v>1203277</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13482</v>
      </c>
      <c r="S12" s="609"/>
      <c r="T12" s="609"/>
      <c r="U12" s="609"/>
      <c r="V12" s="609"/>
      <c r="W12" s="609"/>
      <c r="X12" s="609"/>
      <c r="Y12" s="610"/>
      <c r="Z12" s="646">
        <v>0</v>
      </c>
      <c r="AA12" s="646"/>
      <c r="AB12" s="646"/>
      <c r="AC12" s="646"/>
      <c r="AD12" s="647">
        <v>13482</v>
      </c>
      <c r="AE12" s="647"/>
      <c r="AF12" s="647"/>
      <c r="AG12" s="647"/>
      <c r="AH12" s="647"/>
      <c r="AI12" s="647"/>
      <c r="AJ12" s="647"/>
      <c r="AK12" s="647"/>
      <c r="AL12" s="611">
        <v>0</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8630399</v>
      </c>
      <c r="BH12" s="609"/>
      <c r="BI12" s="609"/>
      <c r="BJ12" s="609"/>
      <c r="BK12" s="609"/>
      <c r="BL12" s="609"/>
      <c r="BM12" s="609"/>
      <c r="BN12" s="610"/>
      <c r="BO12" s="646">
        <v>55.3</v>
      </c>
      <c r="BP12" s="646"/>
      <c r="BQ12" s="646"/>
      <c r="BR12" s="646"/>
      <c r="BS12" s="647">
        <v>1064696</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4418758</v>
      </c>
      <c r="CS12" s="609"/>
      <c r="CT12" s="609"/>
      <c r="CU12" s="609"/>
      <c r="CV12" s="609"/>
      <c r="CW12" s="609"/>
      <c r="CX12" s="609"/>
      <c r="CY12" s="610"/>
      <c r="CZ12" s="646">
        <v>6.2</v>
      </c>
      <c r="DA12" s="646"/>
      <c r="DB12" s="646"/>
      <c r="DC12" s="646"/>
      <c r="DD12" s="614">
        <v>271124</v>
      </c>
      <c r="DE12" s="609"/>
      <c r="DF12" s="609"/>
      <c r="DG12" s="609"/>
      <c r="DH12" s="609"/>
      <c r="DI12" s="609"/>
      <c r="DJ12" s="609"/>
      <c r="DK12" s="609"/>
      <c r="DL12" s="609"/>
      <c r="DM12" s="609"/>
      <c r="DN12" s="609"/>
      <c r="DO12" s="609"/>
      <c r="DP12" s="610"/>
      <c r="DQ12" s="614">
        <v>1754739</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8541464</v>
      </c>
      <c r="BH13" s="609"/>
      <c r="BI13" s="609"/>
      <c r="BJ13" s="609"/>
      <c r="BK13" s="609"/>
      <c r="BL13" s="609"/>
      <c r="BM13" s="609"/>
      <c r="BN13" s="610"/>
      <c r="BO13" s="646">
        <v>54.7</v>
      </c>
      <c r="BP13" s="646"/>
      <c r="BQ13" s="646"/>
      <c r="BR13" s="646"/>
      <c r="BS13" s="647">
        <v>1064696</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5847415</v>
      </c>
      <c r="CS13" s="609"/>
      <c r="CT13" s="609"/>
      <c r="CU13" s="609"/>
      <c r="CV13" s="609"/>
      <c r="CW13" s="609"/>
      <c r="CX13" s="609"/>
      <c r="CY13" s="610"/>
      <c r="CZ13" s="646">
        <v>8.1999999999999993</v>
      </c>
      <c r="DA13" s="646"/>
      <c r="DB13" s="646"/>
      <c r="DC13" s="646"/>
      <c r="DD13" s="614">
        <v>3271472</v>
      </c>
      <c r="DE13" s="609"/>
      <c r="DF13" s="609"/>
      <c r="DG13" s="609"/>
      <c r="DH13" s="609"/>
      <c r="DI13" s="609"/>
      <c r="DJ13" s="609"/>
      <c r="DK13" s="609"/>
      <c r="DL13" s="609"/>
      <c r="DM13" s="609"/>
      <c r="DN13" s="609"/>
      <c r="DO13" s="609"/>
      <c r="DP13" s="610"/>
      <c r="DQ13" s="614">
        <v>2591559</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457047</v>
      </c>
      <c r="BH14" s="609"/>
      <c r="BI14" s="609"/>
      <c r="BJ14" s="609"/>
      <c r="BK14" s="609"/>
      <c r="BL14" s="609"/>
      <c r="BM14" s="609"/>
      <c r="BN14" s="610"/>
      <c r="BO14" s="646">
        <v>2.9</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2556096</v>
      </c>
      <c r="CS14" s="609"/>
      <c r="CT14" s="609"/>
      <c r="CU14" s="609"/>
      <c r="CV14" s="609"/>
      <c r="CW14" s="609"/>
      <c r="CX14" s="609"/>
      <c r="CY14" s="610"/>
      <c r="CZ14" s="646">
        <v>3.6</v>
      </c>
      <c r="DA14" s="646"/>
      <c r="DB14" s="646"/>
      <c r="DC14" s="646"/>
      <c r="DD14" s="614">
        <v>351451</v>
      </c>
      <c r="DE14" s="609"/>
      <c r="DF14" s="609"/>
      <c r="DG14" s="609"/>
      <c r="DH14" s="609"/>
      <c r="DI14" s="609"/>
      <c r="DJ14" s="609"/>
      <c r="DK14" s="609"/>
      <c r="DL14" s="609"/>
      <c r="DM14" s="609"/>
      <c r="DN14" s="609"/>
      <c r="DO14" s="609"/>
      <c r="DP14" s="610"/>
      <c r="DQ14" s="614">
        <v>2037477</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39890</v>
      </c>
      <c r="S15" s="609"/>
      <c r="T15" s="609"/>
      <c r="U15" s="609"/>
      <c r="V15" s="609"/>
      <c r="W15" s="609"/>
      <c r="X15" s="609"/>
      <c r="Y15" s="610"/>
      <c r="Z15" s="646">
        <v>0.1</v>
      </c>
      <c r="AA15" s="646"/>
      <c r="AB15" s="646"/>
      <c r="AC15" s="646"/>
      <c r="AD15" s="647">
        <v>39890</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918239</v>
      </c>
      <c r="BH15" s="609"/>
      <c r="BI15" s="609"/>
      <c r="BJ15" s="609"/>
      <c r="BK15" s="609"/>
      <c r="BL15" s="609"/>
      <c r="BM15" s="609"/>
      <c r="BN15" s="610"/>
      <c r="BO15" s="646">
        <v>5.9</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8538378</v>
      </c>
      <c r="CS15" s="609"/>
      <c r="CT15" s="609"/>
      <c r="CU15" s="609"/>
      <c r="CV15" s="609"/>
      <c r="CW15" s="609"/>
      <c r="CX15" s="609"/>
      <c r="CY15" s="610"/>
      <c r="CZ15" s="646">
        <v>12</v>
      </c>
      <c r="DA15" s="646"/>
      <c r="DB15" s="646"/>
      <c r="DC15" s="646"/>
      <c r="DD15" s="614">
        <v>3128028</v>
      </c>
      <c r="DE15" s="609"/>
      <c r="DF15" s="609"/>
      <c r="DG15" s="609"/>
      <c r="DH15" s="609"/>
      <c r="DI15" s="609"/>
      <c r="DJ15" s="609"/>
      <c r="DK15" s="609"/>
      <c r="DL15" s="609"/>
      <c r="DM15" s="609"/>
      <c r="DN15" s="609"/>
      <c r="DO15" s="609"/>
      <c r="DP15" s="610"/>
      <c r="DQ15" s="614">
        <v>4061945</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229875</v>
      </c>
      <c r="S16" s="609"/>
      <c r="T16" s="609"/>
      <c r="U16" s="609"/>
      <c r="V16" s="609"/>
      <c r="W16" s="609"/>
      <c r="X16" s="609"/>
      <c r="Y16" s="610"/>
      <c r="Z16" s="646">
        <v>0.3</v>
      </c>
      <c r="AA16" s="646"/>
      <c r="AB16" s="646"/>
      <c r="AC16" s="646"/>
      <c r="AD16" s="647">
        <v>229875</v>
      </c>
      <c r="AE16" s="647"/>
      <c r="AF16" s="647"/>
      <c r="AG16" s="647"/>
      <c r="AH16" s="647"/>
      <c r="AI16" s="647"/>
      <c r="AJ16" s="647"/>
      <c r="AK16" s="647"/>
      <c r="AL16" s="611">
        <v>0.7</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779838</v>
      </c>
      <c r="CS16" s="609"/>
      <c r="CT16" s="609"/>
      <c r="CU16" s="609"/>
      <c r="CV16" s="609"/>
      <c r="CW16" s="609"/>
      <c r="CX16" s="609"/>
      <c r="CY16" s="610"/>
      <c r="CZ16" s="646">
        <v>1.1000000000000001</v>
      </c>
      <c r="DA16" s="646"/>
      <c r="DB16" s="646"/>
      <c r="DC16" s="646"/>
      <c r="DD16" s="614" t="s">
        <v>122</v>
      </c>
      <c r="DE16" s="609"/>
      <c r="DF16" s="609"/>
      <c r="DG16" s="609"/>
      <c r="DH16" s="609"/>
      <c r="DI16" s="609"/>
      <c r="DJ16" s="609"/>
      <c r="DK16" s="609"/>
      <c r="DL16" s="609"/>
      <c r="DM16" s="609"/>
      <c r="DN16" s="609"/>
      <c r="DO16" s="609"/>
      <c r="DP16" s="610"/>
      <c r="DQ16" s="614">
        <v>96429</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575999</v>
      </c>
      <c r="S17" s="609"/>
      <c r="T17" s="609"/>
      <c r="U17" s="609"/>
      <c r="V17" s="609"/>
      <c r="W17" s="609"/>
      <c r="X17" s="609"/>
      <c r="Y17" s="610"/>
      <c r="Z17" s="646">
        <v>0.8</v>
      </c>
      <c r="AA17" s="646"/>
      <c r="AB17" s="646"/>
      <c r="AC17" s="646"/>
      <c r="AD17" s="647">
        <v>575999</v>
      </c>
      <c r="AE17" s="647"/>
      <c r="AF17" s="647"/>
      <c r="AG17" s="647"/>
      <c r="AH17" s="647"/>
      <c r="AI17" s="647"/>
      <c r="AJ17" s="647"/>
      <c r="AK17" s="647"/>
      <c r="AL17" s="611">
        <v>1.7</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6267226</v>
      </c>
      <c r="CS17" s="609"/>
      <c r="CT17" s="609"/>
      <c r="CU17" s="609"/>
      <c r="CV17" s="609"/>
      <c r="CW17" s="609"/>
      <c r="CX17" s="609"/>
      <c r="CY17" s="610"/>
      <c r="CZ17" s="646">
        <v>8.8000000000000007</v>
      </c>
      <c r="DA17" s="646"/>
      <c r="DB17" s="646"/>
      <c r="DC17" s="646"/>
      <c r="DD17" s="614" t="s">
        <v>122</v>
      </c>
      <c r="DE17" s="609"/>
      <c r="DF17" s="609"/>
      <c r="DG17" s="609"/>
      <c r="DH17" s="609"/>
      <c r="DI17" s="609"/>
      <c r="DJ17" s="609"/>
      <c r="DK17" s="609"/>
      <c r="DL17" s="609"/>
      <c r="DM17" s="609"/>
      <c r="DN17" s="609"/>
      <c r="DO17" s="609"/>
      <c r="DP17" s="610"/>
      <c r="DQ17" s="614">
        <v>6062617</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106695</v>
      </c>
      <c r="S18" s="609"/>
      <c r="T18" s="609"/>
      <c r="U18" s="609"/>
      <c r="V18" s="609"/>
      <c r="W18" s="609"/>
      <c r="X18" s="609"/>
      <c r="Y18" s="610"/>
      <c r="Z18" s="646">
        <v>0.1</v>
      </c>
      <c r="AA18" s="646"/>
      <c r="AB18" s="646"/>
      <c r="AC18" s="646"/>
      <c r="AD18" s="647">
        <v>106695</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464417</v>
      </c>
      <c r="S19" s="609"/>
      <c r="T19" s="609"/>
      <c r="U19" s="609"/>
      <c r="V19" s="609"/>
      <c r="W19" s="609"/>
      <c r="X19" s="609"/>
      <c r="Y19" s="610"/>
      <c r="Z19" s="646">
        <v>0.6</v>
      </c>
      <c r="AA19" s="646"/>
      <c r="AB19" s="646"/>
      <c r="AC19" s="646"/>
      <c r="AD19" s="647">
        <v>464417</v>
      </c>
      <c r="AE19" s="647"/>
      <c r="AF19" s="647"/>
      <c r="AG19" s="647"/>
      <c r="AH19" s="647"/>
      <c r="AI19" s="647"/>
      <c r="AJ19" s="647"/>
      <c r="AK19" s="647"/>
      <c r="AL19" s="611">
        <v>1.4</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467</v>
      </c>
      <c r="BH19" s="609"/>
      <c r="BI19" s="609"/>
      <c r="BJ19" s="609"/>
      <c r="BK19" s="609"/>
      <c r="BL19" s="609"/>
      <c r="BM19" s="609"/>
      <c r="BN19" s="610"/>
      <c r="BO19" s="646">
        <v>0</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4887</v>
      </c>
      <c r="S20" s="609"/>
      <c r="T20" s="609"/>
      <c r="U20" s="609"/>
      <c r="V20" s="609"/>
      <c r="W20" s="609"/>
      <c r="X20" s="609"/>
      <c r="Y20" s="610"/>
      <c r="Z20" s="646">
        <v>0</v>
      </c>
      <c r="AA20" s="646"/>
      <c r="AB20" s="646"/>
      <c r="AC20" s="646"/>
      <c r="AD20" s="647">
        <v>4887</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467</v>
      </c>
      <c r="BH20" s="609"/>
      <c r="BI20" s="609"/>
      <c r="BJ20" s="609"/>
      <c r="BK20" s="609"/>
      <c r="BL20" s="609"/>
      <c r="BM20" s="609"/>
      <c r="BN20" s="610"/>
      <c r="BO20" s="646">
        <v>0</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70924122</v>
      </c>
      <c r="CS20" s="609"/>
      <c r="CT20" s="609"/>
      <c r="CU20" s="609"/>
      <c r="CV20" s="609"/>
      <c r="CW20" s="609"/>
      <c r="CX20" s="609"/>
      <c r="CY20" s="610"/>
      <c r="CZ20" s="646">
        <v>100</v>
      </c>
      <c r="DA20" s="646"/>
      <c r="DB20" s="646"/>
      <c r="DC20" s="646"/>
      <c r="DD20" s="614">
        <v>9016393</v>
      </c>
      <c r="DE20" s="609"/>
      <c r="DF20" s="609"/>
      <c r="DG20" s="609"/>
      <c r="DH20" s="609"/>
      <c r="DI20" s="609"/>
      <c r="DJ20" s="609"/>
      <c r="DK20" s="609"/>
      <c r="DL20" s="609"/>
      <c r="DM20" s="609"/>
      <c r="DN20" s="609"/>
      <c r="DO20" s="609"/>
      <c r="DP20" s="610"/>
      <c r="DQ20" s="614">
        <v>40579822</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15058607</v>
      </c>
      <c r="S21" s="609"/>
      <c r="T21" s="609"/>
      <c r="U21" s="609"/>
      <c r="V21" s="609"/>
      <c r="W21" s="609"/>
      <c r="X21" s="609"/>
      <c r="Y21" s="610"/>
      <c r="Z21" s="646">
        <v>20.3</v>
      </c>
      <c r="AA21" s="646"/>
      <c r="AB21" s="646"/>
      <c r="AC21" s="646"/>
      <c r="AD21" s="647">
        <v>13694843</v>
      </c>
      <c r="AE21" s="647"/>
      <c r="AF21" s="647"/>
      <c r="AG21" s="647"/>
      <c r="AH21" s="647"/>
      <c r="AI21" s="647"/>
      <c r="AJ21" s="647"/>
      <c r="AK21" s="647"/>
      <c r="AL21" s="611">
        <v>40</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467</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13694843</v>
      </c>
      <c r="S22" s="609"/>
      <c r="T22" s="609"/>
      <c r="U22" s="609"/>
      <c r="V22" s="609"/>
      <c r="W22" s="609"/>
      <c r="X22" s="609"/>
      <c r="Y22" s="610"/>
      <c r="Z22" s="646">
        <v>18.5</v>
      </c>
      <c r="AA22" s="646"/>
      <c r="AB22" s="646"/>
      <c r="AC22" s="646"/>
      <c r="AD22" s="647">
        <v>13694843</v>
      </c>
      <c r="AE22" s="647"/>
      <c r="AF22" s="647"/>
      <c r="AG22" s="647"/>
      <c r="AH22" s="647"/>
      <c r="AI22" s="647"/>
      <c r="AJ22" s="647"/>
      <c r="AK22" s="647"/>
      <c r="AL22" s="611">
        <v>40</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1363764</v>
      </c>
      <c r="S23" s="609"/>
      <c r="T23" s="609"/>
      <c r="U23" s="609"/>
      <c r="V23" s="609"/>
      <c r="W23" s="609"/>
      <c r="X23" s="609"/>
      <c r="Y23" s="610"/>
      <c r="Z23" s="646">
        <v>1.8</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37046407</v>
      </c>
      <c r="CS24" s="664"/>
      <c r="CT24" s="664"/>
      <c r="CU24" s="664"/>
      <c r="CV24" s="664"/>
      <c r="CW24" s="664"/>
      <c r="CX24" s="664"/>
      <c r="CY24" s="689"/>
      <c r="CZ24" s="690">
        <v>52.2</v>
      </c>
      <c r="DA24" s="672"/>
      <c r="DB24" s="672"/>
      <c r="DC24" s="692"/>
      <c r="DD24" s="688">
        <v>22887248</v>
      </c>
      <c r="DE24" s="664"/>
      <c r="DF24" s="664"/>
      <c r="DG24" s="664"/>
      <c r="DH24" s="664"/>
      <c r="DI24" s="664"/>
      <c r="DJ24" s="664"/>
      <c r="DK24" s="689"/>
      <c r="DL24" s="688">
        <v>20388200</v>
      </c>
      <c r="DM24" s="664"/>
      <c r="DN24" s="664"/>
      <c r="DO24" s="664"/>
      <c r="DP24" s="664"/>
      <c r="DQ24" s="664"/>
      <c r="DR24" s="664"/>
      <c r="DS24" s="664"/>
      <c r="DT24" s="664"/>
      <c r="DU24" s="664"/>
      <c r="DV24" s="689"/>
      <c r="DW24" s="690">
        <v>59.3</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35471019</v>
      </c>
      <c r="S25" s="609"/>
      <c r="T25" s="609"/>
      <c r="U25" s="609"/>
      <c r="V25" s="609"/>
      <c r="W25" s="609"/>
      <c r="X25" s="609"/>
      <c r="Y25" s="610"/>
      <c r="Z25" s="646">
        <v>47.9</v>
      </c>
      <c r="AA25" s="646"/>
      <c r="AB25" s="646"/>
      <c r="AC25" s="646"/>
      <c r="AD25" s="647">
        <v>34107255</v>
      </c>
      <c r="AE25" s="647"/>
      <c r="AF25" s="647"/>
      <c r="AG25" s="647"/>
      <c r="AH25" s="647"/>
      <c r="AI25" s="647"/>
      <c r="AJ25" s="647"/>
      <c r="AK25" s="647"/>
      <c r="AL25" s="611">
        <v>99.6</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10442849</v>
      </c>
      <c r="CS25" s="621"/>
      <c r="CT25" s="621"/>
      <c r="CU25" s="621"/>
      <c r="CV25" s="621"/>
      <c r="CW25" s="621"/>
      <c r="CX25" s="621"/>
      <c r="CY25" s="622"/>
      <c r="CZ25" s="611">
        <v>14.7</v>
      </c>
      <c r="DA25" s="623"/>
      <c r="DB25" s="623"/>
      <c r="DC25" s="624"/>
      <c r="DD25" s="614">
        <v>10083315</v>
      </c>
      <c r="DE25" s="621"/>
      <c r="DF25" s="621"/>
      <c r="DG25" s="621"/>
      <c r="DH25" s="621"/>
      <c r="DI25" s="621"/>
      <c r="DJ25" s="621"/>
      <c r="DK25" s="622"/>
      <c r="DL25" s="614">
        <v>9646894</v>
      </c>
      <c r="DM25" s="621"/>
      <c r="DN25" s="621"/>
      <c r="DO25" s="621"/>
      <c r="DP25" s="621"/>
      <c r="DQ25" s="621"/>
      <c r="DR25" s="621"/>
      <c r="DS25" s="621"/>
      <c r="DT25" s="621"/>
      <c r="DU25" s="621"/>
      <c r="DV25" s="622"/>
      <c r="DW25" s="611">
        <v>28.1</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16659</v>
      </c>
      <c r="S26" s="609"/>
      <c r="T26" s="609"/>
      <c r="U26" s="609"/>
      <c r="V26" s="609"/>
      <c r="W26" s="609"/>
      <c r="X26" s="609"/>
      <c r="Y26" s="610"/>
      <c r="Z26" s="646">
        <v>0</v>
      </c>
      <c r="AA26" s="646"/>
      <c r="AB26" s="646"/>
      <c r="AC26" s="646"/>
      <c r="AD26" s="647">
        <v>16659</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6614805</v>
      </c>
      <c r="CS26" s="609"/>
      <c r="CT26" s="609"/>
      <c r="CU26" s="609"/>
      <c r="CV26" s="609"/>
      <c r="CW26" s="609"/>
      <c r="CX26" s="609"/>
      <c r="CY26" s="610"/>
      <c r="CZ26" s="611">
        <v>9.3000000000000007</v>
      </c>
      <c r="DA26" s="623"/>
      <c r="DB26" s="623"/>
      <c r="DC26" s="624"/>
      <c r="DD26" s="614">
        <v>6466855</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288986</v>
      </c>
      <c r="S27" s="609"/>
      <c r="T27" s="609"/>
      <c r="U27" s="609"/>
      <c r="V27" s="609"/>
      <c r="W27" s="609"/>
      <c r="X27" s="609"/>
      <c r="Y27" s="610"/>
      <c r="Z27" s="646">
        <v>0.4</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15616152</v>
      </c>
      <c r="BH27" s="609"/>
      <c r="BI27" s="609"/>
      <c r="BJ27" s="609"/>
      <c r="BK27" s="609"/>
      <c r="BL27" s="609"/>
      <c r="BM27" s="609"/>
      <c r="BN27" s="610"/>
      <c r="BO27" s="646">
        <v>100</v>
      </c>
      <c r="BP27" s="646"/>
      <c r="BQ27" s="646"/>
      <c r="BR27" s="646"/>
      <c r="BS27" s="647">
        <v>1282545</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20337114</v>
      </c>
      <c r="CS27" s="621"/>
      <c r="CT27" s="621"/>
      <c r="CU27" s="621"/>
      <c r="CV27" s="621"/>
      <c r="CW27" s="621"/>
      <c r="CX27" s="621"/>
      <c r="CY27" s="622"/>
      <c r="CZ27" s="611">
        <v>28.7</v>
      </c>
      <c r="DA27" s="623"/>
      <c r="DB27" s="623"/>
      <c r="DC27" s="624"/>
      <c r="DD27" s="614">
        <v>6742098</v>
      </c>
      <c r="DE27" s="621"/>
      <c r="DF27" s="621"/>
      <c r="DG27" s="621"/>
      <c r="DH27" s="621"/>
      <c r="DI27" s="621"/>
      <c r="DJ27" s="621"/>
      <c r="DK27" s="622"/>
      <c r="DL27" s="614">
        <v>4707696</v>
      </c>
      <c r="DM27" s="621"/>
      <c r="DN27" s="621"/>
      <c r="DO27" s="621"/>
      <c r="DP27" s="621"/>
      <c r="DQ27" s="621"/>
      <c r="DR27" s="621"/>
      <c r="DS27" s="621"/>
      <c r="DT27" s="621"/>
      <c r="DU27" s="621"/>
      <c r="DV27" s="622"/>
      <c r="DW27" s="611">
        <v>13.7</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685074</v>
      </c>
      <c r="S28" s="609"/>
      <c r="T28" s="609"/>
      <c r="U28" s="609"/>
      <c r="V28" s="609"/>
      <c r="W28" s="609"/>
      <c r="X28" s="609"/>
      <c r="Y28" s="610"/>
      <c r="Z28" s="646">
        <v>0.9</v>
      </c>
      <c r="AA28" s="646"/>
      <c r="AB28" s="646"/>
      <c r="AC28" s="646"/>
      <c r="AD28" s="647">
        <v>54196</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6266444</v>
      </c>
      <c r="CS28" s="609"/>
      <c r="CT28" s="609"/>
      <c r="CU28" s="609"/>
      <c r="CV28" s="609"/>
      <c r="CW28" s="609"/>
      <c r="CX28" s="609"/>
      <c r="CY28" s="610"/>
      <c r="CZ28" s="611">
        <v>8.8000000000000007</v>
      </c>
      <c r="DA28" s="623"/>
      <c r="DB28" s="623"/>
      <c r="DC28" s="624"/>
      <c r="DD28" s="614">
        <v>6061835</v>
      </c>
      <c r="DE28" s="609"/>
      <c r="DF28" s="609"/>
      <c r="DG28" s="609"/>
      <c r="DH28" s="609"/>
      <c r="DI28" s="609"/>
      <c r="DJ28" s="609"/>
      <c r="DK28" s="610"/>
      <c r="DL28" s="614">
        <v>6033610</v>
      </c>
      <c r="DM28" s="609"/>
      <c r="DN28" s="609"/>
      <c r="DO28" s="609"/>
      <c r="DP28" s="609"/>
      <c r="DQ28" s="609"/>
      <c r="DR28" s="609"/>
      <c r="DS28" s="609"/>
      <c r="DT28" s="609"/>
      <c r="DU28" s="609"/>
      <c r="DV28" s="610"/>
      <c r="DW28" s="611">
        <v>17.600000000000001</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288247</v>
      </c>
      <c r="S29" s="609"/>
      <c r="T29" s="609"/>
      <c r="U29" s="609"/>
      <c r="V29" s="609"/>
      <c r="W29" s="609"/>
      <c r="X29" s="609"/>
      <c r="Y29" s="610"/>
      <c r="Z29" s="646">
        <v>0.4</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6266444</v>
      </c>
      <c r="CS29" s="621"/>
      <c r="CT29" s="621"/>
      <c r="CU29" s="621"/>
      <c r="CV29" s="621"/>
      <c r="CW29" s="621"/>
      <c r="CX29" s="621"/>
      <c r="CY29" s="622"/>
      <c r="CZ29" s="611">
        <v>8.8000000000000007</v>
      </c>
      <c r="DA29" s="623"/>
      <c r="DB29" s="623"/>
      <c r="DC29" s="624"/>
      <c r="DD29" s="614">
        <v>6061835</v>
      </c>
      <c r="DE29" s="621"/>
      <c r="DF29" s="621"/>
      <c r="DG29" s="621"/>
      <c r="DH29" s="621"/>
      <c r="DI29" s="621"/>
      <c r="DJ29" s="621"/>
      <c r="DK29" s="622"/>
      <c r="DL29" s="614">
        <v>6033610</v>
      </c>
      <c r="DM29" s="621"/>
      <c r="DN29" s="621"/>
      <c r="DO29" s="621"/>
      <c r="DP29" s="621"/>
      <c r="DQ29" s="621"/>
      <c r="DR29" s="621"/>
      <c r="DS29" s="621"/>
      <c r="DT29" s="621"/>
      <c r="DU29" s="621"/>
      <c r="DV29" s="622"/>
      <c r="DW29" s="611">
        <v>17.600000000000001</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15285227</v>
      </c>
      <c r="S30" s="609"/>
      <c r="T30" s="609"/>
      <c r="U30" s="609"/>
      <c r="V30" s="609"/>
      <c r="W30" s="609"/>
      <c r="X30" s="609"/>
      <c r="Y30" s="610"/>
      <c r="Z30" s="646">
        <v>20.7</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6025602</v>
      </c>
      <c r="CS30" s="609"/>
      <c r="CT30" s="609"/>
      <c r="CU30" s="609"/>
      <c r="CV30" s="609"/>
      <c r="CW30" s="609"/>
      <c r="CX30" s="609"/>
      <c r="CY30" s="610"/>
      <c r="CZ30" s="611">
        <v>8.5</v>
      </c>
      <c r="DA30" s="623"/>
      <c r="DB30" s="623"/>
      <c r="DC30" s="624"/>
      <c r="DD30" s="614">
        <v>5839217</v>
      </c>
      <c r="DE30" s="609"/>
      <c r="DF30" s="609"/>
      <c r="DG30" s="609"/>
      <c r="DH30" s="609"/>
      <c r="DI30" s="609"/>
      <c r="DJ30" s="609"/>
      <c r="DK30" s="610"/>
      <c r="DL30" s="614">
        <v>5811143</v>
      </c>
      <c r="DM30" s="609"/>
      <c r="DN30" s="609"/>
      <c r="DO30" s="609"/>
      <c r="DP30" s="609"/>
      <c r="DQ30" s="609"/>
      <c r="DR30" s="609"/>
      <c r="DS30" s="609"/>
      <c r="DT30" s="609"/>
      <c r="DU30" s="609"/>
      <c r="DV30" s="610"/>
      <c r="DW30" s="611">
        <v>16.899999999999999</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99.6</v>
      </c>
      <c r="BH31" s="671"/>
      <c r="BI31" s="671"/>
      <c r="BJ31" s="671"/>
      <c r="BK31" s="671"/>
      <c r="BL31" s="671"/>
      <c r="BM31" s="672">
        <v>99</v>
      </c>
      <c r="BN31" s="671"/>
      <c r="BO31" s="671"/>
      <c r="BP31" s="671"/>
      <c r="BQ31" s="673"/>
      <c r="BR31" s="670">
        <v>99.7</v>
      </c>
      <c r="BS31" s="671"/>
      <c r="BT31" s="671"/>
      <c r="BU31" s="671"/>
      <c r="BV31" s="671"/>
      <c r="BW31" s="671"/>
      <c r="BX31" s="672">
        <v>98.9</v>
      </c>
      <c r="BY31" s="671"/>
      <c r="BZ31" s="671"/>
      <c r="CA31" s="671"/>
      <c r="CB31" s="673"/>
      <c r="CD31" s="629"/>
      <c r="CE31" s="630"/>
      <c r="CF31" s="605" t="s">
        <v>300</v>
      </c>
      <c r="CG31" s="606"/>
      <c r="CH31" s="606"/>
      <c r="CI31" s="606"/>
      <c r="CJ31" s="606"/>
      <c r="CK31" s="606"/>
      <c r="CL31" s="606"/>
      <c r="CM31" s="606"/>
      <c r="CN31" s="606"/>
      <c r="CO31" s="606"/>
      <c r="CP31" s="606"/>
      <c r="CQ31" s="607"/>
      <c r="CR31" s="608">
        <v>240842</v>
      </c>
      <c r="CS31" s="621"/>
      <c r="CT31" s="621"/>
      <c r="CU31" s="621"/>
      <c r="CV31" s="621"/>
      <c r="CW31" s="621"/>
      <c r="CX31" s="621"/>
      <c r="CY31" s="622"/>
      <c r="CZ31" s="611">
        <v>0.3</v>
      </c>
      <c r="DA31" s="623"/>
      <c r="DB31" s="623"/>
      <c r="DC31" s="624"/>
      <c r="DD31" s="614">
        <v>222618</v>
      </c>
      <c r="DE31" s="621"/>
      <c r="DF31" s="621"/>
      <c r="DG31" s="621"/>
      <c r="DH31" s="621"/>
      <c r="DI31" s="621"/>
      <c r="DJ31" s="621"/>
      <c r="DK31" s="622"/>
      <c r="DL31" s="614">
        <v>222467</v>
      </c>
      <c r="DM31" s="621"/>
      <c r="DN31" s="621"/>
      <c r="DO31" s="621"/>
      <c r="DP31" s="621"/>
      <c r="DQ31" s="621"/>
      <c r="DR31" s="621"/>
      <c r="DS31" s="621"/>
      <c r="DT31" s="621"/>
      <c r="DU31" s="621"/>
      <c r="DV31" s="622"/>
      <c r="DW31" s="611">
        <v>0.6</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5438036</v>
      </c>
      <c r="S32" s="609"/>
      <c r="T32" s="609"/>
      <c r="U32" s="609"/>
      <c r="V32" s="609"/>
      <c r="W32" s="609"/>
      <c r="X32" s="609"/>
      <c r="Y32" s="610"/>
      <c r="Z32" s="646">
        <v>7.3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99.3</v>
      </c>
      <c r="BH32" s="621"/>
      <c r="BI32" s="621"/>
      <c r="BJ32" s="621"/>
      <c r="BK32" s="621"/>
      <c r="BL32" s="621"/>
      <c r="BM32" s="612">
        <v>98.5</v>
      </c>
      <c r="BN32" s="621"/>
      <c r="BO32" s="621"/>
      <c r="BP32" s="621"/>
      <c r="BQ32" s="644"/>
      <c r="BR32" s="674">
        <v>99.6</v>
      </c>
      <c r="BS32" s="621"/>
      <c r="BT32" s="621"/>
      <c r="BU32" s="621"/>
      <c r="BV32" s="621"/>
      <c r="BW32" s="621"/>
      <c r="BX32" s="612">
        <v>98.7</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270158</v>
      </c>
      <c r="S33" s="609"/>
      <c r="T33" s="609"/>
      <c r="U33" s="609"/>
      <c r="V33" s="609"/>
      <c r="W33" s="609"/>
      <c r="X33" s="609"/>
      <c r="Y33" s="610"/>
      <c r="Z33" s="646">
        <v>0.4</v>
      </c>
      <c r="AA33" s="646"/>
      <c r="AB33" s="646"/>
      <c r="AC33" s="646"/>
      <c r="AD33" s="647">
        <v>79128</v>
      </c>
      <c r="AE33" s="647"/>
      <c r="AF33" s="647"/>
      <c r="AG33" s="647"/>
      <c r="AH33" s="647"/>
      <c r="AI33" s="647"/>
      <c r="AJ33" s="647"/>
      <c r="AK33" s="647"/>
      <c r="AL33" s="611">
        <v>0.2</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99.7</v>
      </c>
      <c r="BH33" s="593"/>
      <c r="BI33" s="593"/>
      <c r="BJ33" s="593"/>
      <c r="BK33" s="593"/>
      <c r="BL33" s="593"/>
      <c r="BM33" s="639">
        <v>99.2</v>
      </c>
      <c r="BN33" s="593"/>
      <c r="BO33" s="593"/>
      <c r="BP33" s="593"/>
      <c r="BQ33" s="656"/>
      <c r="BR33" s="669">
        <v>99.7</v>
      </c>
      <c r="BS33" s="593"/>
      <c r="BT33" s="593"/>
      <c r="BU33" s="593"/>
      <c r="BV33" s="593"/>
      <c r="BW33" s="593"/>
      <c r="BX33" s="639">
        <v>99</v>
      </c>
      <c r="BY33" s="593"/>
      <c r="BZ33" s="593"/>
      <c r="CA33" s="593"/>
      <c r="CB33" s="656"/>
      <c r="CD33" s="605" t="s">
        <v>307</v>
      </c>
      <c r="CE33" s="606"/>
      <c r="CF33" s="606"/>
      <c r="CG33" s="606"/>
      <c r="CH33" s="606"/>
      <c r="CI33" s="606"/>
      <c r="CJ33" s="606"/>
      <c r="CK33" s="606"/>
      <c r="CL33" s="606"/>
      <c r="CM33" s="606"/>
      <c r="CN33" s="606"/>
      <c r="CO33" s="606"/>
      <c r="CP33" s="606"/>
      <c r="CQ33" s="607"/>
      <c r="CR33" s="608">
        <v>24081484</v>
      </c>
      <c r="CS33" s="621"/>
      <c r="CT33" s="621"/>
      <c r="CU33" s="621"/>
      <c r="CV33" s="621"/>
      <c r="CW33" s="621"/>
      <c r="CX33" s="621"/>
      <c r="CY33" s="622"/>
      <c r="CZ33" s="611">
        <v>34</v>
      </c>
      <c r="DA33" s="623"/>
      <c r="DB33" s="623"/>
      <c r="DC33" s="624"/>
      <c r="DD33" s="614">
        <v>16610568</v>
      </c>
      <c r="DE33" s="621"/>
      <c r="DF33" s="621"/>
      <c r="DG33" s="621"/>
      <c r="DH33" s="621"/>
      <c r="DI33" s="621"/>
      <c r="DJ33" s="621"/>
      <c r="DK33" s="622"/>
      <c r="DL33" s="614">
        <v>13007537</v>
      </c>
      <c r="DM33" s="621"/>
      <c r="DN33" s="621"/>
      <c r="DO33" s="621"/>
      <c r="DP33" s="621"/>
      <c r="DQ33" s="621"/>
      <c r="DR33" s="621"/>
      <c r="DS33" s="621"/>
      <c r="DT33" s="621"/>
      <c r="DU33" s="621"/>
      <c r="DV33" s="622"/>
      <c r="DW33" s="611">
        <v>37.9</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1404456</v>
      </c>
      <c r="S34" s="609"/>
      <c r="T34" s="609"/>
      <c r="U34" s="609"/>
      <c r="V34" s="609"/>
      <c r="W34" s="609"/>
      <c r="X34" s="609"/>
      <c r="Y34" s="610"/>
      <c r="Z34" s="646">
        <v>1.9</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9747162</v>
      </c>
      <c r="CS34" s="609"/>
      <c r="CT34" s="609"/>
      <c r="CU34" s="609"/>
      <c r="CV34" s="609"/>
      <c r="CW34" s="609"/>
      <c r="CX34" s="609"/>
      <c r="CY34" s="610"/>
      <c r="CZ34" s="611">
        <v>13.7</v>
      </c>
      <c r="DA34" s="623"/>
      <c r="DB34" s="623"/>
      <c r="DC34" s="624"/>
      <c r="DD34" s="614">
        <v>7309637</v>
      </c>
      <c r="DE34" s="609"/>
      <c r="DF34" s="609"/>
      <c r="DG34" s="609"/>
      <c r="DH34" s="609"/>
      <c r="DI34" s="609"/>
      <c r="DJ34" s="609"/>
      <c r="DK34" s="610"/>
      <c r="DL34" s="614">
        <v>6160035</v>
      </c>
      <c r="DM34" s="609"/>
      <c r="DN34" s="609"/>
      <c r="DO34" s="609"/>
      <c r="DP34" s="609"/>
      <c r="DQ34" s="609"/>
      <c r="DR34" s="609"/>
      <c r="DS34" s="609"/>
      <c r="DT34" s="609"/>
      <c r="DU34" s="609"/>
      <c r="DV34" s="610"/>
      <c r="DW34" s="611">
        <v>17.899999999999999</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4263808</v>
      </c>
      <c r="S35" s="609"/>
      <c r="T35" s="609"/>
      <c r="U35" s="609"/>
      <c r="V35" s="609"/>
      <c r="W35" s="609"/>
      <c r="X35" s="609"/>
      <c r="Y35" s="610"/>
      <c r="Z35" s="646">
        <v>5.8</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731519</v>
      </c>
      <c r="CS35" s="621"/>
      <c r="CT35" s="621"/>
      <c r="CU35" s="621"/>
      <c r="CV35" s="621"/>
      <c r="CW35" s="621"/>
      <c r="CX35" s="621"/>
      <c r="CY35" s="622"/>
      <c r="CZ35" s="611">
        <v>1</v>
      </c>
      <c r="DA35" s="623"/>
      <c r="DB35" s="623"/>
      <c r="DC35" s="624"/>
      <c r="DD35" s="614">
        <v>326700</v>
      </c>
      <c r="DE35" s="621"/>
      <c r="DF35" s="621"/>
      <c r="DG35" s="621"/>
      <c r="DH35" s="621"/>
      <c r="DI35" s="621"/>
      <c r="DJ35" s="621"/>
      <c r="DK35" s="622"/>
      <c r="DL35" s="614">
        <v>288300</v>
      </c>
      <c r="DM35" s="621"/>
      <c r="DN35" s="621"/>
      <c r="DO35" s="621"/>
      <c r="DP35" s="621"/>
      <c r="DQ35" s="621"/>
      <c r="DR35" s="621"/>
      <c r="DS35" s="621"/>
      <c r="DT35" s="621"/>
      <c r="DU35" s="621"/>
      <c r="DV35" s="622"/>
      <c r="DW35" s="611">
        <v>0.8</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2674688</v>
      </c>
      <c r="S36" s="609"/>
      <c r="T36" s="609"/>
      <c r="U36" s="609"/>
      <c r="V36" s="609"/>
      <c r="W36" s="609"/>
      <c r="X36" s="609"/>
      <c r="Y36" s="610"/>
      <c r="Z36" s="646">
        <v>3.6</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6911231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120931</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4278180</v>
      </c>
      <c r="CS36" s="609"/>
      <c r="CT36" s="609"/>
      <c r="CU36" s="609"/>
      <c r="CV36" s="609"/>
      <c r="CW36" s="609"/>
      <c r="CX36" s="609"/>
      <c r="CY36" s="610"/>
      <c r="CZ36" s="611">
        <v>6</v>
      </c>
      <c r="DA36" s="623"/>
      <c r="DB36" s="623"/>
      <c r="DC36" s="624"/>
      <c r="DD36" s="614">
        <v>3080199</v>
      </c>
      <c r="DE36" s="609"/>
      <c r="DF36" s="609"/>
      <c r="DG36" s="609"/>
      <c r="DH36" s="609"/>
      <c r="DI36" s="609"/>
      <c r="DJ36" s="609"/>
      <c r="DK36" s="610"/>
      <c r="DL36" s="614">
        <v>2070794</v>
      </c>
      <c r="DM36" s="609"/>
      <c r="DN36" s="609"/>
      <c r="DO36" s="609"/>
      <c r="DP36" s="609"/>
      <c r="DQ36" s="609"/>
      <c r="DR36" s="609"/>
      <c r="DS36" s="609"/>
      <c r="DT36" s="609"/>
      <c r="DU36" s="609"/>
      <c r="DV36" s="610"/>
      <c r="DW36" s="611">
        <v>6</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1964466</v>
      </c>
      <c r="S37" s="609"/>
      <c r="T37" s="609"/>
      <c r="U37" s="609"/>
      <c r="V37" s="609"/>
      <c r="W37" s="609"/>
      <c r="X37" s="609"/>
      <c r="Y37" s="610"/>
      <c r="Z37" s="646">
        <v>2.7</v>
      </c>
      <c r="AA37" s="646"/>
      <c r="AB37" s="646"/>
      <c r="AC37" s="646"/>
      <c r="AD37" s="647">
        <v>2400</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1016576</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-67780</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15323</v>
      </c>
      <c r="CS37" s="621"/>
      <c r="CT37" s="621"/>
      <c r="CU37" s="621"/>
      <c r="CV37" s="621"/>
      <c r="CW37" s="621"/>
      <c r="CX37" s="621"/>
      <c r="CY37" s="622"/>
      <c r="CZ37" s="611">
        <v>0</v>
      </c>
      <c r="DA37" s="623"/>
      <c r="DB37" s="623"/>
      <c r="DC37" s="624"/>
      <c r="DD37" s="614">
        <v>15323</v>
      </c>
      <c r="DE37" s="621"/>
      <c r="DF37" s="621"/>
      <c r="DG37" s="621"/>
      <c r="DH37" s="621"/>
      <c r="DI37" s="621"/>
      <c r="DJ37" s="621"/>
      <c r="DK37" s="622"/>
      <c r="DL37" s="614">
        <v>12116</v>
      </c>
      <c r="DM37" s="621"/>
      <c r="DN37" s="621"/>
      <c r="DO37" s="621"/>
      <c r="DP37" s="621"/>
      <c r="DQ37" s="621"/>
      <c r="DR37" s="621"/>
      <c r="DS37" s="621"/>
      <c r="DT37" s="621"/>
      <c r="DU37" s="621"/>
      <c r="DV37" s="622"/>
      <c r="DW37" s="611">
        <v>0</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5953987</v>
      </c>
      <c r="S38" s="609"/>
      <c r="T38" s="609"/>
      <c r="U38" s="609"/>
      <c r="V38" s="609"/>
      <c r="W38" s="609"/>
      <c r="X38" s="609"/>
      <c r="Y38" s="610"/>
      <c r="Z38" s="646">
        <v>8</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191891</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15122</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5702764</v>
      </c>
      <c r="CS38" s="609"/>
      <c r="CT38" s="609"/>
      <c r="CU38" s="609"/>
      <c r="CV38" s="609"/>
      <c r="CW38" s="609"/>
      <c r="CX38" s="609"/>
      <c r="CY38" s="610"/>
      <c r="CZ38" s="611">
        <v>8</v>
      </c>
      <c r="DA38" s="623"/>
      <c r="DB38" s="623"/>
      <c r="DC38" s="624"/>
      <c r="DD38" s="614">
        <v>4622919</v>
      </c>
      <c r="DE38" s="609"/>
      <c r="DF38" s="609"/>
      <c r="DG38" s="609"/>
      <c r="DH38" s="609"/>
      <c r="DI38" s="609"/>
      <c r="DJ38" s="609"/>
      <c r="DK38" s="610"/>
      <c r="DL38" s="614">
        <v>4388164</v>
      </c>
      <c r="DM38" s="609"/>
      <c r="DN38" s="609"/>
      <c r="DO38" s="609"/>
      <c r="DP38" s="609"/>
      <c r="DQ38" s="609"/>
      <c r="DR38" s="609"/>
      <c r="DS38" s="609"/>
      <c r="DT38" s="609"/>
      <c r="DU38" s="609"/>
      <c r="DV38" s="610"/>
      <c r="DW38" s="611">
        <v>12.8</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21668</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2178131</v>
      </c>
      <c r="CS39" s="621"/>
      <c r="CT39" s="621"/>
      <c r="CU39" s="621"/>
      <c r="CV39" s="621"/>
      <c r="CW39" s="621"/>
      <c r="CX39" s="621"/>
      <c r="CY39" s="622"/>
      <c r="CZ39" s="611">
        <v>3.1</v>
      </c>
      <c r="DA39" s="623"/>
      <c r="DB39" s="623"/>
      <c r="DC39" s="624"/>
      <c r="DD39" s="614">
        <v>1157815</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105687</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98</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1443728</v>
      </c>
      <c r="CS40" s="609"/>
      <c r="CT40" s="609"/>
      <c r="CU40" s="609"/>
      <c r="CV40" s="609"/>
      <c r="CW40" s="609"/>
      <c r="CX40" s="609"/>
      <c r="CY40" s="610"/>
      <c r="CZ40" s="611">
        <v>2</v>
      </c>
      <c r="DA40" s="623"/>
      <c r="DB40" s="623"/>
      <c r="DC40" s="624"/>
      <c r="DD40" s="614">
        <v>113298</v>
      </c>
      <c r="DE40" s="609"/>
      <c r="DF40" s="609"/>
      <c r="DG40" s="609"/>
      <c r="DH40" s="609"/>
      <c r="DI40" s="609"/>
      <c r="DJ40" s="609"/>
      <c r="DK40" s="610"/>
      <c r="DL40" s="614">
        <v>100244</v>
      </c>
      <c r="DM40" s="609"/>
      <c r="DN40" s="609"/>
      <c r="DO40" s="609"/>
      <c r="DP40" s="609"/>
      <c r="DQ40" s="609"/>
      <c r="DR40" s="609"/>
      <c r="DS40" s="609"/>
      <c r="DT40" s="609"/>
      <c r="DU40" s="609"/>
      <c r="DV40" s="610"/>
      <c r="DW40" s="611">
        <v>0.3</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74004811</v>
      </c>
      <c r="S41" s="633"/>
      <c r="T41" s="633"/>
      <c r="U41" s="633"/>
      <c r="V41" s="633"/>
      <c r="W41" s="633"/>
      <c r="X41" s="633"/>
      <c r="Y41" s="636"/>
      <c r="Z41" s="637">
        <v>100</v>
      </c>
      <c r="AA41" s="637"/>
      <c r="AB41" s="637"/>
      <c r="AC41" s="637"/>
      <c r="AD41" s="638">
        <v>34259638</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1280995</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4421769</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414</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9796231</v>
      </c>
      <c r="CS42" s="621"/>
      <c r="CT42" s="621"/>
      <c r="CU42" s="621"/>
      <c r="CV42" s="621"/>
      <c r="CW42" s="621"/>
      <c r="CX42" s="621"/>
      <c r="CY42" s="622"/>
      <c r="CZ42" s="611">
        <v>13.8</v>
      </c>
      <c r="DA42" s="623"/>
      <c r="DB42" s="623"/>
      <c r="DC42" s="624"/>
      <c r="DD42" s="614">
        <v>1082006</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156332</v>
      </c>
      <c r="CS43" s="621"/>
      <c r="CT43" s="621"/>
      <c r="CU43" s="621"/>
      <c r="CV43" s="621"/>
      <c r="CW43" s="621"/>
      <c r="CX43" s="621"/>
      <c r="CY43" s="622"/>
      <c r="CZ43" s="611">
        <v>0.2</v>
      </c>
      <c r="DA43" s="623"/>
      <c r="DB43" s="623"/>
      <c r="DC43" s="624"/>
      <c r="DD43" s="614">
        <v>156332</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9016393</v>
      </c>
      <c r="CS44" s="609"/>
      <c r="CT44" s="609"/>
      <c r="CU44" s="609"/>
      <c r="CV44" s="609"/>
      <c r="CW44" s="609"/>
      <c r="CX44" s="609"/>
      <c r="CY44" s="610"/>
      <c r="CZ44" s="611">
        <v>12.7</v>
      </c>
      <c r="DA44" s="612"/>
      <c r="DB44" s="612"/>
      <c r="DC44" s="613"/>
      <c r="DD44" s="614">
        <v>985577</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4116516</v>
      </c>
      <c r="CS45" s="621"/>
      <c r="CT45" s="621"/>
      <c r="CU45" s="621"/>
      <c r="CV45" s="621"/>
      <c r="CW45" s="621"/>
      <c r="CX45" s="621"/>
      <c r="CY45" s="622"/>
      <c r="CZ45" s="611">
        <v>5.8</v>
      </c>
      <c r="DA45" s="623"/>
      <c r="DB45" s="623"/>
      <c r="DC45" s="624"/>
      <c r="DD45" s="614">
        <v>154386</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4537840</v>
      </c>
      <c r="CS46" s="609"/>
      <c r="CT46" s="609"/>
      <c r="CU46" s="609"/>
      <c r="CV46" s="609"/>
      <c r="CW46" s="609"/>
      <c r="CX46" s="609"/>
      <c r="CY46" s="610"/>
      <c r="CZ46" s="611">
        <v>6.4</v>
      </c>
      <c r="DA46" s="612"/>
      <c r="DB46" s="612"/>
      <c r="DC46" s="613"/>
      <c r="DD46" s="614">
        <v>826978</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779838</v>
      </c>
      <c r="CS47" s="621"/>
      <c r="CT47" s="621"/>
      <c r="CU47" s="621"/>
      <c r="CV47" s="621"/>
      <c r="CW47" s="621"/>
      <c r="CX47" s="621"/>
      <c r="CY47" s="622"/>
      <c r="CZ47" s="611">
        <v>1.1000000000000001</v>
      </c>
      <c r="DA47" s="623"/>
      <c r="DB47" s="623"/>
      <c r="DC47" s="624"/>
      <c r="DD47" s="614">
        <v>96429</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70924122</v>
      </c>
      <c r="CS49" s="593"/>
      <c r="CT49" s="593"/>
      <c r="CU49" s="593"/>
      <c r="CV49" s="593"/>
      <c r="CW49" s="593"/>
      <c r="CX49" s="593"/>
      <c r="CY49" s="594"/>
      <c r="CZ49" s="595">
        <v>100</v>
      </c>
      <c r="DA49" s="596"/>
      <c r="DB49" s="596"/>
      <c r="DC49" s="597"/>
      <c r="DD49" s="598">
        <v>40579822</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9KNS2Ig2KCKC1YpW+rgGZBJHB0lSZJ3Tw92abDNzQdnChk+7KTtwd9/0YoR3K9DqLqe/GE9HS9mLpEqaL3wpJQ==" saltValue="GUGpGPH93K9IfeQbdOc+E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150"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57" zoomScale="55" zoomScaleNormal="5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74077</v>
      </c>
      <c r="R7" s="1090"/>
      <c r="S7" s="1090"/>
      <c r="T7" s="1090"/>
      <c r="U7" s="1090"/>
      <c r="V7" s="1090">
        <v>70996</v>
      </c>
      <c r="W7" s="1090"/>
      <c r="X7" s="1090"/>
      <c r="Y7" s="1090"/>
      <c r="Z7" s="1090"/>
      <c r="AA7" s="1090">
        <v>3081</v>
      </c>
      <c r="AB7" s="1090"/>
      <c r="AC7" s="1090"/>
      <c r="AD7" s="1090"/>
      <c r="AE7" s="1091"/>
      <c r="AF7" s="1092">
        <v>1763</v>
      </c>
      <c r="AG7" s="1093"/>
      <c r="AH7" s="1093"/>
      <c r="AI7" s="1093"/>
      <c r="AJ7" s="1094"/>
      <c r="AK7" s="1095">
        <v>4218</v>
      </c>
      <c r="AL7" s="1096"/>
      <c r="AM7" s="1096"/>
      <c r="AN7" s="1096"/>
      <c r="AO7" s="1096"/>
      <c r="AP7" s="1096">
        <v>53950</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557</v>
      </c>
      <c r="BT7" s="1087"/>
      <c r="BU7" s="1087"/>
      <c r="BV7" s="1087"/>
      <c r="BW7" s="1087"/>
      <c r="BX7" s="1087"/>
      <c r="BY7" s="1087"/>
      <c r="BZ7" s="1087"/>
      <c r="CA7" s="1087"/>
      <c r="CB7" s="1087"/>
      <c r="CC7" s="1087"/>
      <c r="CD7" s="1087"/>
      <c r="CE7" s="1087"/>
      <c r="CF7" s="1087"/>
      <c r="CG7" s="1099"/>
      <c r="CH7" s="1083">
        <v>-3.1600000000000003E-2</v>
      </c>
      <c r="CI7" s="1084"/>
      <c r="CJ7" s="1084"/>
      <c r="CK7" s="1084"/>
      <c r="CL7" s="1085"/>
      <c r="CM7" s="1083">
        <v>123</v>
      </c>
      <c r="CN7" s="1084"/>
      <c r="CO7" s="1084"/>
      <c r="CP7" s="1084"/>
      <c r="CQ7" s="1085"/>
      <c r="CR7" s="1083">
        <v>30</v>
      </c>
      <c r="CS7" s="1084"/>
      <c r="CT7" s="1084"/>
      <c r="CU7" s="1084"/>
      <c r="CV7" s="1085"/>
      <c r="CW7" s="1083" t="s">
        <v>556</v>
      </c>
      <c r="CX7" s="1084"/>
      <c r="CY7" s="1084"/>
      <c r="CZ7" s="1084"/>
      <c r="DA7" s="1085"/>
      <c r="DB7" s="1083" t="s">
        <v>556</v>
      </c>
      <c r="DC7" s="1084"/>
      <c r="DD7" s="1084"/>
      <c r="DE7" s="1084"/>
      <c r="DF7" s="1085"/>
      <c r="DG7" s="1083" t="s">
        <v>556</v>
      </c>
      <c r="DH7" s="1084"/>
      <c r="DI7" s="1084"/>
      <c r="DJ7" s="1084"/>
      <c r="DK7" s="1085"/>
      <c r="DL7" s="1083" t="s">
        <v>556</v>
      </c>
      <c r="DM7" s="1084"/>
      <c r="DN7" s="1084"/>
      <c r="DO7" s="1084"/>
      <c r="DP7" s="1085"/>
      <c r="DQ7" s="1083" t="s">
        <v>556</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558</v>
      </c>
      <c r="BT8" s="980"/>
      <c r="BU8" s="980"/>
      <c r="BV8" s="980"/>
      <c r="BW8" s="980"/>
      <c r="BX8" s="980"/>
      <c r="BY8" s="980"/>
      <c r="BZ8" s="980"/>
      <c r="CA8" s="980"/>
      <c r="CB8" s="980"/>
      <c r="CC8" s="980"/>
      <c r="CD8" s="980"/>
      <c r="CE8" s="980"/>
      <c r="CF8" s="980"/>
      <c r="CG8" s="1001"/>
      <c r="CH8" s="976">
        <v>3</v>
      </c>
      <c r="CI8" s="977"/>
      <c r="CJ8" s="977"/>
      <c r="CK8" s="977"/>
      <c r="CL8" s="978"/>
      <c r="CM8" s="976">
        <v>58</v>
      </c>
      <c r="CN8" s="977"/>
      <c r="CO8" s="977"/>
      <c r="CP8" s="977"/>
      <c r="CQ8" s="978"/>
      <c r="CR8" s="976">
        <v>19</v>
      </c>
      <c r="CS8" s="977"/>
      <c r="CT8" s="977"/>
      <c r="CU8" s="977"/>
      <c r="CV8" s="978"/>
      <c r="CW8" s="976" t="s">
        <v>556</v>
      </c>
      <c r="CX8" s="977"/>
      <c r="CY8" s="977"/>
      <c r="CZ8" s="977"/>
      <c r="DA8" s="978"/>
      <c r="DB8" s="976" t="s">
        <v>556</v>
      </c>
      <c r="DC8" s="977"/>
      <c r="DD8" s="977"/>
      <c r="DE8" s="977"/>
      <c r="DF8" s="978"/>
      <c r="DG8" s="976" t="s">
        <v>556</v>
      </c>
      <c r="DH8" s="977"/>
      <c r="DI8" s="977"/>
      <c r="DJ8" s="977"/>
      <c r="DK8" s="978"/>
      <c r="DL8" s="976" t="s">
        <v>556</v>
      </c>
      <c r="DM8" s="977"/>
      <c r="DN8" s="977"/>
      <c r="DO8" s="977"/>
      <c r="DP8" s="978"/>
      <c r="DQ8" s="976" t="s">
        <v>556</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559</v>
      </c>
      <c r="BT9" s="980"/>
      <c r="BU9" s="980"/>
      <c r="BV9" s="980"/>
      <c r="BW9" s="980"/>
      <c r="BX9" s="980"/>
      <c r="BY9" s="980"/>
      <c r="BZ9" s="980"/>
      <c r="CA9" s="980"/>
      <c r="CB9" s="980"/>
      <c r="CC9" s="980"/>
      <c r="CD9" s="980"/>
      <c r="CE9" s="980"/>
      <c r="CF9" s="980"/>
      <c r="CG9" s="1001"/>
      <c r="CH9" s="976">
        <v>-5</v>
      </c>
      <c r="CI9" s="977"/>
      <c r="CJ9" s="977"/>
      <c r="CK9" s="977"/>
      <c r="CL9" s="978"/>
      <c r="CM9" s="976">
        <v>19</v>
      </c>
      <c r="CN9" s="977"/>
      <c r="CO9" s="977"/>
      <c r="CP9" s="977"/>
      <c r="CQ9" s="978"/>
      <c r="CR9" s="976">
        <v>65</v>
      </c>
      <c r="CS9" s="977"/>
      <c r="CT9" s="977"/>
      <c r="CU9" s="977"/>
      <c r="CV9" s="978"/>
      <c r="CW9" s="976" t="s">
        <v>556</v>
      </c>
      <c r="CX9" s="977"/>
      <c r="CY9" s="977"/>
      <c r="CZ9" s="977"/>
      <c r="DA9" s="978"/>
      <c r="DB9" s="976" t="s">
        <v>556</v>
      </c>
      <c r="DC9" s="977"/>
      <c r="DD9" s="977"/>
      <c r="DE9" s="977"/>
      <c r="DF9" s="978"/>
      <c r="DG9" s="976" t="s">
        <v>556</v>
      </c>
      <c r="DH9" s="977"/>
      <c r="DI9" s="977"/>
      <c r="DJ9" s="977"/>
      <c r="DK9" s="978"/>
      <c r="DL9" s="976" t="s">
        <v>556</v>
      </c>
      <c r="DM9" s="977"/>
      <c r="DN9" s="977"/>
      <c r="DO9" s="977"/>
      <c r="DP9" s="978"/>
      <c r="DQ9" s="976" t="s">
        <v>556</v>
      </c>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t="s">
        <v>560</v>
      </c>
      <c r="BT10" s="980"/>
      <c r="BU10" s="980"/>
      <c r="BV10" s="980"/>
      <c r="BW10" s="980"/>
      <c r="BX10" s="980"/>
      <c r="BY10" s="980"/>
      <c r="BZ10" s="980"/>
      <c r="CA10" s="980"/>
      <c r="CB10" s="980"/>
      <c r="CC10" s="980"/>
      <c r="CD10" s="980"/>
      <c r="CE10" s="980"/>
      <c r="CF10" s="980"/>
      <c r="CG10" s="1001"/>
      <c r="CH10" s="976">
        <v>8</v>
      </c>
      <c r="CI10" s="977"/>
      <c r="CJ10" s="977"/>
      <c r="CK10" s="977"/>
      <c r="CL10" s="978"/>
      <c r="CM10" s="976">
        <v>48</v>
      </c>
      <c r="CN10" s="977"/>
      <c r="CO10" s="977"/>
      <c r="CP10" s="977"/>
      <c r="CQ10" s="978"/>
      <c r="CR10" s="976">
        <v>6</v>
      </c>
      <c r="CS10" s="977"/>
      <c r="CT10" s="977"/>
      <c r="CU10" s="977"/>
      <c r="CV10" s="978"/>
      <c r="CW10" s="976" t="s">
        <v>556</v>
      </c>
      <c r="CX10" s="977"/>
      <c r="CY10" s="977"/>
      <c r="CZ10" s="977"/>
      <c r="DA10" s="978"/>
      <c r="DB10" s="976" t="s">
        <v>556</v>
      </c>
      <c r="DC10" s="977"/>
      <c r="DD10" s="977"/>
      <c r="DE10" s="977"/>
      <c r="DF10" s="978"/>
      <c r="DG10" s="976" t="s">
        <v>556</v>
      </c>
      <c r="DH10" s="977"/>
      <c r="DI10" s="977"/>
      <c r="DJ10" s="977"/>
      <c r="DK10" s="978"/>
      <c r="DL10" s="976" t="s">
        <v>556</v>
      </c>
      <c r="DM10" s="977"/>
      <c r="DN10" s="977"/>
      <c r="DO10" s="977"/>
      <c r="DP10" s="978"/>
      <c r="DQ10" s="976" t="s">
        <v>556</v>
      </c>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t="s">
        <v>561</v>
      </c>
      <c r="BT11" s="980"/>
      <c r="BU11" s="980"/>
      <c r="BV11" s="980"/>
      <c r="BW11" s="980"/>
      <c r="BX11" s="980"/>
      <c r="BY11" s="980"/>
      <c r="BZ11" s="980"/>
      <c r="CA11" s="980"/>
      <c r="CB11" s="980"/>
      <c r="CC11" s="980"/>
      <c r="CD11" s="980"/>
      <c r="CE11" s="980"/>
      <c r="CF11" s="980"/>
      <c r="CG11" s="1001"/>
      <c r="CH11" s="976">
        <v>6</v>
      </c>
      <c r="CI11" s="977"/>
      <c r="CJ11" s="977"/>
      <c r="CK11" s="977"/>
      <c r="CL11" s="978"/>
      <c r="CM11" s="976">
        <v>27</v>
      </c>
      <c r="CN11" s="977"/>
      <c r="CO11" s="977"/>
      <c r="CP11" s="977"/>
      <c r="CQ11" s="978"/>
      <c r="CR11" s="976">
        <v>6</v>
      </c>
      <c r="CS11" s="977"/>
      <c r="CT11" s="977"/>
      <c r="CU11" s="977"/>
      <c r="CV11" s="978"/>
      <c r="CW11" s="976" t="s">
        <v>556</v>
      </c>
      <c r="CX11" s="977"/>
      <c r="CY11" s="977"/>
      <c r="CZ11" s="977"/>
      <c r="DA11" s="978"/>
      <c r="DB11" s="976" t="s">
        <v>556</v>
      </c>
      <c r="DC11" s="977"/>
      <c r="DD11" s="977"/>
      <c r="DE11" s="977"/>
      <c r="DF11" s="978"/>
      <c r="DG11" s="976" t="s">
        <v>556</v>
      </c>
      <c r="DH11" s="977"/>
      <c r="DI11" s="977"/>
      <c r="DJ11" s="977"/>
      <c r="DK11" s="978"/>
      <c r="DL11" s="976" t="s">
        <v>556</v>
      </c>
      <c r="DM11" s="977"/>
      <c r="DN11" s="977"/>
      <c r="DO11" s="977"/>
      <c r="DP11" s="978"/>
      <c r="DQ11" s="976" t="s">
        <v>556</v>
      </c>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t="s">
        <v>575</v>
      </c>
      <c r="BS12" s="979" t="s">
        <v>562</v>
      </c>
      <c r="BT12" s="980"/>
      <c r="BU12" s="980"/>
      <c r="BV12" s="980"/>
      <c r="BW12" s="980"/>
      <c r="BX12" s="980"/>
      <c r="BY12" s="980"/>
      <c r="BZ12" s="980"/>
      <c r="CA12" s="980"/>
      <c r="CB12" s="980"/>
      <c r="CC12" s="980"/>
      <c r="CD12" s="980"/>
      <c r="CE12" s="980"/>
      <c r="CF12" s="980"/>
      <c r="CG12" s="1001"/>
      <c r="CH12" s="976">
        <v>-12</v>
      </c>
      <c r="CI12" s="977"/>
      <c r="CJ12" s="977"/>
      <c r="CK12" s="977"/>
      <c r="CL12" s="978"/>
      <c r="CM12" s="976">
        <v>295</v>
      </c>
      <c r="CN12" s="977"/>
      <c r="CO12" s="977"/>
      <c r="CP12" s="977"/>
      <c r="CQ12" s="978"/>
      <c r="CR12" s="976">
        <v>6</v>
      </c>
      <c r="CS12" s="977"/>
      <c r="CT12" s="977"/>
      <c r="CU12" s="977"/>
      <c r="CV12" s="978"/>
      <c r="CW12" s="976" t="s">
        <v>556</v>
      </c>
      <c r="CX12" s="977"/>
      <c r="CY12" s="977"/>
      <c r="CZ12" s="977"/>
      <c r="DA12" s="978"/>
      <c r="DB12" s="976">
        <v>792</v>
      </c>
      <c r="DC12" s="977"/>
      <c r="DD12" s="977"/>
      <c r="DE12" s="977"/>
      <c r="DF12" s="978"/>
      <c r="DG12" s="976" t="s">
        <v>556</v>
      </c>
      <c r="DH12" s="977"/>
      <c r="DI12" s="977"/>
      <c r="DJ12" s="977"/>
      <c r="DK12" s="978"/>
      <c r="DL12" s="976" t="s">
        <v>556</v>
      </c>
      <c r="DM12" s="977"/>
      <c r="DN12" s="977"/>
      <c r="DO12" s="977"/>
      <c r="DP12" s="978"/>
      <c r="DQ12" s="976" t="s">
        <v>556</v>
      </c>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t="s">
        <v>563</v>
      </c>
      <c r="BT13" s="980"/>
      <c r="BU13" s="980"/>
      <c r="BV13" s="980"/>
      <c r="BW13" s="980"/>
      <c r="BX13" s="980"/>
      <c r="BY13" s="980"/>
      <c r="BZ13" s="980"/>
      <c r="CA13" s="980"/>
      <c r="CB13" s="980"/>
      <c r="CC13" s="980"/>
      <c r="CD13" s="980"/>
      <c r="CE13" s="980"/>
      <c r="CF13" s="980"/>
      <c r="CG13" s="1001"/>
      <c r="CH13" s="976">
        <v>2</v>
      </c>
      <c r="CI13" s="977"/>
      <c r="CJ13" s="977"/>
      <c r="CK13" s="977"/>
      <c r="CL13" s="978"/>
      <c r="CM13" s="976">
        <v>37</v>
      </c>
      <c r="CN13" s="977"/>
      <c r="CO13" s="977"/>
      <c r="CP13" s="977"/>
      <c r="CQ13" s="978"/>
      <c r="CR13" s="976">
        <v>60</v>
      </c>
      <c r="CS13" s="977"/>
      <c r="CT13" s="977"/>
      <c r="CU13" s="977"/>
      <c r="CV13" s="978"/>
      <c r="CW13" s="976" t="s">
        <v>556</v>
      </c>
      <c r="CX13" s="977"/>
      <c r="CY13" s="977"/>
      <c r="CZ13" s="977"/>
      <c r="DA13" s="978"/>
      <c r="DB13" s="976" t="s">
        <v>556</v>
      </c>
      <c r="DC13" s="977"/>
      <c r="DD13" s="977"/>
      <c r="DE13" s="977"/>
      <c r="DF13" s="978"/>
      <c r="DG13" s="976" t="s">
        <v>556</v>
      </c>
      <c r="DH13" s="977"/>
      <c r="DI13" s="977"/>
      <c r="DJ13" s="977"/>
      <c r="DK13" s="978"/>
      <c r="DL13" s="976" t="s">
        <v>556</v>
      </c>
      <c r="DM13" s="977"/>
      <c r="DN13" s="977"/>
      <c r="DO13" s="977"/>
      <c r="DP13" s="978"/>
      <c r="DQ13" s="976" t="s">
        <v>556</v>
      </c>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t="s">
        <v>564</v>
      </c>
      <c r="BT14" s="980"/>
      <c r="BU14" s="980"/>
      <c r="BV14" s="980"/>
      <c r="BW14" s="980"/>
      <c r="BX14" s="980"/>
      <c r="BY14" s="980"/>
      <c r="BZ14" s="980"/>
      <c r="CA14" s="980"/>
      <c r="CB14" s="980"/>
      <c r="CC14" s="980"/>
      <c r="CD14" s="980"/>
      <c r="CE14" s="980"/>
      <c r="CF14" s="980"/>
      <c r="CG14" s="1001"/>
      <c r="CH14" s="976">
        <v>-8</v>
      </c>
      <c r="CI14" s="977"/>
      <c r="CJ14" s="977"/>
      <c r="CK14" s="977"/>
      <c r="CL14" s="978"/>
      <c r="CM14" s="976">
        <v>102</v>
      </c>
      <c r="CN14" s="977"/>
      <c r="CO14" s="977"/>
      <c r="CP14" s="977"/>
      <c r="CQ14" s="978"/>
      <c r="CR14" s="976">
        <v>100</v>
      </c>
      <c r="CS14" s="977"/>
      <c r="CT14" s="977"/>
      <c r="CU14" s="977"/>
      <c r="CV14" s="978"/>
      <c r="CW14" s="976">
        <v>4</v>
      </c>
      <c r="CX14" s="977"/>
      <c r="CY14" s="977"/>
      <c r="CZ14" s="977"/>
      <c r="DA14" s="978"/>
      <c r="DB14" s="976" t="s">
        <v>556</v>
      </c>
      <c r="DC14" s="977"/>
      <c r="DD14" s="977"/>
      <c r="DE14" s="977"/>
      <c r="DF14" s="978"/>
      <c r="DG14" s="976" t="s">
        <v>556</v>
      </c>
      <c r="DH14" s="977"/>
      <c r="DI14" s="977"/>
      <c r="DJ14" s="977"/>
      <c r="DK14" s="978"/>
      <c r="DL14" s="976" t="s">
        <v>556</v>
      </c>
      <c r="DM14" s="977"/>
      <c r="DN14" s="977"/>
      <c r="DO14" s="977"/>
      <c r="DP14" s="978"/>
      <c r="DQ14" s="976" t="s">
        <v>556</v>
      </c>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t="s">
        <v>565</v>
      </c>
      <c r="BT15" s="980"/>
      <c r="BU15" s="980"/>
      <c r="BV15" s="980"/>
      <c r="BW15" s="980"/>
      <c r="BX15" s="980"/>
      <c r="BY15" s="980"/>
      <c r="BZ15" s="980"/>
      <c r="CA15" s="980"/>
      <c r="CB15" s="980"/>
      <c r="CC15" s="980"/>
      <c r="CD15" s="980"/>
      <c r="CE15" s="980"/>
      <c r="CF15" s="980"/>
      <c r="CG15" s="1001"/>
      <c r="CH15" s="976">
        <v>-7</v>
      </c>
      <c r="CI15" s="977"/>
      <c r="CJ15" s="977"/>
      <c r="CK15" s="977"/>
      <c r="CL15" s="978"/>
      <c r="CM15" s="976">
        <v>-8</v>
      </c>
      <c r="CN15" s="977"/>
      <c r="CO15" s="977"/>
      <c r="CP15" s="977"/>
      <c r="CQ15" s="978"/>
      <c r="CR15" s="976">
        <v>28</v>
      </c>
      <c r="CS15" s="977"/>
      <c r="CT15" s="977"/>
      <c r="CU15" s="977"/>
      <c r="CV15" s="978"/>
      <c r="CW15" s="976" t="s">
        <v>556</v>
      </c>
      <c r="CX15" s="977"/>
      <c r="CY15" s="977"/>
      <c r="CZ15" s="977"/>
      <c r="DA15" s="978"/>
      <c r="DB15" s="976" t="s">
        <v>556</v>
      </c>
      <c r="DC15" s="977"/>
      <c r="DD15" s="977"/>
      <c r="DE15" s="977"/>
      <c r="DF15" s="978"/>
      <c r="DG15" s="976" t="s">
        <v>556</v>
      </c>
      <c r="DH15" s="977"/>
      <c r="DI15" s="977"/>
      <c r="DJ15" s="977"/>
      <c r="DK15" s="978"/>
      <c r="DL15" s="976" t="s">
        <v>556</v>
      </c>
      <c r="DM15" s="977"/>
      <c r="DN15" s="977"/>
      <c r="DO15" s="977"/>
      <c r="DP15" s="978"/>
      <c r="DQ15" s="976" t="s">
        <v>556</v>
      </c>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t="s">
        <v>566</v>
      </c>
      <c r="BT16" s="980"/>
      <c r="BU16" s="980"/>
      <c r="BV16" s="980"/>
      <c r="BW16" s="980"/>
      <c r="BX16" s="980"/>
      <c r="BY16" s="980"/>
      <c r="BZ16" s="980"/>
      <c r="CA16" s="980"/>
      <c r="CB16" s="980"/>
      <c r="CC16" s="980"/>
      <c r="CD16" s="980"/>
      <c r="CE16" s="980"/>
      <c r="CF16" s="980"/>
      <c r="CG16" s="1001"/>
      <c r="CH16" s="976">
        <v>-3</v>
      </c>
      <c r="CI16" s="977"/>
      <c r="CJ16" s="977"/>
      <c r="CK16" s="977"/>
      <c r="CL16" s="978"/>
      <c r="CM16" s="976">
        <v>-1</v>
      </c>
      <c r="CN16" s="977"/>
      <c r="CO16" s="977"/>
      <c r="CP16" s="977"/>
      <c r="CQ16" s="978"/>
      <c r="CR16" s="976">
        <v>12</v>
      </c>
      <c r="CS16" s="977"/>
      <c r="CT16" s="977"/>
      <c r="CU16" s="977"/>
      <c r="CV16" s="978"/>
      <c r="CW16" s="976" t="s">
        <v>556</v>
      </c>
      <c r="CX16" s="977"/>
      <c r="CY16" s="977"/>
      <c r="CZ16" s="977"/>
      <c r="DA16" s="978"/>
      <c r="DB16" s="976" t="s">
        <v>556</v>
      </c>
      <c r="DC16" s="977"/>
      <c r="DD16" s="977"/>
      <c r="DE16" s="977"/>
      <c r="DF16" s="978"/>
      <c r="DG16" s="976" t="s">
        <v>556</v>
      </c>
      <c r="DH16" s="977"/>
      <c r="DI16" s="977"/>
      <c r="DJ16" s="977"/>
      <c r="DK16" s="978"/>
      <c r="DL16" s="976" t="s">
        <v>556</v>
      </c>
      <c r="DM16" s="977"/>
      <c r="DN16" s="977"/>
      <c r="DO16" s="977"/>
      <c r="DP16" s="978"/>
      <c r="DQ16" s="976" t="s">
        <v>556</v>
      </c>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t="s">
        <v>567</v>
      </c>
      <c r="BT17" s="980"/>
      <c r="BU17" s="980"/>
      <c r="BV17" s="980"/>
      <c r="BW17" s="980"/>
      <c r="BX17" s="980"/>
      <c r="BY17" s="980"/>
      <c r="BZ17" s="980"/>
      <c r="CA17" s="980"/>
      <c r="CB17" s="980"/>
      <c r="CC17" s="980"/>
      <c r="CD17" s="980"/>
      <c r="CE17" s="980"/>
      <c r="CF17" s="980"/>
      <c r="CG17" s="1001"/>
      <c r="CH17" s="976">
        <v>-2</v>
      </c>
      <c r="CI17" s="977"/>
      <c r="CJ17" s="977"/>
      <c r="CK17" s="977"/>
      <c r="CL17" s="978"/>
      <c r="CM17" s="976">
        <v>318</v>
      </c>
      <c r="CN17" s="977"/>
      <c r="CO17" s="977"/>
      <c r="CP17" s="977"/>
      <c r="CQ17" s="978"/>
      <c r="CR17" s="976">
        <v>30</v>
      </c>
      <c r="CS17" s="977"/>
      <c r="CT17" s="977"/>
      <c r="CU17" s="977"/>
      <c r="CV17" s="978"/>
      <c r="CW17" s="976" t="s">
        <v>556</v>
      </c>
      <c r="CX17" s="977"/>
      <c r="CY17" s="977"/>
      <c r="CZ17" s="977"/>
      <c r="DA17" s="978"/>
      <c r="DB17" s="976" t="s">
        <v>556</v>
      </c>
      <c r="DC17" s="977"/>
      <c r="DD17" s="977"/>
      <c r="DE17" s="977"/>
      <c r="DF17" s="978"/>
      <c r="DG17" s="976" t="s">
        <v>556</v>
      </c>
      <c r="DH17" s="977"/>
      <c r="DI17" s="977"/>
      <c r="DJ17" s="977"/>
      <c r="DK17" s="978"/>
      <c r="DL17" s="976" t="s">
        <v>556</v>
      </c>
      <c r="DM17" s="977"/>
      <c r="DN17" s="977"/>
      <c r="DO17" s="977"/>
      <c r="DP17" s="978"/>
      <c r="DQ17" s="976" t="s">
        <v>556</v>
      </c>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t="s">
        <v>568</v>
      </c>
      <c r="BT18" s="980"/>
      <c r="BU18" s="980"/>
      <c r="BV18" s="980"/>
      <c r="BW18" s="980"/>
      <c r="BX18" s="980"/>
      <c r="BY18" s="980"/>
      <c r="BZ18" s="980"/>
      <c r="CA18" s="980"/>
      <c r="CB18" s="980"/>
      <c r="CC18" s="980"/>
      <c r="CD18" s="980"/>
      <c r="CE18" s="980"/>
      <c r="CF18" s="980"/>
      <c r="CG18" s="1001"/>
      <c r="CH18" s="976">
        <v>-24</v>
      </c>
      <c r="CI18" s="977"/>
      <c r="CJ18" s="977"/>
      <c r="CK18" s="977"/>
      <c r="CL18" s="978"/>
      <c r="CM18" s="976">
        <v>-13307</v>
      </c>
      <c r="CN18" s="977"/>
      <c r="CO18" s="977"/>
      <c r="CP18" s="977"/>
      <c r="CQ18" s="978"/>
      <c r="CR18" s="976">
        <v>1</v>
      </c>
      <c r="CS18" s="977"/>
      <c r="CT18" s="977"/>
      <c r="CU18" s="977"/>
      <c r="CV18" s="978"/>
      <c r="CW18" s="976" t="s">
        <v>556</v>
      </c>
      <c r="CX18" s="977"/>
      <c r="CY18" s="977"/>
      <c r="CZ18" s="977"/>
      <c r="DA18" s="978"/>
      <c r="DB18" s="976">
        <v>71</v>
      </c>
      <c r="DC18" s="977"/>
      <c r="DD18" s="977"/>
      <c r="DE18" s="977"/>
      <c r="DF18" s="978"/>
      <c r="DG18" s="976" t="s">
        <v>556</v>
      </c>
      <c r="DH18" s="977"/>
      <c r="DI18" s="977"/>
      <c r="DJ18" s="977"/>
      <c r="DK18" s="978"/>
      <c r="DL18" s="976" t="s">
        <v>556</v>
      </c>
      <c r="DM18" s="977"/>
      <c r="DN18" s="977"/>
      <c r="DO18" s="977"/>
      <c r="DP18" s="978"/>
      <c r="DQ18" s="976" t="s">
        <v>556</v>
      </c>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t="s">
        <v>569</v>
      </c>
      <c r="BT19" s="980"/>
      <c r="BU19" s="980"/>
      <c r="BV19" s="980"/>
      <c r="BW19" s="980"/>
      <c r="BX19" s="980"/>
      <c r="BY19" s="980"/>
      <c r="BZ19" s="980"/>
      <c r="CA19" s="980"/>
      <c r="CB19" s="980"/>
      <c r="CC19" s="980"/>
      <c r="CD19" s="980"/>
      <c r="CE19" s="980"/>
      <c r="CF19" s="980"/>
      <c r="CG19" s="1001"/>
      <c r="CH19" s="976">
        <v>-23</v>
      </c>
      <c r="CI19" s="977"/>
      <c r="CJ19" s="977"/>
      <c r="CK19" s="977"/>
      <c r="CL19" s="978"/>
      <c r="CM19" s="976">
        <v>-199</v>
      </c>
      <c r="CN19" s="977"/>
      <c r="CO19" s="977"/>
      <c r="CP19" s="977"/>
      <c r="CQ19" s="978"/>
      <c r="CR19" s="976">
        <v>3</v>
      </c>
      <c r="CS19" s="977"/>
      <c r="CT19" s="977"/>
      <c r="CU19" s="977"/>
      <c r="CV19" s="978"/>
      <c r="CW19" s="976">
        <v>117</v>
      </c>
      <c r="CX19" s="977"/>
      <c r="CY19" s="977"/>
      <c r="CZ19" s="977"/>
      <c r="DA19" s="978"/>
      <c r="DB19" s="976" t="s">
        <v>556</v>
      </c>
      <c r="DC19" s="977"/>
      <c r="DD19" s="977"/>
      <c r="DE19" s="977"/>
      <c r="DF19" s="978"/>
      <c r="DG19" s="976" t="s">
        <v>556</v>
      </c>
      <c r="DH19" s="977"/>
      <c r="DI19" s="977"/>
      <c r="DJ19" s="977"/>
      <c r="DK19" s="978"/>
      <c r="DL19" s="976" t="s">
        <v>556</v>
      </c>
      <c r="DM19" s="977"/>
      <c r="DN19" s="977"/>
      <c r="DO19" s="977"/>
      <c r="DP19" s="978"/>
      <c r="DQ19" s="976" t="s">
        <v>556</v>
      </c>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v>74077</v>
      </c>
      <c r="R23" s="1048"/>
      <c r="S23" s="1048"/>
      <c r="T23" s="1048"/>
      <c r="U23" s="1048"/>
      <c r="V23" s="1048">
        <v>70996</v>
      </c>
      <c r="W23" s="1048"/>
      <c r="X23" s="1048"/>
      <c r="Y23" s="1048"/>
      <c r="Z23" s="1048"/>
      <c r="AA23" s="1048">
        <v>3081</v>
      </c>
      <c r="AB23" s="1048"/>
      <c r="AC23" s="1048"/>
      <c r="AD23" s="1048"/>
      <c r="AE23" s="1055"/>
      <c r="AF23" s="1056">
        <v>1763</v>
      </c>
      <c r="AG23" s="1048"/>
      <c r="AH23" s="1048"/>
      <c r="AI23" s="1048"/>
      <c r="AJ23" s="1057"/>
      <c r="AK23" s="1058"/>
      <c r="AL23" s="1059"/>
      <c r="AM23" s="1059"/>
      <c r="AN23" s="1059"/>
      <c r="AO23" s="1059"/>
      <c r="AP23" s="1048">
        <v>53950</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12678</v>
      </c>
      <c r="R28" s="1038"/>
      <c r="S28" s="1038"/>
      <c r="T28" s="1038"/>
      <c r="U28" s="1038"/>
      <c r="V28" s="1038">
        <v>12557</v>
      </c>
      <c r="W28" s="1038"/>
      <c r="X28" s="1038"/>
      <c r="Y28" s="1038"/>
      <c r="Z28" s="1038"/>
      <c r="AA28" s="1038">
        <v>121</v>
      </c>
      <c r="AB28" s="1038"/>
      <c r="AC28" s="1038"/>
      <c r="AD28" s="1038"/>
      <c r="AE28" s="1039"/>
      <c r="AF28" s="1040">
        <v>121</v>
      </c>
      <c r="AG28" s="1038"/>
      <c r="AH28" s="1038"/>
      <c r="AI28" s="1038"/>
      <c r="AJ28" s="1041"/>
      <c r="AK28" s="1029">
        <v>1290</v>
      </c>
      <c r="AL28" s="1030"/>
      <c r="AM28" s="1030"/>
      <c r="AN28" s="1030"/>
      <c r="AO28" s="1030"/>
      <c r="AP28" s="1030" t="s">
        <v>548</v>
      </c>
      <c r="AQ28" s="1030"/>
      <c r="AR28" s="1030"/>
      <c r="AS28" s="1030"/>
      <c r="AT28" s="1030"/>
      <c r="AU28" s="1030" t="s">
        <v>548</v>
      </c>
      <c r="AV28" s="1030"/>
      <c r="AW28" s="1030"/>
      <c r="AX28" s="1030"/>
      <c r="AY28" s="1030"/>
      <c r="AZ28" s="1031" t="s">
        <v>548</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14298</v>
      </c>
      <c r="R29" s="1026"/>
      <c r="S29" s="1026"/>
      <c r="T29" s="1026"/>
      <c r="U29" s="1026"/>
      <c r="V29" s="1026">
        <v>14020</v>
      </c>
      <c r="W29" s="1026"/>
      <c r="X29" s="1026"/>
      <c r="Y29" s="1026"/>
      <c r="Z29" s="1026"/>
      <c r="AA29" s="1026">
        <v>278</v>
      </c>
      <c r="AB29" s="1026"/>
      <c r="AC29" s="1026"/>
      <c r="AD29" s="1026"/>
      <c r="AE29" s="1027"/>
      <c r="AF29" s="1022">
        <v>278</v>
      </c>
      <c r="AG29" s="1023"/>
      <c r="AH29" s="1023"/>
      <c r="AI29" s="1023"/>
      <c r="AJ29" s="1024"/>
      <c r="AK29" s="967">
        <v>2274</v>
      </c>
      <c r="AL29" s="958"/>
      <c r="AM29" s="958"/>
      <c r="AN29" s="958"/>
      <c r="AO29" s="958"/>
      <c r="AP29" s="958" t="s">
        <v>548</v>
      </c>
      <c r="AQ29" s="958"/>
      <c r="AR29" s="958"/>
      <c r="AS29" s="958"/>
      <c r="AT29" s="958"/>
      <c r="AU29" s="958" t="s">
        <v>548</v>
      </c>
      <c r="AV29" s="958"/>
      <c r="AW29" s="958"/>
      <c r="AX29" s="958"/>
      <c r="AY29" s="958"/>
      <c r="AZ29" s="1028" t="s">
        <v>548</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1949</v>
      </c>
      <c r="R30" s="1026"/>
      <c r="S30" s="1026"/>
      <c r="T30" s="1026"/>
      <c r="U30" s="1026"/>
      <c r="V30" s="1026">
        <v>1942</v>
      </c>
      <c r="W30" s="1026"/>
      <c r="X30" s="1026"/>
      <c r="Y30" s="1026"/>
      <c r="Z30" s="1026"/>
      <c r="AA30" s="1026">
        <v>7</v>
      </c>
      <c r="AB30" s="1026"/>
      <c r="AC30" s="1026"/>
      <c r="AD30" s="1026"/>
      <c r="AE30" s="1027"/>
      <c r="AF30" s="1022">
        <v>7</v>
      </c>
      <c r="AG30" s="1023"/>
      <c r="AH30" s="1023"/>
      <c r="AI30" s="1023"/>
      <c r="AJ30" s="1024"/>
      <c r="AK30" s="967">
        <v>570</v>
      </c>
      <c r="AL30" s="958"/>
      <c r="AM30" s="958"/>
      <c r="AN30" s="958"/>
      <c r="AO30" s="958"/>
      <c r="AP30" s="958" t="s">
        <v>548</v>
      </c>
      <c r="AQ30" s="958"/>
      <c r="AR30" s="958"/>
      <c r="AS30" s="958"/>
      <c r="AT30" s="958"/>
      <c r="AU30" s="958" t="s">
        <v>548</v>
      </c>
      <c r="AV30" s="958"/>
      <c r="AW30" s="958"/>
      <c r="AX30" s="958"/>
      <c r="AY30" s="958"/>
      <c r="AZ30" s="1028" t="s">
        <v>548</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391</v>
      </c>
      <c r="C31" s="1018"/>
      <c r="D31" s="1018"/>
      <c r="E31" s="1018"/>
      <c r="F31" s="1018"/>
      <c r="G31" s="1018"/>
      <c r="H31" s="1018"/>
      <c r="I31" s="1018"/>
      <c r="J31" s="1018"/>
      <c r="K31" s="1018"/>
      <c r="L31" s="1018"/>
      <c r="M31" s="1018"/>
      <c r="N31" s="1018"/>
      <c r="O31" s="1018"/>
      <c r="P31" s="1019"/>
      <c r="Q31" s="1025">
        <v>2260</v>
      </c>
      <c r="R31" s="1026"/>
      <c r="S31" s="1026"/>
      <c r="T31" s="1026"/>
      <c r="U31" s="1026"/>
      <c r="V31" s="1026">
        <v>1961</v>
      </c>
      <c r="W31" s="1026"/>
      <c r="X31" s="1026"/>
      <c r="Y31" s="1026"/>
      <c r="Z31" s="1026"/>
      <c r="AA31" s="1026">
        <v>299</v>
      </c>
      <c r="AB31" s="1026"/>
      <c r="AC31" s="1026"/>
      <c r="AD31" s="1026"/>
      <c r="AE31" s="1027"/>
      <c r="AF31" s="1022">
        <v>2299</v>
      </c>
      <c r="AG31" s="1023"/>
      <c r="AH31" s="1023"/>
      <c r="AI31" s="1023"/>
      <c r="AJ31" s="1024"/>
      <c r="AK31" s="967">
        <v>192</v>
      </c>
      <c r="AL31" s="958"/>
      <c r="AM31" s="958"/>
      <c r="AN31" s="958"/>
      <c r="AO31" s="958"/>
      <c r="AP31" s="958">
        <v>8069</v>
      </c>
      <c r="AQ31" s="958"/>
      <c r="AR31" s="958"/>
      <c r="AS31" s="958"/>
      <c r="AT31" s="958"/>
      <c r="AU31" s="958">
        <v>290</v>
      </c>
      <c r="AV31" s="958"/>
      <c r="AW31" s="958"/>
      <c r="AX31" s="958"/>
      <c r="AY31" s="958"/>
      <c r="AZ31" s="1028" t="s">
        <v>548</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393</v>
      </c>
      <c r="C32" s="1018"/>
      <c r="D32" s="1018"/>
      <c r="E32" s="1018"/>
      <c r="F32" s="1018"/>
      <c r="G32" s="1018"/>
      <c r="H32" s="1018"/>
      <c r="I32" s="1018"/>
      <c r="J32" s="1018"/>
      <c r="K32" s="1018"/>
      <c r="L32" s="1018"/>
      <c r="M32" s="1018"/>
      <c r="N32" s="1018"/>
      <c r="O32" s="1018"/>
      <c r="P32" s="1019"/>
      <c r="Q32" s="1025">
        <v>3318</v>
      </c>
      <c r="R32" s="1026"/>
      <c r="S32" s="1026"/>
      <c r="T32" s="1026"/>
      <c r="U32" s="1026"/>
      <c r="V32" s="1026">
        <v>3294</v>
      </c>
      <c r="W32" s="1026"/>
      <c r="X32" s="1026"/>
      <c r="Y32" s="1026"/>
      <c r="Z32" s="1026"/>
      <c r="AA32" s="1026">
        <v>24</v>
      </c>
      <c r="AB32" s="1026"/>
      <c r="AC32" s="1026"/>
      <c r="AD32" s="1026"/>
      <c r="AE32" s="1027"/>
      <c r="AF32" s="1022">
        <v>581</v>
      </c>
      <c r="AG32" s="1023"/>
      <c r="AH32" s="1023"/>
      <c r="AI32" s="1023"/>
      <c r="AJ32" s="1024"/>
      <c r="AK32" s="967">
        <v>1017</v>
      </c>
      <c r="AL32" s="958"/>
      <c r="AM32" s="958"/>
      <c r="AN32" s="958"/>
      <c r="AO32" s="958"/>
      <c r="AP32" s="958">
        <v>22796</v>
      </c>
      <c r="AQ32" s="958"/>
      <c r="AR32" s="958"/>
      <c r="AS32" s="958"/>
      <c r="AT32" s="958"/>
      <c r="AU32" s="958">
        <v>10350</v>
      </c>
      <c r="AV32" s="958"/>
      <c r="AW32" s="958"/>
      <c r="AX32" s="958"/>
      <c r="AY32" s="958"/>
      <c r="AZ32" s="1028" t="s">
        <v>548</v>
      </c>
      <c r="BA32" s="1028"/>
      <c r="BB32" s="1028"/>
      <c r="BC32" s="1028"/>
      <c r="BD32" s="1028"/>
      <c r="BE32" s="959" t="s">
        <v>392</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394</v>
      </c>
      <c r="C33" s="1018"/>
      <c r="D33" s="1018"/>
      <c r="E33" s="1018"/>
      <c r="F33" s="1018"/>
      <c r="G33" s="1018"/>
      <c r="H33" s="1018"/>
      <c r="I33" s="1018"/>
      <c r="J33" s="1018"/>
      <c r="K33" s="1018"/>
      <c r="L33" s="1018"/>
      <c r="M33" s="1018"/>
      <c r="N33" s="1018"/>
      <c r="O33" s="1018"/>
      <c r="P33" s="1019"/>
      <c r="Q33" s="1025" t="s">
        <v>548</v>
      </c>
      <c r="R33" s="1026"/>
      <c r="S33" s="1026"/>
      <c r="T33" s="1026"/>
      <c r="U33" s="1026"/>
      <c r="V33" s="1026" t="s">
        <v>548</v>
      </c>
      <c r="W33" s="1026"/>
      <c r="X33" s="1026"/>
      <c r="Y33" s="1026"/>
      <c r="Z33" s="1026"/>
      <c r="AA33" s="1026" t="s">
        <v>548</v>
      </c>
      <c r="AB33" s="1026"/>
      <c r="AC33" s="1026"/>
      <c r="AD33" s="1026"/>
      <c r="AE33" s="1027"/>
      <c r="AF33" s="1022" t="s">
        <v>122</v>
      </c>
      <c r="AG33" s="1023"/>
      <c r="AH33" s="1023"/>
      <c r="AI33" s="1023"/>
      <c r="AJ33" s="1024"/>
      <c r="AK33" s="967" t="s">
        <v>548</v>
      </c>
      <c r="AL33" s="958"/>
      <c r="AM33" s="958"/>
      <c r="AN33" s="958"/>
      <c r="AO33" s="958"/>
      <c r="AP33" s="958" t="s">
        <v>548</v>
      </c>
      <c r="AQ33" s="958"/>
      <c r="AR33" s="958"/>
      <c r="AS33" s="958"/>
      <c r="AT33" s="958"/>
      <c r="AU33" s="958" t="s">
        <v>548</v>
      </c>
      <c r="AV33" s="958"/>
      <c r="AW33" s="958"/>
      <c r="AX33" s="958"/>
      <c r="AY33" s="958"/>
      <c r="AZ33" s="1028" t="s">
        <v>548</v>
      </c>
      <c r="BA33" s="1028"/>
      <c r="BB33" s="1028"/>
      <c r="BC33" s="1028"/>
      <c r="BD33" s="1028"/>
      <c r="BE33" s="959" t="s">
        <v>395</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396</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397</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3287</v>
      </c>
      <c r="AG63" s="946"/>
      <c r="AH63" s="946"/>
      <c r="AI63" s="946"/>
      <c r="AJ63" s="1009"/>
      <c r="AK63" s="1010"/>
      <c r="AL63" s="950"/>
      <c r="AM63" s="950"/>
      <c r="AN63" s="950"/>
      <c r="AO63" s="950"/>
      <c r="AP63" s="946">
        <v>30865</v>
      </c>
      <c r="AQ63" s="946"/>
      <c r="AR63" s="946"/>
      <c r="AS63" s="946"/>
      <c r="AT63" s="946"/>
      <c r="AU63" s="946">
        <v>10640</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399</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400</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549</v>
      </c>
      <c r="C68" s="973"/>
      <c r="D68" s="973"/>
      <c r="E68" s="973"/>
      <c r="F68" s="973"/>
      <c r="G68" s="973"/>
      <c r="H68" s="973"/>
      <c r="I68" s="973"/>
      <c r="J68" s="973"/>
      <c r="K68" s="973"/>
      <c r="L68" s="973"/>
      <c r="M68" s="973"/>
      <c r="N68" s="973"/>
      <c r="O68" s="973"/>
      <c r="P68" s="974"/>
      <c r="Q68" s="975">
        <v>1895</v>
      </c>
      <c r="R68" s="969"/>
      <c r="S68" s="969"/>
      <c r="T68" s="969"/>
      <c r="U68" s="969"/>
      <c r="V68" s="969">
        <v>1887</v>
      </c>
      <c r="W68" s="969"/>
      <c r="X68" s="969"/>
      <c r="Y68" s="969"/>
      <c r="Z68" s="969"/>
      <c r="AA68" s="969">
        <v>9</v>
      </c>
      <c r="AB68" s="969"/>
      <c r="AC68" s="969"/>
      <c r="AD68" s="969"/>
      <c r="AE68" s="969"/>
      <c r="AF68" s="969">
        <v>9</v>
      </c>
      <c r="AG68" s="969"/>
      <c r="AH68" s="969"/>
      <c r="AI68" s="969"/>
      <c r="AJ68" s="969"/>
      <c r="AK68" s="969">
        <v>24</v>
      </c>
      <c r="AL68" s="969"/>
      <c r="AM68" s="969"/>
      <c r="AN68" s="969"/>
      <c r="AO68" s="969"/>
      <c r="AP68" s="969">
        <v>0</v>
      </c>
      <c r="AQ68" s="969"/>
      <c r="AR68" s="969"/>
      <c r="AS68" s="969"/>
      <c r="AT68" s="969"/>
      <c r="AU68" s="969" t="s">
        <v>556</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550</v>
      </c>
      <c r="C69" s="962"/>
      <c r="D69" s="962"/>
      <c r="E69" s="962"/>
      <c r="F69" s="962"/>
      <c r="G69" s="962"/>
      <c r="H69" s="962"/>
      <c r="I69" s="962"/>
      <c r="J69" s="962"/>
      <c r="K69" s="962"/>
      <c r="L69" s="962"/>
      <c r="M69" s="962"/>
      <c r="N69" s="962"/>
      <c r="O69" s="962"/>
      <c r="P69" s="963"/>
      <c r="Q69" s="964">
        <v>25</v>
      </c>
      <c r="R69" s="958"/>
      <c r="S69" s="958"/>
      <c r="T69" s="958"/>
      <c r="U69" s="958"/>
      <c r="V69" s="958">
        <v>23</v>
      </c>
      <c r="W69" s="958"/>
      <c r="X69" s="958"/>
      <c r="Y69" s="958"/>
      <c r="Z69" s="958"/>
      <c r="AA69" s="958">
        <v>1</v>
      </c>
      <c r="AB69" s="958"/>
      <c r="AC69" s="958"/>
      <c r="AD69" s="958"/>
      <c r="AE69" s="958"/>
      <c r="AF69" s="958">
        <v>1</v>
      </c>
      <c r="AG69" s="958"/>
      <c r="AH69" s="958"/>
      <c r="AI69" s="958"/>
      <c r="AJ69" s="958"/>
      <c r="AK69" s="958">
        <v>9</v>
      </c>
      <c r="AL69" s="958"/>
      <c r="AM69" s="958"/>
      <c r="AN69" s="958"/>
      <c r="AO69" s="958"/>
      <c r="AP69" s="958">
        <v>0</v>
      </c>
      <c r="AQ69" s="958"/>
      <c r="AR69" s="958"/>
      <c r="AS69" s="958"/>
      <c r="AT69" s="958"/>
      <c r="AU69" s="958" t="s">
        <v>556</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551</v>
      </c>
      <c r="C70" s="962"/>
      <c r="D70" s="962"/>
      <c r="E70" s="962"/>
      <c r="F70" s="962"/>
      <c r="G70" s="962"/>
      <c r="H70" s="962"/>
      <c r="I70" s="962"/>
      <c r="J70" s="962"/>
      <c r="K70" s="962"/>
      <c r="L70" s="962"/>
      <c r="M70" s="962"/>
      <c r="N70" s="962"/>
      <c r="O70" s="962"/>
      <c r="P70" s="963"/>
      <c r="Q70" s="964">
        <v>22</v>
      </c>
      <c r="R70" s="958"/>
      <c r="S70" s="958"/>
      <c r="T70" s="958"/>
      <c r="U70" s="958"/>
      <c r="V70" s="958">
        <v>20</v>
      </c>
      <c r="W70" s="958"/>
      <c r="X70" s="958"/>
      <c r="Y70" s="958"/>
      <c r="Z70" s="958"/>
      <c r="AA70" s="958">
        <v>2</v>
      </c>
      <c r="AB70" s="958"/>
      <c r="AC70" s="958"/>
      <c r="AD70" s="958"/>
      <c r="AE70" s="958"/>
      <c r="AF70" s="958">
        <v>2</v>
      </c>
      <c r="AG70" s="958"/>
      <c r="AH70" s="958"/>
      <c r="AI70" s="958"/>
      <c r="AJ70" s="958"/>
      <c r="AK70" s="958">
        <v>0</v>
      </c>
      <c r="AL70" s="958"/>
      <c r="AM70" s="958"/>
      <c r="AN70" s="958"/>
      <c r="AO70" s="958"/>
      <c r="AP70" s="958">
        <v>0</v>
      </c>
      <c r="AQ70" s="958"/>
      <c r="AR70" s="958"/>
      <c r="AS70" s="958"/>
      <c r="AT70" s="958"/>
      <c r="AU70" s="958" t="s">
        <v>556</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552</v>
      </c>
      <c r="C71" s="962"/>
      <c r="D71" s="962"/>
      <c r="E71" s="962"/>
      <c r="F71" s="962"/>
      <c r="G71" s="962"/>
      <c r="H71" s="962"/>
      <c r="I71" s="962"/>
      <c r="J71" s="962"/>
      <c r="K71" s="962"/>
      <c r="L71" s="962"/>
      <c r="M71" s="962"/>
      <c r="N71" s="962"/>
      <c r="O71" s="962"/>
      <c r="P71" s="963"/>
      <c r="Q71" s="964">
        <v>222</v>
      </c>
      <c r="R71" s="958"/>
      <c r="S71" s="958"/>
      <c r="T71" s="958"/>
      <c r="U71" s="958"/>
      <c r="V71" s="958">
        <v>215</v>
      </c>
      <c r="W71" s="958"/>
      <c r="X71" s="958"/>
      <c r="Y71" s="958"/>
      <c r="Z71" s="958"/>
      <c r="AA71" s="958">
        <v>7</v>
      </c>
      <c r="AB71" s="958"/>
      <c r="AC71" s="958"/>
      <c r="AD71" s="958"/>
      <c r="AE71" s="958"/>
      <c r="AF71" s="958">
        <v>7</v>
      </c>
      <c r="AG71" s="958"/>
      <c r="AH71" s="958"/>
      <c r="AI71" s="958"/>
      <c r="AJ71" s="958"/>
      <c r="AK71" s="958">
        <v>6</v>
      </c>
      <c r="AL71" s="958"/>
      <c r="AM71" s="958"/>
      <c r="AN71" s="958"/>
      <c r="AO71" s="958"/>
      <c r="AP71" s="958">
        <v>0</v>
      </c>
      <c r="AQ71" s="958"/>
      <c r="AR71" s="958"/>
      <c r="AS71" s="958"/>
      <c r="AT71" s="958"/>
      <c r="AU71" s="958" t="s">
        <v>556</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553</v>
      </c>
      <c r="C72" s="962"/>
      <c r="D72" s="962"/>
      <c r="E72" s="962"/>
      <c r="F72" s="962"/>
      <c r="G72" s="962"/>
      <c r="H72" s="962"/>
      <c r="I72" s="962"/>
      <c r="J72" s="962"/>
      <c r="K72" s="962"/>
      <c r="L72" s="962"/>
      <c r="M72" s="962"/>
      <c r="N72" s="962"/>
      <c r="O72" s="962"/>
      <c r="P72" s="963"/>
      <c r="Q72" s="964">
        <v>176722</v>
      </c>
      <c r="R72" s="958"/>
      <c r="S72" s="958"/>
      <c r="T72" s="958"/>
      <c r="U72" s="958"/>
      <c r="V72" s="958">
        <v>170611</v>
      </c>
      <c r="W72" s="958"/>
      <c r="X72" s="958"/>
      <c r="Y72" s="958"/>
      <c r="Z72" s="958"/>
      <c r="AA72" s="958">
        <v>6110</v>
      </c>
      <c r="AB72" s="958"/>
      <c r="AC72" s="958"/>
      <c r="AD72" s="958"/>
      <c r="AE72" s="958"/>
      <c r="AF72" s="958">
        <v>6110</v>
      </c>
      <c r="AG72" s="958"/>
      <c r="AH72" s="958"/>
      <c r="AI72" s="958"/>
      <c r="AJ72" s="958"/>
      <c r="AK72" s="958">
        <v>2165</v>
      </c>
      <c r="AL72" s="958"/>
      <c r="AM72" s="958"/>
      <c r="AN72" s="958"/>
      <c r="AO72" s="958"/>
      <c r="AP72" s="958" t="s">
        <v>556</v>
      </c>
      <c r="AQ72" s="958"/>
      <c r="AR72" s="958"/>
      <c r="AS72" s="958"/>
      <c r="AT72" s="958"/>
      <c r="AU72" s="958" t="s">
        <v>556</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554</v>
      </c>
      <c r="C73" s="962"/>
      <c r="D73" s="962"/>
      <c r="E73" s="962"/>
      <c r="F73" s="962"/>
      <c r="G73" s="962"/>
      <c r="H73" s="962"/>
      <c r="I73" s="962"/>
      <c r="J73" s="962"/>
      <c r="K73" s="962"/>
      <c r="L73" s="962"/>
      <c r="M73" s="962"/>
      <c r="N73" s="962"/>
      <c r="O73" s="962"/>
      <c r="P73" s="963"/>
      <c r="Q73" s="964">
        <v>3</v>
      </c>
      <c r="R73" s="958"/>
      <c r="S73" s="958"/>
      <c r="T73" s="958"/>
      <c r="U73" s="958"/>
      <c r="V73" s="958">
        <v>3</v>
      </c>
      <c r="W73" s="958"/>
      <c r="X73" s="958"/>
      <c r="Y73" s="958"/>
      <c r="Z73" s="958"/>
      <c r="AA73" s="958">
        <v>0</v>
      </c>
      <c r="AB73" s="958"/>
      <c r="AC73" s="958"/>
      <c r="AD73" s="958"/>
      <c r="AE73" s="958"/>
      <c r="AF73" s="958">
        <v>0</v>
      </c>
      <c r="AG73" s="958"/>
      <c r="AH73" s="958"/>
      <c r="AI73" s="958"/>
      <c r="AJ73" s="958"/>
      <c r="AK73" s="958">
        <v>0</v>
      </c>
      <c r="AL73" s="958"/>
      <c r="AM73" s="958"/>
      <c r="AN73" s="958"/>
      <c r="AO73" s="958"/>
      <c r="AP73" s="958">
        <v>0</v>
      </c>
      <c r="AQ73" s="958"/>
      <c r="AR73" s="958"/>
      <c r="AS73" s="958"/>
      <c r="AT73" s="958"/>
      <c r="AU73" s="958" t="s">
        <v>556</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555</v>
      </c>
      <c r="C74" s="962"/>
      <c r="D74" s="962"/>
      <c r="E74" s="962"/>
      <c r="F74" s="962"/>
      <c r="G74" s="962"/>
      <c r="H74" s="962"/>
      <c r="I74" s="962"/>
      <c r="J74" s="962"/>
      <c r="K74" s="962"/>
      <c r="L74" s="962"/>
      <c r="M74" s="962"/>
      <c r="N74" s="962"/>
      <c r="O74" s="962"/>
      <c r="P74" s="963"/>
      <c r="Q74" s="964">
        <v>38</v>
      </c>
      <c r="R74" s="958"/>
      <c r="S74" s="958"/>
      <c r="T74" s="958"/>
      <c r="U74" s="958"/>
      <c r="V74" s="958">
        <v>34</v>
      </c>
      <c r="W74" s="958"/>
      <c r="X74" s="958"/>
      <c r="Y74" s="958"/>
      <c r="Z74" s="958"/>
      <c r="AA74" s="958">
        <v>5</v>
      </c>
      <c r="AB74" s="958"/>
      <c r="AC74" s="958"/>
      <c r="AD74" s="958"/>
      <c r="AE74" s="958"/>
      <c r="AF74" s="958">
        <v>5</v>
      </c>
      <c r="AG74" s="958"/>
      <c r="AH74" s="958"/>
      <c r="AI74" s="958"/>
      <c r="AJ74" s="958"/>
      <c r="AK74" s="958">
        <v>32</v>
      </c>
      <c r="AL74" s="958"/>
      <c r="AM74" s="958"/>
      <c r="AN74" s="958"/>
      <c r="AO74" s="958"/>
      <c r="AP74" s="958" t="s">
        <v>556</v>
      </c>
      <c r="AQ74" s="958"/>
      <c r="AR74" s="958"/>
      <c r="AS74" s="958"/>
      <c r="AT74" s="958"/>
      <c r="AU74" s="958" t="s">
        <v>556</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401</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6134</v>
      </c>
      <c r="AG88" s="946"/>
      <c r="AH88" s="946"/>
      <c r="AI88" s="946"/>
      <c r="AJ88" s="946"/>
      <c r="AK88" s="950"/>
      <c r="AL88" s="950"/>
      <c r="AM88" s="950"/>
      <c r="AN88" s="950"/>
      <c r="AO88" s="950"/>
      <c r="AP88" s="946">
        <v>0</v>
      </c>
      <c r="AQ88" s="946"/>
      <c r="AR88" s="946"/>
      <c r="AS88" s="946"/>
      <c r="AT88" s="946"/>
      <c r="AU88" s="946" t="s">
        <v>556</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402</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365</v>
      </c>
      <c r="CS102" s="940"/>
      <c r="CT102" s="940"/>
      <c r="CU102" s="940"/>
      <c r="CV102" s="941"/>
      <c r="CW102" s="939">
        <v>121</v>
      </c>
      <c r="CX102" s="940"/>
      <c r="CY102" s="940"/>
      <c r="CZ102" s="940"/>
      <c r="DA102" s="941"/>
      <c r="DB102" s="939">
        <v>863</v>
      </c>
      <c r="DC102" s="940"/>
      <c r="DD102" s="940"/>
      <c r="DE102" s="940"/>
      <c r="DF102" s="941"/>
      <c r="DG102" s="939" t="s">
        <v>577</v>
      </c>
      <c r="DH102" s="940"/>
      <c r="DI102" s="940"/>
      <c r="DJ102" s="940"/>
      <c r="DK102" s="941"/>
      <c r="DL102" s="939" t="s">
        <v>577</v>
      </c>
      <c r="DM102" s="940"/>
      <c r="DN102" s="940"/>
      <c r="DO102" s="940"/>
      <c r="DP102" s="941"/>
      <c r="DQ102" s="939" t="s">
        <v>577</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409</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410</v>
      </c>
      <c r="AB109" s="883"/>
      <c r="AC109" s="883"/>
      <c r="AD109" s="883"/>
      <c r="AE109" s="884"/>
      <c r="AF109" s="885" t="s">
        <v>411</v>
      </c>
      <c r="AG109" s="883"/>
      <c r="AH109" s="883"/>
      <c r="AI109" s="883"/>
      <c r="AJ109" s="884"/>
      <c r="AK109" s="885" t="s">
        <v>294</v>
      </c>
      <c r="AL109" s="883"/>
      <c r="AM109" s="883"/>
      <c r="AN109" s="883"/>
      <c r="AO109" s="884"/>
      <c r="AP109" s="885" t="s">
        <v>412</v>
      </c>
      <c r="AQ109" s="883"/>
      <c r="AR109" s="883"/>
      <c r="AS109" s="883"/>
      <c r="AT109" s="916"/>
      <c r="AU109" s="882" t="s">
        <v>409</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410</v>
      </c>
      <c r="BR109" s="883"/>
      <c r="BS109" s="883"/>
      <c r="BT109" s="883"/>
      <c r="BU109" s="884"/>
      <c r="BV109" s="885" t="s">
        <v>411</v>
      </c>
      <c r="BW109" s="883"/>
      <c r="BX109" s="883"/>
      <c r="BY109" s="883"/>
      <c r="BZ109" s="884"/>
      <c r="CA109" s="885" t="s">
        <v>294</v>
      </c>
      <c r="CB109" s="883"/>
      <c r="CC109" s="883"/>
      <c r="CD109" s="883"/>
      <c r="CE109" s="884"/>
      <c r="CF109" s="923" t="s">
        <v>412</v>
      </c>
      <c r="CG109" s="923"/>
      <c r="CH109" s="923"/>
      <c r="CI109" s="923"/>
      <c r="CJ109" s="923"/>
      <c r="CK109" s="885" t="s">
        <v>413</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410</v>
      </c>
      <c r="DH109" s="883"/>
      <c r="DI109" s="883"/>
      <c r="DJ109" s="883"/>
      <c r="DK109" s="884"/>
      <c r="DL109" s="885" t="s">
        <v>411</v>
      </c>
      <c r="DM109" s="883"/>
      <c r="DN109" s="883"/>
      <c r="DO109" s="883"/>
      <c r="DP109" s="884"/>
      <c r="DQ109" s="885" t="s">
        <v>294</v>
      </c>
      <c r="DR109" s="883"/>
      <c r="DS109" s="883"/>
      <c r="DT109" s="883"/>
      <c r="DU109" s="884"/>
      <c r="DV109" s="885" t="s">
        <v>412</v>
      </c>
      <c r="DW109" s="883"/>
      <c r="DX109" s="883"/>
      <c r="DY109" s="883"/>
      <c r="DZ109" s="916"/>
    </row>
    <row r="110" spans="1:131" s="212" customFormat="1" ht="26.25" customHeight="1" x14ac:dyDescent="0.2">
      <c r="A110" s="794" t="s">
        <v>414</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6429625</v>
      </c>
      <c r="AB110" s="876"/>
      <c r="AC110" s="876"/>
      <c r="AD110" s="876"/>
      <c r="AE110" s="877"/>
      <c r="AF110" s="878">
        <v>6350144</v>
      </c>
      <c r="AG110" s="876"/>
      <c r="AH110" s="876"/>
      <c r="AI110" s="876"/>
      <c r="AJ110" s="877"/>
      <c r="AK110" s="878">
        <v>6238219</v>
      </c>
      <c r="AL110" s="876"/>
      <c r="AM110" s="876"/>
      <c r="AN110" s="876"/>
      <c r="AO110" s="877"/>
      <c r="AP110" s="879">
        <v>22</v>
      </c>
      <c r="AQ110" s="880"/>
      <c r="AR110" s="880"/>
      <c r="AS110" s="880"/>
      <c r="AT110" s="881"/>
      <c r="AU110" s="917" t="s">
        <v>69</v>
      </c>
      <c r="AV110" s="918"/>
      <c r="AW110" s="918"/>
      <c r="AX110" s="918"/>
      <c r="AY110" s="918"/>
      <c r="AZ110" s="847" t="s">
        <v>415</v>
      </c>
      <c r="BA110" s="795"/>
      <c r="BB110" s="795"/>
      <c r="BC110" s="795"/>
      <c r="BD110" s="795"/>
      <c r="BE110" s="795"/>
      <c r="BF110" s="795"/>
      <c r="BG110" s="795"/>
      <c r="BH110" s="795"/>
      <c r="BI110" s="795"/>
      <c r="BJ110" s="795"/>
      <c r="BK110" s="795"/>
      <c r="BL110" s="795"/>
      <c r="BM110" s="795"/>
      <c r="BN110" s="795"/>
      <c r="BO110" s="795"/>
      <c r="BP110" s="796"/>
      <c r="BQ110" s="848">
        <v>54689691</v>
      </c>
      <c r="BR110" s="829"/>
      <c r="BS110" s="829"/>
      <c r="BT110" s="829"/>
      <c r="BU110" s="829"/>
      <c r="BV110" s="829">
        <v>54021888</v>
      </c>
      <c r="BW110" s="829"/>
      <c r="BX110" s="829"/>
      <c r="BY110" s="829"/>
      <c r="BZ110" s="829"/>
      <c r="CA110" s="829">
        <v>53950273</v>
      </c>
      <c r="CB110" s="829"/>
      <c r="CC110" s="829"/>
      <c r="CD110" s="829"/>
      <c r="CE110" s="829"/>
      <c r="CF110" s="853">
        <v>190.3</v>
      </c>
      <c r="CG110" s="854"/>
      <c r="CH110" s="854"/>
      <c r="CI110" s="854"/>
      <c r="CJ110" s="854"/>
      <c r="CK110" s="913" t="s">
        <v>416</v>
      </c>
      <c r="CL110" s="806"/>
      <c r="CM110" s="847" t="s">
        <v>417</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418</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419</v>
      </c>
      <c r="BA111" s="739"/>
      <c r="BB111" s="739"/>
      <c r="BC111" s="739"/>
      <c r="BD111" s="739"/>
      <c r="BE111" s="739"/>
      <c r="BF111" s="739"/>
      <c r="BG111" s="739"/>
      <c r="BH111" s="739"/>
      <c r="BI111" s="739"/>
      <c r="BJ111" s="739"/>
      <c r="BK111" s="739"/>
      <c r="BL111" s="739"/>
      <c r="BM111" s="739"/>
      <c r="BN111" s="739"/>
      <c r="BO111" s="739"/>
      <c r="BP111" s="740"/>
      <c r="BQ111" s="803">
        <v>16155</v>
      </c>
      <c r="BR111" s="804"/>
      <c r="BS111" s="804"/>
      <c r="BT111" s="804"/>
      <c r="BU111" s="804"/>
      <c r="BV111" s="804">
        <v>7550</v>
      </c>
      <c r="BW111" s="804"/>
      <c r="BX111" s="804"/>
      <c r="BY111" s="804"/>
      <c r="BZ111" s="804"/>
      <c r="CA111" s="804" t="s">
        <v>122</v>
      </c>
      <c r="CB111" s="804"/>
      <c r="CC111" s="804"/>
      <c r="CD111" s="804"/>
      <c r="CE111" s="804"/>
      <c r="CF111" s="862" t="s">
        <v>122</v>
      </c>
      <c r="CG111" s="863"/>
      <c r="CH111" s="863"/>
      <c r="CI111" s="863"/>
      <c r="CJ111" s="863"/>
      <c r="CK111" s="914"/>
      <c r="CL111" s="808"/>
      <c r="CM111" s="802" t="s">
        <v>420</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421</v>
      </c>
      <c r="B112" s="900"/>
      <c r="C112" s="739" t="s">
        <v>422</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423</v>
      </c>
      <c r="BA112" s="739"/>
      <c r="BB112" s="739"/>
      <c r="BC112" s="739"/>
      <c r="BD112" s="739"/>
      <c r="BE112" s="739"/>
      <c r="BF112" s="739"/>
      <c r="BG112" s="739"/>
      <c r="BH112" s="739"/>
      <c r="BI112" s="739"/>
      <c r="BJ112" s="739"/>
      <c r="BK112" s="739"/>
      <c r="BL112" s="739"/>
      <c r="BM112" s="739"/>
      <c r="BN112" s="739"/>
      <c r="BO112" s="739"/>
      <c r="BP112" s="740"/>
      <c r="BQ112" s="803">
        <v>9718747</v>
      </c>
      <c r="BR112" s="804"/>
      <c r="BS112" s="804"/>
      <c r="BT112" s="804"/>
      <c r="BU112" s="804"/>
      <c r="BV112" s="804">
        <v>9616956</v>
      </c>
      <c r="BW112" s="804"/>
      <c r="BX112" s="804"/>
      <c r="BY112" s="804"/>
      <c r="BZ112" s="804"/>
      <c r="CA112" s="804">
        <v>10639991</v>
      </c>
      <c r="CB112" s="804"/>
      <c r="CC112" s="804"/>
      <c r="CD112" s="804"/>
      <c r="CE112" s="804"/>
      <c r="CF112" s="862">
        <v>37.5</v>
      </c>
      <c r="CG112" s="863"/>
      <c r="CH112" s="863"/>
      <c r="CI112" s="863"/>
      <c r="CJ112" s="863"/>
      <c r="CK112" s="914"/>
      <c r="CL112" s="808"/>
      <c r="CM112" s="802" t="s">
        <v>424</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425</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838152</v>
      </c>
      <c r="AB113" s="906"/>
      <c r="AC113" s="906"/>
      <c r="AD113" s="906"/>
      <c r="AE113" s="907"/>
      <c r="AF113" s="908">
        <v>867125</v>
      </c>
      <c r="AG113" s="906"/>
      <c r="AH113" s="906"/>
      <c r="AI113" s="906"/>
      <c r="AJ113" s="907"/>
      <c r="AK113" s="908">
        <v>857271</v>
      </c>
      <c r="AL113" s="906"/>
      <c r="AM113" s="906"/>
      <c r="AN113" s="906"/>
      <c r="AO113" s="907"/>
      <c r="AP113" s="909">
        <v>3</v>
      </c>
      <c r="AQ113" s="910"/>
      <c r="AR113" s="910"/>
      <c r="AS113" s="910"/>
      <c r="AT113" s="911"/>
      <c r="AU113" s="919"/>
      <c r="AV113" s="920"/>
      <c r="AW113" s="920"/>
      <c r="AX113" s="920"/>
      <c r="AY113" s="920"/>
      <c r="AZ113" s="802" t="s">
        <v>426</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427</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428</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429</v>
      </c>
      <c r="BA114" s="739"/>
      <c r="BB114" s="739"/>
      <c r="BC114" s="739"/>
      <c r="BD114" s="739"/>
      <c r="BE114" s="739"/>
      <c r="BF114" s="739"/>
      <c r="BG114" s="739"/>
      <c r="BH114" s="739"/>
      <c r="BI114" s="739"/>
      <c r="BJ114" s="739"/>
      <c r="BK114" s="739"/>
      <c r="BL114" s="739"/>
      <c r="BM114" s="739"/>
      <c r="BN114" s="739"/>
      <c r="BO114" s="739"/>
      <c r="BP114" s="740"/>
      <c r="BQ114" s="803">
        <v>8116204</v>
      </c>
      <c r="BR114" s="804"/>
      <c r="BS114" s="804"/>
      <c r="BT114" s="804"/>
      <c r="BU114" s="804"/>
      <c r="BV114" s="804">
        <v>8201468</v>
      </c>
      <c r="BW114" s="804"/>
      <c r="BX114" s="804"/>
      <c r="BY114" s="804"/>
      <c r="BZ114" s="804"/>
      <c r="CA114" s="804">
        <v>8291238</v>
      </c>
      <c r="CB114" s="804"/>
      <c r="CC114" s="804"/>
      <c r="CD114" s="804"/>
      <c r="CE114" s="804"/>
      <c r="CF114" s="862">
        <v>29.2</v>
      </c>
      <c r="CG114" s="863"/>
      <c r="CH114" s="863"/>
      <c r="CI114" s="863"/>
      <c r="CJ114" s="863"/>
      <c r="CK114" s="914"/>
      <c r="CL114" s="808"/>
      <c r="CM114" s="802" t="s">
        <v>430</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431</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10151</v>
      </c>
      <c r="AB115" s="906"/>
      <c r="AC115" s="906"/>
      <c r="AD115" s="906"/>
      <c r="AE115" s="907"/>
      <c r="AF115" s="908">
        <v>9189</v>
      </c>
      <c r="AG115" s="906"/>
      <c r="AH115" s="906"/>
      <c r="AI115" s="906"/>
      <c r="AJ115" s="907"/>
      <c r="AK115" s="908">
        <v>7977</v>
      </c>
      <c r="AL115" s="906"/>
      <c r="AM115" s="906"/>
      <c r="AN115" s="906"/>
      <c r="AO115" s="907"/>
      <c r="AP115" s="909">
        <v>0</v>
      </c>
      <c r="AQ115" s="910"/>
      <c r="AR115" s="910"/>
      <c r="AS115" s="910"/>
      <c r="AT115" s="911"/>
      <c r="AU115" s="919"/>
      <c r="AV115" s="920"/>
      <c r="AW115" s="920"/>
      <c r="AX115" s="920"/>
      <c r="AY115" s="920"/>
      <c r="AZ115" s="802" t="s">
        <v>432</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433</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434</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435</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436</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v>875</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437</v>
      </c>
      <c r="Z117" s="884"/>
      <c r="AA117" s="889">
        <v>7277928</v>
      </c>
      <c r="AB117" s="890"/>
      <c r="AC117" s="890"/>
      <c r="AD117" s="890"/>
      <c r="AE117" s="891"/>
      <c r="AF117" s="892">
        <v>7226458</v>
      </c>
      <c r="AG117" s="890"/>
      <c r="AH117" s="890"/>
      <c r="AI117" s="890"/>
      <c r="AJ117" s="891"/>
      <c r="AK117" s="892">
        <v>7103467</v>
      </c>
      <c r="AL117" s="890"/>
      <c r="AM117" s="890"/>
      <c r="AN117" s="890"/>
      <c r="AO117" s="891"/>
      <c r="AP117" s="893"/>
      <c r="AQ117" s="894"/>
      <c r="AR117" s="894"/>
      <c r="AS117" s="894"/>
      <c r="AT117" s="895"/>
      <c r="AU117" s="919"/>
      <c r="AV117" s="920"/>
      <c r="AW117" s="920"/>
      <c r="AX117" s="920"/>
      <c r="AY117" s="920"/>
      <c r="AZ117" s="850" t="s">
        <v>438</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439</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413</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410</v>
      </c>
      <c r="AB118" s="883"/>
      <c r="AC118" s="883"/>
      <c r="AD118" s="883"/>
      <c r="AE118" s="884"/>
      <c r="AF118" s="885" t="s">
        <v>411</v>
      </c>
      <c r="AG118" s="883"/>
      <c r="AH118" s="883"/>
      <c r="AI118" s="883"/>
      <c r="AJ118" s="884"/>
      <c r="AK118" s="885" t="s">
        <v>294</v>
      </c>
      <c r="AL118" s="883"/>
      <c r="AM118" s="883"/>
      <c r="AN118" s="883"/>
      <c r="AO118" s="884"/>
      <c r="AP118" s="886" t="s">
        <v>412</v>
      </c>
      <c r="AQ118" s="887"/>
      <c r="AR118" s="887"/>
      <c r="AS118" s="887"/>
      <c r="AT118" s="888"/>
      <c r="AU118" s="919"/>
      <c r="AV118" s="920"/>
      <c r="AW118" s="920"/>
      <c r="AX118" s="920"/>
      <c r="AY118" s="920"/>
      <c r="AZ118" s="825" t="s">
        <v>440</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441</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416</v>
      </c>
      <c r="B119" s="806"/>
      <c r="C119" s="847" t="s">
        <v>417</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442</v>
      </c>
      <c r="BP119" s="865"/>
      <c r="BQ119" s="866">
        <v>72540797</v>
      </c>
      <c r="BR119" s="832"/>
      <c r="BS119" s="832"/>
      <c r="BT119" s="832"/>
      <c r="BU119" s="832"/>
      <c r="BV119" s="832">
        <v>71847862</v>
      </c>
      <c r="BW119" s="832"/>
      <c r="BX119" s="832"/>
      <c r="BY119" s="832"/>
      <c r="BZ119" s="832"/>
      <c r="CA119" s="832">
        <v>72881502</v>
      </c>
      <c r="CB119" s="832"/>
      <c r="CC119" s="832"/>
      <c r="CD119" s="832"/>
      <c r="CE119" s="832"/>
      <c r="CF119" s="735"/>
      <c r="CG119" s="736"/>
      <c r="CH119" s="736"/>
      <c r="CI119" s="736"/>
      <c r="CJ119" s="821"/>
      <c r="CK119" s="915"/>
      <c r="CL119" s="810"/>
      <c r="CM119" s="825" t="s">
        <v>443</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15280</v>
      </c>
      <c r="DH119" s="751"/>
      <c r="DI119" s="751"/>
      <c r="DJ119" s="751"/>
      <c r="DK119" s="752"/>
      <c r="DL119" s="753">
        <v>7550</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420</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444</v>
      </c>
      <c r="AV120" s="868"/>
      <c r="AW120" s="868"/>
      <c r="AX120" s="868"/>
      <c r="AY120" s="869"/>
      <c r="AZ120" s="847" t="s">
        <v>445</v>
      </c>
      <c r="BA120" s="795"/>
      <c r="BB120" s="795"/>
      <c r="BC120" s="795"/>
      <c r="BD120" s="795"/>
      <c r="BE120" s="795"/>
      <c r="BF120" s="795"/>
      <c r="BG120" s="795"/>
      <c r="BH120" s="795"/>
      <c r="BI120" s="795"/>
      <c r="BJ120" s="795"/>
      <c r="BK120" s="795"/>
      <c r="BL120" s="795"/>
      <c r="BM120" s="795"/>
      <c r="BN120" s="795"/>
      <c r="BO120" s="795"/>
      <c r="BP120" s="796"/>
      <c r="BQ120" s="848">
        <v>21417073</v>
      </c>
      <c r="BR120" s="829"/>
      <c r="BS120" s="829"/>
      <c r="BT120" s="829"/>
      <c r="BU120" s="829"/>
      <c r="BV120" s="829">
        <v>21140839</v>
      </c>
      <c r="BW120" s="829"/>
      <c r="BX120" s="829"/>
      <c r="BY120" s="829"/>
      <c r="BZ120" s="829"/>
      <c r="CA120" s="829">
        <v>19254031</v>
      </c>
      <c r="CB120" s="829"/>
      <c r="CC120" s="829"/>
      <c r="CD120" s="829"/>
      <c r="CE120" s="829"/>
      <c r="CF120" s="853">
        <v>67.900000000000006</v>
      </c>
      <c r="CG120" s="854"/>
      <c r="CH120" s="854"/>
      <c r="CI120" s="854"/>
      <c r="CJ120" s="854"/>
      <c r="CK120" s="855" t="s">
        <v>446</v>
      </c>
      <c r="CL120" s="839"/>
      <c r="CM120" s="839"/>
      <c r="CN120" s="839"/>
      <c r="CO120" s="840"/>
      <c r="CP120" s="859" t="s">
        <v>393</v>
      </c>
      <c r="CQ120" s="860"/>
      <c r="CR120" s="860"/>
      <c r="CS120" s="860"/>
      <c r="CT120" s="860"/>
      <c r="CU120" s="860"/>
      <c r="CV120" s="860"/>
      <c r="CW120" s="860"/>
      <c r="CX120" s="860"/>
      <c r="CY120" s="860"/>
      <c r="CZ120" s="860"/>
      <c r="DA120" s="860"/>
      <c r="DB120" s="860"/>
      <c r="DC120" s="860"/>
      <c r="DD120" s="860"/>
      <c r="DE120" s="860"/>
      <c r="DF120" s="861"/>
      <c r="DG120" s="848">
        <v>9518097</v>
      </c>
      <c r="DH120" s="829"/>
      <c r="DI120" s="829"/>
      <c r="DJ120" s="829"/>
      <c r="DK120" s="829"/>
      <c r="DL120" s="829">
        <v>9306150</v>
      </c>
      <c r="DM120" s="829"/>
      <c r="DN120" s="829"/>
      <c r="DO120" s="829"/>
      <c r="DP120" s="829"/>
      <c r="DQ120" s="829">
        <v>10349515</v>
      </c>
      <c r="DR120" s="829"/>
      <c r="DS120" s="829"/>
      <c r="DT120" s="829"/>
      <c r="DU120" s="829"/>
      <c r="DV120" s="830">
        <v>36.5</v>
      </c>
      <c r="DW120" s="830"/>
      <c r="DX120" s="830"/>
      <c r="DY120" s="830"/>
      <c r="DZ120" s="831"/>
    </row>
    <row r="121" spans="1:130" s="212" customFormat="1" ht="26.25" customHeight="1" x14ac:dyDescent="0.2">
      <c r="A121" s="807"/>
      <c r="B121" s="808"/>
      <c r="C121" s="850" t="s">
        <v>447</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448</v>
      </c>
      <c r="BA121" s="739"/>
      <c r="BB121" s="739"/>
      <c r="BC121" s="739"/>
      <c r="BD121" s="739"/>
      <c r="BE121" s="739"/>
      <c r="BF121" s="739"/>
      <c r="BG121" s="739"/>
      <c r="BH121" s="739"/>
      <c r="BI121" s="739"/>
      <c r="BJ121" s="739"/>
      <c r="BK121" s="739"/>
      <c r="BL121" s="739"/>
      <c r="BM121" s="739"/>
      <c r="BN121" s="739"/>
      <c r="BO121" s="739"/>
      <c r="BP121" s="740"/>
      <c r="BQ121" s="803">
        <v>1777643</v>
      </c>
      <c r="BR121" s="804"/>
      <c r="BS121" s="804"/>
      <c r="BT121" s="804"/>
      <c r="BU121" s="804"/>
      <c r="BV121" s="804">
        <v>1933195</v>
      </c>
      <c r="BW121" s="804"/>
      <c r="BX121" s="804"/>
      <c r="BY121" s="804"/>
      <c r="BZ121" s="804"/>
      <c r="CA121" s="804">
        <v>1874611</v>
      </c>
      <c r="CB121" s="804"/>
      <c r="CC121" s="804"/>
      <c r="CD121" s="804"/>
      <c r="CE121" s="804"/>
      <c r="CF121" s="862">
        <v>6.6</v>
      </c>
      <c r="CG121" s="863"/>
      <c r="CH121" s="863"/>
      <c r="CI121" s="863"/>
      <c r="CJ121" s="863"/>
      <c r="CK121" s="856"/>
      <c r="CL121" s="842"/>
      <c r="CM121" s="842"/>
      <c r="CN121" s="842"/>
      <c r="CO121" s="843"/>
      <c r="CP121" s="822" t="s">
        <v>391</v>
      </c>
      <c r="CQ121" s="823"/>
      <c r="CR121" s="823"/>
      <c r="CS121" s="823"/>
      <c r="CT121" s="823"/>
      <c r="CU121" s="823"/>
      <c r="CV121" s="823"/>
      <c r="CW121" s="823"/>
      <c r="CX121" s="823"/>
      <c r="CY121" s="823"/>
      <c r="CZ121" s="823"/>
      <c r="DA121" s="823"/>
      <c r="DB121" s="823"/>
      <c r="DC121" s="823"/>
      <c r="DD121" s="823"/>
      <c r="DE121" s="823"/>
      <c r="DF121" s="824"/>
      <c r="DG121" s="803">
        <v>200650</v>
      </c>
      <c r="DH121" s="804"/>
      <c r="DI121" s="804"/>
      <c r="DJ121" s="804"/>
      <c r="DK121" s="804"/>
      <c r="DL121" s="804">
        <v>310806</v>
      </c>
      <c r="DM121" s="804"/>
      <c r="DN121" s="804"/>
      <c r="DO121" s="804"/>
      <c r="DP121" s="804"/>
      <c r="DQ121" s="804">
        <v>290476</v>
      </c>
      <c r="DR121" s="804"/>
      <c r="DS121" s="804"/>
      <c r="DT121" s="804"/>
      <c r="DU121" s="804"/>
      <c r="DV121" s="781">
        <v>1</v>
      </c>
      <c r="DW121" s="781"/>
      <c r="DX121" s="781"/>
      <c r="DY121" s="781"/>
      <c r="DZ121" s="782"/>
    </row>
    <row r="122" spans="1:130" s="212" customFormat="1" ht="26.25" customHeight="1" x14ac:dyDescent="0.2">
      <c r="A122" s="807"/>
      <c r="B122" s="808"/>
      <c r="C122" s="802" t="s">
        <v>430</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449</v>
      </c>
      <c r="BA122" s="826"/>
      <c r="BB122" s="826"/>
      <c r="BC122" s="826"/>
      <c r="BD122" s="826"/>
      <c r="BE122" s="826"/>
      <c r="BF122" s="826"/>
      <c r="BG122" s="826"/>
      <c r="BH122" s="826"/>
      <c r="BI122" s="826"/>
      <c r="BJ122" s="826"/>
      <c r="BK122" s="826"/>
      <c r="BL122" s="826"/>
      <c r="BM122" s="826"/>
      <c r="BN122" s="826"/>
      <c r="BO122" s="826"/>
      <c r="BP122" s="827"/>
      <c r="BQ122" s="866">
        <v>48588040</v>
      </c>
      <c r="BR122" s="832"/>
      <c r="BS122" s="832"/>
      <c r="BT122" s="832"/>
      <c r="BU122" s="832"/>
      <c r="BV122" s="832">
        <v>48173720</v>
      </c>
      <c r="BW122" s="832"/>
      <c r="BX122" s="832"/>
      <c r="BY122" s="832"/>
      <c r="BZ122" s="832"/>
      <c r="CA122" s="832">
        <v>47232639</v>
      </c>
      <c r="CB122" s="832"/>
      <c r="CC122" s="832"/>
      <c r="CD122" s="832"/>
      <c r="CE122" s="832"/>
      <c r="CF122" s="833">
        <v>166.6</v>
      </c>
      <c r="CG122" s="834"/>
      <c r="CH122" s="834"/>
      <c r="CI122" s="834"/>
      <c r="CJ122" s="834"/>
      <c r="CK122" s="856"/>
      <c r="CL122" s="842"/>
      <c r="CM122" s="842"/>
      <c r="CN122" s="842"/>
      <c r="CO122" s="843"/>
      <c r="CP122" s="822" t="s">
        <v>389</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436</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v>1735</v>
      </c>
      <c r="AB123" s="767"/>
      <c r="AC123" s="767"/>
      <c r="AD123" s="767"/>
      <c r="AE123" s="768"/>
      <c r="AF123" s="769">
        <v>875</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450</v>
      </c>
      <c r="BP123" s="865"/>
      <c r="BQ123" s="819">
        <v>71782756</v>
      </c>
      <c r="BR123" s="820"/>
      <c r="BS123" s="820"/>
      <c r="BT123" s="820"/>
      <c r="BU123" s="820"/>
      <c r="BV123" s="820">
        <v>71247754</v>
      </c>
      <c r="BW123" s="820"/>
      <c r="BX123" s="820"/>
      <c r="BY123" s="820"/>
      <c r="BZ123" s="820"/>
      <c r="CA123" s="820">
        <v>68361281</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439</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451</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2.7</v>
      </c>
      <c r="BR124" s="818"/>
      <c r="BS124" s="818"/>
      <c r="BT124" s="818"/>
      <c r="BU124" s="818"/>
      <c r="BV124" s="818">
        <v>2.1</v>
      </c>
      <c r="BW124" s="818"/>
      <c r="BX124" s="818"/>
      <c r="BY124" s="818"/>
      <c r="BZ124" s="818"/>
      <c r="CA124" s="818">
        <v>15.9</v>
      </c>
      <c r="CB124" s="818"/>
      <c r="CC124" s="818"/>
      <c r="CD124" s="818"/>
      <c r="CE124" s="818"/>
      <c r="CF124" s="713"/>
      <c r="CG124" s="714"/>
      <c r="CH124" s="714"/>
      <c r="CI124" s="714"/>
      <c r="CJ124" s="849"/>
      <c r="CK124" s="857"/>
      <c r="CL124" s="857"/>
      <c r="CM124" s="857"/>
      <c r="CN124" s="857"/>
      <c r="CO124" s="858"/>
      <c r="CP124" s="822" t="s">
        <v>452</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441</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453</v>
      </c>
      <c r="CL125" s="839"/>
      <c r="CM125" s="839"/>
      <c r="CN125" s="839"/>
      <c r="CO125" s="840"/>
      <c r="CP125" s="847" t="s">
        <v>454</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443</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7730</v>
      </c>
      <c r="AB126" s="767"/>
      <c r="AC126" s="767"/>
      <c r="AD126" s="767"/>
      <c r="AE126" s="768"/>
      <c r="AF126" s="769">
        <v>7730</v>
      </c>
      <c r="AG126" s="767"/>
      <c r="AH126" s="767"/>
      <c r="AI126" s="767"/>
      <c r="AJ126" s="768"/>
      <c r="AK126" s="769">
        <v>7550</v>
      </c>
      <c r="AL126" s="767"/>
      <c r="AM126" s="767"/>
      <c r="AN126" s="767"/>
      <c r="AO126" s="768"/>
      <c r="AP126" s="811">
        <v>0</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455</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456</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686</v>
      </c>
      <c r="AB127" s="767"/>
      <c r="AC127" s="767"/>
      <c r="AD127" s="767"/>
      <c r="AE127" s="768"/>
      <c r="AF127" s="769">
        <v>584</v>
      </c>
      <c r="AG127" s="767"/>
      <c r="AH127" s="767"/>
      <c r="AI127" s="767"/>
      <c r="AJ127" s="768"/>
      <c r="AK127" s="769">
        <v>427</v>
      </c>
      <c r="AL127" s="767"/>
      <c r="AM127" s="767"/>
      <c r="AN127" s="767"/>
      <c r="AO127" s="768"/>
      <c r="AP127" s="811">
        <v>0</v>
      </c>
      <c r="AQ127" s="812"/>
      <c r="AR127" s="812"/>
      <c r="AS127" s="812"/>
      <c r="AT127" s="813"/>
      <c r="AU127" s="214"/>
      <c r="AV127" s="214"/>
      <c r="AW127" s="214"/>
      <c r="AX127" s="828" t="s">
        <v>457</v>
      </c>
      <c r="AY127" s="799"/>
      <c r="AZ127" s="799"/>
      <c r="BA127" s="799"/>
      <c r="BB127" s="799"/>
      <c r="BC127" s="799"/>
      <c r="BD127" s="799"/>
      <c r="BE127" s="800"/>
      <c r="BF127" s="798" t="s">
        <v>458</v>
      </c>
      <c r="BG127" s="799"/>
      <c r="BH127" s="799"/>
      <c r="BI127" s="799"/>
      <c r="BJ127" s="799"/>
      <c r="BK127" s="799"/>
      <c r="BL127" s="800"/>
      <c r="BM127" s="798" t="s">
        <v>459</v>
      </c>
      <c r="BN127" s="799"/>
      <c r="BO127" s="799"/>
      <c r="BP127" s="799"/>
      <c r="BQ127" s="799"/>
      <c r="BR127" s="799"/>
      <c r="BS127" s="800"/>
      <c r="BT127" s="798" t="s">
        <v>460</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461</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462</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463</v>
      </c>
      <c r="X128" s="785"/>
      <c r="Y128" s="785"/>
      <c r="Z128" s="786"/>
      <c r="AA128" s="787">
        <v>235899</v>
      </c>
      <c r="AB128" s="788"/>
      <c r="AC128" s="788"/>
      <c r="AD128" s="788"/>
      <c r="AE128" s="789"/>
      <c r="AF128" s="790">
        <v>205947</v>
      </c>
      <c r="AG128" s="788"/>
      <c r="AH128" s="788"/>
      <c r="AI128" s="788"/>
      <c r="AJ128" s="789"/>
      <c r="AK128" s="790">
        <v>278428</v>
      </c>
      <c r="AL128" s="788"/>
      <c r="AM128" s="788"/>
      <c r="AN128" s="788"/>
      <c r="AO128" s="789"/>
      <c r="AP128" s="791"/>
      <c r="AQ128" s="792"/>
      <c r="AR128" s="792"/>
      <c r="AS128" s="792"/>
      <c r="AT128" s="793"/>
      <c r="AU128" s="214"/>
      <c r="AV128" s="214"/>
      <c r="AW128" s="214"/>
      <c r="AX128" s="794" t="s">
        <v>464</v>
      </c>
      <c r="AY128" s="795"/>
      <c r="AZ128" s="795"/>
      <c r="BA128" s="795"/>
      <c r="BB128" s="795"/>
      <c r="BC128" s="795"/>
      <c r="BD128" s="795"/>
      <c r="BE128" s="796"/>
      <c r="BF128" s="773" t="s">
        <v>122</v>
      </c>
      <c r="BG128" s="774"/>
      <c r="BH128" s="774"/>
      <c r="BI128" s="774"/>
      <c r="BJ128" s="774"/>
      <c r="BK128" s="774"/>
      <c r="BL128" s="797"/>
      <c r="BM128" s="773">
        <v>11.69</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465</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466</v>
      </c>
      <c r="X129" s="764"/>
      <c r="Y129" s="764"/>
      <c r="Z129" s="765"/>
      <c r="AA129" s="766">
        <v>32067253</v>
      </c>
      <c r="AB129" s="767"/>
      <c r="AC129" s="767"/>
      <c r="AD129" s="767"/>
      <c r="AE129" s="768"/>
      <c r="AF129" s="769">
        <v>32545525</v>
      </c>
      <c r="AG129" s="767"/>
      <c r="AH129" s="767"/>
      <c r="AI129" s="767"/>
      <c r="AJ129" s="768"/>
      <c r="AK129" s="769">
        <v>32645001</v>
      </c>
      <c r="AL129" s="767"/>
      <c r="AM129" s="767"/>
      <c r="AN129" s="767"/>
      <c r="AO129" s="768"/>
      <c r="AP129" s="770"/>
      <c r="AQ129" s="771"/>
      <c r="AR129" s="771"/>
      <c r="AS129" s="771"/>
      <c r="AT129" s="772"/>
      <c r="AU129" s="215"/>
      <c r="AV129" s="215"/>
      <c r="AW129" s="215"/>
      <c r="AX129" s="738" t="s">
        <v>467</v>
      </c>
      <c r="AY129" s="739"/>
      <c r="AZ129" s="739"/>
      <c r="BA129" s="739"/>
      <c r="BB129" s="739"/>
      <c r="BC129" s="739"/>
      <c r="BD129" s="739"/>
      <c r="BE129" s="740"/>
      <c r="BF129" s="757" t="s">
        <v>122</v>
      </c>
      <c r="BG129" s="758"/>
      <c r="BH129" s="758"/>
      <c r="BI129" s="758"/>
      <c r="BJ129" s="758"/>
      <c r="BK129" s="758"/>
      <c r="BL129" s="759"/>
      <c r="BM129" s="757">
        <v>16.690000000000001</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468</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469</v>
      </c>
      <c r="X130" s="764"/>
      <c r="Y130" s="764"/>
      <c r="Z130" s="765"/>
      <c r="AA130" s="766">
        <v>4761275</v>
      </c>
      <c r="AB130" s="767"/>
      <c r="AC130" s="767"/>
      <c r="AD130" s="767"/>
      <c r="AE130" s="768"/>
      <c r="AF130" s="769">
        <v>4609144</v>
      </c>
      <c r="AG130" s="767"/>
      <c r="AH130" s="767"/>
      <c r="AI130" s="767"/>
      <c r="AJ130" s="768"/>
      <c r="AK130" s="769">
        <v>4289783</v>
      </c>
      <c r="AL130" s="767"/>
      <c r="AM130" s="767"/>
      <c r="AN130" s="767"/>
      <c r="AO130" s="768"/>
      <c r="AP130" s="770"/>
      <c r="AQ130" s="771"/>
      <c r="AR130" s="771"/>
      <c r="AS130" s="771"/>
      <c r="AT130" s="772"/>
      <c r="AU130" s="215"/>
      <c r="AV130" s="215"/>
      <c r="AW130" s="215"/>
      <c r="AX130" s="738" t="s">
        <v>470</v>
      </c>
      <c r="AY130" s="739"/>
      <c r="AZ130" s="739"/>
      <c r="BA130" s="739"/>
      <c r="BB130" s="739"/>
      <c r="BC130" s="739"/>
      <c r="BD130" s="739"/>
      <c r="BE130" s="740"/>
      <c r="BF130" s="741">
        <v>8.6</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471</v>
      </c>
      <c r="X131" s="748"/>
      <c r="Y131" s="748"/>
      <c r="Z131" s="749"/>
      <c r="AA131" s="750">
        <v>27305978</v>
      </c>
      <c r="AB131" s="751"/>
      <c r="AC131" s="751"/>
      <c r="AD131" s="751"/>
      <c r="AE131" s="752"/>
      <c r="AF131" s="753">
        <v>27936381</v>
      </c>
      <c r="AG131" s="751"/>
      <c r="AH131" s="751"/>
      <c r="AI131" s="751"/>
      <c r="AJ131" s="752"/>
      <c r="AK131" s="753">
        <v>28355218</v>
      </c>
      <c r="AL131" s="751"/>
      <c r="AM131" s="751"/>
      <c r="AN131" s="751"/>
      <c r="AO131" s="752"/>
      <c r="AP131" s="754"/>
      <c r="AQ131" s="755"/>
      <c r="AR131" s="755"/>
      <c r="AS131" s="755"/>
      <c r="AT131" s="756"/>
      <c r="AU131" s="215"/>
      <c r="AV131" s="215"/>
      <c r="AW131" s="215"/>
      <c r="AX131" s="716" t="s">
        <v>472</v>
      </c>
      <c r="AY131" s="717"/>
      <c r="AZ131" s="717"/>
      <c r="BA131" s="717"/>
      <c r="BB131" s="717"/>
      <c r="BC131" s="717"/>
      <c r="BD131" s="717"/>
      <c r="BE131" s="718"/>
      <c r="BF131" s="719">
        <v>15.9</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473</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474</v>
      </c>
      <c r="W132" s="729"/>
      <c r="X132" s="729"/>
      <c r="Y132" s="729"/>
      <c r="Z132" s="730"/>
      <c r="AA132" s="731">
        <v>8.3525812550000005</v>
      </c>
      <c r="AB132" s="732"/>
      <c r="AC132" s="732"/>
      <c r="AD132" s="732"/>
      <c r="AE132" s="733"/>
      <c r="AF132" s="734">
        <v>8.6316370039999999</v>
      </c>
      <c r="AG132" s="732"/>
      <c r="AH132" s="732"/>
      <c r="AI132" s="732"/>
      <c r="AJ132" s="733"/>
      <c r="AK132" s="734">
        <v>8.9410562809999998</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475</v>
      </c>
      <c r="W133" s="708"/>
      <c r="X133" s="708"/>
      <c r="Y133" s="708"/>
      <c r="Z133" s="709"/>
      <c r="AA133" s="710">
        <v>7.8</v>
      </c>
      <c r="AB133" s="711"/>
      <c r="AC133" s="711"/>
      <c r="AD133" s="711"/>
      <c r="AE133" s="712"/>
      <c r="AF133" s="710">
        <v>8.1</v>
      </c>
      <c r="AG133" s="711"/>
      <c r="AH133" s="711"/>
      <c r="AI133" s="711"/>
      <c r="AJ133" s="712"/>
      <c r="AK133" s="710">
        <v>8.6</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9QBRzl7bENBH5PWjpGISGCsZgJ2wekIV7glwheSRjfYA/7vpOLF1FNDUD1AAAvpNEe+HoPdJJYuIgaPVTozCQ==" saltValue="pbWl70Me5T94DuYnXE82P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9" zoomScale="55" zoomScaleNormal="85" zoomScaleSheetLayoutView="55"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Pcr+JZsXyql1sfl/G2iNWHJwOF/qEwcGqktCXYIyRbJUbrBlLLUJKlfmHmxSlDQLD6g+JsHLvtBGZ9VhMzhWyw==" saltValue="gtI30FufbDBZY2ZKNJlkmw==" spinCount="100000" sheet="1" objects="1" scenarios="1"/>
  <dataConsolidate/>
  <phoneticPr fontId="2"/>
  <printOptions horizontalCentered="1" verticalCentered="1"/>
  <pageMargins left="0" right="0" top="0" bottom="0" header="0" footer="0"/>
  <pageSetup paperSize="150"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K4i2bTz8NFryJIg3/cuh+rb+KBRTeEk+7IcOMLl8zXoJY7S4Rl68NZM6ReNGNJFR685rZVAX9tQ+m6SYB4q+4g==" saltValue="CaDi5pZJALb9+LbT1dTQwg==" spinCount="100000" sheet="1" objects="1" scenarios="1"/>
  <dataConsolidate/>
  <phoneticPr fontId="2"/>
  <printOptions horizontalCentered="1" verticalCentered="1"/>
  <pageMargins left="0" right="0" top="0" bottom="0" header="0" footer="0"/>
  <pageSetup paperSize="150"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05" t="s">
        <v>479</v>
      </c>
      <c r="AP7" s="253"/>
      <c r="AQ7" s="254" t="s">
        <v>480</v>
      </c>
      <c r="AR7" s="255"/>
    </row>
    <row r="8" spans="1:46" ht="13" x14ac:dyDescent="0.2">
      <c r="A8" s="247"/>
      <c r="AK8" s="256"/>
      <c r="AL8" s="257"/>
      <c r="AM8" s="257"/>
      <c r="AN8" s="258"/>
      <c r="AO8" s="1106"/>
      <c r="AP8" s="259" t="s">
        <v>481</v>
      </c>
      <c r="AQ8" s="260" t="s">
        <v>482</v>
      </c>
      <c r="AR8" s="261" t="s">
        <v>483</v>
      </c>
    </row>
    <row r="9" spans="1:46" ht="13" x14ac:dyDescent="0.2">
      <c r="A9" s="247"/>
      <c r="AK9" s="1117" t="s">
        <v>484</v>
      </c>
      <c r="AL9" s="1118"/>
      <c r="AM9" s="1118"/>
      <c r="AN9" s="1119"/>
      <c r="AO9" s="262">
        <v>10442849</v>
      </c>
      <c r="AP9" s="262">
        <v>91655</v>
      </c>
      <c r="AQ9" s="263">
        <v>68274</v>
      </c>
      <c r="AR9" s="264">
        <v>34.200000000000003</v>
      </c>
    </row>
    <row r="10" spans="1:46" ht="13.5" customHeight="1" x14ac:dyDescent="0.2">
      <c r="A10" s="247"/>
      <c r="AK10" s="1117" t="s">
        <v>485</v>
      </c>
      <c r="AL10" s="1118"/>
      <c r="AM10" s="1118"/>
      <c r="AN10" s="1119"/>
      <c r="AO10" s="265">
        <v>1190</v>
      </c>
      <c r="AP10" s="265">
        <v>10</v>
      </c>
      <c r="AQ10" s="266">
        <v>4860</v>
      </c>
      <c r="AR10" s="267">
        <v>-99.8</v>
      </c>
    </row>
    <row r="11" spans="1:46" ht="13.5" customHeight="1" x14ac:dyDescent="0.2">
      <c r="A11" s="247"/>
      <c r="AK11" s="1117" t="s">
        <v>486</v>
      </c>
      <c r="AL11" s="1118"/>
      <c r="AM11" s="1118"/>
      <c r="AN11" s="1119"/>
      <c r="AO11" s="265">
        <v>16749</v>
      </c>
      <c r="AP11" s="265">
        <v>147</v>
      </c>
      <c r="AQ11" s="266">
        <v>567</v>
      </c>
      <c r="AR11" s="267">
        <v>-74.099999999999994</v>
      </c>
    </row>
    <row r="12" spans="1:46" ht="13.5" customHeight="1" x14ac:dyDescent="0.2">
      <c r="A12" s="247"/>
      <c r="AK12" s="1117" t="s">
        <v>487</v>
      </c>
      <c r="AL12" s="1118"/>
      <c r="AM12" s="1118"/>
      <c r="AN12" s="1119"/>
      <c r="AO12" s="265" t="s">
        <v>488</v>
      </c>
      <c r="AP12" s="265" t="s">
        <v>488</v>
      </c>
      <c r="AQ12" s="266">
        <v>16</v>
      </c>
      <c r="AR12" s="267" t="s">
        <v>488</v>
      </c>
    </row>
    <row r="13" spans="1:46" ht="13.5" customHeight="1" x14ac:dyDescent="0.2">
      <c r="A13" s="247"/>
      <c r="AK13" s="1117" t="s">
        <v>489</v>
      </c>
      <c r="AL13" s="1118"/>
      <c r="AM13" s="1118"/>
      <c r="AN13" s="1119"/>
      <c r="AO13" s="265">
        <v>581332</v>
      </c>
      <c r="AP13" s="265">
        <v>5102</v>
      </c>
      <c r="AQ13" s="266">
        <v>2777</v>
      </c>
      <c r="AR13" s="267">
        <v>83.7</v>
      </c>
    </row>
    <row r="14" spans="1:46" ht="13.5" customHeight="1" x14ac:dyDescent="0.2">
      <c r="A14" s="247"/>
      <c r="AK14" s="1117" t="s">
        <v>490</v>
      </c>
      <c r="AL14" s="1118"/>
      <c r="AM14" s="1118"/>
      <c r="AN14" s="1119"/>
      <c r="AO14" s="265">
        <v>156332</v>
      </c>
      <c r="AP14" s="265">
        <v>1372</v>
      </c>
      <c r="AQ14" s="266">
        <v>1330</v>
      </c>
      <c r="AR14" s="267">
        <v>3.2</v>
      </c>
    </row>
    <row r="15" spans="1:46" ht="13.5" customHeight="1" x14ac:dyDescent="0.2">
      <c r="A15" s="247"/>
      <c r="AK15" s="1120" t="s">
        <v>491</v>
      </c>
      <c r="AL15" s="1121"/>
      <c r="AM15" s="1121"/>
      <c r="AN15" s="1122"/>
      <c r="AO15" s="265">
        <v>-659272</v>
      </c>
      <c r="AP15" s="265">
        <v>-5786</v>
      </c>
      <c r="AQ15" s="266">
        <v>-3833</v>
      </c>
      <c r="AR15" s="267">
        <v>51</v>
      </c>
    </row>
    <row r="16" spans="1:46" ht="13" x14ac:dyDescent="0.2">
      <c r="A16" s="247"/>
      <c r="AK16" s="1120" t="s">
        <v>177</v>
      </c>
      <c r="AL16" s="1121"/>
      <c r="AM16" s="1121"/>
      <c r="AN16" s="1122"/>
      <c r="AO16" s="265">
        <v>10539180</v>
      </c>
      <c r="AP16" s="265">
        <v>92501</v>
      </c>
      <c r="AQ16" s="266">
        <v>73991</v>
      </c>
      <c r="AR16" s="267">
        <v>25</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23" t="s">
        <v>496</v>
      </c>
      <c r="AL21" s="1124"/>
      <c r="AM21" s="1124"/>
      <c r="AN21" s="1125"/>
      <c r="AO21" s="277">
        <v>8.74</v>
      </c>
      <c r="AP21" s="278">
        <v>6.28</v>
      </c>
      <c r="AQ21" s="279">
        <v>2.46</v>
      </c>
      <c r="AS21" s="280"/>
      <c r="AT21" s="276"/>
    </row>
    <row r="22" spans="1:46" s="248" customFormat="1" ht="13" x14ac:dyDescent="0.2">
      <c r="A22" s="276"/>
      <c r="AK22" s="1123" t="s">
        <v>497</v>
      </c>
      <c r="AL22" s="1124"/>
      <c r="AM22" s="1124"/>
      <c r="AN22" s="1125"/>
      <c r="AO22" s="281">
        <v>99.3</v>
      </c>
      <c r="AP22" s="282">
        <v>98.7</v>
      </c>
      <c r="AQ22" s="283">
        <v>0.6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498</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05" t="s">
        <v>479</v>
      </c>
      <c r="AP30" s="253"/>
      <c r="AQ30" s="254" t="s">
        <v>480</v>
      </c>
      <c r="AR30" s="255"/>
    </row>
    <row r="31" spans="1:46" ht="13" x14ac:dyDescent="0.2">
      <c r="A31" s="247"/>
      <c r="AK31" s="256"/>
      <c r="AL31" s="257"/>
      <c r="AM31" s="257"/>
      <c r="AN31" s="258"/>
      <c r="AO31" s="1106"/>
      <c r="AP31" s="259" t="s">
        <v>481</v>
      </c>
      <c r="AQ31" s="260" t="s">
        <v>482</v>
      </c>
      <c r="AR31" s="261" t="s">
        <v>483</v>
      </c>
    </row>
    <row r="32" spans="1:46" ht="27" customHeight="1" x14ac:dyDescent="0.2">
      <c r="A32" s="247"/>
      <c r="AK32" s="1107" t="s">
        <v>501</v>
      </c>
      <c r="AL32" s="1108"/>
      <c r="AM32" s="1108"/>
      <c r="AN32" s="1109"/>
      <c r="AO32" s="291">
        <v>6238219</v>
      </c>
      <c r="AP32" s="291">
        <v>54752</v>
      </c>
      <c r="AQ32" s="292">
        <v>32402</v>
      </c>
      <c r="AR32" s="293">
        <v>69</v>
      </c>
    </row>
    <row r="33" spans="1:46" ht="13.5" customHeight="1" x14ac:dyDescent="0.2">
      <c r="A33" s="247"/>
      <c r="AK33" s="1107" t="s">
        <v>502</v>
      </c>
      <c r="AL33" s="1108"/>
      <c r="AM33" s="1108"/>
      <c r="AN33" s="1109"/>
      <c r="AO33" s="291" t="s">
        <v>488</v>
      </c>
      <c r="AP33" s="291" t="s">
        <v>488</v>
      </c>
      <c r="AQ33" s="292" t="s">
        <v>488</v>
      </c>
      <c r="AR33" s="293" t="s">
        <v>488</v>
      </c>
    </row>
    <row r="34" spans="1:46" ht="27" customHeight="1" x14ac:dyDescent="0.2">
      <c r="A34" s="247"/>
      <c r="AK34" s="1107" t="s">
        <v>503</v>
      </c>
      <c r="AL34" s="1108"/>
      <c r="AM34" s="1108"/>
      <c r="AN34" s="1109"/>
      <c r="AO34" s="291" t="s">
        <v>488</v>
      </c>
      <c r="AP34" s="291" t="s">
        <v>488</v>
      </c>
      <c r="AQ34" s="292">
        <v>16</v>
      </c>
      <c r="AR34" s="293" t="s">
        <v>488</v>
      </c>
    </row>
    <row r="35" spans="1:46" ht="27" customHeight="1" x14ac:dyDescent="0.2">
      <c r="A35" s="247"/>
      <c r="AK35" s="1107" t="s">
        <v>504</v>
      </c>
      <c r="AL35" s="1108"/>
      <c r="AM35" s="1108"/>
      <c r="AN35" s="1109"/>
      <c r="AO35" s="291">
        <v>857271</v>
      </c>
      <c r="AP35" s="291">
        <v>7524</v>
      </c>
      <c r="AQ35" s="292">
        <v>5520</v>
      </c>
      <c r="AR35" s="293">
        <v>36.299999999999997</v>
      </c>
    </row>
    <row r="36" spans="1:46" ht="27" customHeight="1" x14ac:dyDescent="0.2">
      <c r="A36" s="247"/>
      <c r="AK36" s="1107" t="s">
        <v>505</v>
      </c>
      <c r="AL36" s="1108"/>
      <c r="AM36" s="1108"/>
      <c r="AN36" s="1109"/>
      <c r="AO36" s="291" t="s">
        <v>488</v>
      </c>
      <c r="AP36" s="291" t="s">
        <v>488</v>
      </c>
      <c r="AQ36" s="292">
        <v>1296</v>
      </c>
      <c r="AR36" s="293" t="s">
        <v>488</v>
      </c>
    </row>
    <row r="37" spans="1:46" ht="13.5" customHeight="1" x14ac:dyDescent="0.2">
      <c r="A37" s="247"/>
      <c r="AK37" s="1107" t="s">
        <v>506</v>
      </c>
      <c r="AL37" s="1108"/>
      <c r="AM37" s="1108"/>
      <c r="AN37" s="1109"/>
      <c r="AO37" s="291">
        <v>7977</v>
      </c>
      <c r="AP37" s="291">
        <v>70</v>
      </c>
      <c r="AQ37" s="292">
        <v>571</v>
      </c>
      <c r="AR37" s="293">
        <v>-87.7</v>
      </c>
    </row>
    <row r="38" spans="1:46" ht="27" customHeight="1" x14ac:dyDescent="0.2">
      <c r="A38" s="247"/>
      <c r="AK38" s="1110" t="s">
        <v>507</v>
      </c>
      <c r="AL38" s="1111"/>
      <c r="AM38" s="1111"/>
      <c r="AN38" s="1112"/>
      <c r="AO38" s="294" t="s">
        <v>488</v>
      </c>
      <c r="AP38" s="294" t="s">
        <v>488</v>
      </c>
      <c r="AQ38" s="295">
        <v>0</v>
      </c>
      <c r="AR38" s="283" t="s">
        <v>488</v>
      </c>
      <c r="AS38" s="290"/>
    </row>
    <row r="39" spans="1:46" ht="13" x14ac:dyDescent="0.2">
      <c r="A39" s="247"/>
      <c r="AK39" s="1110" t="s">
        <v>508</v>
      </c>
      <c r="AL39" s="1111"/>
      <c r="AM39" s="1111"/>
      <c r="AN39" s="1112"/>
      <c r="AO39" s="291">
        <v>-278428</v>
      </c>
      <c r="AP39" s="291">
        <v>-2444</v>
      </c>
      <c r="AQ39" s="292">
        <v>-6093</v>
      </c>
      <c r="AR39" s="293">
        <v>-59.9</v>
      </c>
      <c r="AS39" s="290"/>
    </row>
    <row r="40" spans="1:46" ht="27" customHeight="1" x14ac:dyDescent="0.2">
      <c r="A40" s="247"/>
      <c r="AK40" s="1107" t="s">
        <v>509</v>
      </c>
      <c r="AL40" s="1108"/>
      <c r="AM40" s="1108"/>
      <c r="AN40" s="1109"/>
      <c r="AO40" s="291">
        <v>-4289783</v>
      </c>
      <c r="AP40" s="291">
        <v>-37651</v>
      </c>
      <c r="AQ40" s="292">
        <v>-23816</v>
      </c>
      <c r="AR40" s="293">
        <v>58.1</v>
      </c>
      <c r="AS40" s="290"/>
    </row>
    <row r="41" spans="1:46" ht="13" x14ac:dyDescent="0.2">
      <c r="A41" s="247"/>
      <c r="AK41" s="1113" t="s">
        <v>287</v>
      </c>
      <c r="AL41" s="1114"/>
      <c r="AM41" s="1114"/>
      <c r="AN41" s="1115"/>
      <c r="AO41" s="291">
        <v>2535256</v>
      </c>
      <c r="AP41" s="291">
        <v>22252</v>
      </c>
      <c r="AQ41" s="292">
        <v>9896</v>
      </c>
      <c r="AR41" s="293">
        <v>124.9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00" t="s">
        <v>479</v>
      </c>
      <c r="AN49" s="1102" t="s">
        <v>512</v>
      </c>
      <c r="AO49" s="1103"/>
      <c r="AP49" s="1103"/>
      <c r="AQ49" s="1103"/>
      <c r="AR49" s="1104"/>
    </row>
    <row r="50" spans="1:44" ht="13" x14ac:dyDescent="0.2">
      <c r="A50" s="247"/>
      <c r="AK50" s="305"/>
      <c r="AL50" s="306"/>
      <c r="AM50" s="1101"/>
      <c r="AN50" s="307" t="s">
        <v>513</v>
      </c>
      <c r="AO50" s="308" t="s">
        <v>514</v>
      </c>
      <c r="AP50" s="309" t="s">
        <v>515</v>
      </c>
      <c r="AQ50" s="310" t="s">
        <v>516</v>
      </c>
      <c r="AR50" s="311" t="s">
        <v>517</v>
      </c>
    </row>
    <row r="51" spans="1:44" ht="13" x14ac:dyDescent="0.2">
      <c r="A51" s="247"/>
      <c r="AK51" s="303" t="s">
        <v>518</v>
      </c>
      <c r="AL51" s="304"/>
      <c r="AM51" s="312">
        <v>7399661</v>
      </c>
      <c r="AN51" s="313">
        <v>61193</v>
      </c>
      <c r="AO51" s="314">
        <v>1.7</v>
      </c>
      <c r="AP51" s="315">
        <v>44161</v>
      </c>
      <c r="AQ51" s="316">
        <v>3.1</v>
      </c>
      <c r="AR51" s="317">
        <v>-1.4</v>
      </c>
    </row>
    <row r="52" spans="1:44" ht="13" x14ac:dyDescent="0.2">
      <c r="A52" s="247"/>
      <c r="AK52" s="318"/>
      <c r="AL52" s="319" t="s">
        <v>519</v>
      </c>
      <c r="AM52" s="320">
        <v>4663017</v>
      </c>
      <c r="AN52" s="321">
        <v>38562</v>
      </c>
      <c r="AO52" s="322">
        <v>22.5</v>
      </c>
      <c r="AP52" s="323">
        <v>23644</v>
      </c>
      <c r="AQ52" s="324">
        <v>3.1</v>
      </c>
      <c r="AR52" s="325">
        <v>19.399999999999999</v>
      </c>
    </row>
    <row r="53" spans="1:44" ht="13" x14ac:dyDescent="0.2">
      <c r="A53" s="247"/>
      <c r="AK53" s="303" t="s">
        <v>520</v>
      </c>
      <c r="AL53" s="304"/>
      <c r="AM53" s="312">
        <v>10486740</v>
      </c>
      <c r="AN53" s="313">
        <v>87864</v>
      </c>
      <c r="AO53" s="314">
        <v>43.6</v>
      </c>
      <c r="AP53" s="315">
        <v>43955</v>
      </c>
      <c r="AQ53" s="316">
        <v>-0.5</v>
      </c>
      <c r="AR53" s="317">
        <v>44.1</v>
      </c>
    </row>
    <row r="54" spans="1:44" ht="13" x14ac:dyDescent="0.2">
      <c r="A54" s="247"/>
      <c r="AK54" s="318"/>
      <c r="AL54" s="319" t="s">
        <v>519</v>
      </c>
      <c r="AM54" s="320">
        <v>7035788</v>
      </c>
      <c r="AN54" s="321">
        <v>58950</v>
      </c>
      <c r="AO54" s="322">
        <v>52.9</v>
      </c>
      <c r="AP54" s="323">
        <v>21318</v>
      </c>
      <c r="AQ54" s="324">
        <v>-9.8000000000000007</v>
      </c>
      <c r="AR54" s="325">
        <v>62.7</v>
      </c>
    </row>
    <row r="55" spans="1:44" ht="13" x14ac:dyDescent="0.2">
      <c r="A55" s="247"/>
      <c r="AK55" s="303" t="s">
        <v>521</v>
      </c>
      <c r="AL55" s="304"/>
      <c r="AM55" s="312">
        <v>8657502</v>
      </c>
      <c r="AN55" s="313">
        <v>73641</v>
      </c>
      <c r="AO55" s="314">
        <v>-16.2</v>
      </c>
      <c r="AP55" s="315">
        <v>41921</v>
      </c>
      <c r="AQ55" s="316">
        <v>-4.5999999999999996</v>
      </c>
      <c r="AR55" s="317">
        <v>-11.6</v>
      </c>
    </row>
    <row r="56" spans="1:44" ht="13" x14ac:dyDescent="0.2">
      <c r="A56" s="247"/>
      <c r="AK56" s="318"/>
      <c r="AL56" s="319" t="s">
        <v>519</v>
      </c>
      <c r="AM56" s="320">
        <v>6037437</v>
      </c>
      <c r="AN56" s="321">
        <v>51355</v>
      </c>
      <c r="AO56" s="322">
        <v>-12.9</v>
      </c>
      <c r="AP56" s="323">
        <v>21655</v>
      </c>
      <c r="AQ56" s="324">
        <v>1.6</v>
      </c>
      <c r="AR56" s="325">
        <v>-14.5</v>
      </c>
    </row>
    <row r="57" spans="1:44" ht="13" x14ac:dyDescent="0.2">
      <c r="A57" s="247"/>
      <c r="AK57" s="303" t="s">
        <v>522</v>
      </c>
      <c r="AL57" s="304"/>
      <c r="AM57" s="312">
        <v>8280648</v>
      </c>
      <c r="AN57" s="313">
        <v>71479</v>
      </c>
      <c r="AO57" s="314">
        <v>-2.9</v>
      </c>
      <c r="AP57" s="315">
        <v>44585</v>
      </c>
      <c r="AQ57" s="316">
        <v>6.4</v>
      </c>
      <c r="AR57" s="317">
        <v>-9.3000000000000007</v>
      </c>
    </row>
    <row r="58" spans="1:44" ht="13" x14ac:dyDescent="0.2">
      <c r="A58" s="247"/>
      <c r="AK58" s="318"/>
      <c r="AL58" s="319" t="s">
        <v>519</v>
      </c>
      <c r="AM58" s="320">
        <v>3731754</v>
      </c>
      <c r="AN58" s="321">
        <v>32213</v>
      </c>
      <c r="AO58" s="322">
        <v>-37.299999999999997</v>
      </c>
      <c r="AP58" s="323">
        <v>23077</v>
      </c>
      <c r="AQ58" s="324">
        <v>6.6</v>
      </c>
      <c r="AR58" s="325">
        <v>-43.9</v>
      </c>
    </row>
    <row r="59" spans="1:44" ht="13" x14ac:dyDescent="0.2">
      <c r="A59" s="247"/>
      <c r="AK59" s="303" t="s">
        <v>523</v>
      </c>
      <c r="AL59" s="304"/>
      <c r="AM59" s="312">
        <v>9016393</v>
      </c>
      <c r="AN59" s="313">
        <v>79136</v>
      </c>
      <c r="AO59" s="314">
        <v>10.7</v>
      </c>
      <c r="AP59" s="315">
        <v>49779</v>
      </c>
      <c r="AQ59" s="316">
        <v>11.6</v>
      </c>
      <c r="AR59" s="317">
        <v>-0.9</v>
      </c>
    </row>
    <row r="60" spans="1:44" ht="13" x14ac:dyDescent="0.2">
      <c r="A60" s="247"/>
      <c r="AK60" s="318"/>
      <c r="AL60" s="319" t="s">
        <v>519</v>
      </c>
      <c r="AM60" s="320">
        <v>4537840</v>
      </c>
      <c r="AN60" s="321">
        <v>39828</v>
      </c>
      <c r="AO60" s="322">
        <v>23.6</v>
      </c>
      <c r="AP60" s="323">
        <v>28921</v>
      </c>
      <c r="AQ60" s="324">
        <v>25.3</v>
      </c>
      <c r="AR60" s="325">
        <v>-1.7</v>
      </c>
    </row>
    <row r="61" spans="1:44" ht="13" x14ac:dyDescent="0.2">
      <c r="A61" s="247"/>
      <c r="AK61" s="303" t="s">
        <v>524</v>
      </c>
      <c r="AL61" s="326"/>
      <c r="AM61" s="312">
        <v>8768189</v>
      </c>
      <c r="AN61" s="313">
        <v>74663</v>
      </c>
      <c r="AO61" s="314">
        <v>7.4</v>
      </c>
      <c r="AP61" s="315">
        <v>44880</v>
      </c>
      <c r="AQ61" s="327">
        <v>3.2</v>
      </c>
      <c r="AR61" s="317">
        <v>4.2</v>
      </c>
    </row>
    <row r="62" spans="1:44" ht="13" x14ac:dyDescent="0.2">
      <c r="A62" s="247"/>
      <c r="AK62" s="318"/>
      <c r="AL62" s="319" t="s">
        <v>519</v>
      </c>
      <c r="AM62" s="320">
        <v>5201167</v>
      </c>
      <c r="AN62" s="321">
        <v>44182</v>
      </c>
      <c r="AO62" s="322">
        <v>9.8000000000000007</v>
      </c>
      <c r="AP62" s="323">
        <v>23723</v>
      </c>
      <c r="AQ62" s="324">
        <v>5.4</v>
      </c>
      <c r="AR62" s="325">
        <v>4.4000000000000004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ziulM0iUUru1fegQdxIZHSluE0Vwl9KUoU8xUkcvBnjmV6G5y/qOROpoV+hWe71aNyv6I84wHAJ15rzP2noZWQ==" saltValue="sIHHs48FGnfl7JFmys3j9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150"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8yk6v9Ex1ty3psVooPkQ8BlCv2JxyyS2/uKR6BKWKtLckHNY40WuHBegH9OwAg6ycC2RIvQBgyekTFNAAi6VUg==" saltValue="Pt/GFb58W0QPhdDVhOyvcg==" spinCount="100000" sheet="1" objects="1" scenarios="1"/>
  <dataConsolidate/>
  <phoneticPr fontId="2"/>
  <printOptions horizontalCentered="1" verticalCentered="1"/>
  <pageMargins left="0" right="0" top="0.19685039370078741" bottom="0" header="0.39370078740157483" footer="0"/>
  <pageSetup paperSize="150"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zUCU3bLYes+15SrN0cdqizwx5jsIPmja72xRc4v8eKVblITi6l0j0mtMy8LOraA0JwVy2eEetDbfVqs0yIorHw==" saltValue="GsHH0wdDb22mtlHc6VOljw==" spinCount="100000" sheet="1" objects="1" scenarios="1"/>
  <dataConsolidate/>
  <phoneticPr fontId="2"/>
  <printOptions horizontalCentered="1" verticalCentered="1"/>
  <pageMargins left="0" right="0" top="0.19685039370078741" bottom="0" header="0.39370078740157483" footer="0"/>
  <pageSetup paperSize="150"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26" t="s">
        <v>3</v>
      </c>
      <c r="D47" s="1126"/>
      <c r="E47" s="1127"/>
      <c r="F47" s="11">
        <v>15.63</v>
      </c>
      <c r="G47" s="12">
        <v>15.17</v>
      </c>
      <c r="H47" s="12">
        <v>15.7</v>
      </c>
      <c r="I47" s="12">
        <v>15.46</v>
      </c>
      <c r="J47" s="13">
        <v>15.42</v>
      </c>
    </row>
    <row r="48" spans="2:10" ht="57.75" customHeight="1" x14ac:dyDescent="0.2">
      <c r="B48" s="14"/>
      <c r="C48" s="1128" t="s">
        <v>4</v>
      </c>
      <c r="D48" s="1128"/>
      <c r="E48" s="1129"/>
      <c r="F48" s="15">
        <v>6.55</v>
      </c>
      <c r="G48" s="16">
        <v>7.67</v>
      </c>
      <c r="H48" s="16">
        <v>6.56</v>
      </c>
      <c r="I48" s="16">
        <v>5.58</v>
      </c>
      <c r="J48" s="17">
        <v>5.4</v>
      </c>
    </row>
    <row r="49" spans="2:10" ht="57.75" customHeight="1" thickBot="1" x14ac:dyDescent="0.25">
      <c r="B49" s="18"/>
      <c r="C49" s="1130" t="s">
        <v>5</v>
      </c>
      <c r="D49" s="1130"/>
      <c r="E49" s="1131"/>
      <c r="F49" s="19">
        <v>1.84</v>
      </c>
      <c r="G49" s="20">
        <v>1.31</v>
      </c>
      <c r="H49" s="20" t="s">
        <v>531</v>
      </c>
      <c r="I49" s="20" t="s">
        <v>532</v>
      </c>
      <c r="J49" s="21" t="s">
        <v>533</v>
      </c>
    </row>
    <row r="50" spans="2:10" ht="13" x14ac:dyDescent="0.2"/>
  </sheetData>
  <sheetProtection algorithmName="SHA-512" hashValue="PUjIcolAuJykj2hUqgpjEBO72XWakXYEcz1rLQS/i34xM2UmAXpM/Vc/KNKl7Rl4uVL4gQmesmeFuLU2c2+8Gg==" saltValue="1diHRHjN2aiHXaZs0it7wQ==" spinCount="100000" sheet="1" objects="1" scenarios="1"/>
  <mergeCells count="3">
    <mergeCell ref="C47:E47"/>
    <mergeCell ref="C48:E48"/>
    <mergeCell ref="C49:E49"/>
  </mergeCells>
  <phoneticPr fontId="2"/>
  <printOptions horizontalCentered="1"/>
  <pageMargins left="0" right="0" top="0.19685039370078741" bottom="0" header="0" footer="0"/>
  <pageSetup paperSize="150"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534</v>
      </c>
      <c r="D34" s="1136"/>
      <c r="E34" s="1137"/>
      <c r="F34" s="32">
        <v>5.08</v>
      </c>
      <c r="G34" s="33">
        <v>5.63</v>
      </c>
      <c r="H34" s="33">
        <v>6.18</v>
      </c>
      <c r="I34" s="33">
        <v>6.92</v>
      </c>
      <c r="J34" s="34">
        <v>7.04</v>
      </c>
      <c r="K34" s="22"/>
      <c r="L34" s="22"/>
      <c r="M34" s="22"/>
      <c r="N34" s="22"/>
      <c r="O34" s="22"/>
      <c r="P34" s="22"/>
    </row>
    <row r="35" spans="1:16" ht="39" customHeight="1" x14ac:dyDescent="0.2">
      <c r="A35" s="22"/>
      <c r="B35" s="35"/>
      <c r="C35" s="1132" t="s">
        <v>535</v>
      </c>
      <c r="D35" s="1132"/>
      <c r="E35" s="1133"/>
      <c r="F35" s="36">
        <v>6.55</v>
      </c>
      <c r="G35" s="37">
        <v>7.66</v>
      </c>
      <c r="H35" s="37">
        <v>6.56</v>
      </c>
      <c r="I35" s="37">
        <v>5.57</v>
      </c>
      <c r="J35" s="38">
        <v>5.39</v>
      </c>
      <c r="K35" s="22"/>
      <c r="L35" s="22"/>
      <c r="M35" s="22"/>
      <c r="N35" s="22"/>
      <c r="O35" s="22"/>
      <c r="P35" s="22"/>
    </row>
    <row r="36" spans="1:16" ht="39" customHeight="1" x14ac:dyDescent="0.2">
      <c r="A36" s="22"/>
      <c r="B36" s="35"/>
      <c r="C36" s="1132" t="s">
        <v>536</v>
      </c>
      <c r="D36" s="1132"/>
      <c r="E36" s="1133"/>
      <c r="F36" s="36">
        <v>1.32</v>
      </c>
      <c r="G36" s="37">
        <v>1.3</v>
      </c>
      <c r="H36" s="37">
        <v>1.52</v>
      </c>
      <c r="I36" s="37">
        <v>1.66</v>
      </c>
      <c r="J36" s="38">
        <v>1.78</v>
      </c>
      <c r="K36" s="22"/>
      <c r="L36" s="22"/>
      <c r="M36" s="22"/>
      <c r="N36" s="22"/>
      <c r="O36" s="22"/>
      <c r="P36" s="22"/>
    </row>
    <row r="37" spans="1:16" ht="39" customHeight="1" x14ac:dyDescent="0.2">
      <c r="A37" s="22"/>
      <c r="B37" s="35"/>
      <c r="C37" s="1132" t="s">
        <v>537</v>
      </c>
      <c r="D37" s="1132"/>
      <c r="E37" s="1133"/>
      <c r="F37" s="36">
        <v>1.05</v>
      </c>
      <c r="G37" s="37">
        <v>0.56999999999999995</v>
      </c>
      <c r="H37" s="37">
        <v>0.97</v>
      </c>
      <c r="I37" s="37">
        <v>0.82</v>
      </c>
      <c r="J37" s="38">
        <v>0.85</v>
      </c>
      <c r="K37" s="22"/>
      <c r="L37" s="22"/>
      <c r="M37" s="22"/>
      <c r="N37" s="22"/>
      <c r="O37" s="22"/>
      <c r="P37" s="22"/>
    </row>
    <row r="38" spans="1:16" ht="39" customHeight="1" x14ac:dyDescent="0.2">
      <c r="A38" s="22"/>
      <c r="B38" s="35"/>
      <c r="C38" s="1132" t="s">
        <v>538</v>
      </c>
      <c r="D38" s="1132"/>
      <c r="E38" s="1133"/>
      <c r="F38" s="36">
        <v>0.3</v>
      </c>
      <c r="G38" s="37">
        <v>1.26</v>
      </c>
      <c r="H38" s="37">
        <v>1.3</v>
      </c>
      <c r="I38" s="37">
        <v>0.22</v>
      </c>
      <c r="J38" s="38">
        <v>0.37</v>
      </c>
      <c r="K38" s="22"/>
      <c r="L38" s="22"/>
      <c r="M38" s="22"/>
      <c r="N38" s="22"/>
      <c r="O38" s="22"/>
      <c r="P38" s="22"/>
    </row>
    <row r="39" spans="1:16" ht="39" customHeight="1" x14ac:dyDescent="0.2">
      <c r="A39" s="22"/>
      <c r="B39" s="35"/>
      <c r="C39" s="1132" t="s">
        <v>539</v>
      </c>
      <c r="D39" s="1132"/>
      <c r="E39" s="1133"/>
      <c r="F39" s="36">
        <v>0</v>
      </c>
      <c r="G39" s="37">
        <v>0</v>
      </c>
      <c r="H39" s="37">
        <v>7.0000000000000007E-2</v>
      </c>
      <c r="I39" s="37">
        <v>0.01</v>
      </c>
      <c r="J39" s="38">
        <v>0.02</v>
      </c>
      <c r="K39" s="22"/>
      <c r="L39" s="22"/>
      <c r="M39" s="22"/>
      <c r="N39" s="22"/>
      <c r="O39" s="22"/>
      <c r="P39" s="22"/>
    </row>
    <row r="40" spans="1:16" ht="39" customHeight="1" x14ac:dyDescent="0.2">
      <c r="A40" s="22"/>
      <c r="B40" s="35"/>
      <c r="C40" s="1132" t="s">
        <v>540</v>
      </c>
      <c r="D40" s="1132"/>
      <c r="E40" s="1133"/>
      <c r="F40" s="36">
        <v>0</v>
      </c>
      <c r="G40" s="37">
        <v>0</v>
      </c>
      <c r="H40" s="37">
        <v>0</v>
      </c>
      <c r="I40" s="37">
        <v>0</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541</v>
      </c>
      <c r="D42" s="1132"/>
      <c r="E42" s="1133"/>
      <c r="F42" s="36" t="s">
        <v>488</v>
      </c>
      <c r="G42" s="37" t="s">
        <v>488</v>
      </c>
      <c r="H42" s="37" t="s">
        <v>488</v>
      </c>
      <c r="I42" s="37" t="s">
        <v>488</v>
      </c>
      <c r="J42" s="38" t="s">
        <v>488</v>
      </c>
      <c r="K42" s="22"/>
      <c r="L42" s="22"/>
      <c r="M42" s="22"/>
      <c r="N42" s="22"/>
      <c r="O42" s="22"/>
      <c r="P42" s="22"/>
    </row>
    <row r="43" spans="1:16" ht="39" customHeight="1" thickBot="1" x14ac:dyDescent="0.25">
      <c r="A43" s="22"/>
      <c r="B43" s="40"/>
      <c r="C43" s="1134" t="s">
        <v>542</v>
      </c>
      <c r="D43" s="1134"/>
      <c r="E43" s="1135"/>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Dms6DXOeH8UDtzSZ8Wumcq65BLgJcsKRKwVEBeJRYU8Uyxe0P7doRAmMOQt2SpAAwYfhuN4731hMZVxVmDImsg==" saltValue="+u4ItVQ7h7kEHCUVHfyf2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150"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6598</v>
      </c>
      <c r="L45" s="58">
        <v>6540</v>
      </c>
      <c r="M45" s="58">
        <v>6430</v>
      </c>
      <c r="N45" s="58">
        <v>6350</v>
      </c>
      <c r="O45" s="59">
        <v>6238</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488</v>
      </c>
      <c r="L46" s="62" t="s">
        <v>488</v>
      </c>
      <c r="M46" s="62" t="s">
        <v>488</v>
      </c>
      <c r="N46" s="62" t="s">
        <v>488</v>
      </c>
      <c r="O46" s="63" t="s">
        <v>488</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488</v>
      </c>
      <c r="L47" s="62" t="s">
        <v>488</v>
      </c>
      <c r="M47" s="62" t="s">
        <v>488</v>
      </c>
      <c r="N47" s="62" t="s">
        <v>488</v>
      </c>
      <c r="O47" s="63" t="s">
        <v>488</v>
      </c>
      <c r="P47" s="46"/>
      <c r="Q47" s="46"/>
      <c r="R47" s="46"/>
      <c r="S47" s="46"/>
      <c r="T47" s="46"/>
      <c r="U47" s="46"/>
    </row>
    <row r="48" spans="1:21" ht="30.75" customHeight="1" x14ac:dyDescent="0.2">
      <c r="A48" s="46"/>
      <c r="B48" s="1163"/>
      <c r="C48" s="1164"/>
      <c r="D48" s="60"/>
      <c r="E48" s="1140" t="s">
        <v>13</v>
      </c>
      <c r="F48" s="1140"/>
      <c r="G48" s="1140"/>
      <c r="H48" s="1140"/>
      <c r="I48" s="1140"/>
      <c r="J48" s="1141"/>
      <c r="K48" s="61">
        <v>822</v>
      </c>
      <c r="L48" s="62">
        <v>773</v>
      </c>
      <c r="M48" s="62">
        <v>838</v>
      </c>
      <c r="N48" s="62">
        <v>867</v>
      </c>
      <c r="O48" s="63">
        <v>857</v>
      </c>
      <c r="P48" s="46"/>
      <c r="Q48" s="46"/>
      <c r="R48" s="46"/>
      <c r="S48" s="46"/>
      <c r="T48" s="46"/>
      <c r="U48" s="46"/>
    </row>
    <row r="49" spans="1:21" ht="30.75" customHeight="1" x14ac:dyDescent="0.2">
      <c r="A49" s="46"/>
      <c r="B49" s="1163"/>
      <c r="C49" s="1164"/>
      <c r="D49" s="60"/>
      <c r="E49" s="1140" t="s">
        <v>14</v>
      </c>
      <c r="F49" s="1140"/>
      <c r="G49" s="1140"/>
      <c r="H49" s="1140"/>
      <c r="I49" s="1140"/>
      <c r="J49" s="1141"/>
      <c r="K49" s="61" t="s">
        <v>488</v>
      </c>
      <c r="L49" s="62" t="s">
        <v>488</v>
      </c>
      <c r="M49" s="62" t="s">
        <v>488</v>
      </c>
      <c r="N49" s="62" t="s">
        <v>488</v>
      </c>
      <c r="O49" s="63" t="s">
        <v>488</v>
      </c>
      <c r="P49" s="46"/>
      <c r="Q49" s="46"/>
      <c r="R49" s="46"/>
      <c r="S49" s="46"/>
      <c r="T49" s="46"/>
      <c r="U49" s="46"/>
    </row>
    <row r="50" spans="1:21" ht="30.75" customHeight="1" x14ac:dyDescent="0.2">
      <c r="A50" s="46"/>
      <c r="B50" s="1163"/>
      <c r="C50" s="1164"/>
      <c r="D50" s="60"/>
      <c r="E50" s="1140" t="s">
        <v>15</v>
      </c>
      <c r="F50" s="1140"/>
      <c r="G50" s="1140"/>
      <c r="H50" s="1140"/>
      <c r="I50" s="1140"/>
      <c r="J50" s="1141"/>
      <c r="K50" s="61">
        <v>22</v>
      </c>
      <c r="L50" s="62">
        <v>19</v>
      </c>
      <c r="M50" s="62">
        <v>10</v>
      </c>
      <c r="N50" s="62">
        <v>9</v>
      </c>
      <c r="O50" s="63">
        <v>8</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488</v>
      </c>
      <c r="L51" s="62" t="s">
        <v>488</v>
      </c>
      <c r="M51" s="62" t="s">
        <v>488</v>
      </c>
      <c r="N51" s="62" t="s">
        <v>488</v>
      </c>
      <c r="O51" s="63" t="s">
        <v>488</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5388</v>
      </c>
      <c r="L52" s="62">
        <v>5227</v>
      </c>
      <c r="M52" s="62">
        <v>4996</v>
      </c>
      <c r="N52" s="62">
        <v>4815</v>
      </c>
      <c r="O52" s="63">
        <v>4568</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2054</v>
      </c>
      <c r="L53" s="67">
        <v>2105</v>
      </c>
      <c r="M53" s="67">
        <v>2282</v>
      </c>
      <c r="N53" s="67">
        <v>2411</v>
      </c>
      <c r="O53" s="68">
        <v>2535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576</v>
      </c>
      <c r="L58" s="82" t="s">
        <v>576</v>
      </c>
      <c r="M58" s="82" t="s">
        <v>576</v>
      </c>
      <c r="N58" s="82" t="s">
        <v>576</v>
      </c>
      <c r="O58" s="83" t="s">
        <v>576</v>
      </c>
    </row>
    <row r="59" spans="1:21" ht="31.5" customHeight="1" x14ac:dyDescent="0.2">
      <c r="B59" s="1148"/>
      <c r="C59" s="1149"/>
      <c r="D59" s="1155" t="s">
        <v>26</v>
      </c>
      <c r="E59" s="1156"/>
      <c r="F59" s="1156"/>
      <c r="G59" s="1156"/>
      <c r="H59" s="1156"/>
      <c r="I59" s="1156"/>
      <c r="J59" s="1157"/>
      <c r="K59" s="84" t="s">
        <v>576</v>
      </c>
      <c r="L59" s="85" t="s">
        <v>576</v>
      </c>
      <c r="M59" s="85" t="s">
        <v>576</v>
      </c>
      <c r="N59" s="85" t="s">
        <v>576</v>
      </c>
      <c r="O59" s="86" t="s">
        <v>576</v>
      </c>
    </row>
    <row r="60" spans="1:21" ht="31.5" customHeight="1" thickBot="1" x14ac:dyDescent="0.25">
      <c r="B60" s="1150"/>
      <c r="C60" s="1151"/>
      <c r="D60" s="1158" t="s">
        <v>27</v>
      </c>
      <c r="E60" s="1159"/>
      <c r="F60" s="1159"/>
      <c r="G60" s="1159"/>
      <c r="H60" s="1159"/>
      <c r="I60" s="1159"/>
      <c r="J60" s="1160"/>
      <c r="K60" s="87" t="s">
        <v>576</v>
      </c>
      <c r="L60" s="88" t="s">
        <v>576</v>
      </c>
      <c r="M60" s="88" t="s">
        <v>576</v>
      </c>
      <c r="N60" s="88" t="s">
        <v>576</v>
      </c>
      <c r="O60" s="89" t="s">
        <v>576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zfF60HGfijYJIdTXBDK5SL5j0bvPlxmlw8gHDV9n1it+YJOfJ0/u8tdvW9d8+H716FZHeFISQDyebre+ep0Q==" saltValue="C9xejgmKRYUDgUhz3AgLH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150"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81" t="s">
        <v>30</v>
      </c>
      <c r="C41" s="1182"/>
      <c r="D41" s="103"/>
      <c r="E41" s="1183" t="s">
        <v>31</v>
      </c>
      <c r="F41" s="1183"/>
      <c r="G41" s="1183"/>
      <c r="H41" s="1184"/>
      <c r="I41" s="330">
        <v>55429</v>
      </c>
      <c r="J41" s="331">
        <v>56173</v>
      </c>
      <c r="K41" s="331">
        <v>54690</v>
      </c>
      <c r="L41" s="331">
        <v>54022</v>
      </c>
      <c r="M41" s="332">
        <v>53950</v>
      </c>
    </row>
    <row r="42" spans="2:13" ht="27.75" customHeight="1" x14ac:dyDescent="0.2">
      <c r="B42" s="1171"/>
      <c r="C42" s="1172"/>
      <c r="D42" s="104"/>
      <c r="E42" s="1175" t="s">
        <v>32</v>
      </c>
      <c r="F42" s="1175"/>
      <c r="G42" s="1175"/>
      <c r="H42" s="1176"/>
      <c r="I42" s="333">
        <v>44</v>
      </c>
      <c r="J42" s="334">
        <v>26</v>
      </c>
      <c r="K42" s="334">
        <v>16</v>
      </c>
      <c r="L42" s="334">
        <v>8</v>
      </c>
      <c r="M42" s="335" t="s">
        <v>488</v>
      </c>
    </row>
    <row r="43" spans="2:13" ht="27.75" customHeight="1" x14ac:dyDescent="0.2">
      <c r="B43" s="1171"/>
      <c r="C43" s="1172"/>
      <c r="D43" s="104"/>
      <c r="E43" s="1175" t="s">
        <v>33</v>
      </c>
      <c r="F43" s="1175"/>
      <c r="G43" s="1175"/>
      <c r="H43" s="1176"/>
      <c r="I43" s="333">
        <v>11104</v>
      </c>
      <c r="J43" s="334">
        <v>10223</v>
      </c>
      <c r="K43" s="334">
        <v>9719</v>
      </c>
      <c r="L43" s="334">
        <v>9617</v>
      </c>
      <c r="M43" s="335">
        <v>10640</v>
      </c>
    </row>
    <row r="44" spans="2:13" ht="27.75" customHeight="1" x14ac:dyDescent="0.2">
      <c r="B44" s="1171"/>
      <c r="C44" s="1172"/>
      <c r="D44" s="104"/>
      <c r="E44" s="1175" t="s">
        <v>34</v>
      </c>
      <c r="F44" s="1175"/>
      <c r="G44" s="1175"/>
      <c r="H44" s="1176"/>
      <c r="I44" s="333" t="s">
        <v>488</v>
      </c>
      <c r="J44" s="334" t="s">
        <v>488</v>
      </c>
      <c r="K44" s="334" t="s">
        <v>488</v>
      </c>
      <c r="L44" s="334" t="s">
        <v>488</v>
      </c>
      <c r="M44" s="335" t="s">
        <v>488</v>
      </c>
    </row>
    <row r="45" spans="2:13" ht="27.75" customHeight="1" x14ac:dyDescent="0.2">
      <c r="B45" s="1171"/>
      <c r="C45" s="1172"/>
      <c r="D45" s="104"/>
      <c r="E45" s="1175" t="s">
        <v>35</v>
      </c>
      <c r="F45" s="1175"/>
      <c r="G45" s="1175"/>
      <c r="H45" s="1176"/>
      <c r="I45" s="333">
        <v>8236</v>
      </c>
      <c r="J45" s="334">
        <v>8341</v>
      </c>
      <c r="K45" s="334">
        <v>8116</v>
      </c>
      <c r="L45" s="334">
        <v>8201</v>
      </c>
      <c r="M45" s="335">
        <v>8291</v>
      </c>
    </row>
    <row r="46" spans="2:13" ht="27.75" customHeight="1" x14ac:dyDescent="0.2">
      <c r="B46" s="1171"/>
      <c r="C46" s="1172"/>
      <c r="D46" s="105"/>
      <c r="E46" s="1175" t="s">
        <v>36</v>
      </c>
      <c r="F46" s="1175"/>
      <c r="G46" s="1175"/>
      <c r="H46" s="1176"/>
      <c r="I46" s="333" t="s">
        <v>488</v>
      </c>
      <c r="J46" s="334" t="s">
        <v>488</v>
      </c>
      <c r="K46" s="334" t="s">
        <v>488</v>
      </c>
      <c r="L46" s="334" t="s">
        <v>488</v>
      </c>
      <c r="M46" s="335" t="s">
        <v>488</v>
      </c>
    </row>
    <row r="47" spans="2:13" ht="27.75" customHeight="1" x14ac:dyDescent="0.2">
      <c r="B47" s="1171"/>
      <c r="C47" s="1172"/>
      <c r="D47" s="106"/>
      <c r="E47" s="1185" t="s">
        <v>37</v>
      </c>
      <c r="F47" s="1186"/>
      <c r="G47" s="1186"/>
      <c r="H47" s="1187"/>
      <c r="I47" s="333" t="s">
        <v>488</v>
      </c>
      <c r="J47" s="334" t="s">
        <v>488</v>
      </c>
      <c r="K47" s="334" t="s">
        <v>488</v>
      </c>
      <c r="L47" s="334" t="s">
        <v>488</v>
      </c>
      <c r="M47" s="335" t="s">
        <v>488</v>
      </c>
    </row>
    <row r="48" spans="2:13" ht="27.75" customHeight="1" x14ac:dyDescent="0.2">
      <c r="B48" s="1171"/>
      <c r="C48" s="1172"/>
      <c r="D48" s="104"/>
      <c r="E48" s="1175" t="s">
        <v>38</v>
      </c>
      <c r="F48" s="1175"/>
      <c r="G48" s="1175"/>
      <c r="H48" s="1176"/>
      <c r="I48" s="333" t="s">
        <v>488</v>
      </c>
      <c r="J48" s="334" t="s">
        <v>488</v>
      </c>
      <c r="K48" s="334" t="s">
        <v>488</v>
      </c>
      <c r="L48" s="334" t="s">
        <v>488</v>
      </c>
      <c r="M48" s="335" t="s">
        <v>488</v>
      </c>
    </row>
    <row r="49" spans="2:13" ht="27.75" customHeight="1" x14ac:dyDescent="0.2">
      <c r="B49" s="1173"/>
      <c r="C49" s="1174"/>
      <c r="D49" s="104"/>
      <c r="E49" s="1175" t="s">
        <v>39</v>
      </c>
      <c r="F49" s="1175"/>
      <c r="G49" s="1175"/>
      <c r="H49" s="1176"/>
      <c r="I49" s="333" t="s">
        <v>488</v>
      </c>
      <c r="J49" s="334" t="s">
        <v>488</v>
      </c>
      <c r="K49" s="334" t="s">
        <v>488</v>
      </c>
      <c r="L49" s="334" t="s">
        <v>488</v>
      </c>
      <c r="M49" s="335" t="s">
        <v>488</v>
      </c>
    </row>
    <row r="50" spans="2:13" ht="27.75" customHeight="1" x14ac:dyDescent="0.2">
      <c r="B50" s="1169" t="s">
        <v>40</v>
      </c>
      <c r="C50" s="1170"/>
      <c r="D50" s="107"/>
      <c r="E50" s="1175" t="s">
        <v>41</v>
      </c>
      <c r="F50" s="1175"/>
      <c r="G50" s="1175"/>
      <c r="H50" s="1176"/>
      <c r="I50" s="333">
        <v>22235</v>
      </c>
      <c r="J50" s="334">
        <v>21934</v>
      </c>
      <c r="K50" s="334">
        <v>21417</v>
      </c>
      <c r="L50" s="334">
        <v>21141</v>
      </c>
      <c r="M50" s="335">
        <v>19254</v>
      </c>
    </row>
    <row r="51" spans="2:13" ht="27.75" customHeight="1" x14ac:dyDescent="0.2">
      <c r="B51" s="1171"/>
      <c r="C51" s="1172"/>
      <c r="D51" s="104"/>
      <c r="E51" s="1175" t="s">
        <v>42</v>
      </c>
      <c r="F51" s="1175"/>
      <c r="G51" s="1175"/>
      <c r="H51" s="1176"/>
      <c r="I51" s="333">
        <v>1739</v>
      </c>
      <c r="J51" s="334">
        <v>1730</v>
      </c>
      <c r="K51" s="334">
        <v>1778</v>
      </c>
      <c r="L51" s="334">
        <v>1933</v>
      </c>
      <c r="M51" s="335">
        <v>1875</v>
      </c>
    </row>
    <row r="52" spans="2:13" ht="27.75" customHeight="1" x14ac:dyDescent="0.2">
      <c r="B52" s="1173"/>
      <c r="C52" s="1174"/>
      <c r="D52" s="104"/>
      <c r="E52" s="1175" t="s">
        <v>43</v>
      </c>
      <c r="F52" s="1175"/>
      <c r="G52" s="1175"/>
      <c r="H52" s="1176"/>
      <c r="I52" s="333">
        <v>50942</v>
      </c>
      <c r="J52" s="334">
        <v>49966</v>
      </c>
      <c r="K52" s="334">
        <v>48588</v>
      </c>
      <c r="L52" s="334">
        <v>48174</v>
      </c>
      <c r="M52" s="335">
        <v>47233</v>
      </c>
    </row>
    <row r="53" spans="2:13" ht="27.75" customHeight="1" thickBot="1" x14ac:dyDescent="0.25">
      <c r="B53" s="1177" t="s">
        <v>19</v>
      </c>
      <c r="C53" s="1178"/>
      <c r="D53" s="108"/>
      <c r="E53" s="1179" t="s">
        <v>44</v>
      </c>
      <c r="F53" s="1179"/>
      <c r="G53" s="1179"/>
      <c r="H53" s="1180"/>
      <c r="I53" s="336">
        <v>-105</v>
      </c>
      <c r="J53" s="337">
        <v>1133</v>
      </c>
      <c r="K53" s="337">
        <v>758</v>
      </c>
      <c r="L53" s="337">
        <v>600</v>
      </c>
      <c r="M53" s="338">
        <v>4520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qif9LmECvoDMG0P2Yu9zYNVp5LkLRCB1AcmT0T1B/4pFMabS87UpbduPkQvP29ejMpMFh4gL4fBzREgh5rarAA==" saltValue="zXwyOHymxGPUTa1/XxhR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150"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196" t="s">
        <v>46</v>
      </c>
      <c r="D55" s="1196"/>
      <c r="E55" s="1197"/>
      <c r="F55" s="339">
        <v>5033</v>
      </c>
      <c r="G55" s="339">
        <v>5033</v>
      </c>
      <c r="H55" s="340">
        <v>5033</v>
      </c>
    </row>
    <row r="56" spans="2:8" ht="52.5" customHeight="1" x14ac:dyDescent="0.2">
      <c r="B56" s="120"/>
      <c r="C56" s="1198" t="s">
        <v>47</v>
      </c>
      <c r="D56" s="1198"/>
      <c r="E56" s="1199"/>
      <c r="F56" s="341">
        <v>2753</v>
      </c>
      <c r="G56" s="341">
        <v>2607</v>
      </c>
      <c r="H56" s="342">
        <v>2405</v>
      </c>
    </row>
    <row r="57" spans="2:8" ht="53.25" customHeight="1" x14ac:dyDescent="0.2">
      <c r="B57" s="120"/>
      <c r="C57" s="1200" t="s">
        <v>48</v>
      </c>
      <c r="D57" s="1200"/>
      <c r="E57" s="1201"/>
      <c r="F57" s="343">
        <v>9284</v>
      </c>
      <c r="G57" s="343">
        <v>8119</v>
      </c>
      <c r="H57" s="344">
        <v>6344</v>
      </c>
    </row>
    <row r="58" spans="2:8" ht="45.75" customHeight="1" x14ac:dyDescent="0.2">
      <c r="B58" s="121"/>
      <c r="C58" s="1188" t="s">
        <v>570</v>
      </c>
      <c r="D58" s="1189"/>
      <c r="E58" s="1190"/>
      <c r="F58" s="345">
        <v>4512</v>
      </c>
      <c r="G58" s="345">
        <v>3975</v>
      </c>
      <c r="H58" s="346">
        <v>2520</v>
      </c>
    </row>
    <row r="59" spans="2:8" ht="45.75" customHeight="1" x14ac:dyDescent="0.2">
      <c r="B59" s="121"/>
      <c r="C59" s="1188" t="s">
        <v>571</v>
      </c>
      <c r="D59" s="1189"/>
      <c r="E59" s="1190"/>
      <c r="F59" s="345">
        <v>1117</v>
      </c>
      <c r="G59" s="345">
        <v>1057</v>
      </c>
      <c r="H59" s="346">
        <v>1023</v>
      </c>
    </row>
    <row r="60" spans="2:8" ht="45.75" customHeight="1" x14ac:dyDescent="0.2">
      <c r="B60" s="121"/>
      <c r="C60" s="1188" t="s">
        <v>572</v>
      </c>
      <c r="D60" s="1189"/>
      <c r="E60" s="1190"/>
      <c r="F60" s="345">
        <v>936</v>
      </c>
      <c r="G60" s="345">
        <v>937</v>
      </c>
      <c r="H60" s="346">
        <v>860</v>
      </c>
    </row>
    <row r="61" spans="2:8" ht="45.75" customHeight="1" x14ac:dyDescent="0.2">
      <c r="B61" s="121"/>
      <c r="C61" s="1188" t="s">
        <v>573</v>
      </c>
      <c r="D61" s="1189"/>
      <c r="E61" s="1190"/>
      <c r="F61" s="345">
        <v>846</v>
      </c>
      <c r="G61" s="345">
        <v>648</v>
      </c>
      <c r="H61" s="346">
        <v>551</v>
      </c>
    </row>
    <row r="62" spans="2:8" ht="45.75" customHeight="1" thickBot="1" x14ac:dyDescent="0.25">
      <c r="B62" s="122"/>
      <c r="C62" s="1191" t="s">
        <v>574</v>
      </c>
      <c r="D62" s="1192"/>
      <c r="E62" s="1193"/>
      <c r="F62" s="347">
        <v>305</v>
      </c>
      <c r="G62" s="347">
        <v>428</v>
      </c>
      <c r="H62" s="348">
        <v>526</v>
      </c>
    </row>
    <row r="63" spans="2:8" ht="52.5" customHeight="1" thickBot="1" x14ac:dyDescent="0.25">
      <c r="B63" s="123"/>
      <c r="C63" s="1194" t="s">
        <v>49</v>
      </c>
      <c r="D63" s="1194"/>
      <c r="E63" s="1195"/>
      <c r="F63" s="349">
        <v>17070</v>
      </c>
      <c r="G63" s="349">
        <v>15759</v>
      </c>
      <c r="H63" s="350">
        <v>13781</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FcVx/Ma47iWTYusRPPGmwdJVKfs2sw00IJlVHbl5qzf6Oo2dYb1TNIar/VmpxpVEu/aFGxl/H0T5oWNI+xpGHA==" saltValue="mWLnH/uy7FQH6HsRfhBQ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150"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9552E-F9EA-41F3-B5D0-D871A6F62E9E}">
  <sheetPr>
    <pageSetUpPr fitToPage="1"/>
  </sheetPr>
  <dimension ref="A1:DE85"/>
  <sheetViews>
    <sheetView showGridLines="0" zoomScale="90" zoomScaleNormal="9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49"/>
      <c r="B1" s="1248"/>
      <c r="DD1" s="243"/>
      <c r="DE1" s="243"/>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 x14ac:dyDescent="0.2">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 x14ac:dyDescent="0.2">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 x14ac:dyDescent="0.2">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 x14ac:dyDescent="0.2">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 x14ac:dyDescent="0.2">
      <c r="DD19" s="243"/>
      <c r="DE19" s="243"/>
    </row>
    <row r="20" spans="1:109" ht="13" x14ac:dyDescent="0.2">
      <c r="DD20" s="243"/>
      <c r="DE20" s="243"/>
    </row>
    <row r="21" spans="1:109" ht="17.25" customHeight="1" x14ac:dyDescent="0.2">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36"/>
      <c r="DD40" s="1236"/>
      <c r="DE40" s="243"/>
    </row>
    <row r="41" spans="2:109" ht="16.5" x14ac:dyDescent="0.2">
      <c r="B41" s="244" t="s">
        <v>588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33"/>
      <c r="I42" s="1232"/>
      <c r="J42" s="1232"/>
      <c r="K42" s="1232"/>
      <c r="AM42" s="1233"/>
      <c r="AN42" s="1233" t="s">
        <v>584</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31" t="s">
        <v>587</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 x14ac:dyDescent="0.2">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 x14ac:dyDescent="0.2">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 x14ac:dyDescent="0.2">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 x14ac:dyDescent="0.2">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 x14ac:dyDescent="0.2">
      <c r="B49" s="247"/>
      <c r="AN49" s="243" t="s">
        <v>582</v>
      </c>
    </row>
    <row r="50" spans="1:109" ht="13"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526</v>
      </c>
      <c r="BQ50" s="1205"/>
      <c r="BR50" s="1205"/>
      <c r="BS50" s="1205"/>
      <c r="BT50" s="1205"/>
      <c r="BU50" s="1205"/>
      <c r="BV50" s="1205"/>
      <c r="BW50" s="1205"/>
      <c r="BX50" s="1205" t="s">
        <v>527</v>
      </c>
      <c r="BY50" s="1205"/>
      <c r="BZ50" s="1205"/>
      <c r="CA50" s="1205"/>
      <c r="CB50" s="1205"/>
      <c r="CC50" s="1205"/>
      <c r="CD50" s="1205"/>
      <c r="CE50" s="1205"/>
      <c r="CF50" s="1205" t="s">
        <v>528</v>
      </c>
      <c r="CG50" s="1205"/>
      <c r="CH50" s="1205"/>
      <c r="CI50" s="1205"/>
      <c r="CJ50" s="1205"/>
      <c r="CK50" s="1205"/>
      <c r="CL50" s="1205"/>
      <c r="CM50" s="1205"/>
      <c r="CN50" s="1205" t="s">
        <v>529</v>
      </c>
      <c r="CO50" s="1205"/>
      <c r="CP50" s="1205"/>
      <c r="CQ50" s="1205"/>
      <c r="CR50" s="1205"/>
      <c r="CS50" s="1205"/>
      <c r="CT50" s="1205"/>
      <c r="CU50" s="1205"/>
      <c r="CV50" s="1205" t="s">
        <v>530</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581</v>
      </c>
      <c r="AO51" s="1204"/>
      <c r="AP51" s="1204"/>
      <c r="AQ51" s="1204"/>
      <c r="AR51" s="1204"/>
      <c r="AS51" s="1204"/>
      <c r="AT51" s="1204"/>
      <c r="AU51" s="1204"/>
      <c r="AV51" s="1204"/>
      <c r="AW51" s="1204"/>
      <c r="AX51" s="1204"/>
      <c r="AY51" s="1204"/>
      <c r="AZ51" s="1204"/>
      <c r="BA51" s="1204"/>
      <c r="BB51" s="1204" t="s">
        <v>579</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v>4</v>
      </c>
      <c r="BY51" s="1203"/>
      <c r="BZ51" s="1203"/>
      <c r="CA51" s="1203"/>
      <c r="CB51" s="1203"/>
      <c r="CC51" s="1203"/>
      <c r="CD51" s="1203"/>
      <c r="CE51" s="1203"/>
      <c r="CF51" s="1203">
        <v>2.7</v>
      </c>
      <c r="CG51" s="1203"/>
      <c r="CH51" s="1203"/>
      <c r="CI51" s="1203"/>
      <c r="CJ51" s="1203"/>
      <c r="CK51" s="1203"/>
      <c r="CL51" s="1203"/>
      <c r="CM51" s="1203"/>
      <c r="CN51" s="1203">
        <v>2.1</v>
      </c>
      <c r="CO51" s="1203"/>
      <c r="CP51" s="1203"/>
      <c r="CQ51" s="1203"/>
      <c r="CR51" s="1203"/>
      <c r="CS51" s="1203"/>
      <c r="CT51" s="1203"/>
      <c r="CU51" s="1203"/>
      <c r="CV51" s="1203">
        <v>15.9</v>
      </c>
      <c r="CW51" s="1203"/>
      <c r="CX51" s="1203"/>
      <c r="CY51" s="1203"/>
      <c r="CZ51" s="1203"/>
      <c r="DA51" s="1203"/>
      <c r="DB51" s="1203"/>
      <c r="DC51" s="1203"/>
    </row>
    <row r="52" spans="1:109" ht="13"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586</v>
      </c>
      <c r="BC53" s="1204"/>
      <c r="BD53" s="1204"/>
      <c r="BE53" s="1204"/>
      <c r="BF53" s="1204"/>
      <c r="BG53" s="1204"/>
      <c r="BH53" s="1204"/>
      <c r="BI53" s="1204"/>
      <c r="BJ53" s="1204"/>
      <c r="BK53" s="1204"/>
      <c r="BL53" s="1204"/>
      <c r="BM53" s="1204"/>
      <c r="BN53" s="1204"/>
      <c r="BO53" s="1204"/>
      <c r="BP53" s="1203">
        <v>58.1</v>
      </c>
      <c r="BQ53" s="1203"/>
      <c r="BR53" s="1203"/>
      <c r="BS53" s="1203"/>
      <c r="BT53" s="1203"/>
      <c r="BU53" s="1203"/>
      <c r="BV53" s="1203"/>
      <c r="BW53" s="1203"/>
      <c r="BX53" s="1203">
        <v>59.2</v>
      </c>
      <c r="BY53" s="1203"/>
      <c r="BZ53" s="1203"/>
      <c r="CA53" s="1203"/>
      <c r="CB53" s="1203"/>
      <c r="CC53" s="1203"/>
      <c r="CD53" s="1203"/>
      <c r="CE53" s="1203"/>
      <c r="CF53" s="1203">
        <v>59.2</v>
      </c>
      <c r="CG53" s="1203"/>
      <c r="CH53" s="1203"/>
      <c r="CI53" s="1203"/>
      <c r="CJ53" s="1203"/>
      <c r="CK53" s="1203"/>
      <c r="CL53" s="1203"/>
      <c r="CM53" s="1203"/>
      <c r="CN53" s="1203">
        <v>60.3</v>
      </c>
      <c r="CO53" s="1203"/>
      <c r="CP53" s="1203"/>
      <c r="CQ53" s="1203"/>
      <c r="CR53" s="1203"/>
      <c r="CS53" s="1203"/>
      <c r="CT53" s="1203"/>
      <c r="CU53" s="1203"/>
      <c r="CV53" s="1203">
        <v>61.3</v>
      </c>
      <c r="CW53" s="1203"/>
      <c r="CX53" s="1203"/>
      <c r="CY53" s="1203"/>
      <c r="CZ53" s="1203"/>
      <c r="DA53" s="1203"/>
      <c r="DB53" s="1203"/>
      <c r="DC53" s="1203"/>
    </row>
    <row r="54" spans="1:109" ht="13"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 x14ac:dyDescent="0.2">
      <c r="A55" s="1232"/>
      <c r="B55" s="247"/>
      <c r="G55" s="1208"/>
      <c r="H55" s="1208"/>
      <c r="I55" s="1208"/>
      <c r="J55" s="1208"/>
      <c r="K55" s="1211"/>
      <c r="L55" s="1211"/>
      <c r="M55" s="1211"/>
      <c r="N55" s="1211"/>
      <c r="AN55" s="1205" t="s">
        <v>580</v>
      </c>
      <c r="AO55" s="1205"/>
      <c r="AP55" s="1205"/>
      <c r="AQ55" s="1205"/>
      <c r="AR55" s="1205"/>
      <c r="AS55" s="1205"/>
      <c r="AT55" s="1205"/>
      <c r="AU55" s="1205"/>
      <c r="AV55" s="1205"/>
      <c r="AW55" s="1205"/>
      <c r="AX55" s="1205"/>
      <c r="AY55" s="1205"/>
      <c r="AZ55" s="1205"/>
      <c r="BA55" s="1205"/>
      <c r="BB55" s="1204" t="s">
        <v>579</v>
      </c>
      <c r="BC55" s="1204"/>
      <c r="BD55" s="1204"/>
      <c r="BE55" s="1204"/>
      <c r="BF55" s="1204"/>
      <c r="BG55" s="1204"/>
      <c r="BH55" s="1204"/>
      <c r="BI55" s="1204"/>
      <c r="BJ55" s="1204"/>
      <c r="BK55" s="1204"/>
      <c r="BL55" s="1204"/>
      <c r="BM55" s="1204"/>
      <c r="BN55" s="1204"/>
      <c r="BO55" s="1204"/>
      <c r="BP55" s="1203">
        <v>3.9</v>
      </c>
      <c r="BQ55" s="1203"/>
      <c r="BR55" s="1203"/>
      <c r="BS55" s="1203"/>
      <c r="BT55" s="1203"/>
      <c r="BU55" s="1203"/>
      <c r="BV55" s="1203"/>
      <c r="BW55" s="1203"/>
      <c r="BX55" s="1203">
        <v>0</v>
      </c>
      <c r="BY55" s="1203"/>
      <c r="BZ55" s="1203"/>
      <c r="CA55" s="1203"/>
      <c r="CB55" s="1203"/>
      <c r="CC55" s="1203"/>
      <c r="CD55" s="1203"/>
      <c r="CE55" s="1203"/>
      <c r="CF55" s="1203">
        <v>0</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586</v>
      </c>
      <c r="BC57" s="1204"/>
      <c r="BD57" s="1204"/>
      <c r="BE57" s="1204"/>
      <c r="BF57" s="1204"/>
      <c r="BG57" s="1204"/>
      <c r="BH57" s="1204"/>
      <c r="BI57" s="1204"/>
      <c r="BJ57" s="1204"/>
      <c r="BK57" s="1204"/>
      <c r="BL57" s="1204"/>
      <c r="BM57" s="1204"/>
      <c r="BN57" s="1204"/>
      <c r="BO57" s="1204"/>
      <c r="BP57" s="1203">
        <v>63.1</v>
      </c>
      <c r="BQ57" s="1203"/>
      <c r="BR57" s="1203"/>
      <c r="BS57" s="1203"/>
      <c r="BT57" s="1203"/>
      <c r="BU57" s="1203"/>
      <c r="BV57" s="1203"/>
      <c r="BW57" s="1203"/>
      <c r="BX57" s="1203">
        <v>63.2</v>
      </c>
      <c r="BY57" s="1203"/>
      <c r="BZ57" s="1203"/>
      <c r="CA57" s="1203"/>
      <c r="CB57" s="1203"/>
      <c r="CC57" s="1203"/>
      <c r="CD57" s="1203"/>
      <c r="CE57" s="1203"/>
      <c r="CF57" s="1203">
        <v>64</v>
      </c>
      <c r="CG57" s="1203"/>
      <c r="CH57" s="1203"/>
      <c r="CI57" s="1203"/>
      <c r="CJ57" s="1203"/>
      <c r="CK57" s="1203"/>
      <c r="CL57" s="1203"/>
      <c r="CM57" s="1203"/>
      <c r="CN57" s="1203">
        <v>65.5</v>
      </c>
      <c r="CO57" s="1203"/>
      <c r="CP57" s="1203"/>
      <c r="CQ57" s="1203"/>
      <c r="CR57" s="1203"/>
      <c r="CS57" s="1203"/>
      <c r="CT57" s="1203"/>
      <c r="CU57" s="1203"/>
      <c r="CV57" s="1203">
        <v>66.099999999999994</v>
      </c>
      <c r="CW57" s="1203"/>
      <c r="CX57" s="1203"/>
      <c r="CY57" s="1203"/>
      <c r="CZ57" s="1203"/>
      <c r="DA57" s="1203"/>
      <c r="DB57" s="1203"/>
      <c r="DC57" s="1203"/>
      <c r="DD57" s="1242"/>
      <c r="DE57" s="1237"/>
    </row>
    <row r="58" spans="1:109" s="1232" customFormat="1" ht="13"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5" x14ac:dyDescent="0.2">
      <c r="B63" s="300" t="s">
        <v>585</v>
      </c>
    </row>
    <row r="64" spans="1:109" ht="13" x14ac:dyDescent="0.2">
      <c r="B64" s="247"/>
      <c r="G64" s="1233"/>
      <c r="I64" s="1235"/>
      <c r="J64" s="1235"/>
      <c r="K64" s="1235"/>
      <c r="L64" s="1235"/>
      <c r="M64" s="1235"/>
      <c r="N64" s="1234"/>
      <c r="AM64" s="1233"/>
      <c r="AN64" s="1233" t="s">
        <v>584</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 x14ac:dyDescent="0.2">
      <c r="B65" s="247"/>
      <c r="AN65" s="1231" t="s">
        <v>583</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 x14ac:dyDescent="0.2">
      <c r="B71" s="247"/>
      <c r="G71" s="1218"/>
      <c r="I71" s="1221"/>
      <c r="J71" s="1220"/>
      <c r="K71" s="1220"/>
      <c r="L71" s="1219"/>
      <c r="M71" s="1220"/>
      <c r="N71" s="1219"/>
      <c r="AM71" s="1218"/>
      <c r="AN71" s="243" t="s">
        <v>582</v>
      </c>
    </row>
    <row r="72" spans="2:107" ht="13"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526</v>
      </c>
      <c r="BQ72" s="1205"/>
      <c r="BR72" s="1205"/>
      <c r="BS72" s="1205"/>
      <c r="BT72" s="1205"/>
      <c r="BU72" s="1205"/>
      <c r="BV72" s="1205"/>
      <c r="BW72" s="1205"/>
      <c r="BX72" s="1205" t="s">
        <v>527</v>
      </c>
      <c r="BY72" s="1205"/>
      <c r="BZ72" s="1205"/>
      <c r="CA72" s="1205"/>
      <c r="CB72" s="1205"/>
      <c r="CC72" s="1205"/>
      <c r="CD72" s="1205"/>
      <c r="CE72" s="1205"/>
      <c r="CF72" s="1205" t="s">
        <v>528</v>
      </c>
      <c r="CG72" s="1205"/>
      <c r="CH72" s="1205"/>
      <c r="CI72" s="1205"/>
      <c r="CJ72" s="1205"/>
      <c r="CK72" s="1205"/>
      <c r="CL72" s="1205"/>
      <c r="CM72" s="1205"/>
      <c r="CN72" s="1205" t="s">
        <v>529</v>
      </c>
      <c r="CO72" s="1205"/>
      <c r="CP72" s="1205"/>
      <c r="CQ72" s="1205"/>
      <c r="CR72" s="1205"/>
      <c r="CS72" s="1205"/>
      <c r="CT72" s="1205"/>
      <c r="CU72" s="1205"/>
      <c r="CV72" s="1205" t="s">
        <v>530</v>
      </c>
      <c r="CW72" s="1205"/>
      <c r="CX72" s="1205"/>
      <c r="CY72" s="1205"/>
      <c r="CZ72" s="1205"/>
      <c r="DA72" s="1205"/>
      <c r="DB72" s="1205"/>
      <c r="DC72" s="1205"/>
    </row>
    <row r="73" spans="2:107" ht="13" x14ac:dyDescent="0.2">
      <c r="B73" s="247"/>
      <c r="G73" s="1212"/>
      <c r="H73" s="1212"/>
      <c r="I73" s="1212"/>
      <c r="J73" s="1212"/>
      <c r="K73" s="1209"/>
      <c r="L73" s="1209"/>
      <c r="M73" s="1209"/>
      <c r="N73" s="1209"/>
      <c r="AM73" s="1210"/>
      <c r="AN73" s="1204" t="s">
        <v>581</v>
      </c>
      <c r="AO73" s="1204"/>
      <c r="AP73" s="1204"/>
      <c r="AQ73" s="1204"/>
      <c r="AR73" s="1204"/>
      <c r="AS73" s="1204"/>
      <c r="AT73" s="1204"/>
      <c r="AU73" s="1204"/>
      <c r="AV73" s="1204"/>
      <c r="AW73" s="1204"/>
      <c r="AX73" s="1204"/>
      <c r="AY73" s="1204"/>
      <c r="AZ73" s="1204"/>
      <c r="BA73" s="1204"/>
      <c r="BB73" s="1204" t="s">
        <v>579</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v>4</v>
      </c>
      <c r="BY73" s="1203"/>
      <c r="BZ73" s="1203"/>
      <c r="CA73" s="1203"/>
      <c r="CB73" s="1203"/>
      <c r="CC73" s="1203"/>
      <c r="CD73" s="1203"/>
      <c r="CE73" s="1203"/>
      <c r="CF73" s="1203">
        <v>2.7</v>
      </c>
      <c r="CG73" s="1203"/>
      <c r="CH73" s="1203"/>
      <c r="CI73" s="1203"/>
      <c r="CJ73" s="1203"/>
      <c r="CK73" s="1203"/>
      <c r="CL73" s="1203"/>
      <c r="CM73" s="1203"/>
      <c r="CN73" s="1203">
        <v>2.1</v>
      </c>
      <c r="CO73" s="1203"/>
      <c r="CP73" s="1203"/>
      <c r="CQ73" s="1203"/>
      <c r="CR73" s="1203"/>
      <c r="CS73" s="1203"/>
      <c r="CT73" s="1203"/>
      <c r="CU73" s="1203"/>
      <c r="CV73" s="1203">
        <v>15.9</v>
      </c>
      <c r="CW73" s="1203"/>
      <c r="CX73" s="1203"/>
      <c r="CY73" s="1203"/>
      <c r="CZ73" s="1203"/>
      <c r="DA73" s="1203"/>
      <c r="DB73" s="1203"/>
      <c r="DC73" s="1203"/>
    </row>
    <row r="74" spans="2:107" ht="13"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578</v>
      </c>
      <c r="BC75" s="1204"/>
      <c r="BD75" s="1204"/>
      <c r="BE75" s="1204"/>
      <c r="BF75" s="1204"/>
      <c r="BG75" s="1204"/>
      <c r="BH75" s="1204"/>
      <c r="BI75" s="1204"/>
      <c r="BJ75" s="1204"/>
      <c r="BK75" s="1204"/>
      <c r="BL75" s="1204"/>
      <c r="BM75" s="1204"/>
      <c r="BN75" s="1204"/>
      <c r="BO75" s="1204"/>
      <c r="BP75" s="1203">
        <v>8.1</v>
      </c>
      <c r="BQ75" s="1203"/>
      <c r="BR75" s="1203"/>
      <c r="BS75" s="1203"/>
      <c r="BT75" s="1203"/>
      <c r="BU75" s="1203"/>
      <c r="BV75" s="1203"/>
      <c r="BW75" s="1203"/>
      <c r="BX75" s="1203">
        <v>7.7</v>
      </c>
      <c r="BY75" s="1203"/>
      <c r="BZ75" s="1203"/>
      <c r="CA75" s="1203"/>
      <c r="CB75" s="1203"/>
      <c r="CC75" s="1203"/>
      <c r="CD75" s="1203"/>
      <c r="CE75" s="1203"/>
      <c r="CF75" s="1203">
        <v>7.8</v>
      </c>
      <c r="CG75" s="1203"/>
      <c r="CH75" s="1203"/>
      <c r="CI75" s="1203"/>
      <c r="CJ75" s="1203"/>
      <c r="CK75" s="1203"/>
      <c r="CL75" s="1203"/>
      <c r="CM75" s="1203"/>
      <c r="CN75" s="1203">
        <v>8.1</v>
      </c>
      <c r="CO75" s="1203"/>
      <c r="CP75" s="1203"/>
      <c r="CQ75" s="1203"/>
      <c r="CR75" s="1203"/>
      <c r="CS75" s="1203"/>
      <c r="CT75" s="1203"/>
      <c r="CU75" s="1203"/>
      <c r="CV75" s="1203">
        <v>8.6</v>
      </c>
      <c r="CW75" s="1203"/>
      <c r="CX75" s="1203"/>
      <c r="CY75" s="1203"/>
      <c r="CZ75" s="1203"/>
      <c r="DA75" s="1203"/>
      <c r="DB75" s="1203"/>
      <c r="DC75" s="1203"/>
    </row>
    <row r="76" spans="2:107" ht="13"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 x14ac:dyDescent="0.2">
      <c r="B77" s="247"/>
      <c r="G77" s="1208"/>
      <c r="H77" s="1208"/>
      <c r="I77" s="1208"/>
      <c r="J77" s="1208"/>
      <c r="K77" s="1209"/>
      <c r="L77" s="1209"/>
      <c r="M77" s="1209"/>
      <c r="N77" s="1209"/>
      <c r="AN77" s="1205" t="s">
        <v>580</v>
      </c>
      <c r="AO77" s="1205"/>
      <c r="AP77" s="1205"/>
      <c r="AQ77" s="1205"/>
      <c r="AR77" s="1205"/>
      <c r="AS77" s="1205"/>
      <c r="AT77" s="1205"/>
      <c r="AU77" s="1205"/>
      <c r="AV77" s="1205"/>
      <c r="AW77" s="1205"/>
      <c r="AX77" s="1205"/>
      <c r="AY77" s="1205"/>
      <c r="AZ77" s="1205"/>
      <c r="BA77" s="1205"/>
      <c r="BB77" s="1204" t="s">
        <v>579</v>
      </c>
      <c r="BC77" s="1204"/>
      <c r="BD77" s="1204"/>
      <c r="BE77" s="1204"/>
      <c r="BF77" s="1204"/>
      <c r="BG77" s="1204"/>
      <c r="BH77" s="1204"/>
      <c r="BI77" s="1204"/>
      <c r="BJ77" s="1204"/>
      <c r="BK77" s="1204"/>
      <c r="BL77" s="1204"/>
      <c r="BM77" s="1204"/>
      <c r="BN77" s="1204"/>
      <c r="BO77" s="1204"/>
      <c r="BP77" s="1203">
        <v>3.9</v>
      </c>
      <c r="BQ77" s="1203"/>
      <c r="BR77" s="1203"/>
      <c r="BS77" s="1203"/>
      <c r="BT77" s="1203"/>
      <c r="BU77" s="1203"/>
      <c r="BV77" s="1203"/>
      <c r="BW77" s="1203"/>
      <c r="BX77" s="1203">
        <v>0</v>
      </c>
      <c r="BY77" s="1203"/>
      <c r="BZ77" s="1203"/>
      <c r="CA77" s="1203"/>
      <c r="CB77" s="1203"/>
      <c r="CC77" s="1203"/>
      <c r="CD77" s="1203"/>
      <c r="CE77" s="1203"/>
      <c r="CF77" s="1203">
        <v>0</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578</v>
      </c>
      <c r="BC79" s="1204"/>
      <c r="BD79" s="1204"/>
      <c r="BE79" s="1204"/>
      <c r="BF79" s="1204"/>
      <c r="BG79" s="1204"/>
      <c r="BH79" s="1204"/>
      <c r="BI79" s="1204"/>
      <c r="BJ79" s="1204"/>
      <c r="BK79" s="1204"/>
      <c r="BL79" s="1204"/>
      <c r="BM79" s="1204"/>
      <c r="BN79" s="1204"/>
      <c r="BO79" s="1204"/>
      <c r="BP79" s="1203">
        <v>4.2</v>
      </c>
      <c r="BQ79" s="1203"/>
      <c r="BR79" s="1203"/>
      <c r="BS79" s="1203"/>
      <c r="BT79" s="1203"/>
      <c r="BU79" s="1203"/>
      <c r="BV79" s="1203"/>
      <c r="BW79" s="1203"/>
      <c r="BX79" s="1203">
        <v>4.5</v>
      </c>
      <c r="BY79" s="1203"/>
      <c r="BZ79" s="1203"/>
      <c r="CA79" s="1203"/>
      <c r="CB79" s="1203"/>
      <c r="CC79" s="1203"/>
      <c r="CD79" s="1203"/>
      <c r="CE79" s="1203"/>
      <c r="CF79" s="1203">
        <v>4.5999999999999996</v>
      </c>
      <c r="CG79" s="1203"/>
      <c r="CH79" s="1203"/>
      <c r="CI79" s="1203"/>
      <c r="CJ79" s="1203"/>
      <c r="CK79" s="1203"/>
      <c r="CL79" s="1203"/>
      <c r="CM79" s="1203"/>
      <c r="CN79" s="1203">
        <v>4.7</v>
      </c>
      <c r="CO79" s="1203"/>
      <c r="CP79" s="1203"/>
      <c r="CQ79" s="1203"/>
      <c r="CR79" s="1203"/>
      <c r="CS79" s="1203"/>
      <c r="CT79" s="1203"/>
      <c r="CU79" s="1203"/>
      <c r="CV79" s="1203">
        <v>4.7</v>
      </c>
      <c r="CW79" s="1203"/>
      <c r="CX79" s="1203"/>
      <c r="CY79" s="1203"/>
      <c r="CZ79" s="1203"/>
      <c r="DA79" s="1203"/>
      <c r="DB79" s="1203"/>
      <c r="DC79" s="1203"/>
    </row>
    <row r="80" spans="2:107" ht="13"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 x14ac:dyDescent="0.2">
      <c r="B81" s="247"/>
    </row>
    <row r="82" spans="2:109" ht="16.5"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p0lfVMHVPdCU5rKpQPHNX6SeduaEWFsLiJDaorvwGeRYuR8xK9sHtIp7gCLNYJMA4DSSg7ENMTjY8drAxxdFpw==" saltValue="qxsPMjL3dnpMbeQ2ao4Uaw==" spinCount="100000" sheet="1" objects="1" scenarios="1" formatCells="0"/>
  <dataConsolidate/>
  <mergeCells count="112">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 ref="M55:M56"/>
    <mergeCell ref="N55:N56"/>
    <mergeCell ref="AN55:BA58"/>
    <mergeCell ref="BB55:BO56"/>
    <mergeCell ref="BP55:BW56"/>
    <mergeCell ref="BP57:BW58"/>
    <mergeCell ref="M57:M58"/>
    <mergeCell ref="N57:N58"/>
    <mergeCell ref="BB57:BO58"/>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5800E-7EB0-4654-993B-0FF52151268B}">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qTWyn5Ns//2M4EJRlF26DtawZJwyJcqTnEi5rYfwnvX71f3NCl2QZhfRyxOjzTMrk6G/81ms9mc5NwO2XSKmrg==" saltValue="7P5w6bh4h6z0snipzRt/4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9E09D-6084-480F-BFA1-BD265DB7F88C}">
  <sheetPr>
    <pageSetUpPr fitToPage="1"/>
  </sheetPr>
  <dimension ref="A1:DR125"/>
  <sheetViews>
    <sheetView showGridLines="0" tabSelected="1" zoomScaleNormal="100" zoomScaleSheetLayoutView="55" workbookViewId="0">
      <selection activeCell="AU24" sqref="AU2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7gKbTLuKzEhDAKO15EN7a9t+YP4TNcZh/YH/Sh48eNZ/Dgw/0kLyDhTPPhnEBbBd61cH1m3d6cE7yAnf6Jvprw==" saltValue="cDUhXwHqYJaYNn/q+IPX7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topLeftCell="A13" workbookViewId="0">
      <selection activeCell="D28" sqref="D28"/>
    </sheetView>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61193</v>
      </c>
      <c r="E3" s="142"/>
      <c r="F3" s="143">
        <v>44161</v>
      </c>
      <c r="G3" s="144"/>
      <c r="H3" s="145"/>
    </row>
    <row r="4" spans="1:8" x14ac:dyDescent="0.2">
      <c r="A4" s="146"/>
      <c r="B4" s="147"/>
      <c r="C4" s="148"/>
      <c r="D4" s="149">
        <v>38562</v>
      </c>
      <c r="E4" s="150"/>
      <c r="F4" s="151">
        <v>23644</v>
      </c>
      <c r="G4" s="152"/>
      <c r="H4" s="153"/>
    </row>
    <row r="5" spans="1:8" x14ac:dyDescent="0.2">
      <c r="A5" s="134" t="s">
        <v>520</v>
      </c>
      <c r="B5" s="139"/>
      <c r="C5" s="140"/>
      <c r="D5" s="141">
        <v>87864</v>
      </c>
      <c r="E5" s="142"/>
      <c r="F5" s="143">
        <v>43955</v>
      </c>
      <c r="G5" s="144"/>
      <c r="H5" s="145"/>
    </row>
    <row r="6" spans="1:8" x14ac:dyDescent="0.2">
      <c r="A6" s="146"/>
      <c r="B6" s="147"/>
      <c r="C6" s="148"/>
      <c r="D6" s="149">
        <v>58950</v>
      </c>
      <c r="E6" s="150"/>
      <c r="F6" s="151">
        <v>21318</v>
      </c>
      <c r="G6" s="152"/>
      <c r="H6" s="153"/>
    </row>
    <row r="7" spans="1:8" x14ac:dyDescent="0.2">
      <c r="A7" s="134" t="s">
        <v>521</v>
      </c>
      <c r="B7" s="139"/>
      <c r="C7" s="140"/>
      <c r="D7" s="141">
        <v>73641</v>
      </c>
      <c r="E7" s="142"/>
      <c r="F7" s="143">
        <v>41921</v>
      </c>
      <c r="G7" s="144"/>
      <c r="H7" s="145"/>
    </row>
    <row r="8" spans="1:8" x14ac:dyDescent="0.2">
      <c r="A8" s="146"/>
      <c r="B8" s="147"/>
      <c r="C8" s="148"/>
      <c r="D8" s="149">
        <v>51355</v>
      </c>
      <c r="E8" s="150"/>
      <c r="F8" s="151">
        <v>21655</v>
      </c>
      <c r="G8" s="152"/>
      <c r="H8" s="153"/>
    </row>
    <row r="9" spans="1:8" x14ac:dyDescent="0.2">
      <c r="A9" s="134" t="s">
        <v>522</v>
      </c>
      <c r="B9" s="139"/>
      <c r="C9" s="140"/>
      <c r="D9" s="141">
        <v>71479</v>
      </c>
      <c r="E9" s="142"/>
      <c r="F9" s="143">
        <v>44585</v>
      </c>
      <c r="G9" s="144"/>
      <c r="H9" s="145"/>
    </row>
    <row r="10" spans="1:8" x14ac:dyDescent="0.2">
      <c r="A10" s="146"/>
      <c r="B10" s="147"/>
      <c r="C10" s="148"/>
      <c r="D10" s="149">
        <v>32213</v>
      </c>
      <c r="E10" s="150"/>
      <c r="F10" s="151">
        <v>23077</v>
      </c>
      <c r="G10" s="152"/>
      <c r="H10" s="153"/>
    </row>
    <row r="11" spans="1:8" x14ac:dyDescent="0.2">
      <c r="A11" s="134" t="s">
        <v>523</v>
      </c>
      <c r="B11" s="139"/>
      <c r="C11" s="140"/>
      <c r="D11" s="141">
        <v>79136</v>
      </c>
      <c r="E11" s="142"/>
      <c r="F11" s="143">
        <v>49779</v>
      </c>
      <c r="G11" s="144"/>
      <c r="H11" s="145"/>
    </row>
    <row r="12" spans="1:8" x14ac:dyDescent="0.2">
      <c r="A12" s="146"/>
      <c r="B12" s="147"/>
      <c r="C12" s="154"/>
      <c r="D12" s="149">
        <v>39828</v>
      </c>
      <c r="E12" s="150"/>
      <c r="F12" s="151">
        <v>28921</v>
      </c>
      <c r="G12" s="152"/>
      <c r="H12" s="153"/>
    </row>
    <row r="13" spans="1:8" x14ac:dyDescent="0.2">
      <c r="A13" s="134"/>
      <c r="B13" s="139"/>
      <c r="C13" s="140"/>
      <c r="D13" s="141">
        <v>74663</v>
      </c>
      <c r="E13" s="142"/>
      <c r="F13" s="143">
        <v>44880</v>
      </c>
      <c r="G13" s="155"/>
      <c r="H13" s="145"/>
    </row>
    <row r="14" spans="1:8" x14ac:dyDescent="0.2">
      <c r="A14" s="146"/>
      <c r="B14" s="147"/>
      <c r="C14" s="148"/>
      <c r="D14" s="149">
        <v>44182</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6.55</v>
      </c>
      <c r="C19" s="156">
        <f>ROUND(VALUE(SUBSTITUTE(実質収支比率等に係る経年分析!G$48,"▲","-")),2)</f>
        <v>7.67</v>
      </c>
      <c r="D19" s="156">
        <f>ROUND(VALUE(SUBSTITUTE(実質収支比率等に係る経年分析!H$48,"▲","-")),2)</f>
        <v>6.56</v>
      </c>
      <c r="E19" s="156">
        <f>ROUND(VALUE(SUBSTITUTE(実質収支比率等に係る経年分析!I$48,"▲","-")),2)</f>
        <v>5.58</v>
      </c>
      <c r="F19" s="156">
        <f>ROUND(VALUE(SUBSTITUTE(実質収支比率等に係る経年分析!J$48,"▲","-")),2)</f>
        <v>5.4</v>
      </c>
    </row>
    <row r="20" spans="1:11" x14ac:dyDescent="0.2">
      <c r="A20" s="156" t="s">
        <v>53</v>
      </c>
      <c r="B20" s="156">
        <f>ROUND(VALUE(SUBSTITUTE(実質収支比率等に係る経年分析!F$47,"▲","-")),2)</f>
        <v>15.63</v>
      </c>
      <c r="C20" s="156">
        <f>ROUND(VALUE(SUBSTITUTE(実質収支比率等に係る経年分析!G$47,"▲","-")),2)</f>
        <v>15.17</v>
      </c>
      <c r="D20" s="156">
        <f>ROUND(VALUE(SUBSTITUTE(実質収支比率等に係る経年分析!H$47,"▲","-")),2)</f>
        <v>15.7</v>
      </c>
      <c r="E20" s="156">
        <f>ROUND(VALUE(SUBSTITUTE(実質収支比率等に係る経年分析!I$47,"▲","-")),2)</f>
        <v>15.46</v>
      </c>
      <c r="F20" s="156">
        <f>ROUND(VALUE(SUBSTITUTE(実質収支比率等に係る経年分析!J$47,"▲","-")),2)</f>
        <v>15.42</v>
      </c>
    </row>
    <row r="21" spans="1:11" x14ac:dyDescent="0.2">
      <c r="A21" s="156" t="s">
        <v>54</v>
      </c>
      <c r="B21" s="156">
        <f>IF(ISNUMBER(VALUE(SUBSTITUTE(実質収支比率等に係る経年分析!F$49,"▲","-"))),ROUND(VALUE(SUBSTITUTE(実質収支比率等に係る経年分析!F$49,"▲","-")),2),NA())</f>
        <v>1.84</v>
      </c>
      <c r="C21" s="156">
        <f>IF(ISNUMBER(VALUE(SUBSTITUTE(実質収支比率等に係る経年分析!G$49,"▲","-"))),ROUND(VALUE(SUBSTITUTE(実質収支比率等に係る経年分析!G$49,"▲","-")),2),NA())</f>
        <v>1.31</v>
      </c>
      <c r="D21" s="156">
        <f>IF(ISNUMBER(VALUE(SUBSTITUTE(実質収支比率等に係る経年分析!H$49,"▲","-"))),ROUND(VALUE(SUBSTITUTE(実質収支比率等に係る経年分析!H$49,"▲","-")),2),NA())</f>
        <v>-1.37</v>
      </c>
      <c r="E21" s="156">
        <f>IF(ISNUMBER(VALUE(SUBSTITUTE(実質収支比率等に係る経年分析!I$49,"▲","-"))),ROUND(VALUE(SUBSTITUTE(実質収支比率等に係る経年分析!I$49,"▲","-")),2),NA())</f>
        <v>-0.89</v>
      </c>
      <c r="F21" s="156">
        <f>IF(ISNUMBER(VALUE(SUBSTITUTE(実質収支比率等に係る経年分析!J$49,"▲","-"))),ROUND(VALUE(SUBSTITUTE(実質収支比率等に係る経年分析!J$49,"▲","-")),2),NA())</f>
        <v>-0.16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食肉センター特別会計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7.0000000000000007E-2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0.37</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0.56999999999999995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0.85</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6.55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7.66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6.56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5.57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5.39</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5.63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6.18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6.92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7.04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5388</v>
      </c>
      <c r="E42" s="158"/>
      <c r="F42" s="158"/>
      <c r="G42" s="158">
        <f>'実質公債費比率（分子）の構造'!L$52</f>
        <v>5227</v>
      </c>
      <c r="H42" s="158"/>
      <c r="I42" s="158"/>
      <c r="J42" s="158">
        <f>'実質公債費比率（分子）の構造'!M$52</f>
        <v>4996</v>
      </c>
      <c r="K42" s="158"/>
      <c r="L42" s="158"/>
      <c r="M42" s="158">
        <f>'実質公債費比率（分子）の構造'!N$52</f>
        <v>4815</v>
      </c>
      <c r="N42" s="158"/>
      <c r="O42" s="158"/>
      <c r="P42" s="158">
        <f>'実質公債費比率（分子）の構造'!O$52</f>
        <v>4568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22</v>
      </c>
      <c r="C44" s="158"/>
      <c r="D44" s="158"/>
      <c r="E44" s="158">
        <f>'実質公債費比率（分子）の構造'!L$50</f>
        <v>19</v>
      </c>
      <c r="F44" s="158"/>
      <c r="G44" s="158"/>
      <c r="H44" s="158">
        <f>'実質公債費比率（分子）の構造'!M$50</f>
        <v>10</v>
      </c>
      <c r="I44" s="158"/>
      <c r="J44" s="158"/>
      <c r="K44" s="158">
        <f>'実質公債費比率（分子）の構造'!N$50</f>
        <v>9</v>
      </c>
      <c r="L44" s="158"/>
      <c r="M44" s="158"/>
      <c r="N44" s="158">
        <f>'実質公債費比率（分子）の構造'!O$50</f>
        <v>8</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822</v>
      </c>
      <c r="C46" s="158"/>
      <c r="D46" s="158"/>
      <c r="E46" s="158">
        <f>'実質公債費比率（分子）の構造'!L$48</f>
        <v>773</v>
      </c>
      <c r="F46" s="158"/>
      <c r="G46" s="158"/>
      <c r="H46" s="158">
        <f>'実質公債費比率（分子）の構造'!M$48</f>
        <v>838</v>
      </c>
      <c r="I46" s="158"/>
      <c r="J46" s="158"/>
      <c r="K46" s="158">
        <f>'実質公債費比率（分子）の構造'!N$48</f>
        <v>867</v>
      </c>
      <c r="L46" s="158"/>
      <c r="M46" s="158"/>
      <c r="N46" s="158">
        <f>'実質公債費比率（分子）の構造'!O$48</f>
        <v>857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6598</v>
      </c>
      <c r="C49" s="158"/>
      <c r="D49" s="158"/>
      <c r="E49" s="158">
        <f>'実質公債費比率（分子）の構造'!L$45</f>
        <v>6540</v>
      </c>
      <c r="F49" s="158"/>
      <c r="G49" s="158"/>
      <c r="H49" s="158">
        <f>'実質公債費比率（分子）の構造'!M$45</f>
        <v>6430</v>
      </c>
      <c r="I49" s="158"/>
      <c r="J49" s="158"/>
      <c r="K49" s="158">
        <f>'実質公債費比率（分子）の構造'!N$45</f>
        <v>6350</v>
      </c>
      <c r="L49" s="158"/>
      <c r="M49" s="158"/>
      <c r="N49" s="158">
        <f>'実質公債費比率（分子）の構造'!O$45</f>
        <v>6238</v>
      </c>
      <c r="O49" s="158"/>
      <c r="P49" s="158"/>
    </row>
    <row r="50" spans="1:16" x14ac:dyDescent="0.2">
      <c r="A50" s="158" t="s">
        <v>67</v>
      </c>
      <c r="B50" s="158" t="e">
        <f>NA()</f>
        <v>#N/A</v>
      </c>
      <c r="C50" s="158">
        <f>IF(ISNUMBER('実質公債費比率（分子）の構造'!K$53),'実質公債費比率（分子）の構造'!K$53,NA())</f>
        <v>2054</v>
      </c>
      <c r="D50" s="158" t="e">
        <f>NA()</f>
        <v>#N/A</v>
      </c>
      <c r="E50" s="158" t="e">
        <f>NA()</f>
        <v>#N/A</v>
      </c>
      <c r="F50" s="158">
        <f>IF(ISNUMBER('実質公債費比率（分子）の構造'!L$53),'実質公債費比率（分子）の構造'!L$53,NA())</f>
        <v>2105</v>
      </c>
      <c r="G50" s="158" t="e">
        <f>NA()</f>
        <v>#N/A</v>
      </c>
      <c r="H50" s="158" t="e">
        <f>NA()</f>
        <v>#N/A</v>
      </c>
      <c r="I50" s="158">
        <f>IF(ISNUMBER('実質公債費比率（分子）の構造'!M$53),'実質公債費比率（分子）の構造'!M$53,NA())</f>
        <v>2282</v>
      </c>
      <c r="J50" s="158" t="e">
        <f>NA()</f>
        <v>#N/A</v>
      </c>
      <c r="K50" s="158" t="e">
        <f>NA()</f>
        <v>#N/A</v>
      </c>
      <c r="L50" s="158">
        <f>IF(ISNUMBER('実質公債費比率（分子）の構造'!N$53),'実質公債費比率（分子）の構造'!N$53,NA())</f>
        <v>2411</v>
      </c>
      <c r="M50" s="158" t="e">
        <f>NA()</f>
        <v>#N/A</v>
      </c>
      <c r="N50" s="158" t="e">
        <f>NA()</f>
        <v>#N/A</v>
      </c>
      <c r="O50" s="158">
        <f>IF(ISNUMBER('実質公債費比率（分子）の構造'!O$53),'実質公債費比率（分子）の構造'!O$53,NA())</f>
        <v>2535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50942</v>
      </c>
      <c r="E56" s="157"/>
      <c r="F56" s="157"/>
      <c r="G56" s="157">
        <f>'将来負担比率（分子）の構造'!J$52</f>
        <v>49966</v>
      </c>
      <c r="H56" s="157"/>
      <c r="I56" s="157"/>
      <c r="J56" s="157">
        <f>'将来負担比率（分子）の構造'!K$52</f>
        <v>48588</v>
      </c>
      <c r="K56" s="157"/>
      <c r="L56" s="157"/>
      <c r="M56" s="157">
        <f>'将来負担比率（分子）の構造'!L$52</f>
        <v>48174</v>
      </c>
      <c r="N56" s="157"/>
      <c r="O56" s="157"/>
      <c r="P56" s="157">
        <f>'将来負担比率（分子）の構造'!M$52</f>
        <v>47233</v>
      </c>
    </row>
    <row r="57" spans="1:16" x14ac:dyDescent="0.2">
      <c r="A57" s="157" t="s">
        <v>42</v>
      </c>
      <c r="B57" s="157"/>
      <c r="C57" s="157"/>
      <c r="D57" s="157">
        <f>'将来負担比率（分子）の構造'!I$51</f>
        <v>1739</v>
      </c>
      <c r="E57" s="157"/>
      <c r="F57" s="157"/>
      <c r="G57" s="157">
        <f>'将来負担比率（分子）の構造'!J$51</f>
        <v>1730</v>
      </c>
      <c r="H57" s="157"/>
      <c r="I57" s="157"/>
      <c r="J57" s="157">
        <f>'将来負担比率（分子）の構造'!K$51</f>
        <v>1778</v>
      </c>
      <c r="K57" s="157"/>
      <c r="L57" s="157"/>
      <c r="M57" s="157">
        <f>'将来負担比率（分子）の構造'!L$51</f>
        <v>1933</v>
      </c>
      <c r="N57" s="157"/>
      <c r="O57" s="157"/>
      <c r="P57" s="157">
        <f>'将来負担比率（分子）の構造'!M$51</f>
        <v>1875</v>
      </c>
    </row>
    <row r="58" spans="1:16" x14ac:dyDescent="0.2">
      <c r="A58" s="157" t="s">
        <v>41</v>
      </c>
      <c r="B58" s="157"/>
      <c r="C58" s="157"/>
      <c r="D58" s="157">
        <f>'将来負担比率（分子）の構造'!I$50</f>
        <v>22235</v>
      </c>
      <c r="E58" s="157"/>
      <c r="F58" s="157"/>
      <c r="G58" s="157">
        <f>'将来負担比率（分子）の構造'!J$50</f>
        <v>21934</v>
      </c>
      <c r="H58" s="157"/>
      <c r="I58" s="157"/>
      <c r="J58" s="157">
        <f>'将来負担比率（分子）の構造'!K$50</f>
        <v>21417</v>
      </c>
      <c r="K58" s="157"/>
      <c r="L58" s="157"/>
      <c r="M58" s="157">
        <f>'将来負担比率（分子）の構造'!L$50</f>
        <v>21141</v>
      </c>
      <c r="N58" s="157"/>
      <c r="O58" s="157"/>
      <c r="P58" s="157">
        <f>'将来負担比率（分子）の構造'!M$50</f>
        <v>19254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8236</v>
      </c>
      <c r="C62" s="157"/>
      <c r="D62" s="157"/>
      <c r="E62" s="157">
        <f>'将来負担比率（分子）の構造'!J$45</f>
        <v>8341</v>
      </c>
      <c r="F62" s="157"/>
      <c r="G62" s="157"/>
      <c r="H62" s="157">
        <f>'将来負担比率（分子）の構造'!K$45</f>
        <v>8116</v>
      </c>
      <c r="I62" s="157"/>
      <c r="J62" s="157"/>
      <c r="K62" s="157">
        <f>'将来負担比率（分子）の構造'!L$45</f>
        <v>8201</v>
      </c>
      <c r="L62" s="157"/>
      <c r="M62" s="157"/>
      <c r="N62" s="157">
        <f>'将来負担比率（分子）の構造'!M$45</f>
        <v>8291</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11104</v>
      </c>
      <c r="C64" s="157"/>
      <c r="D64" s="157"/>
      <c r="E64" s="157">
        <f>'将来負担比率（分子）の構造'!J$43</f>
        <v>10223</v>
      </c>
      <c r="F64" s="157"/>
      <c r="G64" s="157"/>
      <c r="H64" s="157">
        <f>'将来負担比率（分子）の構造'!K$43</f>
        <v>9719</v>
      </c>
      <c r="I64" s="157"/>
      <c r="J64" s="157"/>
      <c r="K64" s="157">
        <f>'将来負担比率（分子）の構造'!L$43</f>
        <v>9617</v>
      </c>
      <c r="L64" s="157"/>
      <c r="M64" s="157"/>
      <c r="N64" s="157">
        <f>'将来負担比率（分子）の構造'!M$43</f>
        <v>10640</v>
      </c>
      <c r="O64" s="157"/>
      <c r="P64" s="157"/>
    </row>
    <row r="65" spans="1:16" x14ac:dyDescent="0.2">
      <c r="A65" s="157" t="s">
        <v>32</v>
      </c>
      <c r="B65" s="157">
        <f>'将来負担比率（分子）の構造'!I$42</f>
        <v>44</v>
      </c>
      <c r="C65" s="157"/>
      <c r="D65" s="157"/>
      <c r="E65" s="157">
        <f>'将来負担比率（分子）の構造'!J$42</f>
        <v>26</v>
      </c>
      <c r="F65" s="157"/>
      <c r="G65" s="157"/>
      <c r="H65" s="157">
        <f>'将来負担比率（分子）の構造'!K$42</f>
        <v>16</v>
      </c>
      <c r="I65" s="157"/>
      <c r="J65" s="157"/>
      <c r="K65" s="157">
        <f>'将来負担比率（分子）の構造'!L$42</f>
        <v>8</v>
      </c>
      <c r="L65" s="157"/>
      <c r="M65" s="157"/>
      <c r="N65" s="157" t="str">
        <f>'将来負担比率（分子）の構造'!M$42</f>
        <v>-</v>
      </c>
      <c r="O65" s="157"/>
      <c r="P65" s="157"/>
    </row>
    <row r="66" spans="1:16" x14ac:dyDescent="0.2">
      <c r="A66" s="157" t="s">
        <v>31</v>
      </c>
      <c r="B66" s="157">
        <f>'将来負担比率（分子）の構造'!I$41</f>
        <v>55429</v>
      </c>
      <c r="C66" s="157"/>
      <c r="D66" s="157"/>
      <c r="E66" s="157">
        <f>'将来負担比率（分子）の構造'!J$41</f>
        <v>56173</v>
      </c>
      <c r="F66" s="157"/>
      <c r="G66" s="157"/>
      <c r="H66" s="157">
        <f>'将来負担比率（分子）の構造'!K$41</f>
        <v>54690</v>
      </c>
      <c r="I66" s="157"/>
      <c r="J66" s="157"/>
      <c r="K66" s="157">
        <f>'将来負担比率（分子）の構造'!L$41</f>
        <v>54022</v>
      </c>
      <c r="L66" s="157"/>
      <c r="M66" s="157"/>
      <c r="N66" s="157">
        <f>'将来負担比率（分子）の構造'!M$41</f>
        <v>53950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1133</v>
      </c>
      <c r="G67" s="157" t="e">
        <f>NA()</f>
        <v>#N/A</v>
      </c>
      <c r="H67" s="157" t="e">
        <f>NA()</f>
        <v>#N/A</v>
      </c>
      <c r="I67" s="157">
        <f>IF(ISNUMBER('将来負担比率（分子）の構造'!K$53), IF('将来負担比率（分子）の構造'!K$53 &lt; 0, 0, '将来負担比率（分子）の構造'!K$53), NA())</f>
        <v>758</v>
      </c>
      <c r="J67" s="157" t="e">
        <f>NA()</f>
        <v>#N/A</v>
      </c>
      <c r="K67" s="157" t="e">
        <f>NA()</f>
        <v>#N/A</v>
      </c>
      <c r="L67" s="157">
        <f>IF(ISNUMBER('将来負担比率（分子）の構造'!L$53), IF('将来負担比率（分子）の構造'!L$53 &lt; 0, 0, '将来負担比率（分子）の構造'!L$53), NA())</f>
        <v>600</v>
      </c>
      <c r="M67" s="157" t="e">
        <f>NA()</f>
        <v>#N/A</v>
      </c>
      <c r="N67" s="157" t="e">
        <f>NA()</f>
        <v>#N/A</v>
      </c>
      <c r="O67" s="157">
        <f>IF(ISNUMBER('将来負担比率（分子）の構造'!M$53), IF('将来負担比率（分子）の構造'!M$53 &lt; 0, 0, '将来負担比率（分子）の構造'!M$53), NA())</f>
        <v>4520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5033</v>
      </c>
      <c r="C72" s="161">
        <f>基金残高に係る経年分析!G55</f>
        <v>5033</v>
      </c>
      <c r="D72" s="161">
        <f>基金残高に係る経年分析!H55</f>
        <v>5033</v>
      </c>
    </row>
    <row r="73" spans="1:16" x14ac:dyDescent="0.2">
      <c r="A73" s="160" t="s">
        <v>74</v>
      </c>
      <c r="B73" s="161">
        <f>基金残高に係る経年分析!F56</f>
        <v>2753</v>
      </c>
      <c r="C73" s="161">
        <f>基金残高に係る経年分析!G56</f>
        <v>2607</v>
      </c>
      <c r="D73" s="161">
        <f>基金残高に係る経年分析!H56</f>
        <v>2405</v>
      </c>
    </row>
    <row r="74" spans="1:16" x14ac:dyDescent="0.2">
      <c r="A74" s="160" t="s">
        <v>75</v>
      </c>
      <c r="B74" s="161">
        <f>基金残高に係る経年分析!F57</f>
        <v>9284</v>
      </c>
      <c r="C74" s="161">
        <f>基金残高に係る経年分析!G57</f>
        <v>8119</v>
      </c>
      <c r="D74" s="161">
        <f>基金残高に係る経年分析!H57</f>
        <v>6344</v>
      </c>
    </row>
  </sheetData>
  <sheetProtection algorithmName="SHA-512" hashValue="Xe47x9KueFPL1GwoSdS5shsKvzV1kytBbYMvLNrFmTMrJMdiTDBjL5ah94GMXc6qwjkMduyePtjn4lxAPi2ahg==" saltValue="ioK56P97VS4QCr6vwE/Rw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2026-03-06T04:13:46Z</cp:lastPrinted>
  <dcterms:created xsi:type="dcterms:W3CDTF">2026-02-23T09:45:50Z</dcterms:created>
  <dcterms:modified xsi:type="dcterms:W3CDTF">2026-09-17T06:15:09Z</dcterms:modified>
  <cp:category/>
</cp:coreProperties>
</file>