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A8BE62E3-4515-42BB-A81D-4BE5853D2F48}" xr6:coauthVersionLast="47" xr6:coauthVersionMax="47" xr10:uidLastSave="{00000000-0000-0000-0000-000000000000}"/>
  <bookViews>
    <workbookView xWindow="-28920" yWindow="1695" windowWidth="29040" windowHeight="15720" firstSheet="11"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C37" i="10"/>
  <c r="CO36" i="10"/>
  <c r="BE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AM36" i="10" s="1"/>
  <c r="AM37" i="10" s="1"/>
  <c r="BW34" i="10" l="1"/>
  <c r="BW35" i="10" s="1"/>
  <c r="BW36" i="10" s="1"/>
  <c r="BW37" i="10" s="1"/>
  <c r="BW38" i="10" s="1"/>
  <c r="BW39" i="10" s="1"/>
  <c r="CO34" i="10" l="1"/>
</calcChain>
</file>

<file path=xl/sharedStrings.xml><?xml version="1.0" encoding="utf-8"?>
<sst xmlns="http://schemas.openxmlformats.org/spreadsheetml/2006/main" count="1153" uniqueCount="578">
  <si>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</si>
  <si>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</si>
  <si>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</si>
  <si>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</si>
  <si>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</si>
  <si>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</si>
  <si>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</si>
  <si>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</si>
  <si>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</si>
  <si>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</si>
  <si>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</si>
  <si>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</si>
  <si>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</si>
  <si>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</si>
  <si>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</si>
  <si>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</si>
  <si>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</si>
  <si>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</si>
  <si>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</si>
  <si>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</si>
  <si>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</si>
  <si>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</si>
  <si>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</si>
  <si>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</si>
  <si>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</si>
  <si>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</si>
  <si>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</si>
  <si>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</si>
  <si>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</si>
  <si>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</si>
  <si>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</si>
  <si>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</si>
  <si>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</si>
  <si>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</si>
  <si>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</si>
  <si>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</si>
  <si>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</si>
  <si>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</si>
  <si>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</si>
  <si>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</si>
  <si>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</si>
  <si>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</si>
  <si>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</si>
  <si>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</si>
  <si>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</si>
  <si>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</si>
  <si>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</si>
  <si>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</si>
  <si>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</si>
  <si>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</si>
  <si>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</si>
  <si>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</si>
  <si>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</si>
  <si>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</si>
  <si>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</si>
  <si>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</si>
  <si>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</si>
  <si>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</si>
  <si>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</si>
  <si>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</si>
  <si>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</si>
  <si>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</si>
  <si>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</si>
  <si>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</si>
  <si>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</si>
  <si>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</si>
  <si>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</si>
  <si>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</si>
  <si>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</si>
  <si>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</si>
  <si>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</si>
  <si>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</si>
  <si>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</si>
  <si>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</si>
  <si>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</si>
  <si>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</si>
  <si>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</si>
  <si>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</si>
  <si>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</si>
  <si>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</si>
  <si>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</si>
  <si>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</si>
  <si>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</si>
  <si>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</si>
  <si>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</si>
  <si>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</si>
  <si>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</si>
  <si>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</si>
  <si>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</si>
  <si>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</si>
  <si>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</si>
  <si>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</si>
  <si>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</si>
  <si>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</si>
  <si>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</si>
  <si>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</si>
  <si>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</si>
  <si>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</si>
  <si>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</si>
  <si>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</si>
  <si>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</si>
  <si>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</si>
  <si>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</si>
  <si>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</si>
  <si>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</si>
  <si>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</si>
  <si>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</si>
  <si>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</si>
  <si>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</si>
  <si>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</si>
  <si>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</si>
  <si>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</si>
  <si>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</si>
  <si>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</si>
  <si>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</si>
  <si>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</si>
  <si>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</si>
  <si>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</si>
  <si>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</si>
  <si>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</si>
  <si>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</si>
  <si>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</si>
  <si>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</si>
  <si>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</si>
  <si>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</si>
  <si>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</si>
  <si>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</si>
  <si>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</si>
  <si>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</si>
  <si>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</si>
  <si>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</si>
  <si>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</si>
  <si>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</si>
  <si>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</si>
  <si>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</si>
  <si>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</si>
  <si>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</si>
  <si>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</si>
  <si>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</si>
  <si>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</si>
  <si>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</si>
  <si>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</si>
  <si>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</si>
  <si>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高原町病院事業会計</t>
    <phoneticPr fontId="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</si>
  <si>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</si>
  <si>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</si>
  <si>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</si>
  <si>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</si>
  <si>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</si>
  <si>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</si>
  <si>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</si>
  <si>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</si>
  <si>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</si>
  <si>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</si>
  <si>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</si>
  <si>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</si>
  <si>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</si>
  <si>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</si>
  <si>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</si>
  <si>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</si>
  <si>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</si>
  <si>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</si>
  <si>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</si>
  <si>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</si>
  <si>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</si>
  <si>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</si>
  <si>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</si>
  <si>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</si>
  <si>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</si>
  <si>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</si>
  <si>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</si>
  <si>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</si>
  <si>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</si>
  <si>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</si>
  <si>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</si>
  <si>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</si>
  <si>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</si>
  <si>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</si>
  <si>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</si>
  <si>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</si>
  <si>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</si>
  <si>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</si>
  <si>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</si>
  <si>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</si>
  <si>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</si>
  <si>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</si>
  <si>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</si>
  <si>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</si>
  <si>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</si>
  <si>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</si>
  <si>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</si>
  <si>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</si>
  <si>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</si>
  <si>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</si>
  <si>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</si>
  <si>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</si>
  <si>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</si>
  <si>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</si>
  <si>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</si>
  <si>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</si>
  <si>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</si>
  <si>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</si>
  <si>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</si>
  <si>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</si>
  <si>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</si>
  <si>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宮崎県高原町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</si>
  <si>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</si>
  <si>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</si>
  <si>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</si>
  <si>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</si>
  <si>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</si>
  <si>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</si>
  <si>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</si>
  <si>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</si>
  <si>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</si>
  <si>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</si>
  <si>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</si>
  <si>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</si>
  <si>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</si>
  <si>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</si>
  <si>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</si>
  <si>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</si>
  <si>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</si>
  <si>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</si>
  <si>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</si>
  <si>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</si>
  <si>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</si>
  <si>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</si>
  <si>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</si>
  <si>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</si>
  <si>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</si>
  <si>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</si>
  <si>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</si>
  <si>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</si>
  <si>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</si>
  <si>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</si>
  <si>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</si>
  <si>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</si>
  <si>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</si>
  <si>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</si>
  <si>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</si>
  <si>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</si>
  <si>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</si>
  <si>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</si>
  <si>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</si>
  <si>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</si>
  <si>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</si>
  <si>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</si>
  <si>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</si>
  <si>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</si>
  <si>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</si>
  <si>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</si>
  <si>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</si>
  <si>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</si>
  <si>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</si>
  <si>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</si>
  <si>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</si>
  <si>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</si>
  <si>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</si>
  <si>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</si>
  <si>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</si>
  <si>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</si>
  <si>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</si>
  <si>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</si>
  <si>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</si>
  <si>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</si>
  <si>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</si>
  <si>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</si>
  <si>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</si>
  <si>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</si>
  <si>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</si>
  <si>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</si>
  <si>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</si>
  <si>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</si>
  <si>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</si>
  <si>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</si>
  <si>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</si>
  <si>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</si>
  <si>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</si>
  <si>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</si>
  <si>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</si>
  <si>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</si>
  <si>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</si>
  <si>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</si>
  <si>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</si>
  <si>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</si>
  <si>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</si>
  <si>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</si>
  <si>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</si>
  <si>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</si>
  <si>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</si>
  <si>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</si>
  <si>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</si>
  <si>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</si>
  <si>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</si>
  <si>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</si>
  <si>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</si>
  <si>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</si>
  <si>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</si>
  <si>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</si>
  <si>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</si>
  <si>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</si>
  <si>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</si>
  <si>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</si>
  <si>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</si>
  <si>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</si>
  <si>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</si>
  <si>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</si>
  <si>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</si>
  <si>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</si>
  <si>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</si>
  <si>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</si>
  <si>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</si>
  <si>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</si>
  <si>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</si>
  <si>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</si>
  <si>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</si>
  <si>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</si>
  <si>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</si>
  <si>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</si>
  <si>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</si>
  <si>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</si>
  <si>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</si>
  <si>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</si>
  <si>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</si>
  <si>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</si>
  <si>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</si>
  <si>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</si>
  <si>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</si>
  <si>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</si>
  <si>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</si>
  <si>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</si>
  <si>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</si>
  <si>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</si>
  <si>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</si>
  <si>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</si>
  <si>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</si>
  <si>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</si>
  <si>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</si>
  <si>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</si>
  <si>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</si>
  <si>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</si>
  <si>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</si>
  <si>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</si>
  <si>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</si>
  <si>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</si>
  <si>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</si>
  <si>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</si>
  <si>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</si>
  <si>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</si>
  <si>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</si>
  <si>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</si>
  <si>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</si>
  <si>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</si>
  <si>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</si>
  <si>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</si>
  <si>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宮崎県高原町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</si>
  <si>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</si>
  <si>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</si>
  <si>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</si>
  <si>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</si>
  <si>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</si>
  <si>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</si>
  <si>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</si>
  <si>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</si>
  <si>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</si>
  <si>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</si>
  <si>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</si>
  <si>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</si>
  <si>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</si>
  <si>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</si>
  <si>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</si>
  <si>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</si>
  <si>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</si>
  <si>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</si>
  <si>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</si>
  <si>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</si>
  <si>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高原町住宅新築資金等貸付事業特別会計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</si>
  <si>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</si>
  <si>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</si>
  <si>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</si>
  <si>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</si>
  <si>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</si>
  <si>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</si>
  <si>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</si>
  <si>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</si>
  <si>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</si>
  <si>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</si>
  <si>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</si>
  <si>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</si>
  <si>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</si>
  <si>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高原町国民健康保険特別会計</t>
    <phoneticPr fontId="5"/>
  </si>
  <si>
    <t>高原町介護保険事業特別会計（介護保険事業勘定）</t>
    <phoneticPr fontId="5"/>
  </si>
  <si>
    <t>高原町介護保険事業特別会計（介護サービス事業勘定）</t>
    <phoneticPr fontId="5"/>
  </si>
  <si>
    <t>高原町後期高齢者医療特別会計</t>
    <phoneticPr fontId="5"/>
  </si>
  <si>
    <t>高原町水道事業会計</t>
    <phoneticPr fontId="5"/>
  </si>
  <si>
    <t>法適用企業</t>
    <phoneticPr fontId="5"/>
  </si>
  <si>
    <t>高原町工業用水道事業会計</t>
    <phoneticPr fontId="5"/>
  </si>
  <si>
    <t>高原町農業集落排水事業会計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</si>
  <si>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</si>
  <si>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</si>
  <si>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</si>
  <si>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</si>
  <si>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</si>
  <si>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</si>
  <si>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</si>
  <si>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</si>
  <si>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</si>
  <si>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</si>
  <si>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</si>
  <si>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</si>
  <si>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</si>
  <si>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</si>
  <si>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</si>
  <si>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</si>
  <si>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</si>
  <si>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</si>
  <si>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</si>
  <si>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</si>
  <si>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</si>
  <si>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</si>
  <si>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</si>
  <si>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</si>
  <si>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</si>
  <si>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</si>
  <si>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</si>
  <si>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</si>
  <si>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</si>
  <si>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</si>
  <si>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</si>
  <si>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</si>
  <si>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</si>
  <si>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</si>
  <si>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</si>
  <si>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</si>
  <si>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</si>
  <si>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</si>
  <si>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</si>
  <si>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</si>
  <si>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</si>
  <si>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</si>
  <si>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</si>
  <si>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</si>
  <si>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</si>
  <si>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</si>
  <si>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</si>
  <si>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</si>
  <si>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</si>
  <si>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</si>
  <si>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</si>
  <si>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</si>
  <si>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</si>
  <si>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</si>
  <si>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</si>
  <si>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</si>
  <si>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</si>
  <si>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</si>
  <si>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</si>
  <si>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</si>
  <si>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</si>
  <si>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</si>
  <si>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</si>
  <si>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</si>
  <si>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</si>
  <si>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</si>
  <si>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</si>
  <si>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</si>
  <si>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</si>
  <si>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</si>
  <si>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</si>
  <si>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</si>
  <si>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</si>
  <si>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</si>
  <si>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</si>
  <si>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</si>
  <si>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</si>
  <si>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</si>
  <si>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</si>
  <si>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</si>
  <si>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</si>
  <si>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</si>
  <si>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</si>
  <si>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</si>
  <si>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</si>
  <si>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</si>
  <si>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</si>
  <si>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</si>
  <si>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</si>
  <si>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</si>
  <si>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</si>
  <si>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</si>
  <si>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</si>
  <si>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</si>
  <si>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</si>
  <si>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</si>
  <si>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</si>
  <si>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</si>
  <si>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</si>
  <si>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</si>
  <si>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</si>
  <si>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</si>
  <si>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</si>
  <si>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</si>
  <si>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</si>
  <si>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</si>
  <si>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</si>
  <si>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</si>
  <si>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</si>
  <si>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</si>
  <si>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</si>
  <si>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</si>
  <si>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</si>
  <si>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</si>
  <si>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</si>
  <si>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</si>
  <si>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</si>
  <si>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</si>
  <si>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</si>
  <si>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</si>
  <si>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</si>
  <si>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</si>
  <si>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</si>
  <si>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</si>
  <si>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</si>
  <si>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</si>
  <si>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</si>
  <si>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</si>
  <si>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</si>
  <si>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</si>
  <si>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</si>
  <si>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</si>
  <si>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</si>
  <si>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</si>
  <si>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</si>
  <si>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1.83</t>
  </si>
  <si>
    <t>▲ 2.70</t>
  </si>
  <si>
    <t>高原町病院事業会計</t>
  </si>
  <si>
    <t>▲ 0.27</t>
  </si>
  <si>
    <t>高原町水道事業会計</t>
  </si>
  <si>
    <t>高原町介護保険事業特別会計（介護保険事業勘定）</t>
  </si>
  <si>
    <t>一般会計</t>
  </si>
  <si>
    <t>高原町農業集落排水事業会計</t>
  </si>
  <si>
    <t>高原町国民健康保険特別会計</t>
  </si>
  <si>
    <t>高原町介護保険事業特別会計（介護サービス事業勘定）</t>
  </si>
  <si>
    <t>高原町後期高齢者医療特別会計</t>
  </si>
  <si>
    <t>その他会計（赤字）</t>
  </si>
  <si>
    <t>その他会計（黒字）</t>
  </si>
  <si>
    <t>R02</t>
    <phoneticPr fontId="5"/>
  </si>
  <si>
    <t>R03</t>
    <phoneticPr fontId="5"/>
  </si>
  <si>
    <t>R04</t>
    <phoneticPr fontId="5"/>
  </si>
  <si>
    <t>R05</t>
    <phoneticPr fontId="5"/>
  </si>
  <si>
    <t>R06</t>
    <phoneticPr fontId="5"/>
  </si>
  <si>
    <t>奥霧島地域商社ツナガルたかはる株式会社</t>
    <rPh sb="0" eb="7">
      <t>オクキリシマチイキショウシャ</t>
    </rPh>
    <rPh sb="15" eb="19">
      <t>カブシキガイシャ</t>
    </rPh>
    <phoneticPr fontId="38"/>
  </si>
  <si>
    <t>-</t>
    <phoneticPr fontId="38"/>
  </si>
  <si>
    <t>-</t>
    <phoneticPr fontId="2"/>
  </si>
  <si>
    <t>宮崎県市町村総合事務組合　一般会計</t>
    <rPh sb="0" eb="12">
      <t>ミヤザキケンシチョウソンソウゴウジムクミアイ</t>
    </rPh>
    <rPh sb="13" eb="17">
      <t>イッパンカイケイ</t>
    </rPh>
    <phoneticPr fontId="2"/>
  </si>
  <si>
    <t>宮崎県市町村総合事務組合　市町村交通災害共済事業特別会計</t>
    <rPh sb="0" eb="12">
      <t>ミヤザキケンシチョウソンソウゴウジムクミアイ</t>
    </rPh>
    <rPh sb="13" eb="28">
      <t>シチョウソンコウツウサイガイキョウサイジギョウトクベツカイケイ</t>
    </rPh>
    <phoneticPr fontId="2"/>
  </si>
  <si>
    <t>宮崎県市町村総合事務組合　自治会館管理運営特別会計</t>
    <rPh sb="0" eb="12">
      <t>ミヤザキケンシチョウソンソウゴウジムクミアイ</t>
    </rPh>
    <rPh sb="13" eb="25">
      <t>ジチカイカンカンリウンエイトクベツカイケイ</t>
    </rPh>
    <phoneticPr fontId="2"/>
  </si>
  <si>
    <t>宮崎県後期高齢者医療広域連合　一般会計</t>
    <rPh sb="0" eb="14">
      <t>ミヤザキケンコウキコウレイシャイリョウコウイキレンゴウ</t>
    </rPh>
    <rPh sb="15" eb="19">
      <t>イッパンカイケイ</t>
    </rPh>
    <phoneticPr fontId="2"/>
  </si>
  <si>
    <t>宮崎県後期高齢者医療広域連合　後期高齢者医療特別会計</t>
    <rPh sb="0" eb="14">
      <t>ミヤザキケンコウキコウレイシャイリョウコウイキレンゴウ</t>
    </rPh>
    <rPh sb="15" eb="26">
      <t>コウキコウレイシャイリョウトクベツカイケイ</t>
    </rPh>
    <phoneticPr fontId="2"/>
  </si>
  <si>
    <t>西諸広域行政事務組合　一般会計</t>
    <rPh sb="0" eb="10">
      <t>ニシモロコウイキギョウセイジムクミアイ</t>
    </rPh>
    <rPh sb="11" eb="15">
      <t>イッパンカイケイ</t>
    </rPh>
    <phoneticPr fontId="2"/>
  </si>
  <si>
    <t>-</t>
    <phoneticPr fontId="2"/>
  </si>
  <si>
    <t>ふるさと振興基金</t>
    <rPh sb="4" eb="8">
      <t>シンコウキキン</t>
    </rPh>
    <phoneticPr fontId="5"/>
  </si>
  <si>
    <t>公共施設等整備基金</t>
    <rPh sb="0" eb="9">
      <t>コウキョウシセツトウセイビキキン</t>
    </rPh>
    <phoneticPr fontId="2"/>
  </si>
  <si>
    <t>社会福祉事業基金</t>
    <rPh sb="0" eb="8">
      <t>シャカイフクシジギョウキキン</t>
    </rPh>
    <phoneticPr fontId="2"/>
  </si>
  <si>
    <t>企業立地奨励金等交付基金</t>
    <rPh sb="0" eb="12">
      <t>キギョウリッチショウレイキントウコウフキキン</t>
    </rPh>
    <phoneticPr fontId="2"/>
  </si>
  <si>
    <t>地域づくり推進事業基金</t>
    <rPh sb="0" eb="2">
      <t>チイキ</t>
    </rPh>
    <rPh sb="5" eb="11">
      <t>スイシンジギョウキキン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</si>
  <si>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</si>
  <si>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</si>
  <si>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</si>
  <si>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</si>
  <si>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</si>
  <si>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地方債については、新規発行を抑制していることもあり、将来負担比率はマイナスのままである。一方で、公共施設については、建物の老朽化が進んでおり、建替や更新を避けられないものもあり、多額の支出が想定される。
　国県補助はもとより、充当可能な自主財源を確保し、可能な限り地方債発行額の抑制に努める必要がある。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</si>
  <si>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</si>
  <si>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</si>
  <si>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</si>
  <si>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地方債については、新規発行を抑制していることもあり、将来負担比率はマイナスのままである。一方、有形固定資産減価償却率は、類似団体内平均値を下回っているものの上昇傾向にある。
　昭和40年代に建設された3保育所が前年度比較して下がったものの、８０％以上になっており、役場庁舎についても昭和48年度に建設され、９0％以上となっていることが挙げられる。
　今後各施設について積極的に議論を重ね、財政状況を見ながら、施設の在り方、運営等について明確な方針を掲げる必要がある。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</si>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</sst>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DB22F5-A024-4330-9F59-1D5E1C50C5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D7D1-48F0-982C-CF30DB24232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132964</c:v>
                </c:pt>
                <c:pt idx="1">
                  <c:v>125228</c:v>
                </c:pt>
                <c:pt idx="2">
                  <c:v>74054</c:v>
                </c:pt>
                <c:pt idx="3">
                  <c:v>84948</c:v>
                </c:pt>
                <c:pt idx="4">
                  <c:v>60769</c:v>
                </c:pt>
              </c:numCache>
            </c:numRef>
          </c:val>
          <c:smooth val="0"/>
          <c:extLst>
            <c:ext xmlns:c16="http://schemas.microsoft.com/office/drawing/2014/chart" uri="{C3380CC4-5D6E-409C-BE32-E72D297353CC}">
              <c16:uniqueId val="{00000001-D7D1-48F0-982C-CF30DB24232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2.66</c:v>
                </c:pt>
                <c:pt idx="1">
                  <c:v>4.18</c:v>
                </c:pt>
                <c:pt idx="2">
                  <c:v>2.48</c:v>
                </c:pt>
                <c:pt idx="3">
                  <c:v>1.98</c:v>
                </c:pt>
                <c:pt idx="4">
                  <c:v>2.5499999999999998</c:v>
                </c:pt>
              </c:numCache>
            </c:numRef>
          </c:val>
          <c:extLst>
            <c:ext xmlns:c16="http://schemas.microsoft.com/office/drawing/2014/chart" uri="{C3380CC4-5D6E-409C-BE32-E72D297353CC}">
              <c16:uniqueId val="{00000000-5787-4132-9ED6-9D8B09D64E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25.92</c:v>
                </c:pt>
                <c:pt idx="1">
                  <c:v>32.25</c:v>
                </c:pt>
                <c:pt idx="2">
                  <c:v>35.67</c:v>
                </c:pt>
                <c:pt idx="3">
                  <c:v>35.299999999999997</c:v>
                </c:pt>
                <c:pt idx="4">
                  <c:v>40.85</c:v>
                </c:pt>
              </c:numCache>
            </c:numRef>
          </c:val>
          <c:extLst>
            <c:ext xmlns:c16="http://schemas.microsoft.com/office/drawing/2014/chart" uri="{C3380CC4-5D6E-409C-BE32-E72D297353CC}">
              <c16:uniqueId val="{00000001-5787-4132-9ED6-9D8B09D64E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0.85</c:v>
                </c:pt>
                <c:pt idx="1">
                  <c:v>8.73</c:v>
                </c:pt>
                <c:pt idx="2">
                  <c:v>-1.83</c:v>
                </c:pt>
                <c:pt idx="3">
                  <c:v>-2.7</c:v>
                </c:pt>
                <c:pt idx="4">
                  <c:v>6.1</c:v>
                </c:pt>
              </c:numCache>
            </c:numRef>
          </c:val>
          <c:smooth val="0"/>
          <c:extLst>
            <c:ext xmlns:c16="http://schemas.microsoft.com/office/drawing/2014/chart" uri="{C3380CC4-5D6E-409C-BE32-E72D297353CC}">
              <c16:uniqueId val="{00000002-5787-4132-9ED6-9D8B09D64E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0.09</c:v>
                </c:pt>
                <c:pt idx="4">
                  <c:v>#N/A</c:v>
                </c:pt>
                <c:pt idx="5">
                  <c:v>0.09</c:v>
                </c:pt>
                <c:pt idx="6">
                  <c:v>#N/A</c:v>
                </c:pt>
                <c:pt idx="7">
                  <c:v>7.0000000000000007E-2</c:v>
                </c:pt>
                <c:pt idx="8">
                  <c:v>#N/A</c:v>
                </c:pt>
                <c:pt idx="9">
                  <c:v>0</c:v>
                </c:pt>
              </c:numCache>
            </c:numRef>
          </c:val>
          <c:extLst>
            <c:ext xmlns:c16="http://schemas.microsoft.com/office/drawing/2014/chart" uri="{C3380CC4-5D6E-409C-BE32-E72D297353CC}">
              <c16:uniqueId val="{00000000-E780-4990-AC32-702B860EA0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80-4990-AC32-702B860EA023}"/>
            </c:ext>
          </c:extLst>
        </c:ser>
        <c:ser>
          <c:idx val="2"/>
          <c:order val="2"/>
          <c:tx>
            <c:strRef>
              <c:f>データシート!$A$29</c:f>
              <c:strCache>
                <c:ptCount val="1"/>
                <c:pt idx="0">
                  <c:v>高原町後期高齢者医療特別会計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c:v>
                </c:pt>
                <c:pt idx="2">
                  <c:v>#N/A</c:v>
                </c:pt>
                <c:pt idx="3">
                  <c:v>0.08</c:v>
                </c:pt>
                <c:pt idx="4">
                  <c:v>#N/A</c:v>
                </c:pt>
                <c:pt idx="5">
                  <c:v>0.03</c:v>
                </c:pt>
                <c:pt idx="6">
                  <c:v>#N/A</c:v>
                </c:pt>
                <c:pt idx="7">
                  <c:v>0</c:v>
                </c:pt>
                <c:pt idx="8">
                  <c:v>#N/A</c:v>
                </c:pt>
                <c:pt idx="9">
                  <c:v>0</c:v>
                </c:pt>
              </c:numCache>
            </c:numRef>
          </c:val>
          <c:extLst>
            <c:ext xmlns:c16="http://schemas.microsoft.com/office/drawing/2014/chart" uri="{C3380CC4-5D6E-409C-BE32-E72D297353CC}">
              <c16:uniqueId val="{00000002-E780-4990-AC32-702B860EA023}"/>
            </c:ext>
          </c:extLst>
        </c:ser>
        <c:ser>
          <c:idx val="3"/>
          <c:order val="3"/>
          <c:tx>
            <c:strRef>
              <c:f>データシート!$A$30</c:f>
              <c:strCache>
                <c:ptCount val="1"/>
                <c:pt idx="0">
                  <c:v>高原町介護保険事業特別会計（介護サービス事業勘定）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c:v>
                </c:pt>
                <c:pt idx="4">
                  <c:v>#N/A</c:v>
                </c:pt>
                <c:pt idx="5">
                  <c:v>0.01</c:v>
                </c:pt>
                <c:pt idx="6">
                  <c:v>#N/A</c:v>
                </c:pt>
                <c:pt idx="7">
                  <c:v>0.04</c:v>
                </c:pt>
                <c:pt idx="8">
                  <c:v>#N/A</c:v>
                </c:pt>
                <c:pt idx="9">
                  <c:v>0.05</c:v>
                </c:pt>
              </c:numCache>
            </c:numRef>
          </c:val>
          <c:extLst>
            <c:ext xmlns:c16="http://schemas.microsoft.com/office/drawing/2014/chart" uri="{C3380CC4-5D6E-409C-BE32-E72D297353CC}">
              <c16:uniqueId val="{00000003-E780-4990-AC32-702B860EA023}"/>
            </c:ext>
          </c:extLst>
        </c:ser>
        <c:ser>
          <c:idx val="4"/>
          <c:order val="4"/>
          <c:tx>
            <c:strRef>
              <c:f>データシート!$A$31</c:f>
              <c:strCache>
                <c:ptCount val="1"/>
                <c:pt idx="0">
                  <c:v>高原町国民健康保険特別会計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0.77</c:v>
                </c:pt>
                <c:pt idx="4">
                  <c:v>#N/A</c:v>
                </c:pt>
                <c:pt idx="5">
                  <c:v>0.28999999999999998</c:v>
                </c:pt>
                <c:pt idx="6">
                  <c:v>#N/A</c:v>
                </c:pt>
                <c:pt idx="7">
                  <c:v>0.04</c:v>
                </c:pt>
                <c:pt idx="8">
                  <c:v>#N/A</c:v>
                </c:pt>
                <c:pt idx="9">
                  <c:v>0.06</c:v>
                </c:pt>
              </c:numCache>
            </c:numRef>
          </c:val>
          <c:extLst>
            <c:ext xmlns:c16="http://schemas.microsoft.com/office/drawing/2014/chart" uri="{C3380CC4-5D6E-409C-BE32-E72D297353CC}">
              <c16:uniqueId val="{00000004-E780-4990-AC32-702B860EA023}"/>
            </c:ext>
          </c:extLst>
        </c:ser>
        <c:ser>
          <c:idx val="5"/>
          <c:order val="5"/>
          <c:tx>
            <c:strRef>
              <c:f>データシート!$A$32</c:f>
              <c:strCache>
                <c:ptCount val="1"/>
                <c:pt idx="0">
                  <c:v>高原町農業集落排水事業会計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0.14000000000000001</c:v>
                </c:pt>
              </c:numCache>
            </c:numRef>
          </c:val>
          <c:extLst>
            <c:ext xmlns:c16="http://schemas.microsoft.com/office/drawing/2014/chart" uri="{C3380CC4-5D6E-409C-BE32-E72D297353CC}">
              <c16:uniqueId val="{00000005-E780-4990-AC32-702B860EA023}"/>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2.66</c:v>
                </c:pt>
                <c:pt idx="2">
                  <c:v>#N/A</c:v>
                </c:pt>
                <c:pt idx="3">
                  <c:v>4.18</c:v>
                </c:pt>
                <c:pt idx="4">
                  <c:v>#N/A</c:v>
                </c:pt>
                <c:pt idx="5">
                  <c:v>2.4700000000000002</c:v>
                </c:pt>
                <c:pt idx="6">
                  <c:v>#N/A</c:v>
                </c:pt>
                <c:pt idx="7">
                  <c:v>1.98</c:v>
                </c:pt>
                <c:pt idx="8">
                  <c:v>#N/A</c:v>
                </c:pt>
                <c:pt idx="9">
                  <c:v>2.5499999999999998</c:v>
                </c:pt>
              </c:numCache>
            </c:numRef>
          </c:val>
          <c:extLst>
            <c:ext xmlns:c16="http://schemas.microsoft.com/office/drawing/2014/chart" uri="{C3380CC4-5D6E-409C-BE32-E72D297353CC}">
              <c16:uniqueId val="{00000006-E780-4990-AC32-702B860EA023}"/>
            </c:ext>
          </c:extLst>
        </c:ser>
        <c:ser>
          <c:idx val="7"/>
          <c:order val="7"/>
          <c:tx>
            <c:strRef>
              <c:f>データシート!$A$34</c:f>
              <c:strCache>
                <c:ptCount val="1"/>
                <c:pt idx="0">
                  <c:v>高原町介護保険事業特別会計（介護保険事業勘定）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c:v>
                </c:pt>
                <c:pt idx="2">
                  <c:v>#N/A</c:v>
                </c:pt>
                <c:pt idx="3">
                  <c:v>2.4300000000000002</c:v>
                </c:pt>
                <c:pt idx="4">
                  <c:v>#N/A</c:v>
                </c:pt>
                <c:pt idx="5">
                  <c:v>2.68</c:v>
                </c:pt>
                <c:pt idx="6">
                  <c:v>#N/A</c:v>
                </c:pt>
                <c:pt idx="7">
                  <c:v>2.66</c:v>
                </c:pt>
                <c:pt idx="8">
                  <c:v>#N/A</c:v>
                </c:pt>
                <c:pt idx="9">
                  <c:v>3.05</c:v>
                </c:pt>
              </c:numCache>
            </c:numRef>
          </c:val>
          <c:extLst>
            <c:ext xmlns:c16="http://schemas.microsoft.com/office/drawing/2014/chart" uri="{C3380CC4-5D6E-409C-BE32-E72D297353CC}">
              <c16:uniqueId val="{00000007-E780-4990-AC32-702B860EA023}"/>
            </c:ext>
          </c:extLst>
        </c:ser>
        <c:ser>
          <c:idx val="8"/>
          <c:order val="8"/>
          <c:tx>
            <c:strRef>
              <c:f>データシート!$A$35</c:f>
              <c:strCache>
                <c:ptCount val="1"/>
                <c:pt idx="0">
                  <c:v>高原町水道事業会計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6.87</c:v>
                </c:pt>
                <c:pt idx="2">
                  <c:v>#N/A</c:v>
                </c:pt>
                <c:pt idx="3">
                  <c:v>6.44</c:v>
                </c:pt>
                <c:pt idx="4">
                  <c:v>#N/A</c:v>
                </c:pt>
                <c:pt idx="5">
                  <c:v>6.29</c:v>
                </c:pt>
                <c:pt idx="6">
                  <c:v>#N/A</c:v>
                </c:pt>
                <c:pt idx="7">
                  <c:v>5.76</c:v>
                </c:pt>
                <c:pt idx="8">
                  <c:v>#N/A</c:v>
                </c:pt>
                <c:pt idx="9">
                  <c:v>5.94</c:v>
                </c:pt>
              </c:numCache>
            </c:numRef>
          </c:val>
          <c:extLst>
            <c:ext xmlns:c16="http://schemas.microsoft.com/office/drawing/2014/chart" uri="{C3380CC4-5D6E-409C-BE32-E72D297353CC}">
              <c16:uniqueId val="{00000008-E780-4990-AC32-702B860EA023}"/>
            </c:ext>
          </c:extLst>
        </c:ser>
        <c:ser>
          <c:idx val="9"/>
          <c:order val="9"/>
          <c:tx>
            <c:strRef>
              <c:f>データシート!$A$36</c:f>
              <c:strCache>
                <c:ptCount val="1"/>
                <c:pt idx="0">
                  <c:v>高原町病院事業会計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c:v>
                </c:pt>
                <c:pt idx="2">
                  <c:v>#N/A</c:v>
                </c:pt>
                <c:pt idx="3">
                  <c:v>1.59</c:v>
                </c:pt>
                <c:pt idx="4">
                  <c:v>#N/A</c:v>
                </c:pt>
                <c:pt idx="5">
                  <c:v>3.38</c:v>
                </c:pt>
                <c:pt idx="6">
                  <c:v>#N/A</c:v>
                </c:pt>
                <c:pt idx="7">
                  <c:v>0.16</c:v>
                </c:pt>
                <c:pt idx="8">
                  <c:v>0.27</c:v>
                </c:pt>
                <c:pt idx="9">
                  <c:v>#N/A</c:v>
                </c:pt>
              </c:numCache>
            </c:numRef>
          </c:val>
          <c:extLst>
            <c:ext xmlns:c16="http://schemas.microsoft.com/office/drawing/2014/chart" uri="{C3380CC4-5D6E-409C-BE32-E72D297353CC}">
              <c16:uniqueId val="{00000009-E780-4990-AC32-702B860EA0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468</c:v>
                </c:pt>
                <c:pt idx="5">
                  <c:v>429</c:v>
                </c:pt>
                <c:pt idx="8">
                  <c:v>398</c:v>
                </c:pt>
                <c:pt idx="11">
                  <c:v>402</c:v>
                </c:pt>
                <c:pt idx="14">
                  <c:v>414</c:v>
                </c:pt>
              </c:numCache>
            </c:numRef>
          </c:val>
          <c:extLst>
            <c:ext xmlns:c16="http://schemas.microsoft.com/office/drawing/2014/chart" uri="{C3380CC4-5D6E-409C-BE32-E72D297353CC}">
              <c16:uniqueId val="{00000000-C54D-4937-A59D-0AA98EA39C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4D-4937-A59D-0AA98EA39C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54D-4937-A59D-0AA98EA39C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10</c:v>
                </c:pt>
                <c:pt idx="6">
                  <c:v>9</c:v>
                </c:pt>
                <c:pt idx="9">
                  <c:v>4</c:v>
                </c:pt>
                <c:pt idx="12">
                  <c:v>0</c:v>
                </c:pt>
              </c:numCache>
            </c:numRef>
          </c:val>
          <c:extLst>
            <c:ext xmlns:c16="http://schemas.microsoft.com/office/drawing/2014/chart" uri="{C3380CC4-5D6E-409C-BE32-E72D297353CC}">
              <c16:uniqueId val="{00000003-C54D-4937-A59D-0AA98EA39C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c:v>
                </c:pt>
                <c:pt idx="3">
                  <c:v>62</c:v>
                </c:pt>
                <c:pt idx="6">
                  <c:v>74</c:v>
                </c:pt>
                <c:pt idx="9">
                  <c:v>60</c:v>
                </c:pt>
                <c:pt idx="12">
                  <c:v>57</c:v>
                </c:pt>
              </c:numCache>
            </c:numRef>
          </c:val>
          <c:extLst>
            <c:ext xmlns:c16="http://schemas.microsoft.com/office/drawing/2014/chart" uri="{C3380CC4-5D6E-409C-BE32-E72D297353CC}">
              <c16:uniqueId val="{00000004-C54D-4937-A59D-0AA98EA39C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4D-4937-A59D-0AA98EA39C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4D-4937-A59D-0AA98EA39C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616</c:v>
                </c:pt>
                <c:pt idx="3">
                  <c:v>590</c:v>
                </c:pt>
                <c:pt idx="6">
                  <c:v>560</c:v>
                </c:pt>
                <c:pt idx="9">
                  <c:v>574</c:v>
                </c:pt>
                <c:pt idx="12">
                  <c:v>571</c:v>
                </c:pt>
              </c:numCache>
            </c:numRef>
          </c:val>
          <c:extLst>
            <c:ext xmlns:c16="http://schemas.microsoft.com/office/drawing/2014/chart" uri="{C3380CC4-5D6E-409C-BE32-E72D297353CC}">
              <c16:uniqueId val="{00000007-C54D-4937-A59D-0AA98EA39C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211</c:v>
                </c:pt>
                <c:pt idx="2">
                  <c:v>#N/A</c:v>
                </c:pt>
                <c:pt idx="3">
                  <c:v>#N/A</c:v>
                </c:pt>
                <c:pt idx="4">
                  <c:v>233</c:v>
                </c:pt>
                <c:pt idx="5">
                  <c:v>#N/A</c:v>
                </c:pt>
                <c:pt idx="6">
                  <c:v>#N/A</c:v>
                </c:pt>
                <c:pt idx="7">
                  <c:v>245</c:v>
                </c:pt>
                <c:pt idx="8">
                  <c:v>#N/A</c:v>
                </c:pt>
                <c:pt idx="9">
                  <c:v>#N/A</c:v>
                </c:pt>
                <c:pt idx="10">
                  <c:v>236</c:v>
                </c:pt>
                <c:pt idx="11">
                  <c:v>#N/A</c:v>
                </c:pt>
                <c:pt idx="12">
                  <c:v>#N/A</c:v>
                </c:pt>
                <c:pt idx="13">
                  <c:v>214</c:v>
                </c:pt>
                <c:pt idx="14">
                  <c:v>#N/A</c:v>
                </c:pt>
              </c:numCache>
            </c:numRef>
          </c:val>
          <c:smooth val="0"/>
          <c:extLst>
            <c:ext xmlns:c16="http://schemas.microsoft.com/office/drawing/2014/chart" uri="{C3380CC4-5D6E-409C-BE32-E72D297353CC}">
              <c16:uniqueId val="{00000008-C54D-4937-A59D-0AA98EA39C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3994</c:v>
                </c:pt>
                <c:pt idx="5">
                  <c:v>3958</c:v>
                </c:pt>
                <c:pt idx="8">
                  <c:v>4021</c:v>
                </c:pt>
                <c:pt idx="11">
                  <c:v>3977</c:v>
                </c:pt>
                <c:pt idx="14">
                  <c:v>4317</c:v>
                </c:pt>
              </c:numCache>
            </c:numRef>
          </c:val>
          <c:extLst>
            <c:ext xmlns:c16="http://schemas.microsoft.com/office/drawing/2014/chart" uri="{C3380CC4-5D6E-409C-BE32-E72D297353CC}">
              <c16:uniqueId val="{00000000-ACDF-41DE-8933-18021527FBF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188</c:v>
                </c:pt>
                <c:pt idx="5">
                  <c:v>166</c:v>
                </c:pt>
                <c:pt idx="8">
                  <c:v>130</c:v>
                </c:pt>
                <c:pt idx="11">
                  <c:v>86</c:v>
                </c:pt>
                <c:pt idx="14">
                  <c:v>65</c:v>
                </c:pt>
              </c:numCache>
            </c:numRef>
          </c:val>
          <c:extLst>
            <c:ext xmlns:c16="http://schemas.microsoft.com/office/drawing/2014/chart" uri="{C3380CC4-5D6E-409C-BE32-E72D297353CC}">
              <c16:uniqueId val="{00000001-ACDF-41DE-8933-18021527FBF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2269</c:v>
                </c:pt>
                <c:pt idx="5">
                  <c:v>2992</c:v>
                </c:pt>
                <c:pt idx="8">
                  <c:v>3347</c:v>
                </c:pt>
                <c:pt idx="11">
                  <c:v>3586</c:v>
                </c:pt>
                <c:pt idx="14">
                  <c:v>3949</c:v>
                </c:pt>
              </c:numCache>
            </c:numRef>
          </c:val>
          <c:extLst>
            <c:ext xmlns:c16="http://schemas.microsoft.com/office/drawing/2014/chart" uri="{C3380CC4-5D6E-409C-BE32-E72D297353CC}">
              <c16:uniqueId val="{00000002-ACDF-41DE-8933-18021527FBF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DF-41DE-8933-18021527FBF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DF-41DE-8933-18021527FBF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DF-41DE-8933-18021527FBF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348</c:v>
                </c:pt>
                <c:pt idx="3">
                  <c:v>369</c:v>
                </c:pt>
                <c:pt idx="6">
                  <c:v>340</c:v>
                </c:pt>
                <c:pt idx="9">
                  <c:v>383</c:v>
                </c:pt>
                <c:pt idx="12">
                  <c:v>339</c:v>
                </c:pt>
              </c:numCache>
            </c:numRef>
          </c:val>
          <c:extLst>
            <c:ext xmlns:c16="http://schemas.microsoft.com/office/drawing/2014/chart" uri="{C3380CC4-5D6E-409C-BE32-E72D297353CC}">
              <c16:uniqueId val="{00000006-ACDF-41DE-8933-18021527FBF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c:v>
                </c:pt>
                <c:pt idx="3">
                  <c:v>13</c:v>
                </c:pt>
                <c:pt idx="6">
                  <c:v>4</c:v>
                </c:pt>
                <c:pt idx="9">
                  <c:v>0</c:v>
                </c:pt>
                <c:pt idx="12">
                  <c:v>0</c:v>
                </c:pt>
              </c:numCache>
            </c:numRef>
          </c:val>
          <c:extLst>
            <c:ext xmlns:c16="http://schemas.microsoft.com/office/drawing/2014/chart" uri="{C3380CC4-5D6E-409C-BE32-E72D297353CC}">
              <c16:uniqueId val="{00000007-ACDF-41DE-8933-18021527FBF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558</c:v>
                </c:pt>
                <c:pt idx="3">
                  <c:v>569</c:v>
                </c:pt>
                <c:pt idx="6">
                  <c:v>632</c:v>
                </c:pt>
                <c:pt idx="9">
                  <c:v>543</c:v>
                </c:pt>
                <c:pt idx="12">
                  <c:v>527</c:v>
                </c:pt>
              </c:numCache>
            </c:numRef>
          </c:val>
          <c:extLst>
            <c:ext xmlns:c16="http://schemas.microsoft.com/office/drawing/2014/chart" uri="{C3380CC4-5D6E-409C-BE32-E72D297353CC}">
              <c16:uniqueId val="{00000008-ACDF-41DE-8933-18021527FBF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CDF-41DE-8933-18021527FBF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5054</c:v>
                </c:pt>
                <c:pt idx="3">
                  <c:v>5163</c:v>
                </c:pt>
                <c:pt idx="6">
                  <c:v>4998</c:v>
                </c:pt>
                <c:pt idx="9">
                  <c:v>4904</c:v>
                </c:pt>
                <c:pt idx="12">
                  <c:v>4730</c:v>
                </c:pt>
              </c:numCache>
            </c:numRef>
          </c:val>
          <c:extLst>
            <c:ext xmlns:c16="http://schemas.microsoft.com/office/drawing/2014/chart" uri="{C3380CC4-5D6E-409C-BE32-E72D297353CC}">
              <c16:uniqueId val="{0000000A-ACDF-41DE-8933-18021527FBF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CDF-41DE-8933-18021527FBF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1297</c:v>
                </c:pt>
                <c:pt idx="1">
                  <c:v>1268</c:v>
                </c:pt>
                <c:pt idx="2">
                  <c:v>1522</c:v>
                </c:pt>
              </c:numCache>
            </c:numRef>
          </c:val>
          <c:extLst>
            <c:ext xmlns:c16="http://schemas.microsoft.com/office/drawing/2014/chart" uri="{C3380CC4-5D6E-409C-BE32-E72D297353CC}">
              <c16:uniqueId val="{00000000-5565-4E59-BE47-0F86EFCD7D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16</c:v>
                </c:pt>
                <c:pt idx="2">
                  <c:v>26</c:v>
                </c:pt>
              </c:numCache>
            </c:numRef>
          </c:val>
          <c:extLst>
            <c:ext xmlns:c16="http://schemas.microsoft.com/office/drawing/2014/chart" uri="{C3380CC4-5D6E-409C-BE32-E72D297353CC}">
              <c16:uniqueId val="{00000001-5565-4E59-BE47-0F86EFCD7D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1428</c:v>
                </c:pt>
                <c:pt idx="1">
                  <c:v>1632</c:v>
                </c:pt>
                <c:pt idx="2">
                  <c:v>1743</c:v>
                </c:pt>
              </c:numCache>
            </c:numRef>
          </c:val>
          <c:extLst>
            <c:ext xmlns:c16="http://schemas.microsoft.com/office/drawing/2014/chart" uri="{C3380CC4-5D6E-409C-BE32-E72D297353CC}">
              <c16:uniqueId val="{00000002-5565-4E59-BE47-0F86EFCD7D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{A0F5C121-ED90-4522-ACDC-D061C964360A}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9A5-4976-B00A-BE8ED024C2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{1A111F92-45FD-45E0-986A-362B45A9D9C6}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A5-4976-B00A-BE8ED024C2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{8448AC9F-8FE2-4A05-BEE1-435AFBA8346C}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A5-4976-B00A-BE8ED024C2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{9F080745-125C-4247-A773-F57DC9AB91A0}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A5-4976-B00A-BE8ED024C2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{353CFC58-BF17-4226-83FE-3EA8A7757668}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A5-4976-B00A-BE8ED024C2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{A05FDC28-DEFC-4103-9258-C4E97D544E4A}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9A5-4976-B00A-BE8ED024C2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{2C688BCE-E087-4D28-B0C7-C726E13EDE54}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9A5-4976-B00A-BE8ED024C2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{E90F72EB-7EB7-4DB5-944E-1DB1FAD26352}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9A5-4976-B00A-BE8ED024C2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{93D7A26F-C100-4825-9D3C-F4F87EC219A1}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9A5-4976-B00A-BE8ED024C2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c:v>
                </c:pt>
                <c:pt idx="8">
                  <c:v>55.6</c:v>
                </c:pt>
                <c:pt idx="16">
                  <c:v>56.9</c:v>
                </c:pt>
                <c:pt idx="24">
                  <c:v>58.5</c:v>
                </c:pt>
                <c:pt idx="32">
                  <c:v>59.6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9A5-4976-B00A-BE8ED024C2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{9F2A20A6-33B0-4C35-8DD3-84EFE93621A8}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9A5-4976-B00A-BE8ED024C2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{4B639313-EE2D-4C9C-9652-4D06F2673C64}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A5-4976-B00A-BE8ED024C2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{07727407-85B7-4174-9935-98E44FA3DDFC}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A5-4976-B00A-BE8ED024C2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{F130153B-5BBC-4F6B-9DB0-6F931397D240}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A5-4976-B00A-BE8ED024C2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{92329767-AF31-4D51-BE91-892AF475B56E}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A5-4976-B00A-BE8ED024C2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{B444B024-D63E-4432-A5D4-B5734A320E53}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9A5-4976-B00A-BE8ED024C2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{34139D36-9711-4A1D-A2E8-2F666E8254CA}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9A5-4976-B00A-BE8ED024C2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{7EB4B658-253C-44D3-9961-8391467DD787}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9A5-4976-B00A-BE8ED024C2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{CD7A394D-8386-4121-81E3-3F0E479DB91A}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9A5-4976-B00A-BE8ED024C2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9A5-4976-B00A-BE8ED024C285}"/>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{857D199A-BDB6-49EC-BB01-4CD412B9E612}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EB4-49F3-80CA-5B5CA7DA01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{873750B2-6E68-4EFD-AED0-359469148FED}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B4-49F3-80CA-5B5CA7DA01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{4F15922E-E277-4607-AC6F-AB95F62928A1}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B4-49F3-80CA-5B5CA7DA01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{34C2B415-B819-4DFF-A8F3-C93D6B7FC937}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B4-49F3-80CA-5B5CA7DA01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{5B04ED16-2DC7-49D9-B47F-C5F184D23526}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B4-49F3-80CA-5B5CA7DA01A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{7C8E72C2-97B9-44C3-A01D-E1DB12521517}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EB4-49F3-80CA-5B5CA7DA01A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{463D4B45-A9E7-40BE-9BB6-053053CDE9CB}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EB4-49F3-80CA-5B5CA7DA01A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{D7358F6E-26F3-4E69-9A3F-13153E995C9B}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EB4-49F3-80CA-5B5CA7DA01A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{338022DB-3576-4DC4-9433-47E80B40D5F8}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EB4-49F3-80CA-5B5CA7DA01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7.4</c:v>
                </c:pt>
                <c:pt idx="16">
                  <c:v>7.1</c:v>
                </c:pt>
                <c:pt idx="24">
                  <c:v>7.2</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EB4-49F3-80CA-5B5CA7DA01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{1C2F229D-5395-4E81-AE5F-EA2D79183320}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EB4-49F3-80CA-5B5CA7DA01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{2B30321F-6BFE-4142-B516-D820BF4FB8E5}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B4-49F3-80CA-5B5CA7DA01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{6617541E-0C4C-4287-801D-D78D541797FE}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B4-49F3-80CA-5B5CA7DA01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{F6B7CD5C-AF24-467F-8CB7-0A6CF9936DCA}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B4-49F3-80CA-5B5CA7DA01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{672CE994-8449-4892-814B-082B1E475543}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B4-49F3-80CA-5B5CA7DA01A4}"/>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{F649AB76-1784-4060-AE9E-2A1BE2639591}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EB4-49F3-80CA-5B5CA7DA01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{2B0E7BD3-8E3F-4D33-93F7-07DF6DEEA9D1}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EB4-49F3-80CA-5B5CA7DA01A4}"/>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{6AC15FF1-9803-44E2-863D-63EB8579C6F5}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EB4-49F3-80CA-5B5CA7DA01A4}"/>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{816164A0-AF13-46D8-93D5-57D2AFEC5FE5}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EB4-49F3-80CA-5B5CA7DA01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EB4-49F3-80CA-5B5CA7DA01A4}"/>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aseline="0">
              <a:solidFill>
                <a:schemeClr val="dk1"/>
              </a:solidFill>
              <a:effectLst/>
              <a:latin typeface="+mn-lt"/>
              <a:ea typeface="+mn-ea"/>
              <a:cs typeface="+mn-cs"/>
            </a:rPr>
            <a:t>　歳入に関しては、</a:t>
          </a:r>
          <a:r>
            <a:rPr kumimoji="1" lang="ja-JP" altLang="en-US" sz="1000" baseline="0">
              <a:solidFill>
                <a:schemeClr val="dk1"/>
              </a:solidFill>
              <a:effectLst/>
              <a:latin typeface="+mn-lt"/>
              <a:ea typeface="+mn-ea"/>
              <a:cs typeface="+mn-cs"/>
            </a:rPr>
            <a:t>補助事業の実施状況により</a:t>
          </a:r>
          <a:r>
            <a:rPr kumimoji="1" lang="ja-JP" altLang="ja-JP" sz="1000" baseline="0">
              <a:solidFill>
                <a:schemeClr val="dk1"/>
              </a:solidFill>
              <a:effectLst/>
              <a:latin typeface="+mn-lt"/>
              <a:ea typeface="+mn-ea"/>
              <a:cs typeface="+mn-cs"/>
            </a:rPr>
            <a:t>国庫支出金</a:t>
          </a:r>
          <a:r>
            <a:rPr kumimoji="1" lang="ja-JP" altLang="en-US" sz="1000" baseline="0">
              <a:solidFill>
                <a:schemeClr val="dk1"/>
              </a:solidFill>
              <a:effectLst/>
              <a:latin typeface="+mn-lt"/>
              <a:ea typeface="+mn-ea"/>
              <a:cs typeface="+mn-cs"/>
            </a:rPr>
            <a:t>や県支出金、分担金及び負担金</a:t>
          </a:r>
          <a:r>
            <a:rPr kumimoji="1" lang="ja-JP" altLang="ja-JP" sz="1000" baseline="0">
              <a:solidFill>
                <a:schemeClr val="dk1"/>
              </a:solidFill>
              <a:effectLst/>
              <a:latin typeface="+mn-lt"/>
              <a:ea typeface="+mn-ea"/>
              <a:cs typeface="+mn-cs"/>
            </a:rPr>
            <a:t>が大幅な減となったが、</a:t>
          </a:r>
          <a:r>
            <a:rPr kumimoji="1" lang="ja-JP" altLang="en-US" sz="1000" baseline="0">
              <a:solidFill>
                <a:schemeClr val="dk1"/>
              </a:solidFill>
              <a:effectLst/>
              <a:latin typeface="+mn-lt"/>
              <a:ea typeface="+mn-ea"/>
              <a:cs typeface="+mn-cs"/>
            </a:rPr>
            <a:t>社会情勢の変動により地方交付税</a:t>
          </a:r>
          <a:r>
            <a:rPr kumimoji="1" lang="ja-JP" altLang="ja-JP" sz="1000" baseline="0">
              <a:solidFill>
                <a:schemeClr val="dk1"/>
              </a:solidFill>
              <a:effectLst/>
              <a:latin typeface="+mn-lt"/>
              <a:ea typeface="+mn-ea"/>
              <a:cs typeface="+mn-cs"/>
            </a:rPr>
            <a:t>が大幅な増となった。歳出は、ふるさと納税</a:t>
          </a:r>
          <a:r>
            <a:rPr kumimoji="1" lang="ja-JP" altLang="en-US" sz="1000" baseline="0">
              <a:solidFill>
                <a:schemeClr val="dk1"/>
              </a:solidFill>
              <a:effectLst/>
              <a:latin typeface="+mn-lt"/>
              <a:ea typeface="+mn-ea"/>
              <a:cs typeface="+mn-cs"/>
            </a:rPr>
            <a:t>の増加に伴い、ふるさと納税特産品贈呈事業等が増となったが</a:t>
          </a:r>
          <a:r>
            <a:rPr kumimoji="1" lang="ja-JP" altLang="ja-JP" sz="1000" baseline="0">
              <a:solidFill>
                <a:schemeClr val="dk1"/>
              </a:solidFill>
              <a:effectLst/>
              <a:latin typeface="+mn-lt"/>
              <a:ea typeface="+mn-ea"/>
              <a:cs typeface="+mn-cs"/>
            </a:rPr>
            <a:t>、</a:t>
          </a:r>
          <a:r>
            <a:rPr kumimoji="1" lang="ja-JP" altLang="en-US" sz="1000" baseline="0">
              <a:solidFill>
                <a:schemeClr val="dk1"/>
              </a:solidFill>
              <a:effectLst/>
              <a:latin typeface="+mn-lt"/>
              <a:ea typeface="+mn-ea"/>
              <a:cs typeface="+mn-cs"/>
            </a:rPr>
            <a:t>農林水産業費の補助事業の反動減により、全体として減少した。</a:t>
          </a:r>
          <a:r>
            <a:rPr kumimoji="1" lang="ja-JP" altLang="ja-JP" sz="1000" baseline="0">
              <a:solidFill>
                <a:schemeClr val="dk1"/>
              </a:solidFill>
              <a:effectLst/>
              <a:latin typeface="+mn-lt"/>
              <a:ea typeface="+mn-ea"/>
              <a:cs typeface="+mn-cs"/>
            </a:rPr>
            <a:t>指数としては前年度と同値となり</a:t>
          </a:r>
          <a:r>
            <a:rPr kumimoji="1" lang="ja-JP" altLang="ja-JP" sz="1000">
              <a:solidFill>
                <a:schemeClr val="dk1"/>
              </a:solidFill>
              <a:effectLst/>
              <a:latin typeface="+mn-lt"/>
              <a:ea typeface="+mn-ea"/>
              <a:cs typeface="+mn-cs"/>
            </a:rPr>
            <a:t>、類似団体平均とも同率となった。今後も、投資的経費や補助費等の抑制など行財政改革を更に進め、歳出の徹底的な見直しなどに取り組む。加えて、企業誘致の推進により財政基盤を強化するとともに、税収確保・徴収対策の強化などにより自主財源の確保に努める。</a:t>
          </a:r>
          <a:endParaRPr lang="ja-JP" altLang="ja-JP" sz="10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164193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129920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分子</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主に人件費や物件費等が増となった</a:t>
          </a:r>
          <a:r>
            <a:rPr kumimoji="1" lang="ja-JP" altLang="ja-JP" sz="1100">
              <a:solidFill>
                <a:schemeClr val="dk1"/>
              </a:solidFill>
              <a:effectLst/>
              <a:latin typeface="+mn-lt"/>
              <a:ea typeface="+mn-ea"/>
              <a:cs typeface="+mn-cs"/>
            </a:rPr>
            <a:t>。分母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全体的に増加しているが、主に地方交付税が大幅増</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の低下に繋がった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分子側の経常的歳出の一層の抑制に努め、</a:t>
          </a:r>
          <a:r>
            <a:rPr kumimoji="1" lang="ja-JP" altLang="en-US" sz="1100">
              <a:solidFill>
                <a:schemeClr val="dk1"/>
              </a:solidFill>
              <a:effectLst/>
              <a:latin typeface="+mn-lt"/>
              <a:ea typeface="+mn-ea"/>
              <a:cs typeface="+mn-cs"/>
            </a:rPr>
            <a:t>比率の</a:t>
          </a:r>
          <a:r>
            <a:rPr kumimoji="1" lang="ja-JP" altLang="ja-JP" sz="1100">
              <a:solidFill>
                <a:schemeClr val="dk1"/>
              </a:solidFill>
              <a:effectLst/>
              <a:latin typeface="+mn-lt"/>
              <a:ea typeface="+mn-ea"/>
              <a:cs typeface="+mn-cs"/>
            </a:rPr>
            <a:t>悪化を</a:t>
          </a:r>
          <a:r>
            <a:rPr kumimoji="1" lang="ja-JP" altLang="en-US" sz="1100">
              <a:solidFill>
                <a:schemeClr val="dk1"/>
              </a:solidFill>
              <a:effectLst/>
              <a:latin typeface="+mn-lt"/>
              <a:ea typeface="+mn-ea"/>
              <a:cs typeface="+mn-cs"/>
            </a:rPr>
            <a:t>抑制する必要がある。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27178</xdr:rowOff>
    </xdr:from>
    <xdr:to>
      <xdr:col>23</xdr:col>
      <xdr:colOff>133350</xdr:colOff>
      <xdr:row>66</xdr:row>
      <xdr:rowOff>5334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71428"/>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27178</xdr:rowOff>
    </xdr:from>
    <xdr:to>
      <xdr:col>19</xdr:col>
      <xdr:colOff>133350</xdr:colOff>
      <xdr:row>66</xdr:row>
      <xdr:rowOff>5334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71428"/>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94996</xdr:rowOff>
    </xdr:from>
    <xdr:to>
      <xdr:col>15</xdr:col>
      <xdr:colOff>82550</xdr:colOff>
      <xdr:row>65</xdr:row>
      <xdr:rowOff>27178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96346"/>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94996</xdr:rowOff>
    </xdr:from>
    <xdr:to>
      <xdr:col>11</xdr:col>
      <xdr:colOff>31750</xdr:colOff>
      <xdr:row>65</xdr:row>
      <xdr:rowOff>157480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96346"/>
          <a:ext cx="889000" cy="4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119905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9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125984</xdr:rowOff>
    </xdr:from>
    <xdr:to>
      <xdr:col>19</xdr:col>
      <xdr:colOff>184150</xdr:colOff>
      <xdr:row>66</xdr:row>
      <xdr:rowOff>56134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40911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356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147828</xdr:rowOff>
    </xdr:from>
    <xdr:to>
      <xdr:col>15</xdr:col>
      <xdr:colOff>133350</xdr:colOff>
      <xdr:row>65</xdr:row>
      <xdr:rowOff>77978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62755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44196</xdr:rowOff>
    </xdr:from>
    <xdr:to>
      <xdr:col>11</xdr:col>
      <xdr:colOff>82550</xdr:colOff>
      <xdr:row>63</xdr:row>
      <xdr:rowOff>145796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130573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21607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[271,878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物件費等決算額が類似団体平均を大幅に下回っているのは、主に人件費が要因となっている。これは、指定管理者制度を公立保育所運営事業や養護老人ホーム運営事業、総合運動公園管理に導入したことや、学校給食調理業務、学校用務員業務を民間委託したことに加え、団塊世代の大量退職に対し、新規採用職員を極力抑制してきたことなどによるものである。今後も、指定管理者制度導入や民間委託を推進するとともに、新規採用職員の抑制により、更なる歳出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85131</xdr:rowOff>
    </xdr:from>
    <xdr:to>
      <xdr:col>23</xdr:col>
      <xdr:colOff>133350</xdr:colOff>
      <xdr:row>81</xdr:row>
      <xdr:rowOff>167092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72581"/>
          <a:ext cx="838200" cy="8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81384</xdr:rowOff>
    </xdr:from>
    <xdr:to>
      <xdr:col>19</xdr:col>
      <xdr:colOff>133350</xdr:colOff>
      <xdr:row>81</xdr:row>
      <xdr:rowOff>85131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68834"/>
          <a:ext cx="88900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69838</xdr:rowOff>
    </xdr:from>
    <xdr:to>
      <xdr:col>15</xdr:col>
      <xdr:colOff>82550</xdr:colOff>
      <xdr:row>81</xdr:row>
      <xdr:rowOff>81384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57288"/>
          <a:ext cx="889000" cy="1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4407</xdr:rowOff>
    </xdr:from>
    <xdr:to>
      <xdr:col>11</xdr:col>
      <xdr:colOff>31750</xdr:colOff>
      <xdr:row>81</xdr:row>
      <xdr:rowOff>69838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891857"/>
          <a:ext cx="889000" cy="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116292</xdr:rowOff>
    </xdr:from>
    <xdr:to>
      <xdr:col>23</xdr:col>
      <xdr:colOff>184150</xdr:colOff>
      <xdr:row>82</xdr:row>
      <xdr:rowOff>46442</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0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132819</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4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34331</xdr:rowOff>
    </xdr:from>
    <xdr:to>
      <xdr:col>19</xdr:col>
      <xdr:colOff>184150</xdr:colOff>
      <xdr:row>81</xdr:row>
      <xdr:rowOff>135931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2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146108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90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30584</xdr:rowOff>
    </xdr:from>
    <xdr:to>
      <xdr:col>15</xdr:col>
      <xdr:colOff>133350</xdr:colOff>
      <xdr:row>81</xdr:row>
      <xdr:rowOff>132184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1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142361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86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19038</xdr:rowOff>
    </xdr:from>
    <xdr:to>
      <xdr:col>11</xdr:col>
      <xdr:colOff>82550</xdr:colOff>
      <xdr:row>81</xdr:row>
      <xdr:rowOff>120638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0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130815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125057</xdr:rowOff>
    </xdr:from>
    <xdr:to>
      <xdr:col>7</xdr:col>
      <xdr:colOff>31750</xdr:colOff>
      <xdr:row>81</xdr:row>
      <xdr:rowOff>55207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4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65384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0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昨年度は、類似団体平均と</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ポイントの開きがあったが、今年度は指数自体</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し、類似団体平均と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ポイントに差が</a:t>
          </a:r>
          <a:r>
            <a:rPr kumimoji="1" lang="ja-JP" altLang="en-US" sz="1100">
              <a:solidFill>
                <a:schemeClr val="dk1"/>
              </a:solidFill>
              <a:effectLst/>
              <a:latin typeface="+mn-lt"/>
              <a:ea typeface="+mn-ea"/>
              <a:cs typeface="+mn-cs"/>
            </a:rPr>
            <a:t>縮小</a:t>
          </a:r>
          <a:r>
            <a:rPr kumimoji="1" lang="ja-JP" altLang="ja-JP" sz="1100">
              <a:solidFill>
                <a:schemeClr val="dk1"/>
              </a:solidFill>
              <a:effectLst/>
              <a:latin typeface="+mn-lt"/>
              <a:ea typeface="+mn-ea"/>
              <a:cs typeface="+mn-cs"/>
            </a:rPr>
            <a:t>した。要因としては、昇格者数の増が挙げられる。</a:t>
          </a:r>
          <a:endParaRPr lang="ja-JP" altLang="ja-JP">
            <a:effectLst/>
          </a:endParaRPr>
        </a:p>
        <a:p>
          <a:r>
            <a:rPr kumimoji="1" lang="ja-JP" altLang="ja-JP" sz="1100">
              <a:solidFill>
                <a:schemeClr val="dk1"/>
              </a:solidFill>
              <a:effectLst/>
              <a:latin typeface="+mn-lt"/>
              <a:ea typeface="+mn-ea"/>
              <a:cs typeface="+mn-cs"/>
            </a:rPr>
            <a:t>　今後は、職員数の適正化を念頭に、退職者不補充を基本として、類似団体平均の水準値までの低下を目指す。</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85</xdr:row>
      <xdr:rowOff>165805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73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165805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85</xdr:row>
      <xdr:rowOff>165805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141816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73905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これまでの新規採用職員数の抑制や指定管理者制度を含めた業務の民間委託推進等により、類似団体平均</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3.89</a:t>
          </a:r>
          <a:r>
            <a:rPr kumimoji="1" lang="ja-JP" altLang="ja-JP" sz="1100">
              <a:solidFill>
                <a:schemeClr val="dk1"/>
              </a:solidFill>
              <a:effectLst/>
              <a:latin typeface="+mn-lt"/>
              <a:ea typeface="+mn-ea"/>
              <a:cs typeface="+mn-cs"/>
            </a:rPr>
            <a:t>人下回る結果となっている。しかし、人口減少が職員減少を上回り、上昇傾向にあるため、類似団体平均より低い水準を維持するため、今後も業務の効率化を図りながら定員管理の適正化に努める。 </a:t>
          </a:r>
          <a:endParaRPr lang="ja-JP" altLang="ja-JP" sz="1400">
            <a:effectLst/>
          </a:endParaRPr>
        </a:p>
        <a:p>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124460</xdr:rowOff>
    </xdr:from>
    <xdr:to>
      <xdr:col>81</xdr:col>
      <xdr:colOff>44450</xdr:colOff>
      <xdr:row>59</xdr:row>
      <xdr:rowOff>134112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4001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106604</xdr:rowOff>
    </xdr:from>
    <xdr:to>
      <xdr:col>77</xdr:col>
      <xdr:colOff>44450</xdr:colOff>
      <xdr:row>59</xdr:row>
      <xdr:rowOff>124460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22154"/>
          <a:ext cx="8890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72822</xdr:rowOff>
    </xdr:from>
    <xdr:to>
      <xdr:col>72</xdr:col>
      <xdr:colOff>203200</xdr:colOff>
      <xdr:row>59</xdr:row>
      <xdr:rowOff>106604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8837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65100</xdr:rowOff>
    </xdr:from>
    <xdr:to>
      <xdr:col>68</xdr:col>
      <xdr:colOff>152400</xdr:colOff>
      <xdr:row>59</xdr:row>
      <xdr:rowOff>72822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80650"/>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83312</xdr:rowOff>
    </xdr:from>
    <xdr:to>
      <xdr:col>81</xdr:col>
      <xdr:colOff>95250</xdr:colOff>
      <xdr:row>60</xdr:row>
      <xdr:rowOff>13462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9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99839</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4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73660</xdr:rowOff>
    </xdr:from>
    <xdr:to>
      <xdr:col>77</xdr:col>
      <xdr:colOff>95250</xdr:colOff>
      <xdr:row>60</xdr:row>
      <xdr:rowOff>3810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13987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5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55804</xdr:rowOff>
    </xdr:from>
    <xdr:to>
      <xdr:col>73</xdr:col>
      <xdr:colOff>44450</xdr:colOff>
      <xdr:row>59</xdr:row>
      <xdr:rowOff>157404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7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167581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40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22022</xdr:rowOff>
    </xdr:from>
    <xdr:to>
      <xdr:col>68</xdr:col>
      <xdr:colOff>203200</xdr:colOff>
      <xdr:row>59</xdr:row>
      <xdr:rowOff>123622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3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133799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0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14300</xdr:rowOff>
    </xdr:from>
    <xdr:to>
      <xdr:col>64</xdr:col>
      <xdr:colOff>152400</xdr:colOff>
      <xdr:row>59</xdr:row>
      <xdr:rowOff>115900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126077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これまでの新規地方債発行抑制が奏功し、類似団体平均を</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下回る状況となっている。今後も、年間償還額を上回らない借入に努めたいが、近年、普通建設事業の補助裏財源としての地方債発行額が増加傾向である。また、今後の大型プロジェクト実施に際しては、借入額の増が見込まれるため、計画的な事業実施や事業選択等により、新規地方債の発行抑制に取り組み、更に水準を抑えたい。 </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107421</xdr:rowOff>
    </xdr:from>
    <xdr:to>
      <xdr:col>81</xdr:col>
      <xdr:colOff>44450</xdr:colOff>
      <xdr:row>39</xdr:row>
      <xdr:rowOff>117475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9397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107421</xdr:rowOff>
    </xdr:from>
    <xdr:to>
      <xdr:col>77</xdr:col>
      <xdr:colOff>44450</xdr:colOff>
      <xdr:row>39</xdr:row>
      <xdr:rowOff>117475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939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107421</xdr:rowOff>
    </xdr:from>
    <xdr:to>
      <xdr:col>72</xdr:col>
      <xdr:colOff>203200</xdr:colOff>
      <xdr:row>39</xdr:row>
      <xdr:rowOff>137583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939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167746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241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56621</xdr:rowOff>
    </xdr:from>
    <xdr:to>
      <xdr:col>81</xdr:col>
      <xdr:colOff>95250</xdr:colOff>
      <xdr:row>39</xdr:row>
      <xdr:rowOff>158221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73148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8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66675</xdr:rowOff>
    </xdr:from>
    <xdr:to>
      <xdr:col>77</xdr:col>
      <xdr:colOff>95250</xdr:colOff>
      <xdr:row>39</xdr:row>
      <xdr:rowOff>168275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7002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2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56621</xdr:rowOff>
    </xdr:from>
    <xdr:to>
      <xdr:col>73</xdr:col>
      <xdr:colOff>44450</xdr:colOff>
      <xdr:row>39</xdr:row>
      <xdr:rowOff>158221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168398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1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116946</xdr:rowOff>
    </xdr:from>
    <xdr:to>
      <xdr:col>64</xdr:col>
      <xdr:colOff>152400</xdr:colOff>
      <xdr:row>40</xdr:row>
      <xdr:rowOff>47096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57273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7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団塊世代の大量退職に対し、新規採用職員を抑制していることから退職手当負担見込額が抑えられているが、病院事業会計の歳入不足の補てんや、学校統合や庁舎建設等公共施設整備に対する財政調整基金をはじめとする基金の取崩しによる、基金残高の減少が見込まれるため、今後、比率上昇の可能性がある。</a:t>
          </a:r>
          <a:endParaRPr lang="ja-JP" altLang="ja-JP" sz="1400">
            <a:effectLst/>
          </a:endParaRPr>
        </a:p>
        <a:p>
          <a:r>
            <a:rPr kumimoji="1" lang="ja-JP" altLang="ja-JP" sz="1100">
              <a:solidFill>
                <a:schemeClr val="dk1"/>
              </a:solidFill>
              <a:effectLst/>
              <a:latin typeface="+mn-lt"/>
              <a:ea typeface="+mn-ea"/>
              <a:cs typeface="+mn-cs"/>
            </a:rPr>
            <a:t>　このため、財政調整基金に極力頼らない財政基盤とするため、事業の見直しや自主財源の確保、地方債の新規発行抑制などの適正化を図り、財政の健全化に努める。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人件費に係るものは、前年度比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ポイント高い水準にあり、類似団体内でも</a:t>
          </a:r>
          <a:r>
            <a:rPr kumimoji="1" lang="ja-JP" altLang="en-US" sz="1100">
              <a:solidFill>
                <a:schemeClr val="dk1"/>
              </a:solidFill>
              <a:effectLst/>
              <a:latin typeface="+mn-lt"/>
              <a:ea typeface="+mn-ea"/>
              <a:cs typeface="+mn-cs"/>
            </a:rPr>
            <a:t>中間</a:t>
          </a:r>
          <a:r>
            <a:rPr kumimoji="1" lang="ja-JP" altLang="ja-JP" sz="1100">
              <a:solidFill>
                <a:schemeClr val="dk1"/>
              </a:solidFill>
              <a:effectLst/>
              <a:latin typeface="+mn-lt"/>
              <a:ea typeface="+mn-ea"/>
              <a:cs typeface="+mn-cs"/>
            </a:rPr>
            <a:t>に位置している。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このため、適正な定員管理や、時間外勤務手当の抑制などにより人件費抑制に努める。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169454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7634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156392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76340"/>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64951</xdr:rowOff>
    </xdr:from>
    <xdr:to>
      <xdr:col>15</xdr:col>
      <xdr:colOff>98425</xdr:colOff>
      <xdr:row>36</xdr:row>
      <xdr:rowOff>156392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37151"/>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64951</xdr:rowOff>
    </xdr:from>
    <xdr:to>
      <xdr:col>11</xdr:col>
      <xdr:colOff>9525</xdr:colOff>
      <xdr:row>36</xdr:row>
      <xdr:rowOff>169454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37151"/>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118654</xdr:rowOff>
    </xdr:from>
    <xdr:to>
      <xdr:col>24</xdr:col>
      <xdr:colOff>76200</xdr:colOff>
      <xdr:row>37</xdr:row>
      <xdr:rowOff>48804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90731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62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139717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105592</xdr:rowOff>
    </xdr:from>
    <xdr:to>
      <xdr:col>15</xdr:col>
      <xdr:colOff>149225</xdr:colOff>
      <xdr:row>37</xdr:row>
      <xdr:rowOff>35742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20519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6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14151</xdr:rowOff>
    </xdr:from>
    <xdr:to>
      <xdr:col>11</xdr:col>
      <xdr:colOff>60325</xdr:colOff>
      <xdr:row>36</xdr:row>
      <xdr:rowOff>115751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100528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118654</xdr:rowOff>
    </xdr:from>
    <xdr:to>
      <xdr:col>6</xdr:col>
      <xdr:colOff>171450</xdr:colOff>
      <xdr:row>37</xdr:row>
      <xdr:rowOff>48804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33581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7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ポイント上昇し、類似団体平均ともほぼ同数値となった。</a:t>
          </a:r>
          <a:endParaRPr lang="ja-JP" altLang="ja-JP" sz="1400">
            <a:effectLst/>
          </a:endParaRPr>
        </a:p>
        <a:p>
          <a:r>
            <a:rPr kumimoji="1" lang="ja-JP" altLang="ja-JP" sz="1100">
              <a:solidFill>
                <a:schemeClr val="dk1"/>
              </a:solidFill>
              <a:effectLst/>
              <a:latin typeface="+mn-lt"/>
              <a:ea typeface="+mn-ea"/>
              <a:cs typeface="+mn-cs"/>
            </a:rPr>
            <a:t>　今後はこれ以上の上昇を防ぎ、引き続き、類似団体平均を下回るよう歳出抑制の継続に努める。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702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165100</xdr:rowOff>
    </xdr:from>
    <xdr:to>
      <xdr:col>78</xdr:col>
      <xdr:colOff>69850</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368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165100</xdr:rowOff>
    </xdr:from>
    <xdr:to>
      <xdr:col>73</xdr:col>
      <xdr:colOff>180975</xdr:colOff>
      <xdr:row>15</xdr:row>
      <xdr:rowOff>165100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36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165100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641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134002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114300</xdr:rowOff>
    </xdr:from>
    <xdr:to>
      <xdr:col>74</xdr:col>
      <xdr:colOff>31750</xdr:colOff>
      <xdr:row>16</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114300</xdr:rowOff>
    </xdr:from>
    <xdr:to>
      <xdr:col>69</xdr:col>
      <xdr:colOff>142875</xdr:colOff>
      <xdr:row>16</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54627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扶助費に係る経常収支比率が、前年度比</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、類似団体内で</a:t>
          </a:r>
          <a:r>
            <a:rPr kumimoji="1" lang="ja-JP" altLang="en-US" sz="1100">
              <a:solidFill>
                <a:schemeClr val="dk1"/>
              </a:solidFill>
              <a:effectLst/>
              <a:latin typeface="+mn-lt"/>
              <a:ea typeface="+mn-ea"/>
              <a:cs typeface="+mn-cs"/>
            </a:rPr>
            <a:t>まだ</a:t>
          </a:r>
          <a:r>
            <a:rPr kumimoji="1" lang="ja-JP" altLang="ja-JP" sz="1100">
              <a:solidFill>
                <a:schemeClr val="dk1"/>
              </a:solidFill>
              <a:effectLst/>
              <a:latin typeface="+mn-lt"/>
              <a:ea typeface="+mn-ea"/>
              <a:cs typeface="+mn-cs"/>
            </a:rPr>
            <a:t>下位</a:t>
          </a:r>
          <a:r>
            <a:rPr kumimoji="1" lang="ja-JP" altLang="en-US" sz="1100">
              <a:solidFill>
                <a:schemeClr val="dk1"/>
              </a:solidFill>
              <a:effectLst/>
              <a:latin typeface="+mn-lt"/>
              <a:ea typeface="+mn-ea"/>
              <a:cs typeface="+mn-cs"/>
            </a:rPr>
            <a:t>に位置している</a:t>
          </a:r>
          <a:r>
            <a:rPr kumimoji="1" lang="ja-JP" altLang="ja-JP" sz="1100">
              <a:solidFill>
                <a:schemeClr val="dk1"/>
              </a:solidFill>
              <a:effectLst/>
              <a:latin typeface="+mn-lt"/>
              <a:ea typeface="+mn-ea"/>
              <a:cs typeface="+mn-cs"/>
            </a:rPr>
            <a:t>。障がい関連事業や児童福祉事業において、制度改正等に伴うサービス低下を招かないよう、単独事業として、事業内容や対象者等の拡大を行っていることによる支出増が大きな要因となっている。今後、資格審査等の適正化や、事業の取捨選択により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12700</xdr:rowOff>
    </xdr:from>
    <xdr:to>
      <xdr:col>24</xdr:col>
      <xdr:colOff>25400</xdr:colOff>
      <xdr:row>61</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12825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61</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4730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147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50800</xdr:rowOff>
    </xdr:from>
    <xdr:to>
      <xdr:col>11</xdr:col>
      <xdr:colOff>9525</xdr:colOff>
      <xdr:row>60</xdr:row>
      <xdr:rowOff>146050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1663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133350</xdr:rowOff>
    </xdr:from>
    <xdr:to>
      <xdr:col>24</xdr:col>
      <xdr:colOff>76200</xdr:colOff>
      <xdr:row>59</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105427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0</xdr:rowOff>
    </xdr:from>
    <xdr:to>
      <xdr:col>20</xdr:col>
      <xdr:colOff>38100</xdr:colOff>
      <xdr:row>61</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86377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54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0</xdr:rowOff>
    </xdr:from>
    <xdr:to>
      <xdr:col>11</xdr:col>
      <xdr:colOff>60325</xdr:colOff>
      <xdr:row>59</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95250</xdr:rowOff>
    </xdr:from>
    <xdr:to>
      <xdr:col>6</xdr:col>
      <xdr:colOff>171450</xdr:colOff>
      <xdr:row>61</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10177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上回り、差が広がる結果となった。公共施設の計画的な老朽化対策・長寿命化対策を図るため、今後も維持補修費の増加が見込まれるが、これ以上の急激な上昇は抑えながら緊急性・優先性に基づき、適正な施設管理等を行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59</xdr:row>
      <xdr:rowOff>161290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261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100330</xdr:rowOff>
    </xdr:from>
    <xdr:to>
      <xdr:col>78</xdr:col>
      <xdr:colOff>69850</xdr:colOff>
      <xdr:row>59</xdr:row>
      <xdr:rowOff>161290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10215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59</xdr:row>
      <xdr:rowOff>100330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939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149860</xdr:rowOff>
    </xdr:from>
    <xdr:to>
      <xdr:col>69</xdr:col>
      <xdr:colOff>92075</xdr:colOff>
      <xdr:row>60</xdr:row>
      <xdr:rowOff>27940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9396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49530</xdr:rowOff>
    </xdr:from>
    <xdr:to>
      <xdr:col>74</xdr:col>
      <xdr:colOff>31750</xdr:colOff>
      <xdr:row>59</xdr:row>
      <xdr:rowOff>151130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135907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148590</xdr:rowOff>
    </xdr:from>
    <xdr:to>
      <xdr:col>65</xdr:col>
      <xdr:colOff>53975</xdr:colOff>
      <xdr:row>60</xdr:row>
      <xdr:rowOff>78740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63517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35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ポイント改善され、類似団体平均</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全国平均や県平均</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も大きく上回っている。今後は、単独補助金の一部カットなど見直し等を実施し、補助費等の縮減に努めていく。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86995</xdr:rowOff>
    </xdr:from>
    <xdr:to>
      <xdr:col>82</xdr:col>
      <xdr:colOff>107950</xdr:colOff>
      <xdr:row>36</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087745"/>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xdr:rowOff>
    </xdr:from>
    <xdr:to>
      <xdr:col>78</xdr:col>
      <xdr:colOff>69850</xdr:colOff>
      <xdr:row>36</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791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81280</xdr:rowOff>
    </xdr:from>
    <xdr:to>
      <xdr:col>73</xdr:col>
      <xdr:colOff>180975</xdr:colOff>
      <xdr:row>36</xdr:row>
      <xdr:rowOff>64135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8203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81280</xdr:rowOff>
    </xdr:from>
    <xdr:to>
      <xdr:col>69</xdr:col>
      <xdr:colOff>92075</xdr:colOff>
      <xdr:row>35</xdr:row>
      <xdr:rowOff>161290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820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36195</xdr:rowOff>
    </xdr:from>
    <xdr:to>
      <xdr:col>82</xdr:col>
      <xdr:colOff>158750</xdr:colOff>
      <xdr:row>35</xdr:row>
      <xdr:rowOff>137795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52722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82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127635</xdr:rowOff>
    </xdr:from>
    <xdr:to>
      <xdr:col>78</xdr:col>
      <xdr:colOff>120650</xdr:colOff>
      <xdr:row>36</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42562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1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13335</xdr:rowOff>
    </xdr:from>
    <xdr:to>
      <xdr:col>74</xdr:col>
      <xdr:colOff>31750</xdr:colOff>
      <xdr:row>36</xdr:row>
      <xdr:rowOff>114935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99712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30480</xdr:rowOff>
    </xdr:from>
    <xdr:to>
      <xdr:col>69</xdr:col>
      <xdr:colOff>142875</xdr:colOff>
      <xdr:row>35</xdr:row>
      <xdr:rowOff>132080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116857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25417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新規地方債の借入抑制を行って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一方、類似団体平均を下回ることは継続されており、今回も</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ポイント下回る結果となった。引き続き、年度償還額を上回らない</a:t>
          </a:r>
          <a:r>
            <a:rPr kumimoji="1" lang="ja-JP" altLang="en-US" sz="1100">
              <a:solidFill>
                <a:schemeClr val="dk1"/>
              </a:solidFill>
              <a:effectLst/>
              <a:latin typeface="+mn-lt"/>
              <a:ea typeface="+mn-ea"/>
              <a:cs typeface="+mn-cs"/>
            </a:rPr>
            <a:t>よう</a:t>
          </a:r>
          <a:r>
            <a:rPr kumimoji="1" lang="ja-JP" altLang="ja-JP" sz="1100">
              <a:solidFill>
                <a:schemeClr val="dk1"/>
              </a:solidFill>
              <a:effectLst/>
              <a:latin typeface="+mn-lt"/>
              <a:ea typeface="+mn-ea"/>
              <a:cs typeface="+mn-cs"/>
            </a:rPr>
            <a:t>新規発行の抑制に努め、健全な財政の堅持を図る。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73661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581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733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39370</xdr:rowOff>
    </xdr:from>
    <xdr:to>
      <xdr:col>15</xdr:col>
      <xdr:colOff>98425</xdr:colOff>
      <xdr:row>76</xdr:row>
      <xdr:rowOff>43180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69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39370</xdr:rowOff>
    </xdr:from>
    <xdr:to>
      <xdr:col>11</xdr:col>
      <xdr:colOff>9525</xdr:colOff>
      <xdr:row>76</xdr:row>
      <xdr:rowOff>119380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695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22861</xdr:rowOff>
    </xdr:from>
    <xdr:to>
      <xdr:col>20</xdr:col>
      <xdr:colOff>38100</xdr:colOff>
      <xdr:row>76</xdr:row>
      <xdr:rowOff>124461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134637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163830</xdr:rowOff>
    </xdr:from>
    <xdr:to>
      <xdr:col>15</xdr:col>
      <xdr:colOff>149225</xdr:colOff>
      <xdr:row>76</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104157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公債費以外に係る経常収支比率は、類似団体平均を</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ポイント、県平均を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とそれぞれ大きく上回っている状況にある。病院事業会計への損失補てんの補助金等や、医療費の増に伴う国民健康保険事業特別会計への繰出金、福祉・教育部門の扶助費が要因と思われることから、経営見直しや事業の適正化、取捨選択を図ることにより経費の縮減に努めなければならない。</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119380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59153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31750</xdr:rowOff>
    </xdr:from>
    <xdr:to>
      <xdr:col>78</xdr:col>
      <xdr:colOff>69850</xdr:colOff>
      <xdr:row>79</xdr:row>
      <xdr:rowOff>119380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5763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161289</xdr:rowOff>
    </xdr:from>
    <xdr:to>
      <xdr:col>73</xdr:col>
      <xdr:colOff>180975</xdr:colOff>
      <xdr:row>79</xdr:row>
      <xdr:rowOff>31750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362939"/>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161289</xdr:rowOff>
    </xdr:from>
    <xdr:to>
      <xdr:col>69</xdr:col>
      <xdr:colOff>92075</xdr:colOff>
      <xdr:row>79</xdr:row>
      <xdr:rowOff>58420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362939"/>
          <a:ext cx="889000" cy="24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68580</xdr:rowOff>
    </xdr:from>
    <xdr:to>
      <xdr:col>78</xdr:col>
      <xdr:colOff>120650</xdr:colOff>
      <xdr:row>79</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154957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699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110489</xdr:rowOff>
    </xdr:from>
    <xdr:to>
      <xdr:col>69</xdr:col>
      <xdr:colOff>142875</xdr:colOff>
      <xdr:row>78</xdr:row>
      <xdr:rowOff>40639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7620</xdr:rowOff>
    </xdr:from>
    <xdr:to>
      <xdr:col>65</xdr:col>
      <xdr:colOff>53975</xdr:colOff>
      <xdr:row>79</xdr:row>
      <xdr:rowOff>109220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93997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57938</xdr:rowOff>
    </xdr:from>
    <xdr:to>
      <xdr:col>29</xdr:col>
      <xdr:colOff>127000</xdr:colOff>
      <xdr:row>18</xdr:row>
      <xdr:rowOff>145314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91663"/>
          <a:ext cx="647700" cy="87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145314</xdr:rowOff>
    </xdr:from>
    <xdr:to>
      <xdr:col>26</xdr:col>
      <xdr:colOff>50800</xdr:colOff>
      <xdr:row>19</xdr:row>
      <xdr:rowOff>2242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79039"/>
          <a:ext cx="698500" cy="28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2242</xdr:rowOff>
    </xdr:from>
    <xdr:to>
      <xdr:col>22</xdr:col>
      <xdr:colOff>114300</xdr:colOff>
      <xdr:row>19</xdr:row>
      <xdr:rowOff>19259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07417"/>
          <a:ext cx="698500" cy="17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19259</xdr:rowOff>
    </xdr:from>
    <xdr:to>
      <xdr:col>18</xdr:col>
      <xdr:colOff>177800</xdr:colOff>
      <xdr:row>19</xdr:row>
      <xdr:rowOff>57029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24434"/>
          <a:ext cx="698500" cy="37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7138</xdr:rowOff>
    </xdr:from>
    <xdr:to>
      <xdr:col>29</xdr:col>
      <xdr:colOff>177800</xdr:colOff>
      <xdr:row>18</xdr:row>
      <xdr:rowOff>108738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40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150665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1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94514</xdr:rowOff>
    </xdr:from>
    <xdr:to>
      <xdr:col>26</xdr:col>
      <xdr:colOff>101600</xdr:colOff>
      <xdr:row>19</xdr:row>
      <xdr:rowOff>24664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28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9441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14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122892</xdr:rowOff>
    </xdr:from>
    <xdr:to>
      <xdr:col>22</xdr:col>
      <xdr:colOff>165100</xdr:colOff>
      <xdr:row>19</xdr:row>
      <xdr:rowOff>53042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56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37819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4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139909</xdr:rowOff>
    </xdr:from>
    <xdr:to>
      <xdr:col>19</xdr:col>
      <xdr:colOff>38100</xdr:colOff>
      <xdr:row>19</xdr:row>
      <xdr:rowOff>70059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73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54836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6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6229</xdr:rowOff>
    </xdr:from>
    <xdr:to>
      <xdr:col>15</xdr:col>
      <xdr:colOff>101600</xdr:colOff>
      <xdr:row>19</xdr:row>
      <xdr:rowOff>107829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11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92606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9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292106</xdr:rowOff>
    </xdr:from>
    <xdr:to>
      <xdr:col>29</xdr:col>
      <xdr:colOff>127000</xdr:colOff>
      <xdr:row>37</xdr:row>
      <xdr:rowOff>328111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416806"/>
          <a:ext cx="647700" cy="36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281057</xdr:rowOff>
    </xdr:from>
    <xdr:to>
      <xdr:col>26</xdr:col>
      <xdr:colOff>50800</xdr:colOff>
      <xdr:row>37</xdr:row>
      <xdr:rowOff>292106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405757"/>
          <a:ext cx="698500" cy="11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281057</xdr:rowOff>
    </xdr:from>
    <xdr:to>
      <xdr:col>22</xdr:col>
      <xdr:colOff>114300</xdr:colOff>
      <xdr:row>37</xdr:row>
      <xdr:rowOff>320624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05757"/>
          <a:ext cx="698500" cy="39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320624</xdr:rowOff>
    </xdr:from>
    <xdr:to>
      <xdr:col>18</xdr:col>
      <xdr:colOff>177800</xdr:colOff>
      <xdr:row>38</xdr:row>
      <xdr:rowOff>28931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445324"/>
          <a:ext cx="698500" cy="51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277311</xdr:rowOff>
    </xdr:from>
    <xdr:to>
      <xdr:col>29</xdr:col>
      <xdr:colOff>177800</xdr:colOff>
      <xdr:row>38</xdr:row>
      <xdr:rowOff>36011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02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249388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7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241306</xdr:rowOff>
    </xdr:from>
    <xdr:to>
      <xdr:col>26</xdr:col>
      <xdr:colOff>101600</xdr:colOff>
      <xdr:row>38</xdr:row>
      <xdr:rowOff>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366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327683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52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230257</xdr:rowOff>
    </xdr:from>
    <xdr:to>
      <xdr:col>22</xdr:col>
      <xdr:colOff>165100</xdr:colOff>
      <xdr:row>37</xdr:row>
      <xdr:rowOff>331857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354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316634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4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269824</xdr:rowOff>
    </xdr:from>
    <xdr:to>
      <xdr:col>19</xdr:col>
      <xdr:colOff>38100</xdr:colOff>
      <xdr:row>38</xdr:row>
      <xdr:rowOff>28524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94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13301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8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321031</xdr:rowOff>
    </xdr:from>
    <xdr:to>
      <xdr:col>15</xdr:col>
      <xdr:colOff>101600</xdr:colOff>
      <xdr:row>38</xdr:row>
      <xdr:rowOff>79731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445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64508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53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114042</xdr:rowOff>
    </xdr:from>
    <xdr:to>
      <xdr:col>24</xdr:col>
      <xdr:colOff>63500</xdr:colOff>
      <xdr:row>38</xdr:row>
      <xdr:rowOff>26799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57692"/>
          <a:ext cx="838200" cy="8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26799</xdr:rowOff>
    </xdr:from>
    <xdr:to>
      <xdr:col>19</xdr:col>
      <xdr:colOff>177800</xdr:colOff>
      <xdr:row>38</xdr:row>
      <xdr:rowOff>43935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41899"/>
          <a:ext cx="889000" cy="1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43935</xdr:rowOff>
    </xdr:from>
    <xdr:to>
      <xdr:col>15</xdr:col>
      <xdr:colOff>50800</xdr:colOff>
      <xdr:row>38</xdr:row>
      <xdr:rowOff>57564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59035"/>
          <a:ext cx="889000" cy="1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57564</xdr:rowOff>
    </xdr:from>
    <xdr:to>
      <xdr:col>10</xdr:col>
      <xdr:colOff>114300</xdr:colOff>
      <xdr:row>38</xdr:row>
      <xdr:rowOff>81435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72664"/>
          <a:ext cx="889000" cy="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63242</xdr:rowOff>
    </xdr:from>
    <xdr:to>
      <xdr:col>24</xdr:col>
      <xdr:colOff>114300</xdr:colOff>
      <xdr:row>37</xdr:row>
      <xdr:rowOff>164842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0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41669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8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147449</xdr:rowOff>
    </xdr:from>
    <xdr:to>
      <xdr:col>20</xdr:col>
      <xdr:colOff>38100</xdr:colOff>
      <xdr:row>38</xdr:row>
      <xdr:rowOff>77599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9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68726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8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164585</xdr:rowOff>
    </xdr:from>
    <xdr:to>
      <xdr:col>15</xdr:col>
      <xdr:colOff>101600</xdr:colOff>
      <xdr:row>38</xdr:row>
      <xdr:rowOff>94735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0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85862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0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6764</xdr:rowOff>
    </xdr:from>
    <xdr:to>
      <xdr:col>10</xdr:col>
      <xdr:colOff>165100</xdr:colOff>
      <xdr:row>38</xdr:row>
      <xdr:rowOff>108364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99491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1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30635</xdr:rowOff>
    </xdr:from>
    <xdr:to>
      <xdr:col>6</xdr:col>
      <xdr:colOff>38100</xdr:colOff>
      <xdr:row>38</xdr:row>
      <xdr:rowOff>132235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4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123362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3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120883</xdr:rowOff>
    </xdr:from>
    <xdr:to>
      <xdr:col>24</xdr:col>
      <xdr:colOff>63500</xdr:colOff>
      <xdr:row>59</xdr:row>
      <xdr:rowOff>10663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64983"/>
          <a:ext cx="838200" cy="6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2003</xdr:rowOff>
    </xdr:from>
    <xdr:to>
      <xdr:col>19</xdr:col>
      <xdr:colOff>177800</xdr:colOff>
      <xdr:row>59</xdr:row>
      <xdr:rowOff>10663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117553"/>
          <a:ext cx="889000" cy="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2003</xdr:rowOff>
    </xdr:from>
    <xdr:to>
      <xdr:col>15</xdr:col>
      <xdr:colOff>50800</xdr:colOff>
      <xdr:row>59</xdr:row>
      <xdr:rowOff>2197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17553"/>
          <a:ext cx="8890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2197</xdr:rowOff>
    </xdr:from>
    <xdr:to>
      <xdr:col>10</xdr:col>
      <xdr:colOff>114300</xdr:colOff>
      <xdr:row>59</xdr:row>
      <xdr:rowOff>65645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17747"/>
          <a:ext cx="889000" cy="6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70083</xdr:rowOff>
    </xdr:from>
    <xdr:to>
      <xdr:col>24</xdr:col>
      <xdr:colOff>114300</xdr:colOff>
      <xdr:row>59</xdr:row>
      <xdr:rowOff>233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1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156460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2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131313</xdr:rowOff>
    </xdr:from>
    <xdr:to>
      <xdr:col>20</xdr:col>
      <xdr:colOff>38100</xdr:colOff>
      <xdr:row>59</xdr:row>
      <xdr:rowOff>61463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52590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6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122653</xdr:rowOff>
    </xdr:from>
    <xdr:to>
      <xdr:col>15</xdr:col>
      <xdr:colOff>101600</xdr:colOff>
      <xdr:row>59</xdr:row>
      <xdr:rowOff>52803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6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43930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122847</xdr:rowOff>
    </xdr:from>
    <xdr:to>
      <xdr:col>10</xdr:col>
      <xdr:colOff>165100</xdr:colOff>
      <xdr:row>59</xdr:row>
      <xdr:rowOff>52997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6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44124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5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14845</xdr:rowOff>
    </xdr:from>
    <xdr:to>
      <xdr:col>6</xdr:col>
      <xdr:colOff>38100</xdr:colOff>
      <xdr:row>59</xdr:row>
      <xdr:rowOff>116445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3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107572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2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125380</xdr:rowOff>
    </xdr:from>
    <xdr:to>
      <xdr:col>24</xdr:col>
      <xdr:colOff>63500</xdr:colOff>
      <xdr:row>78</xdr:row>
      <xdr:rowOff>125919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98480"/>
          <a:ext cx="8382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123535</xdr:rowOff>
    </xdr:from>
    <xdr:to>
      <xdr:col>19</xdr:col>
      <xdr:colOff>177800</xdr:colOff>
      <xdr:row>78</xdr:row>
      <xdr:rowOff>125919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96635"/>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123535</xdr:rowOff>
    </xdr:from>
    <xdr:to>
      <xdr:col>15</xdr:col>
      <xdr:colOff>50800</xdr:colOff>
      <xdr:row>78</xdr:row>
      <xdr:rowOff>155098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96635"/>
          <a:ext cx="889000" cy="3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155098</xdr:rowOff>
    </xdr:from>
    <xdr:to>
      <xdr:col>10</xdr:col>
      <xdr:colOff>114300</xdr:colOff>
      <xdr:row>78</xdr:row>
      <xdr:rowOff>163833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28198"/>
          <a:ext cx="889000" cy="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74580</xdr:rowOff>
    </xdr:from>
    <xdr:to>
      <xdr:col>24</xdr:col>
      <xdr:colOff>114300</xdr:colOff>
      <xdr:row>79</xdr:row>
      <xdr:rowOff>4730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53007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75119</xdr:rowOff>
    </xdr:from>
    <xdr:to>
      <xdr:col>20</xdr:col>
      <xdr:colOff>38100</xdr:colOff>
      <xdr:row>79</xdr:row>
      <xdr:rowOff>5269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167846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72735</xdr:rowOff>
    </xdr:from>
    <xdr:to>
      <xdr:col>15</xdr:col>
      <xdr:colOff>101600</xdr:colOff>
      <xdr:row>79</xdr:row>
      <xdr:rowOff>2885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165462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104298</xdr:rowOff>
    </xdr:from>
    <xdr:to>
      <xdr:col>10</xdr:col>
      <xdr:colOff>165100</xdr:colOff>
      <xdr:row>79</xdr:row>
      <xdr:rowOff>34448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25575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113033</xdr:rowOff>
    </xdr:from>
    <xdr:to>
      <xdr:col>6</xdr:col>
      <xdr:colOff>38100</xdr:colOff>
      <xdr:row>79</xdr:row>
      <xdr:rowOff>43183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34310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31783</xdr:rowOff>
    </xdr:from>
    <xdr:to>
      <xdr:col>24</xdr:col>
      <xdr:colOff>63500</xdr:colOff>
      <xdr:row>94</xdr:row>
      <xdr:rowOff>103380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148083"/>
          <a:ext cx="838200" cy="7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31783</xdr:rowOff>
    </xdr:from>
    <xdr:to>
      <xdr:col>19</xdr:col>
      <xdr:colOff>177800</xdr:colOff>
      <xdr:row>95</xdr:row>
      <xdr:rowOff>131178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48083"/>
          <a:ext cx="889000" cy="27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90926</xdr:rowOff>
    </xdr:from>
    <xdr:to>
      <xdr:col>15</xdr:col>
      <xdr:colOff>50800</xdr:colOff>
      <xdr:row>95</xdr:row>
      <xdr:rowOff>131178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07226"/>
          <a:ext cx="889000" cy="2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90926</xdr:rowOff>
    </xdr:from>
    <xdr:to>
      <xdr:col>10</xdr:col>
      <xdr:colOff>114300</xdr:colOff>
      <xdr:row>96</xdr:row>
      <xdr:rowOff>54066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07226"/>
          <a:ext cx="889000" cy="30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52580</xdr:rowOff>
    </xdr:from>
    <xdr:to>
      <xdr:col>24</xdr:col>
      <xdr:colOff>114300</xdr:colOff>
      <xdr:row>94</xdr:row>
      <xdr:rowOff>154180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75457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2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152433</xdr:rowOff>
    </xdr:from>
    <xdr:to>
      <xdr:col>20</xdr:col>
      <xdr:colOff>38100</xdr:colOff>
      <xdr:row>94</xdr:row>
      <xdr:rowOff>82583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9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99110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7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80378</xdr:rowOff>
    </xdr:from>
    <xdr:to>
      <xdr:col>15</xdr:col>
      <xdr:colOff>101600</xdr:colOff>
      <xdr:row>96</xdr:row>
      <xdr:rowOff>10528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6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27055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4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40126</xdr:rowOff>
    </xdr:from>
    <xdr:to>
      <xdr:col>10</xdr:col>
      <xdr:colOff>165100</xdr:colOff>
      <xdr:row>94</xdr:row>
      <xdr:rowOff>141726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5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158253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3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3266</xdr:rowOff>
    </xdr:from>
    <xdr:to>
      <xdr:col>6</xdr:col>
      <xdr:colOff>38100</xdr:colOff>
      <xdr:row>96</xdr:row>
      <xdr:rowOff>104866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6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121393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87844</xdr:rowOff>
    </xdr:from>
    <xdr:to>
      <xdr:col>55</xdr:col>
      <xdr:colOff>0</xdr:colOff>
      <xdr:row>37</xdr:row>
      <xdr:rowOff>110428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31494"/>
          <a:ext cx="838200" cy="2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60856</xdr:rowOff>
    </xdr:from>
    <xdr:to>
      <xdr:col>50</xdr:col>
      <xdr:colOff>114300</xdr:colOff>
      <xdr:row>37</xdr:row>
      <xdr:rowOff>87844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04506"/>
          <a:ext cx="889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60856</xdr:rowOff>
    </xdr:from>
    <xdr:to>
      <xdr:col>45</xdr:col>
      <xdr:colOff>177800</xdr:colOff>
      <xdr:row>37</xdr:row>
      <xdr:rowOff>164255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4506"/>
          <a:ext cx="889000" cy="10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135113</xdr:rowOff>
    </xdr:from>
    <xdr:to>
      <xdr:col>41</xdr:col>
      <xdr:colOff>50800</xdr:colOff>
      <xdr:row>37</xdr:row>
      <xdr:rowOff>164255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07313"/>
          <a:ext cx="889000" cy="20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59628</xdr:rowOff>
    </xdr:from>
    <xdr:to>
      <xdr:col>55</xdr:col>
      <xdr:colOff>50800</xdr:colOff>
      <xdr:row>37</xdr:row>
      <xdr:rowOff>161227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032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146005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8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37044</xdr:rowOff>
    </xdr:from>
    <xdr:to>
      <xdr:col>50</xdr:col>
      <xdr:colOff>165100</xdr:colOff>
      <xdr:row>37</xdr:row>
      <xdr:rowOff>138644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129771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73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10056</xdr:rowOff>
    </xdr:from>
    <xdr:to>
      <xdr:col>46</xdr:col>
      <xdr:colOff>38100</xdr:colOff>
      <xdr:row>37</xdr:row>
      <xdr:rowOff>111656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102783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46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113455</xdr:rowOff>
    </xdr:from>
    <xdr:to>
      <xdr:col>41</xdr:col>
      <xdr:colOff>101600</xdr:colOff>
      <xdr:row>38</xdr:row>
      <xdr:rowOff>43605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34732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4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84313</xdr:rowOff>
    </xdr:from>
    <xdr:to>
      <xdr:col>36</xdr:col>
      <xdr:colOff>165100</xdr:colOff>
      <xdr:row>37</xdr:row>
      <xdr:rowOff>14463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5590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49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131621</xdr:rowOff>
    </xdr:from>
    <xdr:to>
      <xdr:col>55</xdr:col>
      <xdr:colOff>0</xdr:colOff>
      <xdr:row>58</xdr:row>
      <xdr:rowOff>171101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10075721"/>
          <a:ext cx="838200" cy="3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131621</xdr:rowOff>
    </xdr:from>
    <xdr:to>
      <xdr:col>50</xdr:col>
      <xdr:colOff>114300</xdr:colOff>
      <xdr:row>58</xdr:row>
      <xdr:rowOff>149409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75721"/>
          <a:ext cx="889000" cy="1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65849</xdr:rowOff>
    </xdr:from>
    <xdr:to>
      <xdr:col>45</xdr:col>
      <xdr:colOff>177800</xdr:colOff>
      <xdr:row>58</xdr:row>
      <xdr:rowOff>149409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09949"/>
          <a:ext cx="889000" cy="8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53218</xdr:rowOff>
    </xdr:from>
    <xdr:to>
      <xdr:col>41</xdr:col>
      <xdr:colOff>50800</xdr:colOff>
      <xdr:row>58</xdr:row>
      <xdr:rowOff>65849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97318"/>
          <a:ext cx="889000" cy="1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120301</xdr:rowOff>
    </xdr:from>
    <xdr:to>
      <xdr:col>55</xdr:col>
      <xdr:colOff>50800</xdr:colOff>
      <xdr:row>59</xdr:row>
      <xdr:rowOff>50451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6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35228</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7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80821</xdr:rowOff>
    </xdr:from>
    <xdr:to>
      <xdr:col>50</xdr:col>
      <xdr:colOff>165100</xdr:colOff>
      <xdr:row>59</xdr:row>
      <xdr:rowOff>10971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2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2098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1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98609</xdr:rowOff>
    </xdr:from>
    <xdr:to>
      <xdr:col>46</xdr:col>
      <xdr:colOff>38100</xdr:colOff>
      <xdr:row>59</xdr:row>
      <xdr:rowOff>28759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19886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3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15049</xdr:rowOff>
    </xdr:from>
    <xdr:to>
      <xdr:col>41</xdr:col>
      <xdr:colOff>101600</xdr:colOff>
      <xdr:row>58</xdr:row>
      <xdr:rowOff>116649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5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107776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5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2418</xdr:rowOff>
    </xdr:from>
    <xdr:to>
      <xdr:col>36</xdr:col>
      <xdr:colOff>165100</xdr:colOff>
      <xdr:row>58</xdr:row>
      <xdr:rowOff>104018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4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95145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3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101245</xdr:rowOff>
    </xdr:from>
    <xdr:to>
      <xdr:col>55</xdr:col>
      <xdr:colOff>0</xdr:colOff>
      <xdr:row>78</xdr:row>
      <xdr:rowOff>104449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74345"/>
          <a:ext cx="838200" cy="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104449</xdr:rowOff>
    </xdr:from>
    <xdr:to>
      <xdr:col>50</xdr:col>
      <xdr:colOff>114300</xdr:colOff>
      <xdr:row>78</xdr:row>
      <xdr:rowOff>109286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77549"/>
          <a:ext cx="889000" cy="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83474</xdr:rowOff>
    </xdr:from>
    <xdr:to>
      <xdr:col>45</xdr:col>
      <xdr:colOff>177800</xdr:colOff>
      <xdr:row>78</xdr:row>
      <xdr:rowOff>109286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6574"/>
          <a:ext cx="889000" cy="2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60641</xdr:rowOff>
    </xdr:from>
    <xdr:to>
      <xdr:col>41</xdr:col>
      <xdr:colOff>50800</xdr:colOff>
      <xdr:row>78</xdr:row>
      <xdr:rowOff>83474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33741"/>
          <a:ext cx="889000" cy="2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50445</xdr:rowOff>
    </xdr:from>
    <xdr:to>
      <xdr:col>55</xdr:col>
      <xdr:colOff>50800</xdr:colOff>
      <xdr:row>78</xdr:row>
      <xdr:rowOff>152045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136822</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3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53649</xdr:rowOff>
    </xdr:from>
    <xdr:to>
      <xdr:col>50</xdr:col>
      <xdr:colOff>165100</xdr:colOff>
      <xdr:row>78</xdr:row>
      <xdr:rowOff>155249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146376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1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58486</xdr:rowOff>
    </xdr:from>
    <xdr:to>
      <xdr:col>46</xdr:col>
      <xdr:colOff>38100</xdr:colOff>
      <xdr:row>78</xdr:row>
      <xdr:rowOff>160086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151213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32674</xdr:rowOff>
    </xdr:from>
    <xdr:to>
      <xdr:col>41</xdr:col>
      <xdr:colOff>101600</xdr:colOff>
      <xdr:row>78</xdr:row>
      <xdr:rowOff>134274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125401</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9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9841</xdr:rowOff>
    </xdr:from>
    <xdr:to>
      <xdr:col>36</xdr:col>
      <xdr:colOff>165100</xdr:colOff>
      <xdr:row>78</xdr:row>
      <xdr:rowOff>111441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102568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7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135320</xdr:rowOff>
    </xdr:from>
    <xdr:to>
      <xdr:col>55</xdr:col>
      <xdr:colOff>0</xdr:colOff>
      <xdr:row>98</xdr:row>
      <xdr:rowOff>155389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937420"/>
          <a:ext cx="838200" cy="2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154935</xdr:rowOff>
    </xdr:from>
    <xdr:to>
      <xdr:col>50</xdr:col>
      <xdr:colOff>114300</xdr:colOff>
      <xdr:row>98</xdr:row>
      <xdr:rowOff>155389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957035"/>
          <a:ext cx="889000" cy="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125986</xdr:rowOff>
    </xdr:from>
    <xdr:to>
      <xdr:col>45</xdr:col>
      <xdr:colOff>177800</xdr:colOff>
      <xdr:row>98</xdr:row>
      <xdr:rowOff>154935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928086"/>
          <a:ext cx="889000" cy="2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125986</xdr:rowOff>
    </xdr:from>
    <xdr:to>
      <xdr:col>41</xdr:col>
      <xdr:colOff>50800</xdr:colOff>
      <xdr:row>98</xdr:row>
      <xdr:rowOff>155955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928086"/>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84520</xdr:rowOff>
    </xdr:from>
    <xdr:to>
      <xdr:col>55</xdr:col>
      <xdr:colOff>50800</xdr:colOff>
      <xdr:row>99</xdr:row>
      <xdr:rowOff>14670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170897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0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104589</xdr:rowOff>
    </xdr:from>
    <xdr:to>
      <xdr:col>50</xdr:col>
      <xdr:colOff>165100</xdr:colOff>
      <xdr:row>99</xdr:row>
      <xdr:rowOff>34739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0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25866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9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104135</xdr:rowOff>
    </xdr:from>
    <xdr:to>
      <xdr:col>46</xdr:col>
      <xdr:colOff>38100</xdr:colOff>
      <xdr:row>99</xdr:row>
      <xdr:rowOff>34285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9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25412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9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75186</xdr:rowOff>
    </xdr:from>
    <xdr:to>
      <xdr:col>41</xdr:col>
      <xdr:colOff>101600</xdr:colOff>
      <xdr:row>99</xdr:row>
      <xdr:rowOff>5336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167913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7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105155</xdr:rowOff>
    </xdr:from>
    <xdr:to>
      <xdr:col>36</xdr:col>
      <xdr:colOff>165100</xdr:colOff>
      <xdr:row>99</xdr:row>
      <xdr:rowOff>35305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90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26432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9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88755</xdr:rowOff>
    </xdr:from>
    <xdr:to>
      <xdr:col>85</xdr:col>
      <xdr:colOff>127000</xdr:colOff>
      <xdr:row>37</xdr:row>
      <xdr:rowOff>165173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432405"/>
          <a:ext cx="838200" cy="7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88755</xdr:rowOff>
    </xdr:from>
    <xdr:to>
      <xdr:col>81</xdr:col>
      <xdr:colOff>50800</xdr:colOff>
      <xdr:row>39</xdr:row>
      <xdr:rowOff>22450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432405"/>
          <a:ext cx="889000" cy="27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22450</xdr:rowOff>
    </xdr:from>
    <xdr:to>
      <xdr:col>76</xdr:col>
      <xdr:colOff>114300</xdr:colOff>
      <xdr:row>39</xdr:row>
      <xdr:rowOff>89854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09000"/>
          <a:ext cx="889000" cy="6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67266</xdr:rowOff>
    </xdr:from>
    <xdr:to>
      <xdr:col>71</xdr:col>
      <xdr:colOff>177800</xdr:colOff>
      <xdr:row>39</xdr:row>
      <xdr:rowOff>89854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53816"/>
          <a:ext cx="88900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114372</xdr:rowOff>
    </xdr:from>
    <xdr:to>
      <xdr:col>85</xdr:col>
      <xdr:colOff>177800</xdr:colOff>
      <xdr:row>38</xdr:row>
      <xdr:rowOff>44523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4580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137249</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30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37955</xdr:rowOff>
    </xdr:from>
    <xdr:to>
      <xdr:col>81</xdr:col>
      <xdr:colOff>101600</xdr:colOff>
      <xdr:row>37</xdr:row>
      <xdr:rowOff>139555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8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156082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5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143100</xdr:rowOff>
    </xdr:from>
    <xdr:to>
      <xdr:col>76</xdr:col>
      <xdr:colOff>165100</xdr:colOff>
      <xdr:row>39</xdr:row>
      <xdr:rowOff>73250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64377</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5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39054</xdr:rowOff>
    </xdr:from>
    <xdr:to>
      <xdr:col>72</xdr:col>
      <xdr:colOff>38100</xdr:colOff>
      <xdr:row>39</xdr:row>
      <xdr:rowOff>140654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131781</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8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16466</xdr:rowOff>
    </xdr:from>
    <xdr:to>
      <xdr:col>67</xdr:col>
      <xdr:colOff>101600</xdr:colOff>
      <xdr:row>39</xdr:row>
      <xdr:rowOff>118066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0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109193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9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48</xdr:rowOff>
    </xdr:from>
    <xdr:to>
      <xdr:col>85</xdr:col>
      <xdr:colOff>127000</xdr:colOff>
      <xdr:row>77</xdr:row>
      <xdr:rowOff>5562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01698"/>
          <a:ext cx="838200" cy="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5562</xdr:rowOff>
    </xdr:from>
    <xdr:to>
      <xdr:col>81</xdr:col>
      <xdr:colOff>50800</xdr:colOff>
      <xdr:row>77</xdr:row>
      <xdr:rowOff>21335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07212"/>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11753</xdr:rowOff>
    </xdr:from>
    <xdr:to>
      <xdr:col>76</xdr:col>
      <xdr:colOff>114300</xdr:colOff>
      <xdr:row>77</xdr:row>
      <xdr:rowOff>21335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213403"/>
          <a:ext cx="889000" cy="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2915</xdr:rowOff>
    </xdr:from>
    <xdr:to>
      <xdr:col>71</xdr:col>
      <xdr:colOff>177800</xdr:colOff>
      <xdr:row>77</xdr:row>
      <xdr:rowOff>11753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204565"/>
          <a:ext cx="88900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120698</xdr:rowOff>
    </xdr:from>
    <xdr:to>
      <xdr:col>85</xdr:col>
      <xdr:colOff>177800</xdr:colOff>
      <xdr:row>77</xdr:row>
      <xdr:rowOff>50848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5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99125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2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126212</xdr:rowOff>
    </xdr:from>
    <xdr:to>
      <xdr:col>81</xdr:col>
      <xdr:colOff>101600</xdr:colOff>
      <xdr:row>77</xdr:row>
      <xdr:rowOff>56362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5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47489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4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141985</xdr:rowOff>
    </xdr:from>
    <xdr:to>
      <xdr:col>76</xdr:col>
      <xdr:colOff>165100</xdr:colOff>
      <xdr:row>77</xdr:row>
      <xdr:rowOff>72135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63262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6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132403</xdr:rowOff>
    </xdr:from>
    <xdr:to>
      <xdr:col>72</xdr:col>
      <xdr:colOff>38100</xdr:colOff>
      <xdr:row>77</xdr:row>
      <xdr:rowOff>62553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6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53680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5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123565</xdr:rowOff>
    </xdr:from>
    <xdr:to>
      <xdr:col>67</xdr:col>
      <xdr:colOff>101600</xdr:colOff>
      <xdr:row>77</xdr:row>
      <xdr:rowOff>53715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44842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4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109967</xdr:rowOff>
    </xdr:from>
    <xdr:to>
      <xdr:col>85</xdr:col>
      <xdr:colOff>127000</xdr:colOff>
      <xdr:row>97</xdr:row>
      <xdr:rowOff>148383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740617"/>
          <a:ext cx="838200" cy="3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148383</xdr:rowOff>
    </xdr:from>
    <xdr:to>
      <xdr:col>81</xdr:col>
      <xdr:colOff>50800</xdr:colOff>
      <xdr:row>97</xdr:row>
      <xdr:rowOff>156429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79033"/>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46659</xdr:rowOff>
    </xdr:from>
    <xdr:to>
      <xdr:col>76</xdr:col>
      <xdr:colOff>114300</xdr:colOff>
      <xdr:row>97</xdr:row>
      <xdr:rowOff>156429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77309"/>
          <a:ext cx="889000" cy="10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46659</xdr:rowOff>
    </xdr:from>
    <xdr:to>
      <xdr:col>71</xdr:col>
      <xdr:colOff>177800</xdr:colOff>
      <xdr:row>98</xdr:row>
      <xdr:rowOff>42241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77309"/>
          <a:ext cx="889000" cy="16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59167</xdr:rowOff>
    </xdr:from>
    <xdr:to>
      <xdr:col>85</xdr:col>
      <xdr:colOff>177800</xdr:colOff>
      <xdr:row>97</xdr:row>
      <xdr:rowOff>160767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37594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6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97583</xdr:rowOff>
    </xdr:from>
    <xdr:to>
      <xdr:col>81</xdr:col>
      <xdr:colOff>101600</xdr:colOff>
      <xdr:row>98</xdr:row>
      <xdr:rowOff>27733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2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18860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2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105629</xdr:rowOff>
    </xdr:from>
    <xdr:to>
      <xdr:col>76</xdr:col>
      <xdr:colOff>165100</xdr:colOff>
      <xdr:row>98</xdr:row>
      <xdr:rowOff>35779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3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26906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2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167309</xdr:rowOff>
    </xdr:from>
    <xdr:to>
      <xdr:col>72</xdr:col>
      <xdr:colOff>38100</xdr:colOff>
      <xdr:row>97</xdr:row>
      <xdr:rowOff>97459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2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88586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1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162891</xdr:rowOff>
    </xdr:from>
    <xdr:to>
      <xdr:col>67</xdr:col>
      <xdr:colOff>101600</xdr:colOff>
      <xdr:row>98</xdr:row>
      <xdr:rowOff>93041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9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84168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8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42659</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729209"/>
          <a:ext cx="8382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12674</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699224"/>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12674</xdr:rowOff>
    </xdr:from>
    <xdr:to>
      <xdr:col>102</xdr:col>
      <xdr:colOff>114300</xdr:colOff>
      <xdr:row>39</xdr:row>
      <xdr:rowOff>34887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699224"/>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163309</xdr:rowOff>
    </xdr:from>
    <xdr:to>
      <xdr:col>116</xdr:col>
      <xdr:colOff>114300</xdr:colOff>
      <xdr:row>39</xdr:row>
      <xdr:rowOff>93459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7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78236</xdr:rowOff>
    </xdr:from>
    <xdr:ext cx="313932"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3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133324</xdr:rowOff>
    </xdr:from>
    <xdr:to>
      <xdr:col>102</xdr:col>
      <xdr:colOff>165100</xdr:colOff>
      <xdr:row>39</xdr:row>
      <xdr:rowOff>63474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54601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741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155537</xdr:rowOff>
    </xdr:from>
    <xdr:to>
      <xdr:col>98</xdr:col>
      <xdr:colOff>38100</xdr:colOff>
      <xdr:row>39</xdr:row>
      <xdr:rowOff>85687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76814</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763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147995</xdr:rowOff>
    </xdr:from>
    <xdr:to>
      <xdr:col>116</xdr:col>
      <xdr:colOff>63500</xdr:colOff>
      <xdr:row>57</xdr:row>
      <xdr:rowOff>154755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920645"/>
          <a:ext cx="8382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154755</xdr:rowOff>
    </xdr:from>
    <xdr:to>
      <xdr:col>111</xdr:col>
      <xdr:colOff>177800</xdr:colOff>
      <xdr:row>57</xdr:row>
      <xdr:rowOff>155408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2740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90159</xdr:rowOff>
    </xdr:from>
    <xdr:to>
      <xdr:col>107</xdr:col>
      <xdr:colOff>50800</xdr:colOff>
      <xdr:row>57</xdr:row>
      <xdr:rowOff>155408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862809"/>
          <a:ext cx="889000" cy="6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90159</xdr:rowOff>
    </xdr:from>
    <xdr:to>
      <xdr:col>102</xdr:col>
      <xdr:colOff>114300</xdr:colOff>
      <xdr:row>57</xdr:row>
      <xdr:rowOff>98389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62809"/>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97195</xdr:rowOff>
    </xdr:from>
    <xdr:to>
      <xdr:col>116</xdr:col>
      <xdr:colOff>114300</xdr:colOff>
      <xdr:row>58</xdr:row>
      <xdr:rowOff>27345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6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120072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72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103955</xdr:rowOff>
    </xdr:from>
    <xdr:to>
      <xdr:col>112</xdr:col>
      <xdr:colOff>38100</xdr:colOff>
      <xdr:row>58</xdr:row>
      <xdr:rowOff>34105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8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50632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65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104608</xdr:rowOff>
    </xdr:from>
    <xdr:to>
      <xdr:col>107</xdr:col>
      <xdr:colOff>101600</xdr:colOff>
      <xdr:row>58</xdr:row>
      <xdr:rowOff>34758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8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51285</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65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39359</xdr:rowOff>
    </xdr:from>
    <xdr:to>
      <xdr:col>102</xdr:col>
      <xdr:colOff>165100</xdr:colOff>
      <xdr:row>57</xdr:row>
      <xdr:rowOff>140959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1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157486</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58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47589</xdr:rowOff>
    </xdr:from>
    <xdr:to>
      <xdr:col>98</xdr:col>
      <xdr:colOff>38100</xdr:colOff>
      <xdr:row>57</xdr:row>
      <xdr:rowOff>149189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2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165716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59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119075</xdr:rowOff>
    </xdr:from>
    <xdr:to>
      <xdr:col>116</xdr:col>
      <xdr:colOff>63500</xdr:colOff>
      <xdr:row>73</xdr:row>
      <xdr:rowOff>139929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634925"/>
          <a:ext cx="838200" cy="2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139929</xdr:rowOff>
    </xdr:from>
    <xdr:to>
      <xdr:col>111</xdr:col>
      <xdr:colOff>177800</xdr:colOff>
      <xdr:row>74</xdr:row>
      <xdr:rowOff>15494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55779"/>
          <a:ext cx="889000" cy="4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15494</xdr:rowOff>
    </xdr:from>
    <xdr:to>
      <xdr:col>107</xdr:col>
      <xdr:colOff>50800</xdr:colOff>
      <xdr:row>74</xdr:row>
      <xdr:rowOff>49149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02794"/>
          <a:ext cx="889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3963</xdr:rowOff>
    </xdr:from>
    <xdr:to>
      <xdr:col>102</xdr:col>
      <xdr:colOff>114300</xdr:colOff>
      <xdr:row>74</xdr:row>
      <xdr:rowOff>49149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91263"/>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68275</xdr:rowOff>
    </xdr:from>
    <xdr:to>
      <xdr:col>116</xdr:col>
      <xdr:colOff>114300</xdr:colOff>
      <xdr:row>73</xdr:row>
      <xdr:rowOff>169875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91152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3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89129</xdr:rowOff>
    </xdr:from>
    <xdr:to>
      <xdr:col>112</xdr:col>
      <xdr:colOff>38100</xdr:colOff>
      <xdr:row>74</xdr:row>
      <xdr:rowOff>19279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0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10406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136144</xdr:rowOff>
    </xdr:from>
    <xdr:to>
      <xdr:col>107</xdr:col>
      <xdr:colOff>101600</xdr:colOff>
      <xdr:row>74</xdr:row>
      <xdr:rowOff>66294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5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57421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4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169799</xdr:rowOff>
    </xdr:from>
    <xdr:to>
      <xdr:col>102</xdr:col>
      <xdr:colOff>165100</xdr:colOff>
      <xdr:row>74</xdr:row>
      <xdr:rowOff>99949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8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91076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7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124613</xdr:rowOff>
    </xdr:from>
    <xdr:to>
      <xdr:col>98</xdr:col>
      <xdr:colOff>38100</xdr:colOff>
      <xdr:row>74</xdr:row>
      <xdr:rowOff>54763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4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45890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3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おおむね、どの経費も類似団体平均を下回っている状況であるが、扶助費が住民一人当たり</a:t>
          </a:r>
          <a:r>
            <a:rPr kumimoji="1" lang="en-US" altLang="ja-JP" sz="1100">
              <a:solidFill>
                <a:schemeClr val="dk1"/>
              </a:solidFill>
              <a:effectLst/>
              <a:latin typeface="+mn-lt"/>
              <a:ea typeface="+mn-ea"/>
              <a:cs typeface="+mn-cs"/>
            </a:rPr>
            <a:t>128,972</a:t>
          </a:r>
          <a:r>
            <a:rPr kumimoji="1" lang="ja-JP" altLang="ja-JP" sz="1100">
              <a:solidFill>
                <a:schemeClr val="dk1"/>
              </a:solidFill>
              <a:effectLst/>
              <a:latin typeface="+mn-lt"/>
              <a:ea typeface="+mn-ea"/>
              <a:cs typeface="+mn-cs"/>
            </a:rPr>
            <a:t>円と類似団体平均を大きく</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このことは、障害関連事業や児童福祉事業において、制度改正等に伴うサービス拡大や単独事業の実施が要因と考えられる。具体的には、保育所等の保育料の国基準以上の助成や給食費、副食費の一部助成、認可外保育所の多子世帯負担軽減事業、小中学生の給食費の半額補助のほか、乳幼児や母子父子家庭、子ども（小学生～中学生）の医療費の助成事業など、子育て世帯の負担軽減事業を行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140135</xdr:rowOff>
    </xdr:from>
    <xdr:to>
      <xdr:col>24</xdr:col>
      <xdr:colOff>63500</xdr:colOff>
      <xdr:row>37</xdr:row>
      <xdr:rowOff>162342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83785"/>
          <a:ext cx="8382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144163</xdr:rowOff>
    </xdr:from>
    <xdr:to>
      <xdr:col>19</xdr:col>
      <xdr:colOff>177800</xdr:colOff>
      <xdr:row>37</xdr:row>
      <xdr:rowOff>162342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487813"/>
          <a:ext cx="889000" cy="1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144163</xdr:rowOff>
    </xdr:from>
    <xdr:to>
      <xdr:col>15</xdr:col>
      <xdr:colOff>50800</xdr:colOff>
      <xdr:row>38</xdr:row>
      <xdr:rowOff>39878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87813"/>
          <a:ext cx="889000" cy="6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39878</xdr:rowOff>
    </xdr:from>
    <xdr:to>
      <xdr:col>10</xdr:col>
      <xdr:colOff>114300</xdr:colOff>
      <xdr:row>38</xdr:row>
      <xdr:rowOff>74059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54978"/>
          <a:ext cx="8890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89335</xdr:rowOff>
    </xdr:from>
    <xdr:to>
      <xdr:col>24</xdr:col>
      <xdr:colOff>114300</xdr:colOff>
      <xdr:row>38</xdr:row>
      <xdr:rowOff>19486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3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67762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111542</xdr:rowOff>
    </xdr:from>
    <xdr:to>
      <xdr:col>20</xdr:col>
      <xdr:colOff>38100</xdr:colOff>
      <xdr:row>38</xdr:row>
      <xdr:rowOff>41692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32819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4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93363</xdr:rowOff>
    </xdr:from>
    <xdr:to>
      <xdr:col>15</xdr:col>
      <xdr:colOff>101600</xdr:colOff>
      <xdr:row>38</xdr:row>
      <xdr:rowOff>23513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14640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160528</xdr:rowOff>
    </xdr:from>
    <xdr:to>
      <xdr:col>10</xdr:col>
      <xdr:colOff>165100</xdr:colOff>
      <xdr:row>38</xdr:row>
      <xdr:rowOff>90678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81805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23259</xdr:rowOff>
    </xdr:from>
    <xdr:to>
      <xdr:col>6</xdr:col>
      <xdr:colOff>38100</xdr:colOff>
      <xdr:row>38</xdr:row>
      <xdr:rowOff>124859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115986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3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751</xdr:rowOff>
    </xdr:from>
    <xdr:to>
      <xdr:col>24</xdr:col>
      <xdr:colOff>63500</xdr:colOff>
      <xdr:row>57</xdr:row>
      <xdr:rowOff>55747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73401"/>
          <a:ext cx="838200" cy="5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55747</xdr:rowOff>
    </xdr:from>
    <xdr:to>
      <xdr:col>19</xdr:col>
      <xdr:colOff>177800</xdr:colOff>
      <xdr:row>57</xdr:row>
      <xdr:rowOff>81946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28397"/>
          <a:ext cx="8890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43366</xdr:rowOff>
    </xdr:from>
    <xdr:to>
      <xdr:col>15</xdr:col>
      <xdr:colOff>50800</xdr:colOff>
      <xdr:row>57</xdr:row>
      <xdr:rowOff>81946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16016"/>
          <a:ext cx="889000" cy="3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114802</xdr:rowOff>
    </xdr:from>
    <xdr:to>
      <xdr:col>10</xdr:col>
      <xdr:colOff>114300</xdr:colOff>
      <xdr:row>57</xdr:row>
      <xdr:rowOff>43366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16002"/>
          <a:ext cx="889000" cy="10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121401</xdr:rowOff>
    </xdr:from>
    <xdr:to>
      <xdr:col>24</xdr:col>
      <xdr:colOff>114300</xdr:colOff>
      <xdr:row>57</xdr:row>
      <xdr:rowOff>51551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2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99828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4947</xdr:rowOff>
    </xdr:from>
    <xdr:to>
      <xdr:col>20</xdr:col>
      <xdr:colOff>38100</xdr:colOff>
      <xdr:row>57</xdr:row>
      <xdr:rowOff>106547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7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97674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7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31146</xdr:rowOff>
    </xdr:from>
    <xdr:to>
      <xdr:col>15</xdr:col>
      <xdr:colOff>101600</xdr:colOff>
      <xdr:row>57</xdr:row>
      <xdr:rowOff>132746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123873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9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164016</xdr:rowOff>
    </xdr:from>
    <xdr:to>
      <xdr:col>10</xdr:col>
      <xdr:colOff>165100</xdr:colOff>
      <xdr:row>57</xdr:row>
      <xdr:rowOff>94166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6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85293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57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64002</xdr:rowOff>
    </xdr:from>
    <xdr:to>
      <xdr:col>6</xdr:col>
      <xdr:colOff>38100</xdr:colOff>
      <xdr:row>56</xdr:row>
      <xdr:rowOff>165602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156729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5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76584</xdr:rowOff>
    </xdr:from>
    <xdr:to>
      <xdr:col>24</xdr:col>
      <xdr:colOff>63500</xdr:colOff>
      <xdr:row>75</xdr:row>
      <xdr:rowOff>73665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63884"/>
          <a:ext cx="838200" cy="16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73665</xdr:rowOff>
    </xdr:from>
    <xdr:to>
      <xdr:col>19</xdr:col>
      <xdr:colOff>177800</xdr:colOff>
      <xdr:row>76</xdr:row>
      <xdr:rowOff>2380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32415"/>
          <a:ext cx="889000" cy="10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2380</xdr:rowOff>
    </xdr:from>
    <xdr:to>
      <xdr:col>15</xdr:col>
      <xdr:colOff>50800</xdr:colOff>
      <xdr:row>76</xdr:row>
      <xdr:rowOff>39291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32580"/>
          <a:ext cx="889000" cy="3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39291</xdr:rowOff>
    </xdr:from>
    <xdr:to>
      <xdr:col>10</xdr:col>
      <xdr:colOff>114300</xdr:colOff>
      <xdr:row>77</xdr:row>
      <xdr:rowOff>96624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69491"/>
          <a:ext cx="889000" cy="22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25784</xdr:rowOff>
    </xdr:from>
    <xdr:to>
      <xdr:col>24</xdr:col>
      <xdr:colOff>114300</xdr:colOff>
      <xdr:row>74</xdr:row>
      <xdr:rowOff>127384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1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48661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6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22865</xdr:rowOff>
    </xdr:from>
    <xdr:to>
      <xdr:col>20</xdr:col>
      <xdr:colOff>38100</xdr:colOff>
      <xdr:row>75</xdr:row>
      <xdr:rowOff>124465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8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115592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123030</xdr:rowOff>
    </xdr:from>
    <xdr:to>
      <xdr:col>15</xdr:col>
      <xdr:colOff>101600</xdr:colOff>
      <xdr:row>76</xdr:row>
      <xdr:rowOff>53180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44307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74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159941</xdr:rowOff>
    </xdr:from>
    <xdr:to>
      <xdr:col>10</xdr:col>
      <xdr:colOff>165100</xdr:colOff>
      <xdr:row>76</xdr:row>
      <xdr:rowOff>90091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1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81218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1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45824</xdr:rowOff>
    </xdr:from>
    <xdr:to>
      <xdr:col>6</xdr:col>
      <xdr:colOff>38100</xdr:colOff>
      <xdr:row>77</xdr:row>
      <xdr:rowOff>147424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4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138551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40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90562</xdr:rowOff>
    </xdr:from>
    <xdr:to>
      <xdr:col>24</xdr:col>
      <xdr:colOff>63500</xdr:colOff>
      <xdr:row>97</xdr:row>
      <xdr:rowOff>112843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721212"/>
          <a:ext cx="838200" cy="2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169197</xdr:rowOff>
    </xdr:from>
    <xdr:to>
      <xdr:col>19</xdr:col>
      <xdr:colOff>177800</xdr:colOff>
      <xdr:row>97</xdr:row>
      <xdr:rowOff>90562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28397"/>
          <a:ext cx="889000" cy="9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169197</xdr:rowOff>
    </xdr:from>
    <xdr:to>
      <xdr:col>15</xdr:col>
      <xdr:colOff>50800</xdr:colOff>
      <xdr:row>97</xdr:row>
      <xdr:rowOff>73844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28397"/>
          <a:ext cx="889000" cy="7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73844</xdr:rowOff>
    </xdr:from>
    <xdr:to>
      <xdr:col>10</xdr:col>
      <xdr:colOff>114300</xdr:colOff>
      <xdr:row>97</xdr:row>
      <xdr:rowOff>169901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04494"/>
          <a:ext cx="889000" cy="9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62043</xdr:rowOff>
    </xdr:from>
    <xdr:to>
      <xdr:col>24</xdr:col>
      <xdr:colOff>114300</xdr:colOff>
      <xdr:row>97</xdr:row>
      <xdr:rowOff>163643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9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40470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7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39762</xdr:rowOff>
    </xdr:from>
    <xdr:to>
      <xdr:col>20</xdr:col>
      <xdr:colOff>38100</xdr:colOff>
      <xdr:row>97</xdr:row>
      <xdr:rowOff>141362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7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132489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6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118397</xdr:rowOff>
    </xdr:from>
    <xdr:to>
      <xdr:col>15</xdr:col>
      <xdr:colOff>101600</xdr:colOff>
      <xdr:row>97</xdr:row>
      <xdr:rowOff>48547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57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39674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67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23044</xdr:rowOff>
    </xdr:from>
    <xdr:to>
      <xdr:col>10</xdr:col>
      <xdr:colOff>165100</xdr:colOff>
      <xdr:row>97</xdr:row>
      <xdr:rowOff>124644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115771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4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119101</xdr:rowOff>
    </xdr:from>
    <xdr:to>
      <xdr:col>6</xdr:col>
      <xdr:colOff>38100</xdr:colOff>
      <xdr:row>98</xdr:row>
      <xdr:rowOff>49251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4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40378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4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56032</xdr:rowOff>
    </xdr:from>
    <xdr:to>
      <xdr:col>55</xdr:col>
      <xdr:colOff>0</xdr:colOff>
      <xdr:row>38</xdr:row>
      <xdr:rowOff>62205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71132"/>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62205</xdr:rowOff>
    </xdr:from>
    <xdr:to>
      <xdr:col>50</xdr:col>
      <xdr:colOff>114300</xdr:colOff>
      <xdr:row>38</xdr:row>
      <xdr:rowOff>71806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7730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71806</xdr:rowOff>
    </xdr:from>
    <xdr:to>
      <xdr:col>45</xdr:col>
      <xdr:colOff>177800</xdr:colOff>
      <xdr:row>38</xdr:row>
      <xdr:rowOff>128270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86906"/>
          <a:ext cx="88900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85522</xdr:rowOff>
    </xdr:from>
    <xdr:to>
      <xdr:col>41</xdr:col>
      <xdr:colOff>50800</xdr:colOff>
      <xdr:row>38</xdr:row>
      <xdr:rowOff>128270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00622"/>
          <a:ext cx="889000" cy="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5232</xdr:rowOff>
    </xdr:from>
    <xdr:to>
      <xdr:col>55</xdr:col>
      <xdr:colOff>50800</xdr:colOff>
      <xdr:row>38</xdr:row>
      <xdr:rowOff>106832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138650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8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11405</xdr:rowOff>
    </xdr:from>
    <xdr:to>
      <xdr:col>50</xdr:col>
      <xdr:colOff>165100</xdr:colOff>
      <xdr:row>38</xdr:row>
      <xdr:rowOff>113005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104132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19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21006</xdr:rowOff>
    </xdr:from>
    <xdr:to>
      <xdr:col>46</xdr:col>
      <xdr:colOff>38100</xdr:colOff>
      <xdr:row>38</xdr:row>
      <xdr:rowOff>122606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113733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28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77470</xdr:rowOff>
    </xdr:from>
    <xdr:to>
      <xdr:col>41</xdr:col>
      <xdr:colOff>101600</xdr:colOff>
      <xdr:row>39</xdr:row>
      <xdr:rowOff>7620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170197</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6852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34722</xdr:rowOff>
    </xdr:from>
    <xdr:to>
      <xdr:col>36</xdr:col>
      <xdr:colOff>165100</xdr:colOff>
      <xdr:row>38</xdr:row>
      <xdr:rowOff>136322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127449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4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45220</xdr:rowOff>
    </xdr:from>
    <xdr:to>
      <xdr:col>55</xdr:col>
      <xdr:colOff>0</xdr:colOff>
      <xdr:row>58</xdr:row>
      <xdr:rowOff>23403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17870"/>
          <a:ext cx="838200" cy="14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45220</xdr:rowOff>
    </xdr:from>
    <xdr:to>
      <xdr:col>50</xdr:col>
      <xdr:colOff>114300</xdr:colOff>
      <xdr:row>57</xdr:row>
      <xdr:rowOff>133661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17870"/>
          <a:ext cx="889000" cy="8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42134</xdr:rowOff>
    </xdr:from>
    <xdr:to>
      <xdr:col>45</xdr:col>
      <xdr:colOff>177800</xdr:colOff>
      <xdr:row>57</xdr:row>
      <xdr:rowOff>133661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14784"/>
          <a:ext cx="889000" cy="9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89831</xdr:rowOff>
    </xdr:from>
    <xdr:to>
      <xdr:col>41</xdr:col>
      <xdr:colOff>50800</xdr:colOff>
      <xdr:row>57</xdr:row>
      <xdr:rowOff>42134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691031"/>
          <a:ext cx="889000" cy="12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144053</xdr:rowOff>
    </xdr:from>
    <xdr:to>
      <xdr:col>55</xdr:col>
      <xdr:colOff>50800</xdr:colOff>
      <xdr:row>58</xdr:row>
      <xdr:rowOff>74203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1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58980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3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165870</xdr:rowOff>
    </xdr:from>
    <xdr:to>
      <xdr:col>50</xdr:col>
      <xdr:colOff>165100</xdr:colOff>
      <xdr:row>57</xdr:row>
      <xdr:rowOff>96020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87147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5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82861</xdr:rowOff>
    </xdr:from>
    <xdr:to>
      <xdr:col>46</xdr:col>
      <xdr:colOff>38100</xdr:colOff>
      <xdr:row>58</xdr:row>
      <xdr:rowOff>13011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4138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4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162784</xdr:rowOff>
    </xdr:from>
    <xdr:to>
      <xdr:col>41</xdr:col>
      <xdr:colOff>101600</xdr:colOff>
      <xdr:row>57</xdr:row>
      <xdr:rowOff>92934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6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84061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39031</xdr:rowOff>
    </xdr:from>
    <xdr:to>
      <xdr:col>36</xdr:col>
      <xdr:colOff>165100</xdr:colOff>
      <xdr:row>56</xdr:row>
      <xdr:rowOff>140631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4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157158</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15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92294</xdr:rowOff>
    </xdr:from>
    <xdr:to>
      <xdr:col>55</xdr:col>
      <xdr:colOff>0</xdr:colOff>
      <xdr:row>77</xdr:row>
      <xdr:rowOff>142416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93944"/>
          <a:ext cx="838200" cy="5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92294</xdr:rowOff>
    </xdr:from>
    <xdr:to>
      <xdr:col>50</xdr:col>
      <xdr:colOff>114300</xdr:colOff>
      <xdr:row>77</xdr:row>
      <xdr:rowOff>107445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93944"/>
          <a:ext cx="889000" cy="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10888</xdr:rowOff>
    </xdr:from>
    <xdr:to>
      <xdr:col>45</xdr:col>
      <xdr:colOff>177800</xdr:colOff>
      <xdr:row>77</xdr:row>
      <xdr:rowOff>107445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12538"/>
          <a:ext cx="889000" cy="9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10888</xdr:rowOff>
    </xdr:from>
    <xdr:to>
      <xdr:col>41</xdr:col>
      <xdr:colOff>50800</xdr:colOff>
      <xdr:row>77</xdr:row>
      <xdr:rowOff>29674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12538"/>
          <a:ext cx="889000" cy="1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91616</xdr:rowOff>
    </xdr:from>
    <xdr:to>
      <xdr:col>55</xdr:col>
      <xdr:colOff>50800</xdr:colOff>
      <xdr:row>78</xdr:row>
      <xdr:rowOff>21766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9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70043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7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41494</xdr:rowOff>
    </xdr:from>
    <xdr:to>
      <xdr:col>50</xdr:col>
      <xdr:colOff>165100</xdr:colOff>
      <xdr:row>77</xdr:row>
      <xdr:rowOff>143094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4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159621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1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56645</xdr:rowOff>
    </xdr:from>
    <xdr:to>
      <xdr:col>46</xdr:col>
      <xdr:colOff>38100</xdr:colOff>
      <xdr:row>77</xdr:row>
      <xdr:rowOff>158245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5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149372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5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131538</xdr:rowOff>
    </xdr:from>
    <xdr:to>
      <xdr:col>41</xdr:col>
      <xdr:colOff>101600</xdr:colOff>
      <xdr:row>77</xdr:row>
      <xdr:rowOff>61688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6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78215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3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150324</xdr:rowOff>
    </xdr:from>
    <xdr:to>
      <xdr:col>36</xdr:col>
      <xdr:colOff>165100</xdr:colOff>
      <xdr:row>77</xdr:row>
      <xdr:rowOff>80474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97002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5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116218</xdr:rowOff>
    </xdr:from>
    <xdr:to>
      <xdr:col>55</xdr:col>
      <xdr:colOff>0</xdr:colOff>
      <xdr:row>97</xdr:row>
      <xdr:rowOff>133634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46868"/>
          <a:ext cx="8382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133634</xdr:rowOff>
    </xdr:from>
    <xdr:to>
      <xdr:col>50</xdr:col>
      <xdr:colOff>114300</xdr:colOff>
      <xdr:row>97</xdr:row>
      <xdr:rowOff>138588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64284"/>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138588</xdr:rowOff>
    </xdr:from>
    <xdr:to>
      <xdr:col>45</xdr:col>
      <xdr:colOff>177800</xdr:colOff>
      <xdr:row>97</xdr:row>
      <xdr:rowOff>146247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69238"/>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146247</xdr:rowOff>
    </xdr:from>
    <xdr:to>
      <xdr:col>41</xdr:col>
      <xdr:colOff>50800</xdr:colOff>
      <xdr:row>97</xdr:row>
      <xdr:rowOff>169692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76897"/>
          <a:ext cx="889000" cy="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65418</xdr:rowOff>
    </xdr:from>
    <xdr:to>
      <xdr:col>55</xdr:col>
      <xdr:colOff>50800</xdr:colOff>
      <xdr:row>97</xdr:row>
      <xdr:rowOff>167018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9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151795</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1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82834</xdr:rowOff>
    </xdr:from>
    <xdr:to>
      <xdr:col>50</xdr:col>
      <xdr:colOff>165100</xdr:colOff>
      <xdr:row>98</xdr:row>
      <xdr:rowOff>12984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1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4111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0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87788</xdr:rowOff>
    </xdr:from>
    <xdr:to>
      <xdr:col>46</xdr:col>
      <xdr:colOff>38100</xdr:colOff>
      <xdr:row>98</xdr:row>
      <xdr:rowOff>17938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9065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1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95447</xdr:rowOff>
    </xdr:from>
    <xdr:to>
      <xdr:col>41</xdr:col>
      <xdr:colOff>101600</xdr:colOff>
      <xdr:row>98</xdr:row>
      <xdr:rowOff>25597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2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16724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1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118892</xdr:rowOff>
    </xdr:from>
    <xdr:to>
      <xdr:col>36</xdr:col>
      <xdr:colOff>165100</xdr:colOff>
      <xdr:row>98</xdr:row>
      <xdr:rowOff>49042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4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40169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4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29104</xdr:rowOff>
    </xdr:from>
    <xdr:to>
      <xdr:col>85</xdr:col>
      <xdr:colOff>127000</xdr:colOff>
      <xdr:row>38</xdr:row>
      <xdr:rowOff>31352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44204"/>
          <a:ext cx="8382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31352</xdr:rowOff>
    </xdr:from>
    <xdr:to>
      <xdr:col>81</xdr:col>
      <xdr:colOff>50800</xdr:colOff>
      <xdr:row>38</xdr:row>
      <xdr:rowOff>39222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46452"/>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39222</xdr:rowOff>
    </xdr:from>
    <xdr:to>
      <xdr:col>76</xdr:col>
      <xdr:colOff>114300</xdr:colOff>
      <xdr:row>38</xdr:row>
      <xdr:rowOff>44503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54322"/>
          <a:ext cx="8890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43040</xdr:rowOff>
    </xdr:from>
    <xdr:to>
      <xdr:col>71</xdr:col>
      <xdr:colOff>177800</xdr:colOff>
      <xdr:row>38</xdr:row>
      <xdr:rowOff>44503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58140"/>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149753</xdr:rowOff>
    </xdr:from>
    <xdr:to>
      <xdr:col>85</xdr:col>
      <xdr:colOff>177800</xdr:colOff>
      <xdr:row>38</xdr:row>
      <xdr:rowOff>79904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34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64680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0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152001</xdr:rowOff>
    </xdr:from>
    <xdr:to>
      <xdr:col>81</xdr:col>
      <xdr:colOff>101600</xdr:colOff>
      <xdr:row>38</xdr:row>
      <xdr:rowOff>82152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956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73279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8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159872</xdr:rowOff>
    </xdr:from>
    <xdr:to>
      <xdr:col>76</xdr:col>
      <xdr:colOff>165100</xdr:colOff>
      <xdr:row>38</xdr:row>
      <xdr:rowOff>90022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0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81149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9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165153</xdr:rowOff>
    </xdr:from>
    <xdr:to>
      <xdr:col>72</xdr:col>
      <xdr:colOff>38100</xdr:colOff>
      <xdr:row>38</xdr:row>
      <xdr:rowOff>95303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0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86430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0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163690</xdr:rowOff>
    </xdr:from>
    <xdr:to>
      <xdr:col>67</xdr:col>
      <xdr:colOff>101600</xdr:colOff>
      <xdr:row>38</xdr:row>
      <xdr:rowOff>93840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84967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0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153338</xdr:rowOff>
    </xdr:from>
    <xdr:to>
      <xdr:col>85</xdr:col>
      <xdr:colOff>127000</xdr:colOff>
      <xdr:row>56</xdr:row>
      <xdr:rowOff>168887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54538"/>
          <a:ext cx="838200" cy="1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168887</xdr:rowOff>
    </xdr:from>
    <xdr:to>
      <xdr:col>81</xdr:col>
      <xdr:colOff>50800</xdr:colOff>
      <xdr:row>57</xdr:row>
      <xdr:rowOff>8648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70087"/>
          <a:ext cx="889000" cy="1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149379</xdr:rowOff>
    </xdr:from>
    <xdr:to>
      <xdr:col>76</xdr:col>
      <xdr:colOff>114300</xdr:colOff>
      <xdr:row>57</xdr:row>
      <xdr:rowOff>8648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50579"/>
          <a:ext cx="889000" cy="3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149379</xdr:rowOff>
    </xdr:from>
    <xdr:to>
      <xdr:col>71</xdr:col>
      <xdr:colOff>177800</xdr:colOff>
      <xdr:row>56</xdr:row>
      <xdr:rowOff>170310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750579"/>
          <a:ext cx="889000" cy="2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102538</xdr:rowOff>
    </xdr:from>
    <xdr:to>
      <xdr:col>85</xdr:col>
      <xdr:colOff>177800</xdr:colOff>
      <xdr:row>57</xdr:row>
      <xdr:rowOff>32688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17465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1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118087</xdr:rowOff>
    </xdr:from>
    <xdr:to>
      <xdr:col>81</xdr:col>
      <xdr:colOff>101600</xdr:colOff>
      <xdr:row>57</xdr:row>
      <xdr:rowOff>48237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1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39364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1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129298</xdr:rowOff>
    </xdr:from>
    <xdr:to>
      <xdr:col>76</xdr:col>
      <xdr:colOff>165100</xdr:colOff>
      <xdr:row>57</xdr:row>
      <xdr:rowOff>59448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2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98579</xdr:rowOff>
    </xdr:from>
    <xdr:to>
      <xdr:col>72</xdr:col>
      <xdr:colOff>38100</xdr:colOff>
      <xdr:row>57</xdr:row>
      <xdr:rowOff>28729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19856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9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119510</xdr:rowOff>
    </xdr:from>
    <xdr:to>
      <xdr:col>67</xdr:col>
      <xdr:colOff>101600</xdr:colOff>
      <xdr:row>57</xdr:row>
      <xdr:rowOff>49660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2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40787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1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88754</xdr:rowOff>
    </xdr:from>
    <xdr:to>
      <xdr:col>85</xdr:col>
      <xdr:colOff>127000</xdr:colOff>
      <xdr:row>77</xdr:row>
      <xdr:rowOff>165173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290404"/>
          <a:ext cx="838200" cy="7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88754</xdr:rowOff>
    </xdr:from>
    <xdr:to>
      <xdr:col>81</xdr:col>
      <xdr:colOff>50800</xdr:colOff>
      <xdr:row>79</xdr:row>
      <xdr:rowOff>22450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290404"/>
          <a:ext cx="889000" cy="27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22450</xdr:rowOff>
    </xdr:from>
    <xdr:to>
      <xdr:col>76</xdr:col>
      <xdr:colOff>114300</xdr:colOff>
      <xdr:row>79</xdr:row>
      <xdr:rowOff>89855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67000"/>
          <a:ext cx="889000" cy="6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67267</xdr:rowOff>
    </xdr:from>
    <xdr:to>
      <xdr:col>71</xdr:col>
      <xdr:colOff>177800</xdr:colOff>
      <xdr:row>79</xdr:row>
      <xdr:rowOff>89855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11817"/>
          <a:ext cx="88900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114373</xdr:rowOff>
    </xdr:from>
    <xdr:to>
      <xdr:col>85</xdr:col>
      <xdr:colOff>177800</xdr:colOff>
      <xdr:row>78</xdr:row>
      <xdr:rowOff>44523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1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137250</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6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37954</xdr:rowOff>
    </xdr:from>
    <xdr:to>
      <xdr:col>81</xdr:col>
      <xdr:colOff>101600</xdr:colOff>
      <xdr:row>77</xdr:row>
      <xdr:rowOff>139554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156081</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0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143100</xdr:rowOff>
    </xdr:from>
    <xdr:to>
      <xdr:col>76</xdr:col>
      <xdr:colOff>165100</xdr:colOff>
      <xdr:row>79</xdr:row>
      <xdr:rowOff>73250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64377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0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39055</xdr:rowOff>
    </xdr:from>
    <xdr:to>
      <xdr:col>72</xdr:col>
      <xdr:colOff>38100</xdr:colOff>
      <xdr:row>79</xdr:row>
      <xdr:rowOff>140655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131782</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6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16467</xdr:rowOff>
    </xdr:from>
    <xdr:to>
      <xdr:col>67</xdr:col>
      <xdr:colOff>101600</xdr:colOff>
      <xdr:row>79</xdr:row>
      <xdr:rowOff>118067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6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109194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5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xdr:rowOff>
    </xdr:from>
    <xdr:to>
      <xdr:col>85</xdr:col>
      <xdr:colOff>127000</xdr:colOff>
      <xdr:row>97</xdr:row>
      <xdr:rowOff>5562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30698"/>
          <a:ext cx="838200" cy="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5562</xdr:rowOff>
    </xdr:from>
    <xdr:to>
      <xdr:col>81</xdr:col>
      <xdr:colOff>50800</xdr:colOff>
      <xdr:row>97</xdr:row>
      <xdr:rowOff>21335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36212"/>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11753</xdr:rowOff>
    </xdr:from>
    <xdr:to>
      <xdr:col>76</xdr:col>
      <xdr:colOff>114300</xdr:colOff>
      <xdr:row>97</xdr:row>
      <xdr:rowOff>21335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642403"/>
          <a:ext cx="889000" cy="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2915</xdr:rowOff>
    </xdr:from>
    <xdr:to>
      <xdr:col>71</xdr:col>
      <xdr:colOff>177800</xdr:colOff>
      <xdr:row>97</xdr:row>
      <xdr:rowOff>11753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633565"/>
          <a:ext cx="88900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120698</xdr:rowOff>
    </xdr:from>
    <xdr:to>
      <xdr:col>85</xdr:col>
      <xdr:colOff>177800</xdr:colOff>
      <xdr:row>97</xdr:row>
      <xdr:rowOff>50848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7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99125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5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126212</xdr:rowOff>
    </xdr:from>
    <xdr:to>
      <xdr:col>81</xdr:col>
      <xdr:colOff>101600</xdr:colOff>
      <xdr:row>97</xdr:row>
      <xdr:rowOff>56362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8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47489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7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141985</xdr:rowOff>
    </xdr:from>
    <xdr:to>
      <xdr:col>76</xdr:col>
      <xdr:colOff>165100</xdr:colOff>
      <xdr:row>97</xdr:row>
      <xdr:rowOff>72135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63262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132403</xdr:rowOff>
    </xdr:from>
    <xdr:to>
      <xdr:col>72</xdr:col>
      <xdr:colOff>38100</xdr:colOff>
      <xdr:row>97</xdr:row>
      <xdr:rowOff>62553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9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53680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8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123565</xdr:rowOff>
    </xdr:from>
    <xdr:to>
      <xdr:col>67</xdr:col>
      <xdr:colOff>101600</xdr:colOff>
      <xdr:row>97</xdr:row>
      <xdr:rowOff>53715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8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44842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7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96919</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3469"/>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90225</xdr:rowOff>
    </xdr:from>
    <xdr:to>
      <xdr:col>102</xdr:col>
      <xdr:colOff>114300</xdr:colOff>
      <xdr:row>39</xdr:row>
      <xdr:rowOff>96919</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76775"/>
          <a:ext cx="889000" cy="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46119</xdr:rowOff>
    </xdr:from>
    <xdr:to>
      <xdr:col>102</xdr:col>
      <xdr:colOff>165100</xdr:colOff>
      <xdr:row>39</xdr:row>
      <xdr:rowOff>147719</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138846</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39425</xdr:rowOff>
    </xdr:from>
    <xdr:to>
      <xdr:col>98</xdr:col>
      <xdr:colOff>38100</xdr:colOff>
      <xdr:row>39</xdr:row>
      <xdr:rowOff>141025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2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132152</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8187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目的別歳出決算における住民一人当たりのコストは、</a:t>
          </a:r>
          <a:r>
            <a:rPr kumimoji="1" lang="ja-JP" altLang="en-US" sz="1100">
              <a:solidFill>
                <a:schemeClr val="dk1"/>
              </a:solidFill>
              <a:effectLst/>
              <a:latin typeface="+mn-lt"/>
              <a:ea typeface="+mn-ea"/>
              <a:cs typeface="+mn-cs"/>
            </a:rPr>
            <a:t>民生費</a:t>
          </a:r>
          <a:r>
            <a:rPr kumimoji="1" lang="ja-JP" altLang="ja-JP" sz="1100">
              <a:solidFill>
                <a:schemeClr val="dk1"/>
              </a:solidFill>
              <a:effectLst/>
              <a:latin typeface="+mn-lt"/>
              <a:ea typeface="+mn-ea"/>
              <a:cs typeface="+mn-cs"/>
            </a:rPr>
            <a:t>と災害復旧費を除いた費目において類似団体を下回っている。</a:t>
          </a:r>
          <a:endParaRPr lang="ja-JP" altLang="ja-JP" sz="1400">
            <a:effectLst/>
          </a:endParaRPr>
        </a:p>
        <a:p>
          <a:r>
            <a:rPr kumimoji="1" lang="ja-JP" altLang="ja-JP" sz="1100">
              <a:solidFill>
                <a:schemeClr val="dk1"/>
              </a:solidFill>
              <a:effectLst/>
              <a:latin typeface="+mn-lt"/>
              <a:ea typeface="+mn-ea"/>
              <a:cs typeface="+mn-cs"/>
            </a:rPr>
            <a:t>　このほか、衛生費においては、高原病院の経営状況悪化による繰出金（運営補助等）の増減が、衛生費全体の数値に影響を与えている。農林水産業費は、町内で畑地かんがい事業に取り組んでおり、国営事業等の終了により年々事業費が減少傾向にある。また、町内への進出企業が施設整備に巨額の国庫補助事業を活用するなどした年度は、極端に数値が上がる傾向にある。</a:t>
          </a:r>
          <a:endParaRPr lang="ja-JP" altLang="ja-JP" sz="1400">
            <a:effectLst/>
          </a:endParaRPr>
        </a:p>
        <a:p>
          <a:r>
            <a:rPr kumimoji="1" lang="ja-JP" altLang="ja-JP" sz="1100">
              <a:solidFill>
                <a:schemeClr val="dk1"/>
              </a:solidFill>
              <a:effectLst/>
              <a:latin typeface="+mn-lt"/>
              <a:ea typeface="+mn-ea"/>
              <a:cs typeface="+mn-cs"/>
            </a:rPr>
            <a:t>　引き続き歳出抑制に努め、今後も特定の費目に偏らず、全体的に、偏りのない配分となる予算組みに努める。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自主財源である地方税が増収となり、依存財源の約</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割を占める普通交付税が</a:t>
          </a:r>
          <a:r>
            <a:rPr kumimoji="1" lang="ja-JP" altLang="en-US" sz="1050">
              <a:solidFill>
                <a:schemeClr val="dk1"/>
              </a:solidFill>
              <a:effectLst/>
              <a:latin typeface="+mn-lt"/>
              <a:ea typeface="+mn-ea"/>
              <a:cs typeface="+mn-cs"/>
            </a:rPr>
            <a:t>大幅に増加</a:t>
          </a:r>
          <a:r>
            <a:rPr kumimoji="1" lang="ja-JP" altLang="ja-JP" sz="1050">
              <a:solidFill>
                <a:schemeClr val="dk1"/>
              </a:solidFill>
              <a:effectLst/>
              <a:latin typeface="+mn-lt"/>
              <a:ea typeface="+mn-ea"/>
              <a:cs typeface="+mn-cs"/>
            </a:rPr>
            <a:t>した。ふるさと納税寄附金をふるさと振興基金へ積立て、翌年度に各種事業に充当することで、財政調整基金の取崩しの抑制を図っている。</a:t>
          </a:r>
          <a:r>
            <a:rPr kumimoji="1" lang="ja-JP" altLang="en-US" sz="1050">
              <a:solidFill>
                <a:schemeClr val="dk1"/>
              </a:solidFill>
              <a:effectLst/>
              <a:latin typeface="+mn-lt"/>
              <a:ea typeface="+mn-ea"/>
              <a:cs typeface="+mn-cs"/>
            </a:rPr>
            <a:t>また</a:t>
          </a:r>
          <a:r>
            <a:rPr kumimoji="1" lang="ja-JP" altLang="ja-JP" sz="1050">
              <a:solidFill>
                <a:schemeClr val="dk1"/>
              </a:solidFill>
              <a:effectLst/>
              <a:latin typeface="+mn-lt"/>
              <a:ea typeface="+mn-ea"/>
              <a:cs typeface="+mn-cs"/>
            </a:rPr>
            <a:t>、例年、病院事業会計への繰出が、財政調整基金の取崩額に大きく影響して</a:t>
          </a:r>
          <a:r>
            <a:rPr kumimoji="1" lang="ja-JP" altLang="en-US" sz="1050">
              <a:solidFill>
                <a:schemeClr val="dk1"/>
              </a:solidFill>
              <a:effectLst/>
              <a:latin typeface="+mn-lt"/>
              <a:ea typeface="+mn-ea"/>
              <a:cs typeface="+mn-cs"/>
            </a:rPr>
            <a:t>いるが</a:t>
          </a:r>
          <a:r>
            <a:rPr kumimoji="1" lang="ja-JP" altLang="ja-JP" sz="1050">
              <a:solidFill>
                <a:schemeClr val="dk1"/>
              </a:solidFill>
              <a:effectLst/>
              <a:latin typeface="+mn-lt"/>
              <a:ea typeface="+mn-ea"/>
              <a:cs typeface="+mn-cs"/>
            </a:rPr>
            <a:t>、今年度において</a:t>
          </a:r>
          <a:r>
            <a:rPr kumimoji="1" lang="ja-JP" altLang="en-US" sz="1050">
              <a:solidFill>
                <a:schemeClr val="dk1"/>
              </a:solidFill>
              <a:effectLst/>
              <a:latin typeface="+mn-lt"/>
              <a:ea typeface="+mn-ea"/>
              <a:cs typeface="+mn-cs"/>
            </a:rPr>
            <a:t>は</a:t>
          </a:r>
          <a:r>
            <a:rPr kumimoji="1" lang="ja-JP" altLang="ja-JP" sz="1050">
              <a:solidFill>
                <a:schemeClr val="dk1"/>
              </a:solidFill>
              <a:effectLst/>
              <a:latin typeface="+mn-lt"/>
              <a:ea typeface="+mn-ea"/>
              <a:cs typeface="+mn-cs"/>
            </a:rPr>
            <a:t>積み増しができ、実質単年度収支</a:t>
          </a:r>
          <a:r>
            <a:rPr kumimoji="1" lang="ja-JP" altLang="en-US" sz="1050">
              <a:solidFill>
                <a:schemeClr val="dk1"/>
              </a:solidFill>
              <a:effectLst/>
              <a:latin typeface="+mn-lt"/>
              <a:ea typeface="+mn-ea"/>
              <a:cs typeface="+mn-cs"/>
            </a:rPr>
            <a:t>がプラス</a:t>
          </a:r>
          <a:r>
            <a:rPr kumimoji="1" lang="ja-JP" altLang="ja-JP" sz="1050">
              <a:solidFill>
                <a:schemeClr val="dk1"/>
              </a:solidFill>
              <a:effectLst/>
              <a:latin typeface="+mn-lt"/>
              <a:ea typeface="+mn-ea"/>
              <a:cs typeface="+mn-cs"/>
            </a:rPr>
            <a:t>となった。</a:t>
          </a:r>
          <a:endParaRPr lang="ja-JP" altLang="ja-JP" sz="1050">
            <a:effectLst/>
          </a:endParaRPr>
        </a:p>
        <a:p>
          <a:r>
            <a:rPr kumimoji="1" lang="ja-JP" altLang="ja-JP" sz="1050">
              <a:solidFill>
                <a:schemeClr val="dk1"/>
              </a:solidFill>
              <a:effectLst/>
              <a:latin typeface="+mn-lt"/>
              <a:ea typeface="+mn-ea"/>
              <a:cs typeface="+mn-cs"/>
            </a:rPr>
            <a:t>　自主財源や積立金額が乏しい本町財政は、病院経営に左右されると言っても過言でない状況である。病院の経営形態等抜本的な経営見直しが急務となっている。</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令和６</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は、病院事業会計を除き、他の会計は</a:t>
          </a:r>
          <a:r>
            <a:rPr kumimoji="1" lang="ja-JP" altLang="ja-JP" sz="1300">
              <a:solidFill>
                <a:schemeClr val="dk1"/>
              </a:solidFill>
              <a:effectLst/>
              <a:latin typeface="+mn-lt"/>
              <a:ea typeface="+mn-ea"/>
              <a:cs typeface="+mn-cs"/>
            </a:rPr>
            <a:t>黒字であった。高原病院では、病院事業会計の経営状況の根本の部分の改善には至っておらず、経営の見直しが急務である。今後も公立病院としての役割を果たしながら、持続可能な病院経営に努めるとともに、抜本的な改革実施に取りかからなければ、町自体の財政が立ち行かなくなり、財政再建団体となる可能性がある。</a:t>
          </a:r>
          <a:endParaRPr lang="ja-JP" altLang="ja-JP" sz="1300">
            <a:effectLst/>
          </a:endParaRPr>
        </a:p>
        <a:p>
          <a:r>
            <a:rPr kumimoji="1" lang="ja-JP" altLang="ja-JP" sz="1300">
              <a:solidFill>
                <a:schemeClr val="dk1"/>
              </a:solidFill>
              <a:effectLst/>
              <a:latin typeface="+mn-lt"/>
              <a:ea typeface="+mn-ea"/>
              <a:cs typeface="+mn-cs"/>
            </a:rPr>
            <a:t>　このほか、国民健康保険特別会計の準備積立基金が低位となっている。また、医療費の増により、経営悪化となっており、保険税見直しを検討しているものの、</a:t>
          </a:r>
          <a:r>
            <a:rPr kumimoji="1" lang="ja-JP" altLang="en-US" sz="1300">
              <a:solidFill>
                <a:schemeClr val="dk1"/>
              </a:solidFill>
              <a:effectLst/>
              <a:latin typeface="+mn-lt"/>
              <a:ea typeface="+mn-ea"/>
              <a:cs typeface="+mn-cs"/>
            </a:rPr>
            <a:t>昨今の</a:t>
          </a:r>
          <a:r>
            <a:rPr kumimoji="1" lang="ja-JP" altLang="ja-JP" sz="1300">
              <a:solidFill>
                <a:schemeClr val="dk1"/>
              </a:solidFill>
              <a:effectLst/>
              <a:latin typeface="+mn-lt"/>
              <a:ea typeface="+mn-ea"/>
              <a:cs typeface="+mn-cs"/>
            </a:rPr>
            <a:t>物価高騰等の状況での保険税増額は難しく、一般会計からの繰出金での対応が想定される。</a:t>
          </a:r>
          <a:endParaRPr lang="ja-JP" altLang="ja-JP" sz="1300">
            <a:effectLst/>
          </a:endParaRPr>
        </a:p>
        <a:p>
          <a:r>
            <a:rPr kumimoji="1" lang="ja-JP" altLang="ja-JP" sz="1300">
              <a:solidFill>
                <a:schemeClr val="dk1"/>
              </a:solidFill>
              <a:effectLst/>
              <a:latin typeface="+mn-lt"/>
              <a:ea typeface="+mn-ea"/>
              <a:cs typeface="+mn-cs"/>
            </a:rPr>
            <a:t>　また、農業集落排水事業会計は、令和</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年度より公営企業会計へ移行</a:t>
          </a:r>
          <a:r>
            <a:rPr kumimoji="1" lang="ja-JP" altLang="en-US" sz="1300">
              <a:solidFill>
                <a:schemeClr val="dk1"/>
              </a:solidFill>
              <a:effectLst/>
              <a:latin typeface="+mn-lt"/>
              <a:ea typeface="+mn-ea"/>
              <a:cs typeface="+mn-cs"/>
            </a:rPr>
            <a:t>したが</a:t>
          </a:r>
          <a:r>
            <a:rPr kumimoji="1" lang="ja-JP" altLang="ja-JP" sz="1300">
              <a:solidFill>
                <a:schemeClr val="dk1"/>
              </a:solidFill>
              <a:effectLst/>
              <a:latin typeface="+mn-lt"/>
              <a:ea typeface="+mn-ea"/>
              <a:cs typeface="+mn-cs"/>
            </a:rPr>
            <a:t>、小規模な会計であ</a:t>
          </a:r>
          <a:r>
            <a:rPr kumimoji="1" lang="ja-JP" altLang="en-US" sz="1300">
              <a:solidFill>
                <a:schemeClr val="dk1"/>
              </a:solidFill>
              <a:effectLst/>
              <a:latin typeface="+mn-lt"/>
              <a:ea typeface="+mn-ea"/>
              <a:cs typeface="+mn-cs"/>
            </a:rPr>
            <a:t>り使用料収入の増加は見込めず、</a:t>
          </a:r>
          <a:r>
            <a:rPr kumimoji="1" lang="ja-JP" altLang="ja-JP" sz="1300">
              <a:solidFill>
                <a:schemeClr val="dk1"/>
              </a:solidFill>
              <a:effectLst/>
              <a:latin typeface="+mn-lt"/>
              <a:ea typeface="+mn-ea"/>
              <a:cs typeface="+mn-cs"/>
            </a:rPr>
            <a:t>独立採算</a:t>
          </a:r>
          <a:r>
            <a:rPr kumimoji="1" lang="ja-JP" altLang="en-US" sz="1300">
              <a:solidFill>
                <a:schemeClr val="dk1"/>
              </a:solidFill>
              <a:effectLst/>
              <a:latin typeface="+mn-lt"/>
              <a:ea typeface="+mn-ea"/>
              <a:cs typeface="+mn-cs"/>
            </a:rPr>
            <a:t>は不可能であるため</a:t>
          </a:r>
          <a:r>
            <a:rPr kumimoji="1" lang="ja-JP" altLang="ja-JP" sz="1300">
              <a:solidFill>
                <a:schemeClr val="dk1"/>
              </a:solidFill>
              <a:effectLst/>
              <a:latin typeface="+mn-lt"/>
              <a:ea typeface="+mn-ea"/>
              <a:cs typeface="+mn-cs"/>
            </a:rPr>
            <a:t>、一般会計の負担増</a:t>
          </a:r>
          <a:r>
            <a:rPr kumimoji="1" lang="ja-JP" altLang="en-US" sz="1300">
              <a:solidFill>
                <a:schemeClr val="dk1"/>
              </a:solidFill>
              <a:effectLst/>
              <a:latin typeface="+mn-lt"/>
              <a:ea typeface="+mn-ea"/>
              <a:cs typeface="+mn-cs"/>
            </a:rPr>
            <a:t>となった</a:t>
          </a:r>
          <a:r>
            <a:rPr kumimoji="1" lang="ja-JP" altLang="ja-JP" sz="1300">
              <a:solidFill>
                <a:schemeClr val="dk1"/>
              </a:solidFill>
              <a:effectLst/>
              <a:latin typeface="+mn-lt"/>
              <a:ea typeface="+mn-ea"/>
              <a:cs typeface="+mn-cs"/>
            </a:rPr>
            <a:t>。</a:t>
          </a:r>
          <a:endParaRPr lang="ja-JP" altLang="ja-JP" sz="1300">
            <a:effectLst/>
          </a:endParaRPr>
        </a:p>
        <a:p>
          <a:r>
            <a:rPr kumimoji="1" lang="ja-JP" altLang="ja-JP" sz="1300">
              <a:solidFill>
                <a:schemeClr val="dk1"/>
              </a:solidFill>
              <a:effectLst/>
              <a:latin typeface="+mn-lt"/>
              <a:ea typeface="+mn-ea"/>
              <a:cs typeface="+mn-cs"/>
            </a:rPr>
            <a:t>　このようなことから、これまで以上に町全体の全会計を一体的に管理・整理しながら、財政運営の健全化に努めなければならない。</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などの町負担分は、元利償還金の額が償還のピークを過ぎており、若干の増減はあるものの、今後も減少傾向が続くと想定される。一方、公営企業債の償還に対する繰入金については、緊急的なことが発生しない限り、ほぼ横ばいとなることが予想される。これに対し、町が実質的に負担しない特定財源等においては、事業費補正により基準財政需要額に算入された公債費が若干の増額となった。</a:t>
          </a:r>
          <a:endParaRPr lang="ja-JP" altLang="ja-JP" sz="1400">
            <a:effectLst/>
          </a:endParaRPr>
        </a:p>
        <a:p>
          <a:r>
            <a:rPr kumimoji="1" lang="ja-JP" altLang="ja-JP" sz="1100">
              <a:solidFill>
                <a:schemeClr val="dk1"/>
              </a:solidFill>
              <a:effectLst/>
              <a:latin typeface="+mn-lt"/>
              <a:ea typeface="+mn-ea"/>
              <a:cs typeface="+mn-cs"/>
            </a:rPr>
            <a:t>　このため、実質公債費</a:t>
          </a:r>
          <a:r>
            <a:rPr kumimoji="1" lang="ja-JP" altLang="en-US" sz="1100">
              <a:solidFill>
                <a:schemeClr val="dk1"/>
              </a:solidFill>
              <a:effectLst/>
              <a:latin typeface="+mn-lt"/>
              <a:ea typeface="+mn-ea"/>
              <a:cs typeface="+mn-cs"/>
            </a:rPr>
            <a:t>比</a:t>
          </a:r>
          <a:r>
            <a:rPr kumimoji="1" lang="ja-JP" altLang="ja-JP" sz="1100">
              <a:solidFill>
                <a:schemeClr val="dk1"/>
              </a:solidFill>
              <a:effectLst/>
              <a:latin typeface="+mn-lt"/>
              <a:ea typeface="+mn-ea"/>
              <a:cs typeface="+mn-cs"/>
            </a:rPr>
            <a:t>率の分子は、地方債などの町負担分はほぼ横ばいであったが、町が実質的に負担しない特定財源等が若干上昇したことから前年度比</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百万円の減額となった。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地方債現在高、公営企業債等繰入見込額、</a:t>
          </a:r>
          <a:r>
            <a:rPr kumimoji="1" lang="ja-JP" altLang="en-US" sz="1400">
              <a:solidFill>
                <a:schemeClr val="dk1"/>
              </a:solidFill>
              <a:effectLst/>
              <a:latin typeface="+mn-lt"/>
              <a:ea typeface="+mn-ea"/>
              <a:cs typeface="+mn-cs"/>
            </a:rPr>
            <a:t>退職手当</a:t>
          </a:r>
          <a:r>
            <a:rPr kumimoji="1" lang="ja-JP" altLang="ja-JP" sz="1400">
              <a:solidFill>
                <a:schemeClr val="dk1"/>
              </a:solidFill>
              <a:effectLst/>
              <a:latin typeface="+mn-lt"/>
              <a:ea typeface="+mn-ea"/>
              <a:cs typeface="+mn-cs"/>
            </a:rPr>
            <a:t>負担等見込額が減少し、加算項目が</a:t>
          </a:r>
          <a:r>
            <a:rPr kumimoji="1" lang="en-US" altLang="ja-JP" sz="1400">
              <a:solidFill>
                <a:schemeClr val="dk1"/>
              </a:solidFill>
              <a:effectLst/>
              <a:latin typeface="+mn-lt"/>
              <a:ea typeface="+mn-ea"/>
              <a:cs typeface="+mn-cs"/>
            </a:rPr>
            <a:t>234</a:t>
          </a:r>
          <a:r>
            <a:rPr kumimoji="1" lang="ja-JP" altLang="ja-JP" sz="1400">
              <a:solidFill>
                <a:schemeClr val="dk1"/>
              </a:solidFill>
              <a:effectLst/>
              <a:latin typeface="+mn-lt"/>
              <a:ea typeface="+mn-ea"/>
              <a:cs typeface="+mn-cs"/>
            </a:rPr>
            <a:t>百万円減額となった。また、充当可能基金が増加したため、減算項目も</a:t>
          </a:r>
          <a:r>
            <a:rPr kumimoji="1" lang="en-US" altLang="ja-JP" sz="1400">
              <a:solidFill>
                <a:schemeClr val="dk1"/>
              </a:solidFill>
              <a:effectLst/>
              <a:latin typeface="+mn-lt"/>
              <a:ea typeface="+mn-ea"/>
              <a:cs typeface="+mn-cs"/>
            </a:rPr>
            <a:t>682</a:t>
          </a:r>
          <a:r>
            <a:rPr kumimoji="1" lang="ja-JP" altLang="ja-JP" sz="1400">
              <a:solidFill>
                <a:schemeClr val="dk1"/>
              </a:solidFill>
              <a:effectLst/>
              <a:latin typeface="+mn-lt"/>
              <a:ea typeface="+mn-ea"/>
              <a:cs typeface="+mn-cs"/>
            </a:rPr>
            <a:t>百万円の増加となったところである。結果、前年度より将来負担比率の分子が</a:t>
          </a:r>
          <a:r>
            <a:rPr kumimoji="1" lang="en-US" altLang="ja-JP" sz="1400">
              <a:solidFill>
                <a:schemeClr val="dk1"/>
              </a:solidFill>
              <a:effectLst/>
              <a:latin typeface="+mn-lt"/>
              <a:ea typeface="+mn-ea"/>
              <a:cs typeface="+mn-cs"/>
            </a:rPr>
            <a:t>915</a:t>
          </a:r>
          <a:r>
            <a:rPr kumimoji="1" lang="ja-JP" altLang="ja-JP" sz="1400">
              <a:solidFill>
                <a:schemeClr val="dk1"/>
              </a:solidFill>
              <a:effectLst/>
              <a:latin typeface="+mn-lt"/>
              <a:ea typeface="+mn-ea"/>
              <a:cs typeface="+mn-cs"/>
            </a:rPr>
            <a:t>百万円減額となったところである。</a:t>
          </a:r>
          <a:endParaRPr lang="ja-JP" altLang="ja-JP" sz="1800">
            <a:effectLst/>
          </a:endParaRPr>
        </a:p>
        <a:p>
          <a:r>
            <a:rPr kumimoji="1" lang="ja-JP" altLang="ja-JP" sz="1400">
              <a:solidFill>
                <a:schemeClr val="dk1"/>
              </a:solidFill>
              <a:effectLst/>
              <a:latin typeface="+mn-lt"/>
              <a:ea typeface="+mn-ea"/>
              <a:cs typeface="+mn-cs"/>
            </a:rPr>
            <a:t>　今後、大型プロジェクトや老朽化した公共施設の改修が本格化することが見込まれるなど、それに伴う地方債の発行が増えることが想定される。このため、これまで以上に公債費の適正化に取り組んでいく必要があり、基金についても増額できるよう、歳出抑制など行財政改革に努める。</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宮崎県高原町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増減理由</a:t>
          </a:r>
          <a:r>
            <a:rPr kumimoji="1" lang="en-US"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・財政調整基金は、</a:t>
          </a:r>
          <a:r>
            <a:rPr kumimoji="1" lang="ja-JP" altLang="en-US" sz="1400">
              <a:solidFill>
                <a:schemeClr val="dk1"/>
              </a:solidFill>
              <a:effectLst/>
              <a:latin typeface="+mn-lt"/>
              <a:ea typeface="+mn-ea"/>
              <a:cs typeface="+mn-cs"/>
            </a:rPr>
            <a:t>主に</a:t>
          </a:r>
          <a:r>
            <a:rPr kumimoji="1" lang="ja-JP" altLang="ja-JP" sz="1400">
              <a:solidFill>
                <a:schemeClr val="dk1"/>
              </a:solidFill>
              <a:effectLst/>
              <a:latin typeface="+mn-lt"/>
              <a:ea typeface="+mn-ea"/>
              <a:cs typeface="+mn-cs"/>
            </a:rPr>
            <a:t>地方交付税</a:t>
          </a:r>
          <a:r>
            <a:rPr kumimoji="1" lang="ja-JP" altLang="en-US" sz="1400">
              <a:solidFill>
                <a:schemeClr val="dk1"/>
              </a:solidFill>
              <a:effectLst/>
              <a:latin typeface="+mn-lt"/>
              <a:ea typeface="+mn-ea"/>
              <a:cs typeface="+mn-cs"/>
            </a:rPr>
            <a:t>増</a:t>
          </a:r>
          <a:r>
            <a:rPr kumimoji="1" lang="ja-JP" altLang="ja-JP" sz="1400">
              <a:solidFill>
                <a:schemeClr val="dk1"/>
              </a:solidFill>
              <a:effectLst/>
              <a:latin typeface="+mn-lt"/>
              <a:ea typeface="+mn-ea"/>
              <a:cs typeface="+mn-cs"/>
            </a:rPr>
            <a:t>額等により、</a:t>
          </a:r>
          <a:r>
            <a:rPr kumimoji="1" lang="en-US" altLang="ja-JP" sz="1400">
              <a:solidFill>
                <a:schemeClr val="dk1"/>
              </a:solidFill>
              <a:effectLst/>
              <a:latin typeface="+mn-lt"/>
              <a:ea typeface="+mn-ea"/>
              <a:cs typeface="+mn-cs"/>
            </a:rPr>
            <a:t>254</a:t>
          </a:r>
          <a:r>
            <a:rPr kumimoji="1" lang="ja-JP" altLang="ja-JP" sz="1400">
              <a:solidFill>
                <a:schemeClr val="dk1"/>
              </a:solidFill>
              <a:effectLst/>
              <a:latin typeface="+mn-lt"/>
              <a:ea typeface="+mn-ea"/>
              <a:cs typeface="+mn-cs"/>
            </a:rPr>
            <a:t>百万円の</a:t>
          </a:r>
          <a:r>
            <a:rPr kumimoji="1" lang="ja-JP" altLang="en-US" sz="1400">
              <a:solidFill>
                <a:schemeClr val="dk1"/>
              </a:solidFill>
              <a:effectLst/>
              <a:latin typeface="+mn-lt"/>
              <a:ea typeface="+mn-ea"/>
              <a:cs typeface="+mn-cs"/>
            </a:rPr>
            <a:t>積み増し</a:t>
          </a:r>
          <a:r>
            <a:rPr kumimoji="1" lang="ja-JP" altLang="ja-JP" sz="1400">
              <a:solidFill>
                <a:schemeClr val="dk1"/>
              </a:solidFill>
              <a:effectLst/>
              <a:latin typeface="+mn-lt"/>
              <a:ea typeface="+mn-ea"/>
              <a:cs typeface="+mn-cs"/>
            </a:rPr>
            <a:t>となった。</a:t>
          </a:r>
          <a:endParaRPr lang="ja-JP" altLang="ja-JP" sz="1800">
            <a:effectLst/>
          </a:endParaRPr>
        </a:p>
        <a:p>
          <a:r>
            <a:rPr kumimoji="1" lang="ja-JP" altLang="ja-JP" sz="1400">
              <a:solidFill>
                <a:schemeClr val="dk1"/>
              </a:solidFill>
              <a:effectLst/>
              <a:latin typeface="+mn-lt"/>
              <a:ea typeface="+mn-ea"/>
              <a:cs typeface="+mn-cs"/>
            </a:rPr>
            <a:t>・特定目的基金については、</a:t>
          </a:r>
          <a:r>
            <a:rPr kumimoji="1" lang="en-US" altLang="ja-JP" sz="1400">
              <a:solidFill>
                <a:schemeClr val="dk1"/>
              </a:solidFill>
              <a:effectLst/>
              <a:latin typeface="+mn-lt"/>
              <a:ea typeface="+mn-ea"/>
              <a:cs typeface="+mn-cs"/>
            </a:rPr>
            <a:t>111</a:t>
          </a:r>
          <a:r>
            <a:rPr kumimoji="1" lang="ja-JP" altLang="ja-JP" sz="1400">
              <a:solidFill>
                <a:schemeClr val="dk1"/>
              </a:solidFill>
              <a:effectLst/>
              <a:latin typeface="+mn-lt"/>
              <a:ea typeface="+mn-ea"/>
              <a:cs typeface="+mn-cs"/>
            </a:rPr>
            <a:t>百万円増加している。</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の大きいものとして、ふるさと振興基金（</a:t>
          </a:r>
          <a:r>
            <a:rPr kumimoji="1" lang="en-US" altLang="ja-JP" sz="1400">
              <a:solidFill>
                <a:schemeClr val="dk1"/>
              </a:solidFill>
              <a:effectLst/>
              <a:latin typeface="+mn-lt"/>
              <a:ea typeface="+mn-ea"/>
              <a:cs typeface="+mn-cs"/>
            </a:rPr>
            <a:t>57</a:t>
          </a:r>
          <a:r>
            <a:rPr kumimoji="1" lang="ja-JP" altLang="ja-JP" sz="1400">
              <a:solidFill>
                <a:schemeClr val="dk1"/>
              </a:solidFill>
              <a:effectLst/>
              <a:latin typeface="+mn-lt"/>
              <a:ea typeface="+mn-ea"/>
              <a:cs typeface="+mn-cs"/>
            </a:rPr>
            <a:t>百万円）、公共施設等整備基金（</a:t>
          </a:r>
          <a:r>
            <a:rPr kumimoji="1" lang="en-US" altLang="ja-JP" sz="1400">
              <a:solidFill>
                <a:schemeClr val="dk1"/>
              </a:solidFill>
              <a:effectLst/>
              <a:latin typeface="+mn-lt"/>
              <a:ea typeface="+mn-ea"/>
              <a:cs typeface="+mn-cs"/>
            </a:rPr>
            <a:t>31</a:t>
          </a:r>
          <a:r>
            <a:rPr kumimoji="1" lang="ja-JP" altLang="ja-JP" sz="1400">
              <a:solidFill>
                <a:schemeClr val="dk1"/>
              </a:solidFill>
              <a:effectLst/>
              <a:latin typeface="+mn-lt"/>
              <a:ea typeface="+mn-ea"/>
              <a:cs typeface="+mn-cs"/>
            </a:rPr>
            <a:t>百万円）等となっている。</a:t>
          </a:r>
          <a:endParaRPr lang="ja-JP" altLang="ja-JP" sz="1800">
            <a:effectLst/>
          </a:endParaRPr>
        </a:p>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今後の方針</a:t>
          </a:r>
          <a:r>
            <a:rPr kumimoji="1" lang="en-US"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・財政調整基金の増減は、病院事業会計の経営に左右され、経営改善が喫緊の課題である。また、単独補助金や経常的経費等も見直しを行い、「積めるときに積む」を念頭に、常時</a:t>
          </a:r>
          <a:r>
            <a:rPr kumimoji="1" lang="en-US" altLang="ja-JP" sz="1400">
              <a:solidFill>
                <a:schemeClr val="dk1"/>
              </a:solidFill>
              <a:effectLst/>
              <a:latin typeface="+mn-lt"/>
              <a:ea typeface="+mn-ea"/>
              <a:cs typeface="+mn-cs"/>
            </a:rPr>
            <a:t>1,200</a:t>
          </a:r>
          <a:r>
            <a:rPr kumimoji="1" lang="ja-JP" altLang="ja-JP" sz="1400">
              <a:solidFill>
                <a:schemeClr val="dk1"/>
              </a:solidFill>
              <a:effectLst/>
              <a:latin typeface="+mn-lt"/>
              <a:ea typeface="+mn-ea"/>
              <a:cs typeface="+mn-cs"/>
            </a:rPr>
            <a:t>百万円超の残高の確保を目指す。</a:t>
          </a:r>
          <a:endParaRPr lang="ja-JP" altLang="ja-JP" sz="1800">
            <a:effectLst/>
          </a:endParaRPr>
        </a:p>
        <a:p>
          <a:r>
            <a:rPr kumimoji="1" lang="ja-JP" altLang="ja-JP" sz="1400">
              <a:solidFill>
                <a:schemeClr val="dk1"/>
              </a:solidFill>
              <a:effectLst/>
              <a:latin typeface="+mn-lt"/>
              <a:ea typeface="+mn-ea"/>
              <a:cs typeface="+mn-cs"/>
            </a:rPr>
            <a:t>・特定目的基金の企業立地奨励金等交付基金については、本町のフリーウェイ工業団地への企業立地が進み、立地企業への補助金として基金の取崩しが続く見込みである。</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・町有地、町有林等の財産売却があった場合は、公共施設等整備基金に積立てることとしている。今後、学校統合や、役場本庁舎の建替え等が控えているため、</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円でも多くの積増しができるよう、健全経営を行っていきたい。</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基金の使途</a:t>
          </a:r>
          <a:r>
            <a:rPr kumimoji="1" lang="en-US" altLang="ja-JP" sz="120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・ふるさと振興基金：本町の特性を生かし、個性的で魅力的な地域づくりの推進。</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・公共施設等整備基金：公用又は公共の用に供する施設の整備。</a:t>
          </a:r>
          <a:endParaRPr lang="ja-JP" altLang="ja-JP" sz="1200">
            <a:effectLst/>
          </a:endParaRPr>
        </a:p>
        <a:p>
          <a:r>
            <a:rPr kumimoji="1" lang="ja-JP" altLang="ja-JP" sz="1200">
              <a:solidFill>
                <a:schemeClr val="dk1"/>
              </a:solidFill>
              <a:effectLst/>
              <a:latin typeface="+mn-lt"/>
              <a:ea typeface="+mn-ea"/>
              <a:cs typeface="+mn-cs"/>
            </a:rPr>
            <a:t>・社会福祉事業基金：社会福祉事業の振興。</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・企業立地奨励金等交付基金：企業誘致推進のため、誘致企業への奨励金を交付。</a:t>
          </a:r>
          <a:endParaRPr lang="ja-JP" altLang="ja-JP" sz="1200">
            <a:effectLst/>
          </a:endParaRPr>
        </a:p>
        <a:p>
          <a:r>
            <a:rPr kumimoji="1" lang="ja-JP" altLang="ja-JP" sz="1200">
              <a:solidFill>
                <a:schemeClr val="dk1"/>
              </a:solidFill>
              <a:effectLst/>
              <a:latin typeface="+mn-lt"/>
              <a:ea typeface="+mn-ea"/>
              <a:cs typeface="+mn-cs"/>
            </a:rPr>
            <a:t>・地域づくり推進事業基金：地域振興に資する事業の推進。</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増減理由</a:t>
          </a:r>
          <a:r>
            <a:rPr kumimoji="1" lang="en-US" altLang="ja-JP" sz="120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・ふるさと振興基金：ふるさと納税寄附金を財源としており、町の規定に基づいた積立て、取崩しにより、</a:t>
          </a:r>
          <a:r>
            <a:rPr kumimoji="1" lang="en-US" altLang="ja-JP" sz="1200">
              <a:solidFill>
                <a:schemeClr val="dk1"/>
              </a:solidFill>
              <a:effectLst/>
              <a:latin typeface="+mn-lt"/>
              <a:ea typeface="+mn-ea"/>
              <a:cs typeface="+mn-cs"/>
            </a:rPr>
            <a:t>57</a:t>
          </a:r>
          <a:r>
            <a:rPr kumimoji="1" lang="ja-JP" altLang="ja-JP" sz="1200">
              <a:solidFill>
                <a:schemeClr val="dk1"/>
              </a:solidFill>
              <a:effectLst/>
              <a:latin typeface="+mn-lt"/>
              <a:ea typeface="+mn-ea"/>
              <a:cs typeface="+mn-cs"/>
            </a:rPr>
            <a:t>百万円の積増しとなった。</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・公共施設等整備基金：地方交付税の追加交付や実施事業等の見直し等による歳出抑制により</a:t>
          </a:r>
          <a:r>
            <a:rPr kumimoji="1" lang="en-US" altLang="ja-JP" sz="1200">
              <a:solidFill>
                <a:schemeClr val="dk1"/>
              </a:solidFill>
              <a:effectLst/>
              <a:latin typeface="+mn-lt"/>
              <a:ea typeface="+mn-ea"/>
              <a:cs typeface="+mn-cs"/>
            </a:rPr>
            <a:t>31</a:t>
          </a:r>
          <a:r>
            <a:rPr kumimoji="1" lang="ja-JP" altLang="ja-JP" sz="1200">
              <a:solidFill>
                <a:schemeClr val="dk1"/>
              </a:solidFill>
              <a:effectLst/>
              <a:latin typeface="+mn-lt"/>
              <a:ea typeface="+mn-ea"/>
              <a:cs typeface="+mn-cs"/>
            </a:rPr>
            <a:t>百万円の積増しを行った。</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・企業立地奨励金等交付基金：誘致企業への奨励金として、</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百万円を</a:t>
          </a:r>
          <a:r>
            <a:rPr kumimoji="1" lang="ja-JP" altLang="en-US" sz="1200">
              <a:solidFill>
                <a:schemeClr val="dk1"/>
              </a:solidFill>
              <a:effectLst/>
              <a:latin typeface="+mn-lt"/>
              <a:ea typeface="+mn-ea"/>
              <a:cs typeface="+mn-cs"/>
            </a:rPr>
            <a:t>取り崩した。</a:t>
          </a:r>
          <a:endParaRPr lang="ja-JP" altLang="ja-JP" sz="1200">
            <a:effectLst/>
          </a:endParaRPr>
        </a:p>
        <a:p>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今後の方針</a:t>
          </a:r>
          <a:r>
            <a:rPr kumimoji="1" lang="en-US" altLang="ja-JP" sz="120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・公共施設等整備基金：老朽化した施設を多数抱える本町において、今後施設整備が増加することが予想される。また、学校統合や庁舎建替え等の財源確保として、年次的な積立てを行っていく。</a:t>
          </a:r>
          <a:endParaRPr lang="ja-JP" altLang="ja-JP" sz="1200">
            <a:effectLst/>
          </a:endParaRPr>
        </a:p>
        <a:p>
          <a:r>
            <a:rPr kumimoji="1" lang="ja-JP" altLang="ja-JP" sz="1200">
              <a:solidFill>
                <a:schemeClr val="dk1"/>
              </a:solidFill>
              <a:effectLst/>
              <a:latin typeface="+mn-lt"/>
              <a:ea typeface="+mn-ea"/>
              <a:cs typeface="+mn-cs"/>
            </a:rPr>
            <a:t>・ふるさと振興基金：ふるさと納税寄附者の使途意向に沿って、規定に基づき積立てを行うとともに、毎年度、各種事業の財源として活用していく。</a:t>
          </a:r>
          <a:endParaRPr lang="ja-JP" altLang="ja-JP" sz="1200">
            <a:effectLst/>
          </a:endParaRPr>
        </a:p>
        <a:p>
          <a:r>
            <a:rPr kumimoji="1" lang="ja-JP" altLang="ja-JP" sz="1200">
              <a:solidFill>
                <a:schemeClr val="dk1"/>
              </a:solidFill>
              <a:effectLst/>
              <a:latin typeface="+mn-lt"/>
              <a:ea typeface="+mn-ea"/>
              <a:cs typeface="+mn-cs"/>
            </a:rPr>
            <a:t>・「神武の里たかはる」まち・ひと・しごと推進基金：寄附先の相手方が希望する事業を構築・展開し、本町の地域活性化の貴重な財源として活用していく。</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増減理由</a:t>
          </a:r>
          <a:r>
            <a:rPr kumimoji="1" lang="en-US"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・財政調整基金の減額は、主に地方交付税増額等により、</a:t>
          </a:r>
          <a:r>
            <a:rPr kumimoji="1" lang="en-US" altLang="ja-JP" sz="1400">
              <a:solidFill>
                <a:schemeClr val="dk1"/>
              </a:solidFill>
              <a:effectLst/>
              <a:latin typeface="+mn-lt"/>
              <a:ea typeface="+mn-ea"/>
              <a:cs typeface="+mn-cs"/>
            </a:rPr>
            <a:t>254</a:t>
          </a:r>
          <a:r>
            <a:rPr kumimoji="1" lang="ja-JP" altLang="ja-JP" sz="1400">
              <a:solidFill>
                <a:schemeClr val="dk1"/>
              </a:solidFill>
              <a:effectLst/>
              <a:latin typeface="+mn-lt"/>
              <a:ea typeface="+mn-ea"/>
              <a:cs typeface="+mn-cs"/>
            </a:rPr>
            <a:t>百万円の積み増しとなった。</a:t>
          </a:r>
          <a:endParaRPr lang="ja-JP" altLang="ja-JP" sz="1800">
            <a:effectLst/>
          </a:endParaRPr>
        </a:p>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今後の方針</a:t>
          </a:r>
          <a:r>
            <a:rPr kumimoji="1" lang="en-US" altLang="ja-JP" sz="1400">
              <a:solidFill>
                <a:schemeClr val="dk1"/>
              </a:solidFill>
              <a:effectLst/>
              <a:latin typeface="+mn-lt"/>
              <a:ea typeface="+mn-ea"/>
              <a:cs typeface="+mn-cs"/>
            </a:rPr>
            <a:t>】</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財政調整基金の残高は、病院経営に左右されると言っても過言ではなく、早急な経営改革が求められている。町財政サイドとしても、病院への繰出基準の見直しや取崩しの抑制に向けた基準の設定に加え、病院と一体となった、抜本的な見直しに着手していかなければならない。</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増減理由</a:t>
          </a:r>
          <a:r>
            <a:rPr kumimoji="1" lang="en-US" altLang="ja-JP" sz="1400">
              <a:solidFill>
                <a:schemeClr val="dk1"/>
              </a:solidFill>
              <a:effectLst/>
              <a:latin typeface="+mn-lt"/>
              <a:ea typeface="+mn-ea"/>
              <a:cs typeface="+mn-cs"/>
            </a:rPr>
            <a:t>】</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・今年度は、臨時財政対策債償還基金費として追加交付された</a:t>
          </a:r>
          <a:r>
            <a:rPr kumimoji="1" lang="en-US" altLang="ja-JP" sz="1400">
              <a:solidFill>
                <a:schemeClr val="dk1"/>
              </a:solidFill>
              <a:effectLst/>
              <a:latin typeface="+mn-lt"/>
              <a:ea typeface="+mn-ea"/>
              <a:cs typeface="+mn-cs"/>
            </a:rPr>
            <a:t>17</a:t>
          </a:r>
          <a:r>
            <a:rPr kumimoji="1" lang="ja-JP" altLang="ja-JP" sz="1400">
              <a:solidFill>
                <a:schemeClr val="dk1"/>
              </a:solidFill>
              <a:effectLst/>
              <a:latin typeface="+mn-lt"/>
              <a:ea typeface="+mn-ea"/>
              <a:cs typeface="+mn-cs"/>
            </a:rPr>
            <a:t>百万円を積立てた。交付された</a:t>
          </a:r>
          <a:r>
            <a:rPr kumimoji="1" lang="en-US" altLang="ja-JP" sz="1400">
              <a:solidFill>
                <a:schemeClr val="dk1"/>
              </a:solidFill>
              <a:effectLst/>
              <a:latin typeface="+mn-lt"/>
              <a:ea typeface="+mn-ea"/>
              <a:cs typeface="+mn-cs"/>
            </a:rPr>
            <a:t>17</a:t>
          </a:r>
          <a:r>
            <a:rPr kumimoji="1" lang="ja-JP" altLang="ja-JP" sz="1400">
              <a:solidFill>
                <a:schemeClr val="dk1"/>
              </a:solidFill>
              <a:effectLst/>
              <a:latin typeface="+mn-lt"/>
              <a:ea typeface="+mn-ea"/>
              <a:cs typeface="+mn-cs"/>
            </a:rPr>
            <a:t>百万円については、</a:t>
          </a:r>
          <a:r>
            <a:rPr kumimoji="1" lang="ja-JP" altLang="en-US" sz="1400">
              <a:solidFill>
                <a:schemeClr val="dk1"/>
              </a:solidFill>
              <a:effectLst/>
              <a:latin typeface="+mn-lt"/>
              <a:ea typeface="+mn-ea"/>
              <a:cs typeface="+mn-cs"/>
            </a:rPr>
            <a:t>令和８</a:t>
          </a:r>
          <a:r>
            <a:rPr kumimoji="1" lang="ja-JP" altLang="ja-JP" sz="1400">
              <a:solidFill>
                <a:schemeClr val="dk1"/>
              </a:solidFill>
              <a:effectLst/>
              <a:latin typeface="+mn-lt"/>
              <a:ea typeface="+mn-ea"/>
              <a:cs typeface="+mn-cs"/>
            </a:rPr>
            <a:t>年度の償還の財源として取り崩すこととしている。</a:t>
          </a:r>
          <a:endParaRPr lang="ja-JP" altLang="ja-JP" sz="1800">
            <a:effectLst/>
          </a:endParaRPr>
        </a:p>
        <a:p>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今後の方針</a:t>
          </a:r>
          <a:r>
            <a:rPr kumimoji="1" lang="en-US" altLang="ja-JP" sz="1400">
              <a:solidFill>
                <a:schemeClr val="dk1"/>
              </a:solidFill>
              <a:effectLst/>
              <a:latin typeface="+mn-lt"/>
              <a:ea typeface="+mn-ea"/>
              <a:cs typeface="+mn-cs"/>
            </a:rPr>
            <a:t>】</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・将来の健全財政のため財政に余裕があるときは積立てを行いたい。</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B998E01-C8AF-496E-B6F0-FF1289462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53B8CA2-39E1-47BB-9FE7-236393016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604C563-AD59-4A9B-9BDD-3D1F19FABF4F}"/>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6917D6F-1001-4F19-B074-3B6616F9A6BB}"/>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8350DF8-615B-4D11-A5CB-7F741CC6BDAA}"/>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22B1FA-31F5-4505-9AEC-BF4A38A57B6E}"/>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7376CC4-C19A-42CE-85B3-232A5E763C59}"/>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5681B94-EF1D-49A4-85DF-FBD1210096EF}"/>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0E4C314-E467-4F78-A17C-ADB2CD3C9332}"/>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A65DB36-38A0-4676-92D1-83AD28B48D94}"/>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45F2203-8D3A-470E-B03F-5DFF408A5538}"/>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893BFD1-C903-4C9F-952E-018D0F4744D2}"/>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2350ED6-8123-43EB-8C42-8C30DF231984}"/>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340FE3C-8C6E-404A-8601-66EA181529D2}"/>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73C3029-A4AE-4A89-BC72-C1CF5D5B47B1}"/>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E1049A2-51F4-4E30-B43A-97885EF6B044}"/>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443C046-4F5F-4956-A1BD-CF6D4AD31072}"/>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8CDAF78-0693-4B69-928C-A688132BDECC}"/>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D903AEE-315A-4EE0-B090-B3803557A790}"/>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67587CB-65FD-49D8-B439-19992346A23F}"/>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04D9CB0-9D17-4339-A6CF-1AA35E5ECE59}"/>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096AA23-FE8D-4FC8-93ED-BC5A963F4363}"/>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3862BA5-1D69-4E36-9E9D-8AA6B934D81D}"/>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F1D4D38-7137-4AF6-A7F7-4E383AE07278}"/>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2F271F6-410A-4450-8C92-93652970CB0A}"/>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6C84B98-448D-4FEC-9258-A5D0E1A0C9FA}"/>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484830D-8C01-478A-B7A2-8D2F618318FB}"/>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1DBB949-DBCB-46FE-8704-C59419FFCA56}"/>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CE8377F-24A6-4E2A-B664-6C5FFA8766AB}"/>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8B75F35-3AC7-476F-A941-A49000F085AE}"/>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A8A04B2-9E56-4F66-A16C-48423EFA4A09}"/>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D53ECFE-A7F2-4DAF-9C47-87388AB26A2D}"/>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06FE9E0-1291-4B7E-8390-4AE30E9B0862}"/>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89DA968-1256-48E7-8A3C-DD167E092817}"/>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C74D7C8-93A3-41C5-9698-51B3F1344875}"/>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905634C-6693-4708-9CF8-76A3BA44A74A}"/>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1ACBB18-F4EE-4FD6-A2EE-658561DDF57D}"/>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9C342A5-0430-4E68-AF40-8F7727E629C0}"/>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E85E143-05A1-42F3-BEA4-3EF8482BA25B}"/>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E2A442E-13DC-44D6-A984-2B5197530F17}"/>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8E34AE5-A271-4A22-8B46-FBA094826B81}"/>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B3D109-6FC9-42E9-9620-24E26ABFCBF9}"/>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CE7E0CA-8EE9-42D0-A84B-CF6259933C8E}"/>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3ABC23F-59E2-4DEC-809B-9F9FB4535CCD}"/>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4D766FB-5855-4653-A1FF-A048000DBAD9}"/>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6CD54F5-CD38-40E0-959E-FCA8F193E60F}"/>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C5ECD74-1682-4B34-BC5B-4907B7A70F0E}"/>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489C6C6-7315-4630-959E-7B3E15E31A6D}"/>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78AD34D-B40F-4B13-AE67-8A998C4E53FA}"/>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7BC0E49-A1C9-4B9F-B60C-4E691C5F3788}"/>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71BAFF0-1CF1-459E-938B-DD81F3F1BF50}"/>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84484DB-0472-4D78-9E3C-17B93F43A642}"/>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42A6AF4-C002-4947-B782-AA1555054209}"/>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88B5313-D1D7-43AD-9634-8ADC8C550364}"/>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8588BB1-AE85-4824-843A-BD42FF96974C}"/>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AF6122A-87CB-44BA-8B9C-00BC49C7FBEE}"/>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81080BB-998C-4B25-B4E2-5A0EE6DF2D3C}"/>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全国や県、類似団体の平均は下回っているものの、数値は上昇傾向にある（前年度比：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％増）。要因としては、本町の財政状況から適当な投資を行うことができず、施設の老朽化対策が先送りとなっていることにある。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今後は、財政状況を勘案しつつ、公共施設等総合管理計画や個別施設計画など、各種計画に基づく施設整備等老朽化対策に努める。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D0BB4D0-A79A-49E2-B508-880B0E0D9D8F}"/>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114F5BB-0D6C-4F1D-BF1D-FA017401690D}"/>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760BC90-4C61-4E38-BF75-A15F6F29C82E}"/>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6868C6E-0929-4ED4-80C9-45C3AE4AE017}"/>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21307B22-3E33-4258-99F4-6BA04D8A3C94}"/>
            </a:ext>
          </a:extLst>
        </xdr:cNvPr>
        <xdr:cNvSpPr txBox="1"/>
      </xdr:nvSpPr>
      <xdr:spPr>
        <a:xfrm>
          <a:off x="735486" y="57223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0994E50-C646-403D-B18C-4DB614942A9D}"/>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3BBABBF-F57C-4395-AFE4-F586646806F6}"/>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46D5FE3-0249-4F6A-AA1B-BC6F9868F16B}"/>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A7A162E-7582-46A5-9B51-7846D43AE221}"/>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A7B8C83-C9FF-4FAA-AD57-03C67CD2B17E}"/>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17BEEE7-6C1E-4CEA-9963-1A0BA1EA55CE}"/>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C1AD804-C6B9-4DAE-B5BF-44C19443D365}"/>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E458787-CD78-4CD9-B39D-FB03B6D33644}"/>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78F619B-50E0-46D4-A02E-8ADD630199C4}"/>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7ADC6AD-23B3-4BD2-838D-7AC977DCB5AE}"/>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46123BA-C91C-472B-B6E8-39689C45498B}"/>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3849284-693B-4FC0-A15A-D058D9D013BF}"/>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38146B6-1BC1-40FB-BBB8-E10B42E7BE76}"/>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CF0E100A-B954-497E-AEE2-170A3883A0A2}"/>
            </a:ext>
          </a:extLst>
        </xdr:cNvPr>
        <xdr:cNvCxnSpPr/>
      </xdr:nvCxnSpPr>
      <xdr:spPr>
        <a:xfrm flipV="1">
          <a:off x="4300220" y="4367983"/>
          <a:ext cx="1270" cy="1260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7C5E7DCE-B137-4CB9-BEB9-A96AF85CF6C6}"/>
            </a:ext>
          </a:extLst>
        </xdr:cNvPr>
        <xdr:cNvSpPr txBox="1"/>
      </xdr:nvSpPr>
      <xdr:spPr>
        <a:xfrm>
          <a:off x="4352925"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38E05EE9-5FD2-441E-B933-5EE4A97E8862}"/>
            </a:ext>
          </a:extLst>
        </xdr:cNvPr>
        <xdr:cNvCxnSpPr/>
      </xdr:nvCxnSpPr>
      <xdr:spPr>
        <a:xfrm>
          <a:off x="4213225" y="562800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397E0D43-6CFF-4469-8673-77B2D4FE735C}"/>
            </a:ext>
          </a:extLst>
        </xdr:cNvPr>
        <xdr:cNvSpPr txBox="1"/>
      </xdr:nvSpPr>
      <xdr:spPr>
        <a:xfrm>
          <a:off x="4352925" y="4149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8F270E53-32DE-4E3B-B30C-5462249ECE51}"/>
            </a:ext>
          </a:extLst>
        </xdr:cNvPr>
        <xdr:cNvCxnSpPr/>
      </xdr:nvCxnSpPr>
      <xdr:spPr>
        <a:xfrm>
          <a:off x="4213225" y="43679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7FDFE72A-CE6E-49DE-B84F-5287C13A62E7}"/>
            </a:ext>
          </a:extLst>
        </xdr:cNvPr>
        <xdr:cNvSpPr txBox="1"/>
      </xdr:nvSpPr>
      <xdr:spPr>
        <a:xfrm>
          <a:off x="4352925" y="4797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4A87DB96-317D-4D3C-935F-4D614A675E3E}"/>
            </a:ext>
          </a:extLst>
        </xdr:cNvPr>
        <xdr:cNvSpPr/>
      </xdr:nvSpPr>
      <xdr:spPr>
        <a:xfrm>
          <a:off x="4251325" y="481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5FAC71B7-177B-4CB6-8CD7-AB4D7D3236C4}"/>
            </a:ext>
          </a:extLst>
        </xdr:cNvPr>
        <xdr:cNvSpPr/>
      </xdr:nvSpPr>
      <xdr:spPr>
        <a:xfrm>
          <a:off x="3616325" y="47854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1F29EE64-3BB9-4411-9808-63EAB38ADF72}"/>
            </a:ext>
          </a:extLst>
        </xdr:cNvPr>
        <xdr:cNvSpPr/>
      </xdr:nvSpPr>
      <xdr:spPr>
        <a:xfrm>
          <a:off x="2930525" y="47763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57390FF9-EE73-4171-89C3-4023DF866DE0}"/>
            </a:ext>
          </a:extLst>
        </xdr:cNvPr>
        <xdr:cNvSpPr/>
      </xdr:nvSpPr>
      <xdr:spPr>
        <a:xfrm>
          <a:off x="2244725" y="47331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F64A5C88-A1B4-41A5-8B13-FF2C4BC9BC1F}"/>
            </a:ext>
          </a:extLst>
        </xdr:cNvPr>
        <xdr:cNvSpPr/>
      </xdr:nvSpPr>
      <xdr:spPr>
        <a:xfrm>
          <a:off x="1558925" y="47054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ED17095-34B3-4651-BFDA-E6C19F621CE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15A9114-1DCB-4ACF-9E43-EA8D317C9E59}"/>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B0BF91E-17A3-4CCD-B788-57285BDDA916}"/>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A10BE28-D76B-4F2E-B5F3-4F1804379CE9}"/>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59AC169-5AD0-4665-9926-5331D7F655A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106045</xdr:rowOff>
    </xdr:from>
    <xdr:to>
      <xdr:col>23</xdr:col>
      <xdr:colOff>136525</xdr:colOff>
      <xdr:row>28</xdr:row>
      <xdr:rowOff>36195</xdr:rowOff>
    </xdr:to>
    <xdr:sp macro="" textlink="">
      <xdr:nvSpPr>
        <xdr:cNvPr id="93" name="楕円 92">
          <a:extLst>
            <a:ext uri="{FF2B5EF4-FFF2-40B4-BE49-F238E27FC236}">
              <a16:creationId xmlns:a16="http://schemas.microsoft.com/office/drawing/2014/main" id="{0D3731E3-ED86-435E-AAD0-15ED7D3D5984}"/>
            </a:ext>
          </a:extLst>
        </xdr:cNvPr>
        <xdr:cNvSpPr/>
      </xdr:nvSpPr>
      <xdr:spPr>
        <a:xfrm>
          <a:off x="4251325" y="4563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128922</xdr:rowOff>
    </xdr:from>
    <xdr:ext cx="405111" cy="259045"/>
    <xdr:sp macro="" textlink="">
      <xdr:nvSpPr>
        <xdr:cNvPr id="94" name="有形固定資産減価償却率該当値テキスト">
          <a:extLst>
            <a:ext uri="{FF2B5EF4-FFF2-40B4-BE49-F238E27FC236}">
              <a16:creationId xmlns:a16="http://schemas.microsoft.com/office/drawing/2014/main" id="{15AB9479-355E-41EB-9831-4A9154F51E6B}"/>
            </a:ext>
          </a:extLst>
        </xdr:cNvPr>
        <xdr:cNvSpPr txBox="1"/>
      </xdr:nvSpPr>
      <xdr:spPr>
        <a:xfrm>
          <a:off x="4352925" y="442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72118</xdr:rowOff>
    </xdr:from>
    <xdr:to>
      <xdr:col>19</xdr:col>
      <xdr:colOff>187325</xdr:colOff>
      <xdr:row>28</xdr:row>
      <xdr:rowOff>2268</xdr:rowOff>
    </xdr:to>
    <xdr:sp macro="" textlink="">
      <xdr:nvSpPr>
        <xdr:cNvPr id="95" name="楕円 94">
          <a:extLst>
            <a:ext uri="{FF2B5EF4-FFF2-40B4-BE49-F238E27FC236}">
              <a16:creationId xmlns:a16="http://schemas.microsoft.com/office/drawing/2014/main" id="{000E00F9-EB06-409A-869B-0CD5C8593CA9}"/>
            </a:ext>
          </a:extLst>
        </xdr:cNvPr>
        <xdr:cNvSpPr/>
      </xdr:nvSpPr>
      <xdr:spPr>
        <a:xfrm>
          <a:off x="3616325" y="45298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122918</xdr:rowOff>
    </xdr:from>
    <xdr:to>
      <xdr:col>23</xdr:col>
      <xdr:colOff>85725</xdr:colOff>
      <xdr:row>27</xdr:row>
      <xdr:rowOff>156845</xdr:rowOff>
    </xdr:to>
    <xdr:cxnSp macro="">
      <xdr:nvCxnSpPr>
        <xdr:cNvPr id="96" name="直線コネクタ 95">
          <a:extLst>
            <a:ext uri="{FF2B5EF4-FFF2-40B4-BE49-F238E27FC236}">
              <a16:creationId xmlns:a16="http://schemas.microsoft.com/office/drawing/2014/main" id="{32B95ECE-CB31-4171-83B2-2B1DF647A4C2}"/>
            </a:ext>
          </a:extLst>
        </xdr:cNvPr>
        <xdr:cNvCxnSpPr/>
      </xdr:nvCxnSpPr>
      <xdr:spPr>
        <a:xfrm>
          <a:off x="3667125" y="4580618"/>
          <a:ext cx="635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22769</xdr:rowOff>
    </xdr:from>
    <xdr:to>
      <xdr:col>15</xdr:col>
      <xdr:colOff>187325</xdr:colOff>
      <xdr:row>27</xdr:row>
      <xdr:rowOff>124369</xdr:rowOff>
    </xdr:to>
    <xdr:sp macro="" textlink="">
      <xdr:nvSpPr>
        <xdr:cNvPr id="97" name="楕円 96">
          <a:extLst>
            <a:ext uri="{FF2B5EF4-FFF2-40B4-BE49-F238E27FC236}">
              <a16:creationId xmlns:a16="http://schemas.microsoft.com/office/drawing/2014/main" id="{87978B68-6104-4AAB-ABCB-872AD365B265}"/>
            </a:ext>
          </a:extLst>
        </xdr:cNvPr>
        <xdr:cNvSpPr/>
      </xdr:nvSpPr>
      <xdr:spPr>
        <a:xfrm>
          <a:off x="2930525" y="44804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73569</xdr:rowOff>
    </xdr:from>
    <xdr:to>
      <xdr:col>19</xdr:col>
      <xdr:colOff>136525</xdr:colOff>
      <xdr:row>27</xdr:row>
      <xdr:rowOff>122918</xdr:rowOff>
    </xdr:to>
    <xdr:cxnSp macro="">
      <xdr:nvCxnSpPr>
        <xdr:cNvPr id="98" name="直線コネクタ 97">
          <a:extLst>
            <a:ext uri="{FF2B5EF4-FFF2-40B4-BE49-F238E27FC236}">
              <a16:creationId xmlns:a16="http://schemas.microsoft.com/office/drawing/2014/main" id="{09C7A006-75BA-41A2-B26B-8A2B5AFB4A53}"/>
            </a:ext>
          </a:extLst>
        </xdr:cNvPr>
        <xdr:cNvCxnSpPr/>
      </xdr:nvCxnSpPr>
      <xdr:spPr>
        <a:xfrm>
          <a:off x="2981325" y="4531269"/>
          <a:ext cx="6858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154124</xdr:rowOff>
    </xdr:from>
    <xdr:to>
      <xdr:col>11</xdr:col>
      <xdr:colOff>187325</xdr:colOff>
      <xdr:row>27</xdr:row>
      <xdr:rowOff>84274</xdr:rowOff>
    </xdr:to>
    <xdr:sp macro="" textlink="">
      <xdr:nvSpPr>
        <xdr:cNvPr id="99" name="楕円 98">
          <a:extLst>
            <a:ext uri="{FF2B5EF4-FFF2-40B4-BE49-F238E27FC236}">
              <a16:creationId xmlns:a16="http://schemas.microsoft.com/office/drawing/2014/main" id="{20A51D2A-CA02-4FD2-8BF7-77C9979E7BE8}"/>
            </a:ext>
          </a:extLst>
        </xdr:cNvPr>
        <xdr:cNvSpPr/>
      </xdr:nvSpPr>
      <xdr:spPr>
        <a:xfrm>
          <a:off x="2244725" y="44467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33474</xdr:rowOff>
    </xdr:from>
    <xdr:to>
      <xdr:col>15</xdr:col>
      <xdr:colOff>136525</xdr:colOff>
      <xdr:row>27</xdr:row>
      <xdr:rowOff>73569</xdr:rowOff>
    </xdr:to>
    <xdr:cxnSp macro="">
      <xdr:nvCxnSpPr>
        <xdr:cNvPr id="100" name="直線コネクタ 99">
          <a:extLst>
            <a:ext uri="{FF2B5EF4-FFF2-40B4-BE49-F238E27FC236}">
              <a16:creationId xmlns:a16="http://schemas.microsoft.com/office/drawing/2014/main" id="{F82F0A36-0306-4664-A3F3-BA1023E8B7ED}"/>
            </a:ext>
          </a:extLst>
        </xdr:cNvPr>
        <xdr:cNvCxnSpPr/>
      </xdr:nvCxnSpPr>
      <xdr:spPr>
        <a:xfrm>
          <a:off x="2295525" y="4491174"/>
          <a:ext cx="6858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104775</xdr:rowOff>
    </xdr:from>
    <xdr:to>
      <xdr:col>7</xdr:col>
      <xdr:colOff>187325</xdr:colOff>
      <xdr:row>27</xdr:row>
      <xdr:rowOff>34925</xdr:rowOff>
    </xdr:to>
    <xdr:sp macro="" textlink="">
      <xdr:nvSpPr>
        <xdr:cNvPr id="101" name="楕円 100">
          <a:extLst>
            <a:ext uri="{FF2B5EF4-FFF2-40B4-BE49-F238E27FC236}">
              <a16:creationId xmlns:a16="http://schemas.microsoft.com/office/drawing/2014/main" id="{61212A85-219F-416E-968C-B58BEBFE9D14}"/>
            </a:ext>
          </a:extLst>
        </xdr:cNvPr>
        <xdr:cNvSpPr/>
      </xdr:nvSpPr>
      <xdr:spPr>
        <a:xfrm>
          <a:off x="1558925" y="4397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155575</xdr:rowOff>
    </xdr:from>
    <xdr:to>
      <xdr:col>11</xdr:col>
      <xdr:colOff>136525</xdr:colOff>
      <xdr:row>27</xdr:row>
      <xdr:rowOff>33474</xdr:rowOff>
    </xdr:to>
    <xdr:cxnSp macro="">
      <xdr:nvCxnSpPr>
        <xdr:cNvPr id="102" name="直線コネクタ 101">
          <a:extLst>
            <a:ext uri="{FF2B5EF4-FFF2-40B4-BE49-F238E27FC236}">
              <a16:creationId xmlns:a16="http://schemas.microsoft.com/office/drawing/2014/main" id="{9B670346-4CFE-4450-A828-EF160A148AB1}"/>
            </a:ext>
          </a:extLst>
        </xdr:cNvPr>
        <xdr:cNvCxnSpPr/>
      </xdr:nvCxnSpPr>
      <xdr:spPr>
        <a:xfrm>
          <a:off x="1609725" y="4448175"/>
          <a:ext cx="6858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32FDDB1B-AE48-4108-9532-12765A17A4B8}"/>
            </a:ext>
          </a:extLst>
        </xdr:cNvPr>
        <xdr:cNvSpPr txBox="1"/>
      </xdr:nvSpPr>
      <xdr:spPr>
        <a:xfrm>
          <a:off x="3470919" y="4878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49A2DBC8-A7BF-416E-9A62-9AF347348735}"/>
            </a:ext>
          </a:extLst>
        </xdr:cNvPr>
        <xdr:cNvSpPr txBox="1"/>
      </xdr:nvSpPr>
      <xdr:spPr>
        <a:xfrm>
          <a:off x="2797819" y="4862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3ED17A4E-0E66-4307-AE88-2611A8C8C0D2}"/>
            </a:ext>
          </a:extLst>
        </xdr:cNvPr>
        <xdr:cNvSpPr txBox="1"/>
      </xdr:nvSpPr>
      <xdr:spPr>
        <a:xfrm>
          <a:off x="2112019" y="48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9A880247-C479-459D-9D44-C2ABCAC36719}"/>
            </a:ext>
          </a:extLst>
        </xdr:cNvPr>
        <xdr:cNvSpPr txBox="1"/>
      </xdr:nvSpPr>
      <xdr:spPr>
        <a:xfrm>
          <a:off x="1426219" y="4791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18795</xdr:rowOff>
    </xdr:from>
    <xdr:ext cx="405111" cy="259045"/>
    <xdr:sp macro="" textlink="">
      <xdr:nvSpPr>
        <xdr:cNvPr id="107" name="n_1mainValue有形固定資産減価償却率">
          <a:extLst>
            <a:ext uri="{FF2B5EF4-FFF2-40B4-BE49-F238E27FC236}">
              <a16:creationId xmlns:a16="http://schemas.microsoft.com/office/drawing/2014/main" id="{480EE589-D307-4BA4-BB51-5D6A42D789AF}"/>
            </a:ext>
          </a:extLst>
        </xdr:cNvPr>
        <xdr:cNvSpPr txBox="1"/>
      </xdr:nvSpPr>
      <xdr:spPr>
        <a:xfrm>
          <a:off x="3470919" y="4311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140896</xdr:rowOff>
    </xdr:from>
    <xdr:ext cx="405111" cy="259045"/>
    <xdr:sp macro="" textlink="">
      <xdr:nvSpPr>
        <xdr:cNvPr id="108" name="n_2mainValue有形固定資産減価償却率">
          <a:extLst>
            <a:ext uri="{FF2B5EF4-FFF2-40B4-BE49-F238E27FC236}">
              <a16:creationId xmlns:a16="http://schemas.microsoft.com/office/drawing/2014/main" id="{91E82AC6-3813-4C80-A809-38A99B89E986}"/>
            </a:ext>
          </a:extLst>
        </xdr:cNvPr>
        <xdr:cNvSpPr txBox="1"/>
      </xdr:nvSpPr>
      <xdr:spPr>
        <a:xfrm>
          <a:off x="2797819" y="4268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100801</xdr:rowOff>
    </xdr:from>
    <xdr:ext cx="405111" cy="259045"/>
    <xdr:sp macro="" textlink="">
      <xdr:nvSpPr>
        <xdr:cNvPr id="109" name="n_3mainValue有形固定資産減価償却率">
          <a:extLst>
            <a:ext uri="{FF2B5EF4-FFF2-40B4-BE49-F238E27FC236}">
              <a16:creationId xmlns:a16="http://schemas.microsoft.com/office/drawing/2014/main" id="{94649634-CA01-43D9-B3EA-768D8CD4EB21}"/>
            </a:ext>
          </a:extLst>
        </xdr:cNvPr>
        <xdr:cNvSpPr txBox="1"/>
      </xdr:nvSpPr>
      <xdr:spPr>
        <a:xfrm>
          <a:off x="2112019" y="422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51452</xdr:rowOff>
    </xdr:from>
    <xdr:ext cx="405111" cy="259045"/>
    <xdr:sp macro="" textlink="">
      <xdr:nvSpPr>
        <xdr:cNvPr id="110" name="n_4mainValue有形固定資産減価償却率">
          <a:extLst>
            <a:ext uri="{FF2B5EF4-FFF2-40B4-BE49-F238E27FC236}">
              <a16:creationId xmlns:a16="http://schemas.microsoft.com/office/drawing/2014/main" id="{F256373C-EA1C-46F1-A210-1B5B1FA18489}"/>
            </a:ext>
          </a:extLst>
        </xdr:cNvPr>
        <xdr:cNvSpPr txBox="1"/>
      </xdr:nvSpPr>
      <xdr:spPr>
        <a:xfrm>
          <a:off x="1426219" y="41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D80004C-AB94-454B-BC65-AC43647D088A}"/>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6B8771E-39C3-4B1A-8C01-6106CE3A3E28}"/>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24B8CD7-E4F2-4874-9C19-9AF7EEC2AB3E}"/>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F794949-41A8-4174-8465-19802358A84E}"/>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6273FC2-8D90-4A5E-BD07-6AF8166EF5FC}"/>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AF0D2A-00FA-4E30-84C0-0A8F08CB8442}"/>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C8AE5A1-5AD5-444F-B677-58D3FC7EDF8E}"/>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161A7AA-A080-4115-BF0D-7DD22384802B}"/>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FD18200-52C3-4956-891E-78415F661AEA}"/>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1A62AB5-7A0D-44EC-84AD-9D0873B436A2}"/>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665B74C-919B-481B-9D4F-08C8C1D24BDF}"/>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00074C4-AF21-4777-8B77-728CADAAD360}"/>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60AFC62-0472-4B5F-9B91-0584EB58D284}"/>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借入額が償還額を上回らないように予算編成に努めている</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基金積立額の増により充当可能財源が増えたこと</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、債務償還比率は前年度から</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101.2</a:t>
          </a:r>
          <a:r>
            <a:rPr kumimoji="1" lang="ja-JP" altLang="ja-JP" sz="1100">
              <a:solidFill>
                <a:schemeClr val="dk1"/>
              </a:solidFill>
              <a:effectLst/>
              <a:latin typeface="+mn-lt"/>
              <a:ea typeface="+mn-ea"/>
              <a:cs typeface="+mn-cs"/>
            </a:rPr>
            <a:t>％となった。</a:t>
          </a:r>
          <a:endParaRPr lang="ja-JP" altLang="ja-JP">
            <a:effectLst/>
          </a:endParaRPr>
        </a:p>
        <a:p>
          <a:r>
            <a:rPr kumimoji="1" lang="ja-JP" altLang="en-US" sz="1100">
              <a:solidFill>
                <a:schemeClr val="dk1"/>
              </a:solidFill>
              <a:effectLst/>
              <a:latin typeface="+mn-lt"/>
              <a:ea typeface="+mn-ea"/>
              <a:cs typeface="+mn-cs"/>
            </a:rPr>
            <a:t>　しかしながら、</a:t>
          </a:r>
          <a:r>
            <a:rPr kumimoji="1" lang="ja-JP" altLang="ja-JP" sz="1100">
              <a:solidFill>
                <a:schemeClr val="dk1"/>
              </a:solidFill>
              <a:effectLst/>
              <a:latin typeface="+mn-lt"/>
              <a:ea typeface="+mn-ea"/>
              <a:cs typeface="+mn-cs"/>
            </a:rPr>
            <a:t>人件費が高くなっていくことも懸念されるため、引き続き経常経費の抑制に係る抜本的な見直しなどを行っていく必要がある。</a:t>
          </a:r>
          <a:endParaRPr kumimoji="1" lang="en-US" altLang="ja-JP" sz="1100">
            <a:solidFill>
              <a:schemeClr val="dk1"/>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E68753E-0828-4890-BD9B-74E86F9581BD}"/>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D00B42C-B3A1-492A-A14A-51F2671D8D86}"/>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C6ABC8A-731B-49B8-A04E-F1504BDB18D8}"/>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80EF1B3-776E-48E9-A4DF-43FC87F042F2}"/>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21F2B9D-1619-4BFD-9BE6-E296005748AE}"/>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F301F68-245C-450A-B3CD-CF1CC9E89970}"/>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A1CDE056-8B19-44EA-A4B8-102DE40F505F}"/>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AC7754DD-469C-43F0-AD95-28F2072266A8}"/>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A6F5CC85-D764-4BE7-A544-B01E1C7332DD}"/>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8EAA00E0-1299-4AFC-B0FD-6AAFFFAFCD05}"/>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BC21D6F-C64F-4026-821E-3DEAC393E80F}"/>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45581EB0-1556-4432-A587-9238D20FE54C}"/>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8F4CDC3D-E638-41DD-BC0C-7F4880111A44}"/>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DA3D65DA-7747-4335-84F8-42098288647A}"/>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94636692-792B-421C-9B86-27394784FEBA}"/>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5487A78A-A410-4184-B884-CE8BDB5A3AAB}"/>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E3AF9D8-2E4F-4383-950F-0AD22E9F18CF}"/>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51F8DE40-B474-4EC9-BB3B-F0B1F93C054F}"/>
            </a:ext>
          </a:extLst>
        </xdr:cNvPr>
        <xdr:cNvCxnSpPr/>
      </xdr:nvCxnSpPr>
      <xdr:spPr>
        <a:xfrm flipV="1">
          <a:off x="13323570" y="4324803"/>
          <a:ext cx="1269" cy="139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FAF24597-051E-4004-A5E2-7B34850D4D4D}"/>
            </a:ext>
          </a:extLst>
        </xdr:cNvPr>
        <xdr:cNvSpPr txBox="1"/>
      </xdr:nvSpPr>
      <xdr:spPr>
        <a:xfrm>
          <a:off x="13376275" y="572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20890E64-72C6-42A8-9C64-5F4FF933E9F2}"/>
            </a:ext>
          </a:extLst>
        </xdr:cNvPr>
        <xdr:cNvCxnSpPr/>
      </xdr:nvCxnSpPr>
      <xdr:spPr>
        <a:xfrm>
          <a:off x="13255625" y="5722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876C1C88-BD3B-4BC5-80D2-6BE7DB42F0F2}"/>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E002FF7-F906-4E20-9595-627A6EC59447}"/>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31966D78-8C6F-45C7-B880-B31562FF47E0}"/>
            </a:ext>
          </a:extLst>
        </xdr:cNvPr>
        <xdr:cNvSpPr txBox="1"/>
      </xdr:nvSpPr>
      <xdr:spPr>
        <a:xfrm>
          <a:off x="13376275" y="4761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32423A20-9BE7-432A-9583-216214DA2932}"/>
            </a:ext>
          </a:extLst>
        </xdr:cNvPr>
        <xdr:cNvSpPr/>
      </xdr:nvSpPr>
      <xdr:spPr>
        <a:xfrm>
          <a:off x="13293725" y="47831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458A1749-790C-4098-8159-2FF885795A12}"/>
            </a:ext>
          </a:extLst>
        </xdr:cNvPr>
        <xdr:cNvSpPr/>
      </xdr:nvSpPr>
      <xdr:spPr>
        <a:xfrm>
          <a:off x="12639675" y="4765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819E0865-A86A-4B19-9B1E-DB08AF70520D}"/>
            </a:ext>
          </a:extLst>
        </xdr:cNvPr>
        <xdr:cNvSpPr/>
      </xdr:nvSpPr>
      <xdr:spPr>
        <a:xfrm>
          <a:off x="11953875" y="4781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74E21C03-9A6E-4304-9D9D-B8F2719331DB}"/>
            </a:ext>
          </a:extLst>
        </xdr:cNvPr>
        <xdr:cNvSpPr/>
      </xdr:nvSpPr>
      <xdr:spPr>
        <a:xfrm>
          <a:off x="11268075" y="47600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EBEEF90F-88FF-42C3-9502-E527F6374158}"/>
            </a:ext>
          </a:extLst>
        </xdr:cNvPr>
        <xdr:cNvSpPr/>
      </xdr:nvSpPr>
      <xdr:spPr>
        <a:xfrm>
          <a:off x="10582275" y="48752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D465FE9-94B9-43BF-B32A-5429260282BC}"/>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A14DECE-562D-4102-A76C-0EC356CE8623}"/>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B618CDB-9C8F-4DD4-8A4C-7428B42D496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21CDB66-CC1E-417F-8C7E-471DAA5097AD}"/>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FBE6C8B-00A8-4942-8B9B-E7937FE717D2}"/>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91549</xdr:rowOff>
    </xdr:from>
    <xdr:to>
      <xdr:col>76</xdr:col>
      <xdr:colOff>73025</xdr:colOff>
      <xdr:row>28</xdr:row>
      <xdr:rowOff>21699</xdr:rowOff>
    </xdr:to>
    <xdr:sp macro="" textlink="">
      <xdr:nvSpPr>
        <xdr:cNvPr id="157" name="楕円 156">
          <a:extLst>
            <a:ext uri="{FF2B5EF4-FFF2-40B4-BE49-F238E27FC236}">
              <a16:creationId xmlns:a16="http://schemas.microsoft.com/office/drawing/2014/main" id="{5141FBD6-D34E-4564-B331-8B7E98D7FB27}"/>
            </a:ext>
          </a:extLst>
        </xdr:cNvPr>
        <xdr:cNvSpPr/>
      </xdr:nvSpPr>
      <xdr:spPr>
        <a:xfrm>
          <a:off x="13293725" y="45492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114426</xdr:rowOff>
    </xdr:from>
    <xdr:ext cx="469744" cy="259045"/>
    <xdr:sp macro="" textlink="">
      <xdr:nvSpPr>
        <xdr:cNvPr id="158" name="債務償還比率該当値テキスト">
          <a:extLst>
            <a:ext uri="{FF2B5EF4-FFF2-40B4-BE49-F238E27FC236}">
              <a16:creationId xmlns:a16="http://schemas.microsoft.com/office/drawing/2014/main" id="{AD08840B-847D-43F6-A187-547151770E84}"/>
            </a:ext>
          </a:extLst>
        </xdr:cNvPr>
        <xdr:cNvSpPr txBox="1"/>
      </xdr:nvSpPr>
      <xdr:spPr>
        <a:xfrm>
          <a:off x="13376275" y="440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76164</xdr:rowOff>
    </xdr:from>
    <xdr:to>
      <xdr:col>72</xdr:col>
      <xdr:colOff>123825</xdr:colOff>
      <xdr:row>29</xdr:row>
      <xdr:rowOff>6314</xdr:rowOff>
    </xdr:to>
    <xdr:sp macro="" textlink="">
      <xdr:nvSpPr>
        <xdr:cNvPr id="159" name="楕円 158">
          <a:extLst>
            <a:ext uri="{FF2B5EF4-FFF2-40B4-BE49-F238E27FC236}">
              <a16:creationId xmlns:a16="http://schemas.microsoft.com/office/drawing/2014/main" id="{1CB7A88A-8817-4591-A708-CEAAB73A05A5}"/>
            </a:ext>
          </a:extLst>
        </xdr:cNvPr>
        <xdr:cNvSpPr/>
      </xdr:nvSpPr>
      <xdr:spPr>
        <a:xfrm>
          <a:off x="12639675" y="4698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142349</xdr:rowOff>
    </xdr:from>
    <xdr:to>
      <xdr:col>76</xdr:col>
      <xdr:colOff>22225</xdr:colOff>
      <xdr:row>28</xdr:row>
      <xdr:rowOff>126964</xdr:rowOff>
    </xdr:to>
    <xdr:cxnSp macro="">
      <xdr:nvCxnSpPr>
        <xdr:cNvPr id="160" name="直線コネクタ 159">
          <a:extLst>
            <a:ext uri="{FF2B5EF4-FFF2-40B4-BE49-F238E27FC236}">
              <a16:creationId xmlns:a16="http://schemas.microsoft.com/office/drawing/2014/main" id="{CEE060C7-1300-4EC2-8914-05E5628C9B34}"/>
            </a:ext>
          </a:extLst>
        </xdr:cNvPr>
        <xdr:cNvCxnSpPr/>
      </xdr:nvCxnSpPr>
      <xdr:spPr>
        <a:xfrm flipV="1">
          <a:off x="12690475" y="4600049"/>
          <a:ext cx="635000" cy="14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77398</xdr:rowOff>
    </xdr:from>
    <xdr:to>
      <xdr:col>68</xdr:col>
      <xdr:colOff>123825</xdr:colOff>
      <xdr:row>29</xdr:row>
      <xdr:rowOff>7548</xdr:rowOff>
    </xdr:to>
    <xdr:sp macro="" textlink="">
      <xdr:nvSpPr>
        <xdr:cNvPr id="161" name="楕円 160">
          <a:extLst>
            <a:ext uri="{FF2B5EF4-FFF2-40B4-BE49-F238E27FC236}">
              <a16:creationId xmlns:a16="http://schemas.microsoft.com/office/drawing/2014/main" id="{007E9AE4-FCFC-43F7-9023-3F209FD2EBB8}"/>
            </a:ext>
          </a:extLst>
        </xdr:cNvPr>
        <xdr:cNvSpPr/>
      </xdr:nvSpPr>
      <xdr:spPr>
        <a:xfrm>
          <a:off x="11953875" y="4700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126964</xdr:rowOff>
    </xdr:from>
    <xdr:to>
      <xdr:col>72</xdr:col>
      <xdr:colOff>73025</xdr:colOff>
      <xdr:row>28</xdr:row>
      <xdr:rowOff>128198</xdr:rowOff>
    </xdr:to>
    <xdr:cxnSp macro="">
      <xdr:nvCxnSpPr>
        <xdr:cNvPr id="162" name="直線コネクタ 161">
          <a:extLst>
            <a:ext uri="{FF2B5EF4-FFF2-40B4-BE49-F238E27FC236}">
              <a16:creationId xmlns:a16="http://schemas.microsoft.com/office/drawing/2014/main" id="{CBB6BE73-7FC3-45D3-8AD9-BAC67444CC6C}"/>
            </a:ext>
          </a:extLst>
        </xdr:cNvPr>
        <xdr:cNvCxnSpPr/>
      </xdr:nvCxnSpPr>
      <xdr:spPr>
        <a:xfrm flipV="1">
          <a:off x="12004675" y="4749764"/>
          <a:ext cx="6858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49330</xdr:rowOff>
    </xdr:from>
    <xdr:to>
      <xdr:col>64</xdr:col>
      <xdr:colOff>123825</xdr:colOff>
      <xdr:row>28</xdr:row>
      <xdr:rowOff>150930</xdr:rowOff>
    </xdr:to>
    <xdr:sp macro="" textlink="">
      <xdr:nvSpPr>
        <xdr:cNvPr id="163" name="楕円 162">
          <a:extLst>
            <a:ext uri="{FF2B5EF4-FFF2-40B4-BE49-F238E27FC236}">
              <a16:creationId xmlns:a16="http://schemas.microsoft.com/office/drawing/2014/main" id="{25879537-B0FA-451D-A145-AEA9A42276FE}"/>
            </a:ext>
          </a:extLst>
        </xdr:cNvPr>
        <xdr:cNvSpPr/>
      </xdr:nvSpPr>
      <xdr:spPr>
        <a:xfrm>
          <a:off x="11268075" y="467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100130</xdr:rowOff>
    </xdr:from>
    <xdr:to>
      <xdr:col>68</xdr:col>
      <xdr:colOff>73025</xdr:colOff>
      <xdr:row>28</xdr:row>
      <xdr:rowOff>128198</xdr:rowOff>
    </xdr:to>
    <xdr:cxnSp macro="">
      <xdr:nvCxnSpPr>
        <xdr:cNvPr id="164" name="直線コネクタ 163">
          <a:extLst>
            <a:ext uri="{FF2B5EF4-FFF2-40B4-BE49-F238E27FC236}">
              <a16:creationId xmlns:a16="http://schemas.microsoft.com/office/drawing/2014/main" id="{63177586-F902-4590-82D6-6CA347F646E6}"/>
            </a:ext>
          </a:extLst>
        </xdr:cNvPr>
        <xdr:cNvCxnSpPr/>
      </xdr:nvCxnSpPr>
      <xdr:spPr>
        <a:xfrm>
          <a:off x="11318875" y="4722930"/>
          <a:ext cx="685800" cy="2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157317</xdr:rowOff>
    </xdr:from>
    <xdr:to>
      <xdr:col>60</xdr:col>
      <xdr:colOff>123825</xdr:colOff>
      <xdr:row>30</xdr:row>
      <xdr:rowOff>87467</xdr:rowOff>
    </xdr:to>
    <xdr:sp macro="" textlink="">
      <xdr:nvSpPr>
        <xdr:cNvPr id="165" name="楕円 164">
          <a:extLst>
            <a:ext uri="{FF2B5EF4-FFF2-40B4-BE49-F238E27FC236}">
              <a16:creationId xmlns:a16="http://schemas.microsoft.com/office/drawing/2014/main" id="{533750DD-E4ED-4463-9C32-94C0390FF7A9}"/>
            </a:ext>
          </a:extLst>
        </xdr:cNvPr>
        <xdr:cNvSpPr/>
      </xdr:nvSpPr>
      <xdr:spPr>
        <a:xfrm>
          <a:off x="10582275" y="49452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100130</xdr:rowOff>
    </xdr:from>
    <xdr:to>
      <xdr:col>64</xdr:col>
      <xdr:colOff>73025</xdr:colOff>
      <xdr:row>30</xdr:row>
      <xdr:rowOff>36667</xdr:rowOff>
    </xdr:to>
    <xdr:cxnSp macro="">
      <xdr:nvCxnSpPr>
        <xdr:cNvPr id="166" name="直線コネクタ 165">
          <a:extLst>
            <a:ext uri="{FF2B5EF4-FFF2-40B4-BE49-F238E27FC236}">
              <a16:creationId xmlns:a16="http://schemas.microsoft.com/office/drawing/2014/main" id="{CC50C896-CD8C-47F2-B09A-E15F6E49EF50}"/>
            </a:ext>
          </a:extLst>
        </xdr:cNvPr>
        <xdr:cNvCxnSpPr/>
      </xdr:nvCxnSpPr>
      <xdr:spPr>
        <a:xfrm flipV="1">
          <a:off x="10633075" y="4722930"/>
          <a:ext cx="685800" cy="26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C64BD4FD-9315-4AAF-A494-8039C7BFF8C7}"/>
            </a:ext>
          </a:extLst>
        </xdr:cNvPr>
        <xdr:cNvSpPr txBox="1"/>
      </xdr:nvSpPr>
      <xdr:spPr>
        <a:xfrm>
          <a:off x="12461952" y="485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67D0EFD4-FD71-446F-B0C5-13FB83E7236A}"/>
            </a:ext>
          </a:extLst>
        </xdr:cNvPr>
        <xdr:cNvSpPr txBox="1"/>
      </xdr:nvSpPr>
      <xdr:spPr>
        <a:xfrm>
          <a:off x="11788852" y="486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8E889616-9CA7-4F3D-BDD4-4CD121CB52FD}"/>
            </a:ext>
          </a:extLst>
        </xdr:cNvPr>
        <xdr:cNvSpPr txBox="1"/>
      </xdr:nvSpPr>
      <xdr:spPr>
        <a:xfrm>
          <a:off x="11103052" y="48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70" name="n_4aveValue債務償還比率">
          <a:extLst>
            <a:ext uri="{FF2B5EF4-FFF2-40B4-BE49-F238E27FC236}">
              <a16:creationId xmlns:a16="http://schemas.microsoft.com/office/drawing/2014/main" id="{F1D96E01-23F6-4CCB-B489-8518A9F09858}"/>
            </a:ext>
          </a:extLst>
        </xdr:cNvPr>
        <xdr:cNvSpPr txBox="1"/>
      </xdr:nvSpPr>
      <xdr:spPr>
        <a:xfrm>
          <a:off x="10417252" y="465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22841</xdr:rowOff>
    </xdr:from>
    <xdr:ext cx="469744" cy="259045"/>
    <xdr:sp macro="" textlink="">
      <xdr:nvSpPr>
        <xdr:cNvPr id="171" name="n_1mainValue債務償還比率">
          <a:extLst>
            <a:ext uri="{FF2B5EF4-FFF2-40B4-BE49-F238E27FC236}">
              <a16:creationId xmlns:a16="http://schemas.microsoft.com/office/drawing/2014/main" id="{016E95EE-FDF3-4C98-A948-5182F00EBBDB}"/>
            </a:ext>
          </a:extLst>
        </xdr:cNvPr>
        <xdr:cNvSpPr txBox="1"/>
      </xdr:nvSpPr>
      <xdr:spPr>
        <a:xfrm>
          <a:off x="12461952" y="448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24075</xdr:rowOff>
    </xdr:from>
    <xdr:ext cx="469744" cy="259045"/>
    <xdr:sp macro="" textlink="">
      <xdr:nvSpPr>
        <xdr:cNvPr id="172" name="n_2mainValue債務償還比率">
          <a:extLst>
            <a:ext uri="{FF2B5EF4-FFF2-40B4-BE49-F238E27FC236}">
              <a16:creationId xmlns:a16="http://schemas.microsoft.com/office/drawing/2014/main" id="{1B725D15-80FD-459C-BE12-B4BD06EBB703}"/>
            </a:ext>
          </a:extLst>
        </xdr:cNvPr>
        <xdr:cNvSpPr txBox="1"/>
      </xdr:nvSpPr>
      <xdr:spPr>
        <a:xfrm>
          <a:off x="11788852" y="448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167457</xdr:rowOff>
    </xdr:from>
    <xdr:ext cx="469744" cy="259045"/>
    <xdr:sp macro="" textlink="">
      <xdr:nvSpPr>
        <xdr:cNvPr id="173" name="n_3mainValue債務償還比率">
          <a:extLst>
            <a:ext uri="{FF2B5EF4-FFF2-40B4-BE49-F238E27FC236}">
              <a16:creationId xmlns:a16="http://schemas.microsoft.com/office/drawing/2014/main" id="{E9737AAA-21E9-4707-9ADC-7507E6A35025}"/>
            </a:ext>
          </a:extLst>
        </xdr:cNvPr>
        <xdr:cNvSpPr txBox="1"/>
      </xdr:nvSpPr>
      <xdr:spPr>
        <a:xfrm>
          <a:off x="11103052" y="446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78594</xdr:rowOff>
    </xdr:from>
    <xdr:ext cx="469744" cy="259045"/>
    <xdr:sp macro="" textlink="">
      <xdr:nvSpPr>
        <xdr:cNvPr id="174" name="n_4mainValue債務償還比率">
          <a:extLst>
            <a:ext uri="{FF2B5EF4-FFF2-40B4-BE49-F238E27FC236}">
              <a16:creationId xmlns:a16="http://schemas.microsoft.com/office/drawing/2014/main" id="{1AE133AD-0543-487D-88D8-350980718CDF}"/>
            </a:ext>
          </a:extLst>
        </xdr:cNvPr>
        <xdr:cNvSpPr txBox="1"/>
      </xdr:nvSpPr>
      <xdr:spPr>
        <a:xfrm>
          <a:off x="10417252" y="50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EFBACBC-7C3D-4400-8A9F-4C769BFA32D3}"/>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3D5BA6F4-63E4-473F-AB53-99A4C504ED11}"/>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46201A69-71ED-42A5-AAFA-F7DA339A715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AE6B4C4-8E37-43F1-ADFE-5F740E3C4807}"/>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F26CCC79-4CBA-443C-B140-8EDA35E0CC9B}"/>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63941989-D96B-4561-ADC2-1DF1A36870C9}"/>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948E4F-5B20-4CE5-8C1C-AE5EF21C0486}"/>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B10818-06E9-4279-9F7F-90CAB64C299B}"/>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59332D-6626-4926-A2F8-71F52E66F09E}"/>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3041D0-762D-46E9-849F-DA80F2E8D49D}"/>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A49BF2-922B-468F-850D-8D5082D13FC9}"/>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76CB57-2FD9-4D61-AAE7-4AFD41312079}"/>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154B6D-841E-4780-9AF0-F9FB90F8AFDF}"/>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2ADBB8-4F55-48FD-BC5F-2BA33D4CEA4C}"/>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107EFB-DFBC-4770-843D-743461E43EAF}"/>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A1F999-E9BE-4B27-8C23-5631B6BDACA6}"/>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8A5038-EAC7-4E56-B5DF-B808F5D372A7}"/>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E36FD1-EB90-4817-87A5-C515ED9CC9F7}"/>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23F921-E074-4DB7-8F79-074EE544EFFB}"/>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7D85EA-2AEC-4C38-9C48-A09F1F4E435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BB3A0C-73AA-4F6A-A339-7B3AF0D6D1B1}"/>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8C8B13F-3C1C-4C18-9022-6C9C0AD819FD}"/>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E0E681-03D3-4F8A-9C0B-D600DB60E59A}"/>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D1B822-F278-4E49-BF98-D98750EBBC71}"/>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0361F8-3CAB-448E-B4FE-DE9F35DD01E7}"/>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507045-1338-4DD3-B7CF-D205FA61ABAF}"/>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35A87FF-5F16-4CB6-A8DC-8D2CCAEBFF3F}"/>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1A48A3-E728-4104-99A5-C2369F19611D}"/>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3321F6-2684-4900-B12D-3D52BF6DF943}"/>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398162D-75C1-40B4-B62F-60F61B649D6C}"/>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8B63B3-4571-4F50-98E4-BADDD7B7CFBF}"/>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E676F4-5A91-4B17-A635-38EF26097174}"/>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A9D0C4-4C55-4266-880A-A869F043885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2470A4-1EF8-4FEA-843F-AD18C7689C49}"/>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FB2FCB-8608-4913-A32F-C6D36140BD34}"/>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BB1D66-B8DE-4F38-81AE-50C699964E7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CD9D87-C24F-490B-A900-A94802E4F85C}"/>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9907AE-379E-4E9B-A6B1-D39CEE1B4ED6}"/>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E1557F-D2D0-4A50-B5D2-7F6BD6949BBE}"/>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9AE8CE-3AD6-48F2-9E63-A8991B194249}"/>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E5D056-AB53-491E-882E-BA85527BA9F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F7A4DC-1FA5-44C3-A8CA-CA3D9F95E32C}"/>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342477-4C24-4071-801B-4C729FF46C1C}"/>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95BC8A-09C0-41B1-908F-123A4F862202}"/>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2517DC8-635C-4508-86AE-A71E37BD2BF2}"/>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0392B8-D66C-4863-BE44-26A379315004}"/>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752E74-2D7A-47AD-B524-36E3CEA6697D}"/>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D8AA38-A822-4779-92E9-B3945B849005}"/>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7992463-3ED8-409D-B9E3-1A1EEABB05F2}"/>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FBA5803-A8ED-4672-A3F7-D9268DDFA4BD}"/>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6C0E945-2DA4-4E0D-AAFB-3D3ACAD37B9C}"/>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7D4DE61-713B-428F-A946-9CCB0CE3583C}"/>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C4D80F4-E893-4543-92BE-A049C0949684}"/>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5A9B87B-45CC-41A6-83ED-CCC159E42CDC}"/>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9300AAD-29C0-4C3E-A6F9-016A76908669}"/>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50085A9-54A9-4548-B409-8CC96810BE33}"/>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B93817-EF70-4878-BACA-49FE3D39CED8}"/>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33400A9-9C30-497E-B1F6-E0956C6A2330}"/>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0B88AF1-7ADF-4E33-BDD0-07CF0A53777B}"/>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7825CB1-D228-43FA-BE7B-48A1E592EAF9}"/>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2963CA4-FF08-4548-9A33-0DD74ABFAB7C}"/>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77C8ED7-7BFC-41EC-90B0-9368CD0C3A79}"/>
            </a:ext>
          </a:extLst>
        </xdr:cNvPr>
        <xdr:cNvCxnSpPr/>
      </xdr:nvCxnSpPr>
      <xdr:spPr>
        <a:xfrm flipV="1">
          <a:off x="4177665" y="551688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B3820CB6-9C36-4184-A5CF-2400006D122F}"/>
            </a:ext>
          </a:extLst>
        </xdr:cNvPr>
        <xdr:cNvSpPr txBox="1"/>
      </xdr:nvSpPr>
      <xdr:spPr>
        <a:xfrm>
          <a:off x="4216400" y="688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31A6AA8-00A5-4957-A785-40E15E61D4B7}"/>
            </a:ext>
          </a:extLst>
        </xdr:cNvPr>
        <xdr:cNvCxnSpPr/>
      </xdr:nvCxnSpPr>
      <xdr:spPr>
        <a:xfrm>
          <a:off x="4108450" y="6883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4E783096-BA25-4312-8187-6A5939D11E97}"/>
            </a:ext>
          </a:extLst>
        </xdr:cNvPr>
        <xdr:cNvSpPr txBox="1"/>
      </xdr:nvSpPr>
      <xdr:spPr>
        <a:xfrm>
          <a:off x="4216400" y="52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AE82FA85-A016-4072-8019-0A9EDCEA86C3}"/>
            </a:ext>
          </a:extLst>
        </xdr:cNvPr>
        <xdr:cNvCxnSpPr/>
      </xdr:nvCxnSpPr>
      <xdr:spPr>
        <a:xfrm>
          <a:off x="4108450" y="5516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E5E7D732-D59F-42E3-948D-73E1E256F545}"/>
            </a:ext>
          </a:extLst>
        </xdr:cNvPr>
        <xdr:cNvSpPr txBox="1"/>
      </xdr:nvSpPr>
      <xdr:spPr>
        <a:xfrm>
          <a:off x="42164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51E52446-6663-402F-8168-77DECB70E939}"/>
            </a:ext>
          </a:extLst>
        </xdr:cNvPr>
        <xdr:cNvSpPr/>
      </xdr:nvSpPr>
      <xdr:spPr>
        <a:xfrm>
          <a:off x="4127500" y="6432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C5078446-A1DB-43A4-9905-044617F974B3}"/>
            </a:ext>
          </a:extLst>
        </xdr:cNvPr>
        <xdr:cNvSpPr/>
      </xdr:nvSpPr>
      <xdr:spPr>
        <a:xfrm>
          <a:off x="3384550" y="6402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334A1E56-0A73-43AB-83FB-1B51D7734AE9}"/>
            </a:ext>
          </a:extLst>
        </xdr:cNvPr>
        <xdr:cNvSpPr/>
      </xdr:nvSpPr>
      <xdr:spPr>
        <a:xfrm>
          <a:off x="2571750" y="6386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72A53503-00B7-401D-BD6A-D2A99FBFF565}"/>
            </a:ext>
          </a:extLst>
        </xdr:cNvPr>
        <xdr:cNvSpPr/>
      </xdr:nvSpPr>
      <xdr:spPr>
        <a:xfrm>
          <a:off x="1778000" y="634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E1EFEA37-899D-4C92-A899-3C561F6E5CB2}"/>
            </a:ext>
          </a:extLst>
        </xdr:cNvPr>
        <xdr:cNvSpPr/>
      </xdr:nvSpPr>
      <xdr:spPr>
        <a:xfrm>
          <a:off x="984250" y="63125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C05890C-064B-4E82-BC5C-633091F5EE7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E68C1BA-E0F5-456F-ABEA-A9F483662E7D}"/>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8FC642-F2C7-40BA-AE11-1EA5CFF7DE09}"/>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B579BF-38CD-4286-A392-FD98352734D5}"/>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1943140-596A-4A4D-8DCE-5C12313F3369}"/>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88265</xdr:rowOff>
    </xdr:from>
    <xdr:to>
      <xdr:col>24</xdr:col>
      <xdr:colOff>114300</xdr:colOff>
      <xdr:row>37</xdr:row>
      <xdr:rowOff>18415</xdr:rowOff>
    </xdr:to>
    <xdr:sp macro="" textlink="">
      <xdr:nvSpPr>
        <xdr:cNvPr id="73" name="楕円 72">
          <a:extLst>
            <a:ext uri="{FF2B5EF4-FFF2-40B4-BE49-F238E27FC236}">
              <a16:creationId xmlns:a16="http://schemas.microsoft.com/office/drawing/2014/main" id="{766EA06F-E9A0-4D6F-BCC0-D129F436F055}"/>
            </a:ext>
          </a:extLst>
        </xdr:cNvPr>
        <xdr:cNvSpPr/>
      </xdr:nvSpPr>
      <xdr:spPr>
        <a:xfrm>
          <a:off x="4127500" y="6031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111142</xdr:rowOff>
    </xdr:from>
    <xdr:ext cx="405111" cy="259045"/>
    <xdr:sp macro="" textlink="">
      <xdr:nvSpPr>
        <xdr:cNvPr id="74" name="【道路】&#10;有形固定資産減価償却率該当値テキスト">
          <a:extLst>
            <a:ext uri="{FF2B5EF4-FFF2-40B4-BE49-F238E27FC236}">
              <a16:creationId xmlns:a16="http://schemas.microsoft.com/office/drawing/2014/main" id="{B2BBCF64-2B8E-49CD-91EE-2DD587412762}"/>
            </a:ext>
          </a:extLst>
        </xdr:cNvPr>
        <xdr:cNvSpPr txBox="1"/>
      </xdr:nvSpPr>
      <xdr:spPr>
        <a:xfrm>
          <a:off x="4216400" y="5889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65405</xdr:rowOff>
    </xdr:from>
    <xdr:to>
      <xdr:col>20</xdr:col>
      <xdr:colOff>38100</xdr:colOff>
      <xdr:row>36</xdr:row>
      <xdr:rowOff>167005</xdr:rowOff>
    </xdr:to>
    <xdr:sp macro="" textlink="">
      <xdr:nvSpPr>
        <xdr:cNvPr id="75" name="楕円 74">
          <a:extLst>
            <a:ext uri="{FF2B5EF4-FFF2-40B4-BE49-F238E27FC236}">
              <a16:creationId xmlns:a16="http://schemas.microsoft.com/office/drawing/2014/main" id="{A5E03554-3E0F-4593-82B9-AD6075C91CA5}"/>
            </a:ext>
          </a:extLst>
        </xdr:cNvPr>
        <xdr:cNvSpPr/>
      </xdr:nvSpPr>
      <xdr:spPr>
        <a:xfrm>
          <a:off x="3384550" y="6009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116205</xdr:rowOff>
    </xdr:from>
    <xdr:to>
      <xdr:col>24</xdr:col>
      <xdr:colOff>63500</xdr:colOff>
      <xdr:row>36</xdr:row>
      <xdr:rowOff>139065</xdr:rowOff>
    </xdr:to>
    <xdr:cxnSp macro="">
      <xdr:nvCxnSpPr>
        <xdr:cNvPr id="76" name="直線コネクタ 75">
          <a:extLst>
            <a:ext uri="{FF2B5EF4-FFF2-40B4-BE49-F238E27FC236}">
              <a16:creationId xmlns:a16="http://schemas.microsoft.com/office/drawing/2014/main" id="{D8311DEA-E63A-443D-87E8-376D2E6C79B3}"/>
            </a:ext>
          </a:extLst>
        </xdr:cNvPr>
        <xdr:cNvCxnSpPr/>
      </xdr:nvCxnSpPr>
      <xdr:spPr>
        <a:xfrm>
          <a:off x="3429000" y="6059805"/>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31115</xdr:rowOff>
    </xdr:from>
    <xdr:to>
      <xdr:col>15</xdr:col>
      <xdr:colOff>101600</xdr:colOff>
      <xdr:row>36</xdr:row>
      <xdr:rowOff>132715</xdr:rowOff>
    </xdr:to>
    <xdr:sp macro="" textlink="">
      <xdr:nvSpPr>
        <xdr:cNvPr id="77" name="楕円 76">
          <a:extLst>
            <a:ext uri="{FF2B5EF4-FFF2-40B4-BE49-F238E27FC236}">
              <a16:creationId xmlns:a16="http://schemas.microsoft.com/office/drawing/2014/main" id="{3452DC22-DDA7-4986-9E24-7CBBDE0E9B07}"/>
            </a:ext>
          </a:extLst>
        </xdr:cNvPr>
        <xdr:cNvSpPr/>
      </xdr:nvSpPr>
      <xdr:spPr>
        <a:xfrm>
          <a:off x="2571750" y="597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81915</xdr:rowOff>
    </xdr:from>
    <xdr:to>
      <xdr:col>19</xdr:col>
      <xdr:colOff>177800</xdr:colOff>
      <xdr:row>36</xdr:row>
      <xdr:rowOff>116205</xdr:rowOff>
    </xdr:to>
    <xdr:cxnSp macro="">
      <xdr:nvCxnSpPr>
        <xdr:cNvPr id="78" name="直線コネクタ 77">
          <a:extLst>
            <a:ext uri="{FF2B5EF4-FFF2-40B4-BE49-F238E27FC236}">
              <a16:creationId xmlns:a16="http://schemas.microsoft.com/office/drawing/2014/main" id="{017F0594-F77E-40E4-BA69-ABBAA2EB38BE}"/>
            </a:ext>
          </a:extLst>
        </xdr:cNvPr>
        <xdr:cNvCxnSpPr/>
      </xdr:nvCxnSpPr>
      <xdr:spPr>
        <a:xfrm>
          <a:off x="2622550" y="6025515"/>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4445</xdr:rowOff>
    </xdr:from>
    <xdr:to>
      <xdr:col>10</xdr:col>
      <xdr:colOff>165100</xdr:colOff>
      <xdr:row>36</xdr:row>
      <xdr:rowOff>106045</xdr:rowOff>
    </xdr:to>
    <xdr:sp macro="" textlink="">
      <xdr:nvSpPr>
        <xdr:cNvPr id="79" name="楕円 78">
          <a:extLst>
            <a:ext uri="{FF2B5EF4-FFF2-40B4-BE49-F238E27FC236}">
              <a16:creationId xmlns:a16="http://schemas.microsoft.com/office/drawing/2014/main" id="{B6994F02-82B1-4EFC-A1CC-07D9BBE9850B}"/>
            </a:ext>
          </a:extLst>
        </xdr:cNvPr>
        <xdr:cNvSpPr/>
      </xdr:nvSpPr>
      <xdr:spPr>
        <a:xfrm>
          <a:off x="17780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55245</xdr:rowOff>
    </xdr:from>
    <xdr:to>
      <xdr:col>15</xdr:col>
      <xdr:colOff>50800</xdr:colOff>
      <xdr:row>36</xdr:row>
      <xdr:rowOff>81915</xdr:rowOff>
    </xdr:to>
    <xdr:cxnSp macro="">
      <xdr:nvCxnSpPr>
        <xdr:cNvPr id="80" name="直線コネクタ 79">
          <a:extLst>
            <a:ext uri="{FF2B5EF4-FFF2-40B4-BE49-F238E27FC236}">
              <a16:creationId xmlns:a16="http://schemas.microsoft.com/office/drawing/2014/main" id="{6D5F8F58-A722-46EE-981D-34D0971D650D}"/>
            </a:ext>
          </a:extLst>
        </xdr:cNvPr>
        <xdr:cNvCxnSpPr/>
      </xdr:nvCxnSpPr>
      <xdr:spPr>
        <a:xfrm>
          <a:off x="1828800" y="5998845"/>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151130</xdr:rowOff>
    </xdr:from>
    <xdr:to>
      <xdr:col>6</xdr:col>
      <xdr:colOff>38100</xdr:colOff>
      <xdr:row>36</xdr:row>
      <xdr:rowOff>81280</xdr:rowOff>
    </xdr:to>
    <xdr:sp macro="" textlink="">
      <xdr:nvSpPr>
        <xdr:cNvPr id="81" name="楕円 80">
          <a:extLst>
            <a:ext uri="{FF2B5EF4-FFF2-40B4-BE49-F238E27FC236}">
              <a16:creationId xmlns:a16="http://schemas.microsoft.com/office/drawing/2014/main" id="{9B881223-7F0D-4BD9-9FA9-E0599CC5F5C8}"/>
            </a:ext>
          </a:extLst>
        </xdr:cNvPr>
        <xdr:cNvSpPr/>
      </xdr:nvSpPr>
      <xdr:spPr>
        <a:xfrm>
          <a:off x="984250" y="59296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30480</xdr:rowOff>
    </xdr:from>
    <xdr:to>
      <xdr:col>10</xdr:col>
      <xdr:colOff>114300</xdr:colOff>
      <xdr:row>36</xdr:row>
      <xdr:rowOff>55245</xdr:rowOff>
    </xdr:to>
    <xdr:cxnSp macro="">
      <xdr:nvCxnSpPr>
        <xdr:cNvPr id="82" name="直線コネクタ 81">
          <a:extLst>
            <a:ext uri="{FF2B5EF4-FFF2-40B4-BE49-F238E27FC236}">
              <a16:creationId xmlns:a16="http://schemas.microsoft.com/office/drawing/2014/main" id="{23C6C69E-4A87-4B6E-9E69-E57A946C087B}"/>
            </a:ext>
          </a:extLst>
        </xdr:cNvPr>
        <xdr:cNvCxnSpPr/>
      </xdr:nvCxnSpPr>
      <xdr:spPr>
        <a:xfrm>
          <a:off x="1028700" y="597408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AB411644-C743-4F4E-924D-4E0FF0509C85}"/>
            </a:ext>
          </a:extLst>
        </xdr:cNvPr>
        <xdr:cNvSpPr txBox="1"/>
      </xdr:nvSpPr>
      <xdr:spPr>
        <a:xfrm>
          <a:off x="32391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2ADD0FAE-0493-4DC5-89F6-9FE278D7EF71}"/>
            </a:ext>
          </a:extLst>
        </xdr:cNvPr>
        <xdr:cNvSpPr txBox="1"/>
      </xdr:nvSpPr>
      <xdr:spPr>
        <a:xfrm>
          <a:off x="2439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F190A6DB-A60A-4F1E-A28D-C4C4E497CA9C}"/>
            </a:ext>
          </a:extLst>
        </xdr:cNvPr>
        <xdr:cNvSpPr txBox="1"/>
      </xdr:nvSpPr>
      <xdr:spPr>
        <a:xfrm>
          <a:off x="164529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CB82E52C-0394-43B8-8C1D-030492768236}"/>
            </a:ext>
          </a:extLst>
        </xdr:cNvPr>
        <xdr:cNvSpPr txBox="1"/>
      </xdr:nvSpPr>
      <xdr:spPr>
        <a:xfrm>
          <a:off x="851544" y="640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12082</xdr:rowOff>
    </xdr:from>
    <xdr:ext cx="405111" cy="259045"/>
    <xdr:sp macro="" textlink="">
      <xdr:nvSpPr>
        <xdr:cNvPr id="87" name="n_1mainValue【道路】&#10;有形固定資産減価償却率">
          <a:extLst>
            <a:ext uri="{FF2B5EF4-FFF2-40B4-BE49-F238E27FC236}">
              <a16:creationId xmlns:a16="http://schemas.microsoft.com/office/drawing/2014/main" id="{1913AF27-1EC8-4049-A406-FE5F61F882B6}"/>
            </a:ext>
          </a:extLst>
        </xdr:cNvPr>
        <xdr:cNvSpPr txBox="1"/>
      </xdr:nvSpPr>
      <xdr:spPr>
        <a:xfrm>
          <a:off x="3239144" y="579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E5988102-5DDD-4127-BF37-91502C96BE3C}"/>
            </a:ext>
          </a:extLst>
        </xdr:cNvPr>
        <xdr:cNvSpPr txBox="1"/>
      </xdr:nvSpPr>
      <xdr:spPr>
        <a:xfrm>
          <a:off x="2439044" y="576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05167897-E4B1-4AE9-8382-E74602CE5366}"/>
            </a:ext>
          </a:extLst>
        </xdr:cNvPr>
        <xdr:cNvSpPr txBox="1"/>
      </xdr:nvSpPr>
      <xdr:spPr>
        <a:xfrm>
          <a:off x="1645294"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834C478C-B407-4AD5-9812-7A08A2EA2B57}"/>
            </a:ext>
          </a:extLst>
        </xdr:cNvPr>
        <xdr:cNvSpPr txBox="1"/>
      </xdr:nvSpPr>
      <xdr:spPr>
        <a:xfrm>
          <a:off x="851544" y="571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45B4EDA-C0D4-4901-BDF8-C68E995FAA37}"/>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308753D-8375-4FBB-B592-9DBA2ED980DA}"/>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D7CBBFE-2861-4DEF-A8B6-C35742991BE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8EBE3D-3543-4530-AAA5-46D94080DD81}"/>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76FC190-9C21-4E09-81D2-D31649393285}"/>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02248D-24F4-4A84-8E83-FCE91D59A24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BAF38B2-96CE-40F1-B3B3-FCA23891132B}"/>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D5EDAFD-7727-49CC-91AC-FA9C09447747}"/>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B066329-DEA2-4738-8B07-1E3DC5F74AF0}"/>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8E39839-BC53-4FDA-8AE3-5EF3179D86AB}"/>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D5141E4-0E52-47A3-B840-8789E10EB7E7}"/>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C5B96D0-5CE2-4D03-BAA9-44218ABBD661}"/>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E4F1BCF-5BDC-4E87-BC41-20741D60AC42}"/>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D902C27-E6F0-434D-AF95-7527E6FAE168}"/>
            </a:ext>
          </a:extLst>
        </xdr:cNvPr>
        <xdr:cNvSpPr txBox="1"/>
      </xdr:nvSpPr>
      <xdr:spPr>
        <a:xfrm>
          <a:off x="541803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04B58B3-E061-4D43-A85E-59755111C4C0}"/>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E1947DAB-E95C-416D-B1A6-262648B0BEDB}"/>
            </a:ext>
          </a:extLst>
        </xdr:cNvPr>
        <xdr:cNvSpPr txBox="1"/>
      </xdr:nvSpPr>
      <xdr:spPr>
        <a:xfrm>
          <a:off x="541803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910CA96-CE20-4FF6-AE9D-9A4117D39AC8}"/>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0121F01-C61A-4B04-B5A6-D20301FBF91B}"/>
            </a:ext>
          </a:extLst>
        </xdr:cNvPr>
        <xdr:cNvSpPr txBox="1"/>
      </xdr:nvSpPr>
      <xdr:spPr>
        <a:xfrm>
          <a:off x="541803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B14C9A8-80FE-4342-9EA3-40CD2254B7CD}"/>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77E7FC0-34A1-4C93-8500-767BC14A1D3D}"/>
            </a:ext>
          </a:extLst>
        </xdr:cNvPr>
        <xdr:cNvSpPr txBox="1"/>
      </xdr:nvSpPr>
      <xdr:spPr>
        <a:xfrm>
          <a:off x="5327878" y="5369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BFBF584-4B45-4610-A49B-1CFF5932B9E5}"/>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8AD45114-5CC0-49A3-A2F1-3074D9059A48}"/>
            </a:ext>
          </a:extLst>
        </xdr:cNvPr>
        <xdr:cNvSpPr txBox="1"/>
      </xdr:nvSpPr>
      <xdr:spPr>
        <a:xfrm>
          <a:off x="532787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70F20A1-22DC-4422-8180-C39B27BCD44B}"/>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E1FC683-CD46-471C-B681-2E7A21130377}"/>
            </a:ext>
          </a:extLst>
        </xdr:cNvPr>
        <xdr:cNvCxnSpPr/>
      </xdr:nvCxnSpPr>
      <xdr:spPr>
        <a:xfrm flipV="1">
          <a:off x="9429115" y="5576007"/>
          <a:ext cx="0" cy="137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6B75960-3BE6-482E-A978-6AD347D9DAC8}"/>
            </a:ext>
          </a:extLst>
        </xdr:cNvPr>
        <xdr:cNvSpPr txBox="1"/>
      </xdr:nvSpPr>
      <xdr:spPr>
        <a:xfrm>
          <a:off x="9467850" y="695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128757C5-9E97-4033-955D-C50EE3EB9556}"/>
            </a:ext>
          </a:extLst>
        </xdr:cNvPr>
        <xdr:cNvCxnSpPr/>
      </xdr:nvCxnSpPr>
      <xdr:spPr>
        <a:xfrm>
          <a:off x="9359900" y="69466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F5767D56-4E36-4158-B639-1CC5CA59C7F9}"/>
            </a:ext>
          </a:extLst>
        </xdr:cNvPr>
        <xdr:cNvSpPr txBox="1"/>
      </xdr:nvSpPr>
      <xdr:spPr>
        <a:xfrm>
          <a:off x="9467850" y="5357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25D8F58-861C-4A4E-B2C4-DE3B03816202}"/>
            </a:ext>
          </a:extLst>
        </xdr:cNvPr>
        <xdr:cNvCxnSpPr/>
      </xdr:nvCxnSpPr>
      <xdr:spPr>
        <a:xfrm>
          <a:off x="9359900" y="55760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D1252152-B2E2-4595-84A9-E7DF9510722A}"/>
            </a:ext>
          </a:extLst>
        </xdr:cNvPr>
        <xdr:cNvSpPr txBox="1"/>
      </xdr:nvSpPr>
      <xdr:spPr>
        <a:xfrm>
          <a:off x="9467850" y="6675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57AEBF7C-233B-451C-B793-9F186E6868B8}"/>
            </a:ext>
          </a:extLst>
        </xdr:cNvPr>
        <xdr:cNvSpPr/>
      </xdr:nvSpPr>
      <xdr:spPr>
        <a:xfrm>
          <a:off x="9398000" y="6817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674A33A-5881-4D8A-A3A1-5C43DF8D5184}"/>
            </a:ext>
          </a:extLst>
        </xdr:cNvPr>
        <xdr:cNvSpPr/>
      </xdr:nvSpPr>
      <xdr:spPr>
        <a:xfrm>
          <a:off x="8636000" y="682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173F6DE7-15B4-4302-BD29-7CA8A011D4FC}"/>
            </a:ext>
          </a:extLst>
        </xdr:cNvPr>
        <xdr:cNvSpPr/>
      </xdr:nvSpPr>
      <xdr:spPr>
        <a:xfrm>
          <a:off x="7842250" y="68269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FFDFB34E-8F8F-401E-A204-92E0B9589141}"/>
            </a:ext>
          </a:extLst>
        </xdr:cNvPr>
        <xdr:cNvSpPr/>
      </xdr:nvSpPr>
      <xdr:spPr>
        <a:xfrm>
          <a:off x="7029450" y="68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E45276CA-7BBD-4D58-B355-B2E216DE3AA9}"/>
            </a:ext>
          </a:extLst>
        </xdr:cNvPr>
        <xdr:cNvSpPr/>
      </xdr:nvSpPr>
      <xdr:spPr>
        <a:xfrm>
          <a:off x="6235700" y="68557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93A4866-A9C4-4BE2-B185-E61D47980C9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E9C9A57-0AE4-4959-9371-891FCD004518}"/>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27A341-656B-4B1F-9D80-98BD4F22C0BE}"/>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F3EB23B-BF9B-4676-AA5A-CDCC51B06FCA}"/>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EEBBC11-2D71-41DE-A3EE-C903FEFBEB04}"/>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112406</xdr:rowOff>
    </xdr:from>
    <xdr:to>
      <xdr:col>55</xdr:col>
      <xdr:colOff>50800</xdr:colOff>
      <xdr:row>42</xdr:row>
      <xdr:rowOff>42556</xdr:rowOff>
    </xdr:to>
    <xdr:sp macro="" textlink="">
      <xdr:nvSpPr>
        <xdr:cNvPr id="130" name="楕円 129">
          <a:extLst>
            <a:ext uri="{FF2B5EF4-FFF2-40B4-BE49-F238E27FC236}">
              <a16:creationId xmlns:a16="http://schemas.microsoft.com/office/drawing/2014/main" id="{6FC77B53-8441-41E0-A6EF-001B268D530F}"/>
            </a:ext>
          </a:extLst>
        </xdr:cNvPr>
        <xdr:cNvSpPr/>
      </xdr:nvSpPr>
      <xdr:spPr>
        <a:xfrm>
          <a:off x="9398000" y="68815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27333</xdr:rowOff>
    </xdr:from>
    <xdr:ext cx="534377" cy="259045"/>
    <xdr:sp macro="" textlink="">
      <xdr:nvSpPr>
        <xdr:cNvPr id="131" name="【道路】&#10;一人当たり延長該当値テキスト">
          <a:extLst>
            <a:ext uri="{FF2B5EF4-FFF2-40B4-BE49-F238E27FC236}">
              <a16:creationId xmlns:a16="http://schemas.microsoft.com/office/drawing/2014/main" id="{39970AB8-6693-4CC6-84D3-0B027808F455}"/>
            </a:ext>
          </a:extLst>
        </xdr:cNvPr>
        <xdr:cNvSpPr txBox="1"/>
      </xdr:nvSpPr>
      <xdr:spPr>
        <a:xfrm>
          <a:off x="9467850" y="67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113468</xdr:rowOff>
    </xdr:from>
    <xdr:to>
      <xdr:col>50</xdr:col>
      <xdr:colOff>165100</xdr:colOff>
      <xdr:row>42</xdr:row>
      <xdr:rowOff>43618</xdr:rowOff>
    </xdr:to>
    <xdr:sp macro="" textlink="">
      <xdr:nvSpPr>
        <xdr:cNvPr id="132" name="楕円 131">
          <a:extLst>
            <a:ext uri="{FF2B5EF4-FFF2-40B4-BE49-F238E27FC236}">
              <a16:creationId xmlns:a16="http://schemas.microsoft.com/office/drawing/2014/main" id="{3EA4C0FB-F86E-4DBF-8BE2-E3E7ACBF7340}"/>
            </a:ext>
          </a:extLst>
        </xdr:cNvPr>
        <xdr:cNvSpPr/>
      </xdr:nvSpPr>
      <xdr:spPr>
        <a:xfrm>
          <a:off x="8636000" y="6882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163206</xdr:rowOff>
    </xdr:from>
    <xdr:to>
      <xdr:col>55</xdr:col>
      <xdr:colOff>0</xdr:colOff>
      <xdr:row>41</xdr:row>
      <xdr:rowOff>164268</xdr:rowOff>
    </xdr:to>
    <xdr:cxnSp macro="">
      <xdr:nvCxnSpPr>
        <xdr:cNvPr id="133" name="直線コネクタ 132">
          <a:extLst>
            <a:ext uri="{FF2B5EF4-FFF2-40B4-BE49-F238E27FC236}">
              <a16:creationId xmlns:a16="http://schemas.microsoft.com/office/drawing/2014/main" id="{67F511DE-AA59-4CCD-9B54-F4FD7199C4E0}"/>
            </a:ext>
          </a:extLst>
        </xdr:cNvPr>
        <xdr:cNvCxnSpPr/>
      </xdr:nvCxnSpPr>
      <xdr:spPr>
        <a:xfrm flipV="1">
          <a:off x="8686800" y="6932306"/>
          <a:ext cx="74295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114839</xdr:rowOff>
    </xdr:from>
    <xdr:to>
      <xdr:col>46</xdr:col>
      <xdr:colOff>38100</xdr:colOff>
      <xdr:row>42</xdr:row>
      <xdr:rowOff>44989</xdr:rowOff>
    </xdr:to>
    <xdr:sp macro="" textlink="">
      <xdr:nvSpPr>
        <xdr:cNvPr id="134" name="楕円 133">
          <a:extLst>
            <a:ext uri="{FF2B5EF4-FFF2-40B4-BE49-F238E27FC236}">
              <a16:creationId xmlns:a16="http://schemas.microsoft.com/office/drawing/2014/main" id="{C3E5F0F6-0945-44DA-941B-7E0D5F6CF433}"/>
            </a:ext>
          </a:extLst>
        </xdr:cNvPr>
        <xdr:cNvSpPr/>
      </xdr:nvSpPr>
      <xdr:spPr>
        <a:xfrm>
          <a:off x="7842250" y="6883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164268</xdr:rowOff>
    </xdr:from>
    <xdr:to>
      <xdr:col>50</xdr:col>
      <xdr:colOff>114300</xdr:colOff>
      <xdr:row>41</xdr:row>
      <xdr:rowOff>165639</xdr:rowOff>
    </xdr:to>
    <xdr:cxnSp macro="">
      <xdr:nvCxnSpPr>
        <xdr:cNvPr id="135" name="直線コネクタ 134">
          <a:extLst>
            <a:ext uri="{FF2B5EF4-FFF2-40B4-BE49-F238E27FC236}">
              <a16:creationId xmlns:a16="http://schemas.microsoft.com/office/drawing/2014/main" id="{11F874CB-D074-4912-A053-7EFF3B81624F}"/>
            </a:ext>
          </a:extLst>
        </xdr:cNvPr>
        <xdr:cNvCxnSpPr/>
      </xdr:nvCxnSpPr>
      <xdr:spPr>
        <a:xfrm flipV="1">
          <a:off x="7886700" y="6933368"/>
          <a:ext cx="8001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115671</xdr:rowOff>
    </xdr:from>
    <xdr:to>
      <xdr:col>41</xdr:col>
      <xdr:colOff>101600</xdr:colOff>
      <xdr:row>42</xdr:row>
      <xdr:rowOff>45821</xdr:rowOff>
    </xdr:to>
    <xdr:sp macro="" textlink="">
      <xdr:nvSpPr>
        <xdr:cNvPr id="136" name="楕円 135">
          <a:extLst>
            <a:ext uri="{FF2B5EF4-FFF2-40B4-BE49-F238E27FC236}">
              <a16:creationId xmlns:a16="http://schemas.microsoft.com/office/drawing/2014/main" id="{A21B341B-65B4-4F4A-BD64-BE5EEEE3CA5A}"/>
            </a:ext>
          </a:extLst>
        </xdr:cNvPr>
        <xdr:cNvSpPr/>
      </xdr:nvSpPr>
      <xdr:spPr>
        <a:xfrm>
          <a:off x="7029450" y="68847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165639</xdr:rowOff>
    </xdr:from>
    <xdr:to>
      <xdr:col>45</xdr:col>
      <xdr:colOff>177800</xdr:colOff>
      <xdr:row>41</xdr:row>
      <xdr:rowOff>166471</xdr:rowOff>
    </xdr:to>
    <xdr:cxnSp macro="">
      <xdr:nvCxnSpPr>
        <xdr:cNvPr id="137" name="直線コネクタ 136">
          <a:extLst>
            <a:ext uri="{FF2B5EF4-FFF2-40B4-BE49-F238E27FC236}">
              <a16:creationId xmlns:a16="http://schemas.microsoft.com/office/drawing/2014/main" id="{6CA0E7BD-8848-42A9-BE90-6097D4E17C4B}"/>
            </a:ext>
          </a:extLst>
        </xdr:cNvPr>
        <xdr:cNvCxnSpPr/>
      </xdr:nvCxnSpPr>
      <xdr:spPr>
        <a:xfrm flipV="1">
          <a:off x="7080250" y="6934739"/>
          <a:ext cx="806450" cy="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116244</xdr:rowOff>
    </xdr:from>
    <xdr:to>
      <xdr:col>36</xdr:col>
      <xdr:colOff>165100</xdr:colOff>
      <xdr:row>42</xdr:row>
      <xdr:rowOff>46394</xdr:rowOff>
    </xdr:to>
    <xdr:sp macro="" textlink="">
      <xdr:nvSpPr>
        <xdr:cNvPr id="138" name="楕円 137">
          <a:extLst>
            <a:ext uri="{FF2B5EF4-FFF2-40B4-BE49-F238E27FC236}">
              <a16:creationId xmlns:a16="http://schemas.microsoft.com/office/drawing/2014/main" id="{1AD6C699-5451-4277-A1E6-4B010896D8AF}"/>
            </a:ext>
          </a:extLst>
        </xdr:cNvPr>
        <xdr:cNvSpPr/>
      </xdr:nvSpPr>
      <xdr:spPr>
        <a:xfrm>
          <a:off x="6235700" y="68853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166471</xdr:rowOff>
    </xdr:from>
    <xdr:to>
      <xdr:col>41</xdr:col>
      <xdr:colOff>50800</xdr:colOff>
      <xdr:row>41</xdr:row>
      <xdr:rowOff>167044</xdr:rowOff>
    </xdr:to>
    <xdr:cxnSp macro="">
      <xdr:nvCxnSpPr>
        <xdr:cNvPr id="139" name="直線コネクタ 138">
          <a:extLst>
            <a:ext uri="{FF2B5EF4-FFF2-40B4-BE49-F238E27FC236}">
              <a16:creationId xmlns:a16="http://schemas.microsoft.com/office/drawing/2014/main" id="{BC36FC59-90AC-4FC3-AD43-2247BDA1AA91}"/>
            </a:ext>
          </a:extLst>
        </xdr:cNvPr>
        <xdr:cNvCxnSpPr/>
      </xdr:nvCxnSpPr>
      <xdr:spPr>
        <a:xfrm flipV="1">
          <a:off x="6286500" y="6935571"/>
          <a:ext cx="79375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ACB694DC-89E5-45B0-804F-4E6AB8EBD025}"/>
            </a:ext>
          </a:extLst>
        </xdr:cNvPr>
        <xdr:cNvSpPr txBox="1"/>
      </xdr:nvSpPr>
      <xdr:spPr>
        <a:xfrm>
          <a:off x="8425961" y="660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72478359-0AA1-400A-8833-7224D326AE6F}"/>
            </a:ext>
          </a:extLst>
        </xdr:cNvPr>
        <xdr:cNvSpPr txBox="1"/>
      </xdr:nvSpPr>
      <xdr:spPr>
        <a:xfrm>
          <a:off x="7644911" y="660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49CB2B54-15CB-4A97-97D6-7BF02FB10543}"/>
            </a:ext>
          </a:extLst>
        </xdr:cNvPr>
        <xdr:cNvSpPr txBox="1"/>
      </xdr:nvSpPr>
      <xdr:spPr>
        <a:xfrm>
          <a:off x="6851161" y="660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ECE529A5-81FE-47DA-8FD4-959FE780E3E9}"/>
            </a:ext>
          </a:extLst>
        </xdr:cNvPr>
        <xdr:cNvSpPr txBox="1"/>
      </xdr:nvSpPr>
      <xdr:spPr>
        <a:xfrm>
          <a:off x="6038361" y="663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34745</xdr:rowOff>
    </xdr:from>
    <xdr:ext cx="534377" cy="259045"/>
    <xdr:sp macro="" textlink="">
      <xdr:nvSpPr>
        <xdr:cNvPr id="144" name="n_1mainValue【道路】&#10;一人当たり延長">
          <a:extLst>
            <a:ext uri="{FF2B5EF4-FFF2-40B4-BE49-F238E27FC236}">
              <a16:creationId xmlns:a16="http://schemas.microsoft.com/office/drawing/2014/main" id="{5B9B623C-53E6-42BD-AD3C-931DC28C7647}"/>
            </a:ext>
          </a:extLst>
        </xdr:cNvPr>
        <xdr:cNvSpPr txBox="1"/>
      </xdr:nvSpPr>
      <xdr:spPr>
        <a:xfrm>
          <a:off x="8425961" y="696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36116</xdr:rowOff>
    </xdr:from>
    <xdr:ext cx="534377" cy="259045"/>
    <xdr:sp macro="" textlink="">
      <xdr:nvSpPr>
        <xdr:cNvPr id="145" name="n_2mainValue【道路】&#10;一人当たり延長">
          <a:extLst>
            <a:ext uri="{FF2B5EF4-FFF2-40B4-BE49-F238E27FC236}">
              <a16:creationId xmlns:a16="http://schemas.microsoft.com/office/drawing/2014/main" id="{0008B382-C5E3-4A66-BE25-8FA1B8C787CE}"/>
            </a:ext>
          </a:extLst>
        </xdr:cNvPr>
        <xdr:cNvSpPr txBox="1"/>
      </xdr:nvSpPr>
      <xdr:spPr>
        <a:xfrm>
          <a:off x="7644911" y="697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36948</xdr:rowOff>
    </xdr:from>
    <xdr:ext cx="534377" cy="259045"/>
    <xdr:sp macro="" textlink="">
      <xdr:nvSpPr>
        <xdr:cNvPr id="146" name="n_3mainValue【道路】&#10;一人当たり延長">
          <a:extLst>
            <a:ext uri="{FF2B5EF4-FFF2-40B4-BE49-F238E27FC236}">
              <a16:creationId xmlns:a16="http://schemas.microsoft.com/office/drawing/2014/main" id="{A64C7E0A-DF61-4059-9BD5-CFB184F7261E}"/>
            </a:ext>
          </a:extLst>
        </xdr:cNvPr>
        <xdr:cNvSpPr txBox="1"/>
      </xdr:nvSpPr>
      <xdr:spPr>
        <a:xfrm>
          <a:off x="6851161" y="697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37521</xdr:rowOff>
    </xdr:from>
    <xdr:ext cx="534377" cy="259045"/>
    <xdr:sp macro="" textlink="">
      <xdr:nvSpPr>
        <xdr:cNvPr id="147" name="n_4mainValue【道路】&#10;一人当たり延長">
          <a:extLst>
            <a:ext uri="{FF2B5EF4-FFF2-40B4-BE49-F238E27FC236}">
              <a16:creationId xmlns:a16="http://schemas.microsoft.com/office/drawing/2014/main" id="{00E5E539-5974-4FCA-BBE2-AD65C7E7F568}"/>
            </a:ext>
          </a:extLst>
        </xdr:cNvPr>
        <xdr:cNvSpPr txBox="1"/>
      </xdr:nvSpPr>
      <xdr:spPr>
        <a:xfrm>
          <a:off x="6038361" y="697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316DB99-1EBC-4E4C-B05C-3D9E26952B9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0F7D7E7-089F-4931-88DC-F067D83891C1}"/>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1625BBA-2D3F-4934-9ECA-005770B3B273}"/>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8C73262-2CD2-43AB-A2AF-9FC62B2F2AE5}"/>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9E25EA8-CECF-4A55-9ADC-A2795B29AAA8}"/>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77EFD8A-0854-4C8F-A0C5-0F29F60E6D8A}"/>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AD53AB9-1C0F-471F-930E-7B781DCCFED7}"/>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9749FE7-D838-4208-9ACF-D614AF401C11}"/>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6750923-5C0C-4605-84BB-3CA03D538B7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EE8EB8F-1285-4771-AAB8-836ABC17628C}"/>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237CEA4-9E2A-4FA6-BF49-66DCDBD5C2B9}"/>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DE75BEE-24B5-4232-8D6F-3D0B75C259C7}"/>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54AF2F5-CDFD-4BCA-B441-DF4359EFA13A}"/>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5AC679F-DD5C-49CD-83C9-199C14EC5AA7}"/>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1272F61-BF9F-4F45-91DB-8B61B9B29DAB}"/>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455F885-1BF2-46C1-9FF7-833F2D10D643}"/>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ED7AED2-2B66-42DF-B791-07B0538DF7D7}"/>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9C80143-9E69-4629-868B-F3148FA83283}"/>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6106F5B-9DBE-4B6D-BFCD-549609CFF03C}"/>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E9ECFED-0B26-4A1E-83FB-DEC551011CD8}"/>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22EF23C-B98F-45C0-ACF3-5A5F26C826B1}"/>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DF81F9D-8B1F-48D3-B75A-425BF40A89D8}"/>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885EF39-EA6F-46C6-B63E-1CE5C53293FA}"/>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6619D80-A342-4161-B4C2-A2AE0B98B797}"/>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7549223-26D9-40F5-A9FC-FFEDDE105203}"/>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D524C035-4D71-449C-814B-51D5135D3A3D}"/>
            </a:ext>
          </a:extLst>
        </xdr:cNvPr>
        <xdr:cNvCxnSpPr/>
      </xdr:nvCxnSpPr>
      <xdr:spPr>
        <a:xfrm flipV="1">
          <a:off x="4177665" y="9240520"/>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5A8B6C6-6032-417F-AD99-AC1FA9DCE9AC}"/>
            </a:ext>
          </a:extLst>
        </xdr:cNvPr>
        <xdr:cNvSpPr txBox="1"/>
      </xdr:nvSpPr>
      <xdr:spPr>
        <a:xfrm>
          <a:off x="4216400" y="1064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E9116D8D-E798-47F1-857A-B3561A0EDC54}"/>
            </a:ext>
          </a:extLst>
        </xdr:cNvPr>
        <xdr:cNvCxnSpPr/>
      </xdr:nvCxnSpPr>
      <xdr:spPr>
        <a:xfrm>
          <a:off x="4108450" y="10643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9C69B63-2205-4FAA-B45C-893CB17BE154}"/>
            </a:ext>
          </a:extLst>
        </xdr:cNvPr>
        <xdr:cNvSpPr txBox="1"/>
      </xdr:nvSpPr>
      <xdr:spPr>
        <a:xfrm>
          <a:off x="4216400" y="90220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3B79EA89-71B1-4AC0-B97C-0E74989D1F65}"/>
            </a:ext>
          </a:extLst>
        </xdr:cNvPr>
        <xdr:cNvCxnSpPr/>
      </xdr:nvCxnSpPr>
      <xdr:spPr>
        <a:xfrm>
          <a:off x="4108450" y="9240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51AD870-0417-4C2C-852D-555D6CF488FD}"/>
            </a:ext>
          </a:extLst>
        </xdr:cNvPr>
        <xdr:cNvSpPr txBox="1"/>
      </xdr:nvSpPr>
      <xdr:spPr>
        <a:xfrm>
          <a:off x="4216400" y="98991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247A46E0-26FE-4BA9-89BD-5AFEB416A87A}"/>
            </a:ext>
          </a:extLst>
        </xdr:cNvPr>
        <xdr:cNvSpPr/>
      </xdr:nvSpPr>
      <xdr:spPr>
        <a:xfrm>
          <a:off x="4127500" y="100413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ECF9F002-513C-480C-97B8-F19B34C6DA82}"/>
            </a:ext>
          </a:extLst>
        </xdr:cNvPr>
        <xdr:cNvSpPr/>
      </xdr:nvSpPr>
      <xdr:spPr>
        <a:xfrm>
          <a:off x="3384550" y="100250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76F620E5-5659-4BE6-85F4-8135C0EB7E81}"/>
            </a:ext>
          </a:extLst>
        </xdr:cNvPr>
        <xdr:cNvSpPr/>
      </xdr:nvSpPr>
      <xdr:spPr>
        <a:xfrm>
          <a:off x="2571750" y="100086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25F3ADC0-DB66-4947-AC82-DA9D127C4966}"/>
            </a:ext>
          </a:extLst>
        </xdr:cNvPr>
        <xdr:cNvSpPr/>
      </xdr:nvSpPr>
      <xdr:spPr>
        <a:xfrm>
          <a:off x="1778000" y="100054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FEFB5633-C6C5-462D-AC30-48239F740CAB}"/>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520167E-0EFE-4851-8A9A-07905655A87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C815BDE-F91A-4CF9-888D-4A09FEADFE4B}"/>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8BB433-CB44-450B-AF43-E58AE9D6C9DA}"/>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D326793-F72A-4892-8F0F-6780E0ED1C8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E018B0-4F44-46FC-AF11-2097F9E80F09}"/>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9" name="楕円 188">
          <a:extLst>
            <a:ext uri="{FF2B5EF4-FFF2-40B4-BE49-F238E27FC236}">
              <a16:creationId xmlns:a16="http://schemas.microsoft.com/office/drawing/2014/main" id="{4A7A9159-FCFE-46B6-BE40-8030AD3DC40C}"/>
            </a:ext>
          </a:extLst>
        </xdr:cNvPr>
        <xdr:cNvSpPr/>
      </xdr:nvSpPr>
      <xdr:spPr>
        <a:xfrm>
          <a:off x="41275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1AEB6C4-DB5F-4FBF-84B9-35E712E9ADA9}"/>
            </a:ext>
          </a:extLst>
        </xdr:cNvPr>
        <xdr:cNvSpPr txBox="1"/>
      </xdr:nvSpPr>
      <xdr:spPr>
        <a:xfrm>
          <a:off x="4216400" y="10090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91" name="楕円 190">
          <a:extLst>
            <a:ext uri="{FF2B5EF4-FFF2-40B4-BE49-F238E27FC236}">
              <a16:creationId xmlns:a16="http://schemas.microsoft.com/office/drawing/2014/main" id="{0A0944BE-2E4D-4527-95BC-767864B693FA}"/>
            </a:ext>
          </a:extLst>
        </xdr:cNvPr>
        <xdr:cNvSpPr/>
      </xdr:nvSpPr>
      <xdr:spPr>
        <a:xfrm>
          <a:off x="3384550" y="100905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91440</xdr:rowOff>
    </xdr:to>
    <xdr:cxnSp macro="">
      <xdr:nvCxnSpPr>
        <xdr:cNvPr id="192" name="直線コネクタ 191">
          <a:extLst>
            <a:ext uri="{FF2B5EF4-FFF2-40B4-BE49-F238E27FC236}">
              <a16:creationId xmlns:a16="http://schemas.microsoft.com/office/drawing/2014/main" id="{2781DDC3-8072-45A3-B2E9-DBE264BDF8F1}"/>
            </a:ext>
          </a:extLst>
        </xdr:cNvPr>
        <xdr:cNvCxnSpPr/>
      </xdr:nvCxnSpPr>
      <xdr:spPr>
        <a:xfrm>
          <a:off x="3429000" y="10141313"/>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3" name="楕円 192">
          <a:extLst>
            <a:ext uri="{FF2B5EF4-FFF2-40B4-BE49-F238E27FC236}">
              <a16:creationId xmlns:a16="http://schemas.microsoft.com/office/drawing/2014/main" id="{24D17ECD-CFA4-4AE2-A7C9-D25F7BDEB08B}"/>
            </a:ext>
          </a:extLst>
        </xdr:cNvPr>
        <xdr:cNvSpPr/>
      </xdr:nvSpPr>
      <xdr:spPr>
        <a:xfrm>
          <a:off x="2571750" y="10072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70213</xdr:rowOff>
    </xdr:to>
    <xdr:cxnSp macro="">
      <xdr:nvCxnSpPr>
        <xdr:cNvPr id="194" name="直線コネクタ 193">
          <a:extLst>
            <a:ext uri="{FF2B5EF4-FFF2-40B4-BE49-F238E27FC236}">
              <a16:creationId xmlns:a16="http://schemas.microsoft.com/office/drawing/2014/main" id="{1064D289-5B01-4733-86C8-5E6A324E5FA2}"/>
            </a:ext>
          </a:extLst>
        </xdr:cNvPr>
        <xdr:cNvCxnSpPr/>
      </xdr:nvCxnSpPr>
      <xdr:spPr>
        <a:xfrm>
          <a:off x="2622550" y="10116820"/>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5" name="楕円 194">
          <a:extLst>
            <a:ext uri="{FF2B5EF4-FFF2-40B4-BE49-F238E27FC236}">
              <a16:creationId xmlns:a16="http://schemas.microsoft.com/office/drawing/2014/main" id="{A804FCE5-A0AE-4BEC-81F9-D0FA69702B20}"/>
            </a:ext>
          </a:extLst>
        </xdr:cNvPr>
        <xdr:cNvSpPr/>
      </xdr:nvSpPr>
      <xdr:spPr>
        <a:xfrm>
          <a:off x="1778000" y="10051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45720</xdr:rowOff>
    </xdr:to>
    <xdr:cxnSp macro="">
      <xdr:nvCxnSpPr>
        <xdr:cNvPr id="196" name="直線コネクタ 195">
          <a:extLst>
            <a:ext uri="{FF2B5EF4-FFF2-40B4-BE49-F238E27FC236}">
              <a16:creationId xmlns:a16="http://schemas.microsoft.com/office/drawing/2014/main" id="{0AC5156A-1A22-4C46-83A0-274AE88C9EE8}"/>
            </a:ext>
          </a:extLst>
        </xdr:cNvPr>
        <xdr:cNvCxnSpPr/>
      </xdr:nvCxnSpPr>
      <xdr:spPr>
        <a:xfrm>
          <a:off x="1828800" y="10095593"/>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197" name="楕円 196">
          <a:extLst>
            <a:ext uri="{FF2B5EF4-FFF2-40B4-BE49-F238E27FC236}">
              <a16:creationId xmlns:a16="http://schemas.microsoft.com/office/drawing/2014/main" id="{B11A900A-487E-4FD1-BF51-6808A2A302D8}"/>
            </a:ext>
          </a:extLst>
        </xdr:cNvPr>
        <xdr:cNvSpPr/>
      </xdr:nvSpPr>
      <xdr:spPr>
        <a:xfrm>
          <a:off x="984250" y="100299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24493</xdr:rowOff>
    </xdr:to>
    <xdr:cxnSp macro="">
      <xdr:nvCxnSpPr>
        <xdr:cNvPr id="198" name="直線コネクタ 197">
          <a:extLst>
            <a:ext uri="{FF2B5EF4-FFF2-40B4-BE49-F238E27FC236}">
              <a16:creationId xmlns:a16="http://schemas.microsoft.com/office/drawing/2014/main" id="{537FC2CC-F0CB-4E80-B637-23C041D20066}"/>
            </a:ext>
          </a:extLst>
        </xdr:cNvPr>
        <xdr:cNvCxnSpPr/>
      </xdr:nvCxnSpPr>
      <xdr:spPr>
        <a:xfrm>
          <a:off x="1028700" y="10074366"/>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7CE6D9A-E5DD-416C-8804-F9547CB1EE8F}"/>
            </a:ext>
          </a:extLst>
        </xdr:cNvPr>
        <xdr:cNvSpPr txBox="1"/>
      </xdr:nvSpPr>
      <xdr:spPr>
        <a:xfrm>
          <a:off x="3239144" y="9806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33355F3-821A-46D5-BD55-39C9246AFA95}"/>
            </a:ext>
          </a:extLst>
        </xdr:cNvPr>
        <xdr:cNvSpPr txBox="1"/>
      </xdr:nvSpPr>
      <xdr:spPr>
        <a:xfrm>
          <a:off x="2439044" y="979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774EF2D-42AD-498A-9B09-3DBFF63DAAE3}"/>
            </a:ext>
          </a:extLst>
        </xdr:cNvPr>
        <xdr:cNvSpPr txBox="1"/>
      </xdr:nvSpPr>
      <xdr:spPr>
        <a:xfrm>
          <a:off x="1645294" y="9787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32E465E-F125-4015-89BA-8D7458D956EA}"/>
            </a:ext>
          </a:extLst>
        </xdr:cNvPr>
        <xdr:cNvSpPr txBox="1"/>
      </xdr:nvSpPr>
      <xdr:spPr>
        <a:xfrm>
          <a:off x="851544" y="979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1F25D1E-703E-4070-901E-403A6D55E4F3}"/>
            </a:ext>
          </a:extLst>
        </xdr:cNvPr>
        <xdr:cNvSpPr txBox="1"/>
      </xdr:nvSpPr>
      <xdr:spPr>
        <a:xfrm>
          <a:off x="3239144" y="10183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87647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794EB4E-80A3-4A13-8840-D51C9D879DB2}"/>
            </a:ext>
          </a:extLst>
        </xdr:cNvPr>
        <xdr:cNvSpPr txBox="1"/>
      </xdr:nvSpPr>
      <xdr:spPr>
        <a:xfrm>
          <a:off x="2439044" y="1015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6608294-125E-4D20-B9A0-83D902DC0C23}"/>
            </a:ext>
          </a:extLst>
        </xdr:cNvPr>
        <xdr:cNvSpPr txBox="1"/>
      </xdr:nvSpPr>
      <xdr:spPr>
        <a:xfrm>
          <a:off x="1645294" y="10137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45193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551D7AF-2913-4009-8279-01B68EA5A3AE}"/>
            </a:ext>
          </a:extLst>
        </xdr:cNvPr>
        <xdr:cNvSpPr txBox="1"/>
      </xdr:nvSpPr>
      <xdr:spPr>
        <a:xfrm>
          <a:off x="851544" y="10116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B1DC446-8A0D-4DA8-9436-543814A3F72F}"/>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318657D-9B6B-4D8E-A602-6287F4D6C40F}"/>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98391DA-FB77-4AE7-A1CC-8208C7916A13}"/>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14E80C3-41DB-4E4B-BE94-485AA8BA9616}"/>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35080FE-2E59-489D-B12B-5AD78C23C55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3A57EFB-4B55-4439-8AF6-038FFCA1E9ED}"/>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4F95A84-7E4D-4A08-B023-002CC274145C}"/>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8040594-E08E-4CDD-B3C1-861355AC93ED}"/>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09BE983-7AAD-4B96-9423-8BEC1EF80379}"/>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8EB78AA-2384-4B1E-A614-6364517331D8}"/>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9B2B963-14C2-45B7-95E0-C40874B9724E}"/>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59D069A-5D76-4EFA-A364-8C4C09B1AF1C}"/>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C4D90F8-BF22-47D1-9536-0CC91743EF46}"/>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F144A1A-B9B0-462B-85C0-546F0F04EA66}"/>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F2A5515-BC7B-449A-B82A-05DD32ADE733}"/>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72EF74A-D009-4B1D-BD93-B487CF5944E9}"/>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7586A70-3A56-4E93-B2A5-65F85A709E90}"/>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A35B204-50E4-4272-BBF0-27FDC95B6680}"/>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DA4818E-9695-4AF5-89B9-FED8C830EC1E}"/>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031C1ED-FF31-4CF1-A582-CAC863E587AF}"/>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B28767F-06F3-47FD-B190-AC180F966D0F}"/>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4A7F672-FB68-460F-8D1D-2ADAB99FC6CC}"/>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E4AC0D7-7A8C-468E-95AE-BDABAAA9A6BD}"/>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6CFD010F-016E-4187-BA08-B6A1A6448A6F}"/>
            </a:ext>
          </a:extLst>
        </xdr:cNvPr>
        <xdr:cNvCxnSpPr/>
      </xdr:nvCxnSpPr>
      <xdr:spPr>
        <a:xfrm flipV="1">
          <a:off x="9429115" y="9363149"/>
          <a:ext cx="0" cy="126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AAC9D1C-7263-400D-A079-DBEDB86BD188}"/>
            </a:ext>
          </a:extLst>
        </xdr:cNvPr>
        <xdr:cNvSpPr txBox="1"/>
      </xdr:nvSpPr>
      <xdr:spPr>
        <a:xfrm>
          <a:off x="9467850" y="1063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C3DE4DDB-80EA-4938-8F03-22F6A0E567F9}"/>
            </a:ext>
          </a:extLst>
        </xdr:cNvPr>
        <xdr:cNvCxnSpPr/>
      </xdr:nvCxnSpPr>
      <xdr:spPr>
        <a:xfrm>
          <a:off x="9359900" y="10633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83CDF26-AAC4-4487-B0D0-6507A46F6C65}"/>
            </a:ext>
          </a:extLst>
        </xdr:cNvPr>
        <xdr:cNvSpPr txBox="1"/>
      </xdr:nvSpPr>
      <xdr:spPr>
        <a:xfrm>
          <a:off x="9467850" y="91447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AFBD1ADD-CB41-4FE1-B2A2-317414D1B124}"/>
            </a:ext>
          </a:extLst>
        </xdr:cNvPr>
        <xdr:cNvCxnSpPr/>
      </xdr:nvCxnSpPr>
      <xdr:spPr>
        <a:xfrm>
          <a:off x="9359900" y="93631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ADC65AC-D802-42D4-9D78-830B2DCA69F9}"/>
            </a:ext>
          </a:extLst>
        </xdr:cNvPr>
        <xdr:cNvSpPr txBox="1"/>
      </xdr:nvSpPr>
      <xdr:spPr>
        <a:xfrm>
          <a:off x="9467850" y="101200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403A327E-2F5A-4C66-96A4-5EF0FC97575E}"/>
            </a:ext>
          </a:extLst>
        </xdr:cNvPr>
        <xdr:cNvSpPr/>
      </xdr:nvSpPr>
      <xdr:spPr>
        <a:xfrm>
          <a:off x="9398000" y="102622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5C757022-F673-48DD-A4A7-67793ED70C63}"/>
            </a:ext>
          </a:extLst>
        </xdr:cNvPr>
        <xdr:cNvSpPr/>
      </xdr:nvSpPr>
      <xdr:spPr>
        <a:xfrm>
          <a:off x="8636000" y="1027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A9D9513E-3C71-4573-8BF4-5569B2AE9925}"/>
            </a:ext>
          </a:extLst>
        </xdr:cNvPr>
        <xdr:cNvSpPr/>
      </xdr:nvSpPr>
      <xdr:spPr>
        <a:xfrm>
          <a:off x="7842250" y="102852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9156FA8C-2071-4F92-95F6-B230B8646DF1}"/>
            </a:ext>
          </a:extLst>
        </xdr:cNvPr>
        <xdr:cNvSpPr/>
      </xdr:nvSpPr>
      <xdr:spPr>
        <a:xfrm>
          <a:off x="7029450" y="1029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65B39772-CD18-4950-B60D-862C03FC5FAD}"/>
            </a:ext>
          </a:extLst>
        </xdr:cNvPr>
        <xdr:cNvSpPr/>
      </xdr:nvSpPr>
      <xdr:spPr>
        <a:xfrm>
          <a:off x="6235700" y="1028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D77E676-DD9F-41EB-8D14-2D3432E45C71}"/>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2B68ED0-DBD0-4C13-A9A6-34BA6DF0E3CC}"/>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FD292C6-6372-47C4-9DCC-A79F01B9510A}"/>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FD3E96-DF45-43F3-9584-FA4A177E56C3}"/>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A0BD95C-82B0-4FE6-B067-9B424AA40C57}"/>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13717</xdr:rowOff>
    </xdr:from>
    <xdr:to>
      <xdr:col>55</xdr:col>
      <xdr:colOff>50800</xdr:colOff>
      <xdr:row>63</xdr:row>
      <xdr:rowOff>115317</xdr:rowOff>
    </xdr:to>
    <xdr:sp macro="" textlink="">
      <xdr:nvSpPr>
        <xdr:cNvPr id="246" name="楕円 245">
          <a:extLst>
            <a:ext uri="{FF2B5EF4-FFF2-40B4-BE49-F238E27FC236}">
              <a16:creationId xmlns:a16="http://schemas.microsoft.com/office/drawing/2014/main" id="{AC297580-7D8B-422D-9E8A-6DF58528A3A2}"/>
            </a:ext>
          </a:extLst>
        </xdr:cNvPr>
        <xdr:cNvSpPr/>
      </xdr:nvSpPr>
      <xdr:spPr>
        <a:xfrm>
          <a:off x="9398000" y="104150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163594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4825C05-F26B-4802-9FEB-C270E13DE671}"/>
            </a:ext>
          </a:extLst>
        </xdr:cNvPr>
        <xdr:cNvSpPr txBox="1"/>
      </xdr:nvSpPr>
      <xdr:spPr>
        <a:xfrm>
          <a:off x="9467850" y="1039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18369</xdr:rowOff>
    </xdr:from>
    <xdr:to>
      <xdr:col>50</xdr:col>
      <xdr:colOff>165100</xdr:colOff>
      <xdr:row>63</xdr:row>
      <xdr:rowOff>119969</xdr:rowOff>
    </xdr:to>
    <xdr:sp macro="" textlink="">
      <xdr:nvSpPr>
        <xdr:cNvPr id="248" name="楕円 247">
          <a:extLst>
            <a:ext uri="{FF2B5EF4-FFF2-40B4-BE49-F238E27FC236}">
              <a16:creationId xmlns:a16="http://schemas.microsoft.com/office/drawing/2014/main" id="{C2A7BD62-61FF-4694-8D70-066BEEEEA862}"/>
            </a:ext>
          </a:extLst>
        </xdr:cNvPr>
        <xdr:cNvSpPr/>
      </xdr:nvSpPr>
      <xdr:spPr>
        <a:xfrm>
          <a:off x="8636000" y="10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64517</xdr:rowOff>
    </xdr:from>
    <xdr:to>
      <xdr:col>55</xdr:col>
      <xdr:colOff>0</xdr:colOff>
      <xdr:row>63</xdr:row>
      <xdr:rowOff>69169</xdr:rowOff>
    </xdr:to>
    <xdr:cxnSp macro="">
      <xdr:nvCxnSpPr>
        <xdr:cNvPr id="249" name="直線コネクタ 248">
          <a:extLst>
            <a:ext uri="{FF2B5EF4-FFF2-40B4-BE49-F238E27FC236}">
              <a16:creationId xmlns:a16="http://schemas.microsoft.com/office/drawing/2014/main" id="{C520A8B5-1E33-4CC6-A0A9-527F1764B4E8}"/>
            </a:ext>
          </a:extLst>
        </xdr:cNvPr>
        <xdr:cNvCxnSpPr/>
      </xdr:nvCxnSpPr>
      <xdr:spPr>
        <a:xfrm flipV="1">
          <a:off x="8686800" y="10465817"/>
          <a:ext cx="742950" cy="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23675</xdr:rowOff>
    </xdr:from>
    <xdr:to>
      <xdr:col>46</xdr:col>
      <xdr:colOff>38100</xdr:colOff>
      <xdr:row>63</xdr:row>
      <xdr:rowOff>125275</xdr:rowOff>
    </xdr:to>
    <xdr:sp macro="" textlink="">
      <xdr:nvSpPr>
        <xdr:cNvPr id="250" name="楕円 249">
          <a:extLst>
            <a:ext uri="{FF2B5EF4-FFF2-40B4-BE49-F238E27FC236}">
              <a16:creationId xmlns:a16="http://schemas.microsoft.com/office/drawing/2014/main" id="{30BC5A64-3AA8-48EB-BBD9-791437DD0DE7}"/>
            </a:ext>
          </a:extLst>
        </xdr:cNvPr>
        <xdr:cNvSpPr/>
      </xdr:nvSpPr>
      <xdr:spPr>
        <a:xfrm>
          <a:off x="7842250" y="10424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69169</xdr:rowOff>
    </xdr:from>
    <xdr:to>
      <xdr:col>50</xdr:col>
      <xdr:colOff>114300</xdr:colOff>
      <xdr:row>63</xdr:row>
      <xdr:rowOff>74475</xdr:rowOff>
    </xdr:to>
    <xdr:cxnSp macro="">
      <xdr:nvCxnSpPr>
        <xdr:cNvPr id="251" name="直線コネクタ 250">
          <a:extLst>
            <a:ext uri="{FF2B5EF4-FFF2-40B4-BE49-F238E27FC236}">
              <a16:creationId xmlns:a16="http://schemas.microsoft.com/office/drawing/2014/main" id="{E1F4DF27-67C6-4992-B407-96FDCF94D258}"/>
            </a:ext>
          </a:extLst>
        </xdr:cNvPr>
        <xdr:cNvCxnSpPr/>
      </xdr:nvCxnSpPr>
      <xdr:spPr>
        <a:xfrm flipV="1">
          <a:off x="7886700" y="10470469"/>
          <a:ext cx="800100" cy="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27343</xdr:rowOff>
    </xdr:from>
    <xdr:to>
      <xdr:col>41</xdr:col>
      <xdr:colOff>101600</xdr:colOff>
      <xdr:row>63</xdr:row>
      <xdr:rowOff>128943</xdr:rowOff>
    </xdr:to>
    <xdr:sp macro="" textlink="">
      <xdr:nvSpPr>
        <xdr:cNvPr id="252" name="楕円 251">
          <a:extLst>
            <a:ext uri="{FF2B5EF4-FFF2-40B4-BE49-F238E27FC236}">
              <a16:creationId xmlns:a16="http://schemas.microsoft.com/office/drawing/2014/main" id="{6E5F0497-3B3C-4098-81D9-14910C2D3E72}"/>
            </a:ext>
          </a:extLst>
        </xdr:cNvPr>
        <xdr:cNvSpPr/>
      </xdr:nvSpPr>
      <xdr:spPr>
        <a:xfrm>
          <a:off x="7029450" y="1042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74475</xdr:rowOff>
    </xdr:from>
    <xdr:to>
      <xdr:col>45</xdr:col>
      <xdr:colOff>177800</xdr:colOff>
      <xdr:row>63</xdr:row>
      <xdr:rowOff>78143</xdr:rowOff>
    </xdr:to>
    <xdr:cxnSp macro="">
      <xdr:nvCxnSpPr>
        <xdr:cNvPr id="253" name="直線コネクタ 252">
          <a:extLst>
            <a:ext uri="{FF2B5EF4-FFF2-40B4-BE49-F238E27FC236}">
              <a16:creationId xmlns:a16="http://schemas.microsoft.com/office/drawing/2014/main" id="{66578CC9-A0DA-4E34-99EB-41D16F77D86E}"/>
            </a:ext>
          </a:extLst>
        </xdr:cNvPr>
        <xdr:cNvCxnSpPr/>
      </xdr:nvCxnSpPr>
      <xdr:spPr>
        <a:xfrm flipV="1">
          <a:off x="7080250" y="10475775"/>
          <a:ext cx="80645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31530</xdr:rowOff>
    </xdr:from>
    <xdr:to>
      <xdr:col>36</xdr:col>
      <xdr:colOff>165100</xdr:colOff>
      <xdr:row>63</xdr:row>
      <xdr:rowOff>133130</xdr:rowOff>
    </xdr:to>
    <xdr:sp macro="" textlink="">
      <xdr:nvSpPr>
        <xdr:cNvPr id="254" name="楕円 253">
          <a:extLst>
            <a:ext uri="{FF2B5EF4-FFF2-40B4-BE49-F238E27FC236}">
              <a16:creationId xmlns:a16="http://schemas.microsoft.com/office/drawing/2014/main" id="{CD75EB8A-CDCB-418D-AF27-9B035F8531BF}"/>
            </a:ext>
          </a:extLst>
        </xdr:cNvPr>
        <xdr:cNvSpPr/>
      </xdr:nvSpPr>
      <xdr:spPr>
        <a:xfrm>
          <a:off x="6235700" y="104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78143</xdr:rowOff>
    </xdr:from>
    <xdr:to>
      <xdr:col>41</xdr:col>
      <xdr:colOff>50800</xdr:colOff>
      <xdr:row>63</xdr:row>
      <xdr:rowOff>82330</xdr:rowOff>
    </xdr:to>
    <xdr:cxnSp macro="">
      <xdr:nvCxnSpPr>
        <xdr:cNvPr id="255" name="直線コネクタ 254">
          <a:extLst>
            <a:ext uri="{FF2B5EF4-FFF2-40B4-BE49-F238E27FC236}">
              <a16:creationId xmlns:a16="http://schemas.microsoft.com/office/drawing/2014/main" id="{3770CD50-82BE-4A56-BEF8-DE32E5A1F3D3}"/>
            </a:ext>
          </a:extLst>
        </xdr:cNvPr>
        <xdr:cNvCxnSpPr/>
      </xdr:nvCxnSpPr>
      <xdr:spPr>
        <a:xfrm flipV="1">
          <a:off x="6286500" y="10479443"/>
          <a:ext cx="793750" cy="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2C6A901-327A-40AC-9D12-0F6FF814498F}"/>
            </a:ext>
          </a:extLst>
        </xdr:cNvPr>
        <xdr:cNvSpPr txBox="1"/>
      </xdr:nvSpPr>
      <xdr:spPr>
        <a:xfrm>
          <a:off x="8399995" y="1006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8D86535-DEBA-4EAA-926C-9582888F9E22}"/>
            </a:ext>
          </a:extLst>
        </xdr:cNvPr>
        <xdr:cNvSpPr txBox="1"/>
      </xdr:nvSpPr>
      <xdr:spPr>
        <a:xfrm>
          <a:off x="7612595" y="1007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316B5AF-F2A4-4133-9523-D901C22FEC60}"/>
            </a:ext>
          </a:extLst>
        </xdr:cNvPr>
        <xdr:cNvSpPr txBox="1"/>
      </xdr:nvSpPr>
      <xdr:spPr>
        <a:xfrm>
          <a:off x="6818845" y="1007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96E04A0-A1C2-4396-BA43-DCC01604A72C}"/>
            </a:ext>
          </a:extLst>
        </xdr:cNvPr>
        <xdr:cNvSpPr txBox="1"/>
      </xdr:nvSpPr>
      <xdr:spPr>
        <a:xfrm>
          <a:off x="6006045" y="1007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111096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F39EEEF-7E23-4E4E-9237-88FDD15E5FBB}"/>
            </a:ext>
          </a:extLst>
        </xdr:cNvPr>
        <xdr:cNvSpPr txBox="1"/>
      </xdr:nvSpPr>
      <xdr:spPr>
        <a:xfrm>
          <a:off x="8399995" y="1051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116402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7D4B6CF-5069-4DB1-8308-225BC02A73AC}"/>
            </a:ext>
          </a:extLst>
        </xdr:cNvPr>
        <xdr:cNvSpPr txBox="1"/>
      </xdr:nvSpPr>
      <xdr:spPr>
        <a:xfrm>
          <a:off x="7612595" y="10517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120070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DF90986-7F6E-41DA-8F14-2318911A973B}"/>
            </a:ext>
          </a:extLst>
        </xdr:cNvPr>
        <xdr:cNvSpPr txBox="1"/>
      </xdr:nvSpPr>
      <xdr:spPr>
        <a:xfrm>
          <a:off x="6818845" y="1052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124257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3C99F47-1E03-4E2A-8ED1-703E0101C2C7}"/>
            </a:ext>
          </a:extLst>
        </xdr:cNvPr>
        <xdr:cNvSpPr txBox="1"/>
      </xdr:nvSpPr>
      <xdr:spPr>
        <a:xfrm>
          <a:off x="6006045" y="1052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472BEC9-FDFA-473B-B6AE-4DA005D9185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0F72F93-6A98-43DE-9D73-D77176953782}"/>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B030A1F-F9E6-4CE8-9CEE-9F000E060DD6}"/>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691B423-C496-404F-B107-E15043A06938}"/>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B4B35FD-368F-41D4-A38F-AB10B39ABF90}"/>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B2F16D0-917C-435B-A663-B745BBEC45D6}"/>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0D33B2A-518F-48E6-A834-75DB5C6CAED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00C20B3-6F4D-46EB-90D9-12720F7956BE}"/>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CE60B8A-0AEE-49F2-83C7-E5FDBD43AD9D}"/>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FCFB09D-C22F-45A8-A3F4-1C85D221A24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0979EA9-2A92-417F-8983-439D6C5D7655}"/>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136303B-A0C9-4874-B8A6-6E944882B8D0}"/>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77EFF16-73E3-4AF4-9C1C-73066543A238}"/>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6F05784-4A54-48C5-B502-63412FD81646}"/>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7F488E3-5702-454A-B86C-B8A1A31C5C10}"/>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25913A6-95C1-4939-9B9E-C5FE67974065}"/>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8010386-DE23-475C-87E6-CF1A1E3BCD75}"/>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0516964-2065-4DCE-89E6-6A5C8847699B}"/>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AF21C5C-87D3-47D3-952F-549ED383CCD3}"/>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4A71712-4A18-402A-A273-6F3C2FBA52F2}"/>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D15182C-9EAF-4892-BD2E-90F2C673812A}"/>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9E50BC9-B756-47D2-9332-83F44025813D}"/>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B72AD78-D55A-4C95-9131-48F533E441E6}"/>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D1F5CF0-6421-40CF-87A4-0FBCCEADA768}"/>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BA6C43C-3FD2-451C-A6BC-ECD5B2C1BF06}"/>
            </a:ext>
          </a:extLst>
        </xdr:cNvPr>
        <xdr:cNvCxnSpPr/>
      </xdr:nvCxnSpPr>
      <xdr:spPr>
        <a:xfrm flipV="1">
          <a:off x="4177665" y="12990195"/>
          <a:ext cx="0" cy="1322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E44A106-97C1-4607-A48F-03F492240924}"/>
            </a:ext>
          </a:extLst>
        </xdr:cNvPr>
        <xdr:cNvSpPr txBox="1"/>
      </xdr:nvSpPr>
      <xdr:spPr>
        <a:xfrm>
          <a:off x="421640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3AB6CF2-84E7-4AA2-B036-2127BE55B455}"/>
            </a:ext>
          </a:extLst>
        </xdr:cNvPr>
        <xdr:cNvCxnSpPr/>
      </xdr:nvCxnSpPr>
      <xdr:spPr>
        <a:xfrm>
          <a:off x="41084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CBA33ED-8153-457A-B331-A796ECC5B7E1}"/>
            </a:ext>
          </a:extLst>
        </xdr:cNvPr>
        <xdr:cNvSpPr txBox="1"/>
      </xdr:nvSpPr>
      <xdr:spPr>
        <a:xfrm>
          <a:off x="4216400" y="1277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D71C53F-C7E9-4011-96EF-1549963DAF85}"/>
            </a:ext>
          </a:extLst>
        </xdr:cNvPr>
        <xdr:cNvCxnSpPr/>
      </xdr:nvCxnSpPr>
      <xdr:spPr>
        <a:xfrm>
          <a:off x="4108450" y="12990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DAB3765-E360-452F-BA83-419F9A19C912}"/>
            </a:ext>
          </a:extLst>
        </xdr:cNvPr>
        <xdr:cNvSpPr txBox="1"/>
      </xdr:nvSpPr>
      <xdr:spPr>
        <a:xfrm>
          <a:off x="4216400" y="1368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A148FC68-3309-44F0-8B19-EE33339A782A}"/>
            </a:ext>
          </a:extLst>
        </xdr:cNvPr>
        <xdr:cNvSpPr/>
      </xdr:nvSpPr>
      <xdr:spPr>
        <a:xfrm>
          <a:off x="4127500" y="1370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5C1FB25E-6672-4B99-8459-9747593C76D9}"/>
            </a:ext>
          </a:extLst>
        </xdr:cNvPr>
        <xdr:cNvSpPr/>
      </xdr:nvSpPr>
      <xdr:spPr>
        <a:xfrm>
          <a:off x="3384550" y="136702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591B61F8-B0F7-44FC-AC3A-501A9A961545}"/>
            </a:ext>
          </a:extLst>
        </xdr:cNvPr>
        <xdr:cNvSpPr/>
      </xdr:nvSpPr>
      <xdr:spPr>
        <a:xfrm>
          <a:off x="2571750" y="13664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5C10BC9A-729C-4DBB-9D79-1894425CBBFD}"/>
            </a:ext>
          </a:extLst>
        </xdr:cNvPr>
        <xdr:cNvSpPr/>
      </xdr:nvSpPr>
      <xdr:spPr>
        <a:xfrm>
          <a:off x="1778000" y="13645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37E8FBE5-EEDB-410B-A1BC-3150FB61478E}"/>
            </a:ext>
          </a:extLst>
        </xdr:cNvPr>
        <xdr:cNvSpPr/>
      </xdr:nvSpPr>
      <xdr:spPr>
        <a:xfrm>
          <a:off x="984250" y="136150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816EAC9-FFA6-42E8-B3FE-A394E36A351D}"/>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85EF1D3-EE08-435D-A0AC-51EABBA0AC2F}"/>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AB7FF8-682A-4B89-89F6-C831598A413C}"/>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DE0E5C4-001D-42BD-B6FB-FBF3D62BEAA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47803A8-D585-4AB5-A960-B6136FB2F0BC}"/>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304" name="楕円 303">
          <a:extLst>
            <a:ext uri="{FF2B5EF4-FFF2-40B4-BE49-F238E27FC236}">
              <a16:creationId xmlns:a16="http://schemas.microsoft.com/office/drawing/2014/main" id="{1916B2CC-D766-45A5-AF90-F02BB66348D7}"/>
            </a:ext>
          </a:extLst>
        </xdr:cNvPr>
        <xdr:cNvSpPr/>
      </xdr:nvSpPr>
      <xdr:spPr>
        <a:xfrm>
          <a:off x="4127500" y="13658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143527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3EE6EB2-A67B-49FD-B1CC-3E6ABF98F096}"/>
            </a:ext>
          </a:extLst>
        </xdr:cNvPr>
        <xdr:cNvSpPr txBox="1"/>
      </xdr:nvSpPr>
      <xdr:spPr>
        <a:xfrm>
          <a:off x="4216400"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90170</xdr:rowOff>
    </xdr:from>
    <xdr:to>
      <xdr:col>20</xdr:col>
      <xdr:colOff>38100</xdr:colOff>
      <xdr:row>83</xdr:row>
      <xdr:rowOff>20320</xdr:rowOff>
    </xdr:to>
    <xdr:sp macro="" textlink="">
      <xdr:nvSpPr>
        <xdr:cNvPr id="306" name="楕円 305">
          <a:extLst>
            <a:ext uri="{FF2B5EF4-FFF2-40B4-BE49-F238E27FC236}">
              <a16:creationId xmlns:a16="http://schemas.microsoft.com/office/drawing/2014/main" id="{07CFE05F-AD9E-4C09-9D03-D63CCC37D038}"/>
            </a:ext>
          </a:extLst>
        </xdr:cNvPr>
        <xdr:cNvSpPr/>
      </xdr:nvSpPr>
      <xdr:spPr>
        <a:xfrm>
          <a:off x="3384550" y="13628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140970</xdr:rowOff>
    </xdr:from>
    <xdr:to>
      <xdr:col>24</xdr:col>
      <xdr:colOff>63500</xdr:colOff>
      <xdr:row>83</xdr:row>
      <xdr:rowOff>0</xdr:rowOff>
    </xdr:to>
    <xdr:cxnSp macro="">
      <xdr:nvCxnSpPr>
        <xdr:cNvPr id="307" name="直線コネクタ 306">
          <a:extLst>
            <a:ext uri="{FF2B5EF4-FFF2-40B4-BE49-F238E27FC236}">
              <a16:creationId xmlns:a16="http://schemas.microsoft.com/office/drawing/2014/main" id="{6A6A0245-546F-4A12-B14A-DA08FF102817}"/>
            </a:ext>
          </a:extLst>
        </xdr:cNvPr>
        <xdr:cNvCxnSpPr/>
      </xdr:nvCxnSpPr>
      <xdr:spPr>
        <a:xfrm>
          <a:off x="3429000" y="13679170"/>
          <a:ext cx="7493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61595</xdr:rowOff>
    </xdr:from>
    <xdr:to>
      <xdr:col>15</xdr:col>
      <xdr:colOff>101600</xdr:colOff>
      <xdr:row>82</xdr:row>
      <xdr:rowOff>163195</xdr:rowOff>
    </xdr:to>
    <xdr:sp macro="" textlink="">
      <xdr:nvSpPr>
        <xdr:cNvPr id="308" name="楕円 307">
          <a:extLst>
            <a:ext uri="{FF2B5EF4-FFF2-40B4-BE49-F238E27FC236}">
              <a16:creationId xmlns:a16="http://schemas.microsoft.com/office/drawing/2014/main" id="{7EDF655D-1D41-4372-A7F1-34CB8ADA91B8}"/>
            </a:ext>
          </a:extLst>
        </xdr:cNvPr>
        <xdr:cNvSpPr/>
      </xdr:nvSpPr>
      <xdr:spPr>
        <a:xfrm>
          <a:off x="2571750" y="1359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112395</xdr:rowOff>
    </xdr:from>
    <xdr:to>
      <xdr:col>19</xdr:col>
      <xdr:colOff>177800</xdr:colOff>
      <xdr:row>82</xdr:row>
      <xdr:rowOff>140970</xdr:rowOff>
    </xdr:to>
    <xdr:cxnSp macro="">
      <xdr:nvCxnSpPr>
        <xdr:cNvPr id="309" name="直線コネクタ 308">
          <a:extLst>
            <a:ext uri="{FF2B5EF4-FFF2-40B4-BE49-F238E27FC236}">
              <a16:creationId xmlns:a16="http://schemas.microsoft.com/office/drawing/2014/main" id="{1D100C1D-110E-4B0A-833A-4809CC5F863A}"/>
            </a:ext>
          </a:extLst>
        </xdr:cNvPr>
        <xdr:cNvCxnSpPr/>
      </xdr:nvCxnSpPr>
      <xdr:spPr>
        <a:xfrm>
          <a:off x="2622550" y="1365059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31114</xdr:rowOff>
    </xdr:from>
    <xdr:to>
      <xdr:col>10</xdr:col>
      <xdr:colOff>165100</xdr:colOff>
      <xdr:row>82</xdr:row>
      <xdr:rowOff>132714</xdr:rowOff>
    </xdr:to>
    <xdr:sp macro="" textlink="">
      <xdr:nvSpPr>
        <xdr:cNvPr id="310" name="楕円 309">
          <a:extLst>
            <a:ext uri="{FF2B5EF4-FFF2-40B4-BE49-F238E27FC236}">
              <a16:creationId xmlns:a16="http://schemas.microsoft.com/office/drawing/2014/main" id="{F606D662-8A64-4E2A-A967-A793EEFD88C7}"/>
            </a:ext>
          </a:extLst>
        </xdr:cNvPr>
        <xdr:cNvSpPr/>
      </xdr:nvSpPr>
      <xdr:spPr>
        <a:xfrm>
          <a:off x="1778000" y="1356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81914</xdr:rowOff>
    </xdr:from>
    <xdr:to>
      <xdr:col>15</xdr:col>
      <xdr:colOff>50800</xdr:colOff>
      <xdr:row>82</xdr:row>
      <xdr:rowOff>112395</xdr:rowOff>
    </xdr:to>
    <xdr:cxnSp macro="">
      <xdr:nvCxnSpPr>
        <xdr:cNvPr id="311" name="直線コネクタ 310">
          <a:extLst>
            <a:ext uri="{FF2B5EF4-FFF2-40B4-BE49-F238E27FC236}">
              <a16:creationId xmlns:a16="http://schemas.microsoft.com/office/drawing/2014/main" id="{A16E3233-E7F2-4B60-AF82-76372F62B2C6}"/>
            </a:ext>
          </a:extLst>
        </xdr:cNvPr>
        <xdr:cNvCxnSpPr/>
      </xdr:nvCxnSpPr>
      <xdr:spPr>
        <a:xfrm>
          <a:off x="1828800" y="13620114"/>
          <a:ext cx="79375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166370</xdr:rowOff>
    </xdr:from>
    <xdr:to>
      <xdr:col>6</xdr:col>
      <xdr:colOff>38100</xdr:colOff>
      <xdr:row>82</xdr:row>
      <xdr:rowOff>96520</xdr:rowOff>
    </xdr:to>
    <xdr:sp macro="" textlink="">
      <xdr:nvSpPr>
        <xdr:cNvPr id="312" name="楕円 311">
          <a:extLst>
            <a:ext uri="{FF2B5EF4-FFF2-40B4-BE49-F238E27FC236}">
              <a16:creationId xmlns:a16="http://schemas.microsoft.com/office/drawing/2014/main" id="{94D52D02-F2A7-4D86-BD73-4111FAA01180}"/>
            </a:ext>
          </a:extLst>
        </xdr:cNvPr>
        <xdr:cNvSpPr/>
      </xdr:nvSpPr>
      <xdr:spPr>
        <a:xfrm>
          <a:off x="984250" y="13539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45720</xdr:rowOff>
    </xdr:from>
    <xdr:to>
      <xdr:col>10</xdr:col>
      <xdr:colOff>114300</xdr:colOff>
      <xdr:row>82</xdr:row>
      <xdr:rowOff>81914</xdr:rowOff>
    </xdr:to>
    <xdr:cxnSp macro="">
      <xdr:nvCxnSpPr>
        <xdr:cNvPr id="313" name="直線コネクタ 312">
          <a:extLst>
            <a:ext uri="{FF2B5EF4-FFF2-40B4-BE49-F238E27FC236}">
              <a16:creationId xmlns:a16="http://schemas.microsoft.com/office/drawing/2014/main" id="{7D724DCF-9AA1-41DC-A6EE-1299F464ED3B}"/>
            </a:ext>
          </a:extLst>
        </xdr:cNvPr>
        <xdr:cNvCxnSpPr/>
      </xdr:nvCxnSpPr>
      <xdr:spPr>
        <a:xfrm>
          <a:off x="1028700" y="13583920"/>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48AEC46F-1BB7-445B-85A1-CF610C598CBA}"/>
            </a:ext>
          </a:extLst>
        </xdr:cNvPr>
        <xdr:cNvSpPr txBox="1"/>
      </xdr:nvSpPr>
      <xdr:spPr>
        <a:xfrm>
          <a:off x="32391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32607A3B-5287-4C24-8E4F-79D8EAC59B7F}"/>
            </a:ext>
          </a:extLst>
        </xdr:cNvPr>
        <xdr:cNvSpPr txBox="1"/>
      </xdr:nvSpPr>
      <xdr:spPr>
        <a:xfrm>
          <a:off x="2439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CB7F2AFB-3E71-40CA-9FC1-62F882964463}"/>
            </a:ext>
          </a:extLst>
        </xdr:cNvPr>
        <xdr:cNvSpPr txBox="1"/>
      </xdr:nvSpPr>
      <xdr:spPr>
        <a:xfrm>
          <a:off x="164529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D18B371C-92B6-4BF3-8673-1E08A7ACE1AB}"/>
            </a:ext>
          </a:extLst>
        </xdr:cNvPr>
        <xdr:cNvSpPr txBox="1"/>
      </xdr:nvSpPr>
      <xdr:spPr>
        <a:xfrm>
          <a:off x="8515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36847</xdr:rowOff>
    </xdr:from>
    <xdr:ext cx="405111" cy="259045"/>
    <xdr:sp macro="" textlink="">
      <xdr:nvSpPr>
        <xdr:cNvPr id="318" name="n_1mainValue【公営住宅】&#10;有形固定資産減価償却率">
          <a:extLst>
            <a:ext uri="{FF2B5EF4-FFF2-40B4-BE49-F238E27FC236}">
              <a16:creationId xmlns:a16="http://schemas.microsoft.com/office/drawing/2014/main" id="{EF6B6069-47C2-49F0-A920-5EFA8A33FD47}"/>
            </a:ext>
          </a:extLst>
        </xdr:cNvPr>
        <xdr:cNvSpPr txBox="1"/>
      </xdr:nvSpPr>
      <xdr:spPr>
        <a:xfrm>
          <a:off x="32391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8272</xdr:rowOff>
    </xdr:from>
    <xdr:ext cx="405111" cy="259045"/>
    <xdr:sp macro="" textlink="">
      <xdr:nvSpPr>
        <xdr:cNvPr id="319" name="n_2mainValue【公営住宅】&#10;有形固定資産減価償却率">
          <a:extLst>
            <a:ext uri="{FF2B5EF4-FFF2-40B4-BE49-F238E27FC236}">
              <a16:creationId xmlns:a16="http://schemas.microsoft.com/office/drawing/2014/main" id="{2BAD1A9D-4AE5-4DD6-9BD1-D1EB3ED76A6B}"/>
            </a:ext>
          </a:extLst>
        </xdr:cNvPr>
        <xdr:cNvSpPr txBox="1"/>
      </xdr:nvSpPr>
      <xdr:spPr>
        <a:xfrm>
          <a:off x="24390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149241</xdr:rowOff>
    </xdr:from>
    <xdr:ext cx="405111" cy="259045"/>
    <xdr:sp macro="" textlink="">
      <xdr:nvSpPr>
        <xdr:cNvPr id="320" name="n_3mainValue【公営住宅】&#10;有形固定資産減価償却率">
          <a:extLst>
            <a:ext uri="{FF2B5EF4-FFF2-40B4-BE49-F238E27FC236}">
              <a16:creationId xmlns:a16="http://schemas.microsoft.com/office/drawing/2014/main" id="{28D2F142-F0EF-442E-9953-1F2B3BBC3665}"/>
            </a:ext>
          </a:extLst>
        </xdr:cNvPr>
        <xdr:cNvSpPr txBox="1"/>
      </xdr:nvSpPr>
      <xdr:spPr>
        <a:xfrm>
          <a:off x="1645294" y="13357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113047</xdr:rowOff>
    </xdr:from>
    <xdr:ext cx="405111" cy="259045"/>
    <xdr:sp macro="" textlink="">
      <xdr:nvSpPr>
        <xdr:cNvPr id="321" name="n_4mainValue【公営住宅】&#10;有形固定資産減価償却率">
          <a:extLst>
            <a:ext uri="{FF2B5EF4-FFF2-40B4-BE49-F238E27FC236}">
              <a16:creationId xmlns:a16="http://schemas.microsoft.com/office/drawing/2014/main" id="{A613C14D-89CD-4BC8-844A-AE121E8988F9}"/>
            </a:ext>
          </a:extLst>
        </xdr:cNvPr>
        <xdr:cNvSpPr txBox="1"/>
      </xdr:nvSpPr>
      <xdr:spPr>
        <a:xfrm>
          <a:off x="851544" y="1332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3154295-C8AF-498A-9E81-957AC348501D}"/>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98BEBD-12EC-4468-AFF8-939132288B06}"/>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B9918DE-C7E6-44B3-B613-DC7A6EE7451A}"/>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CA6F738-260C-40FF-9F13-BE7BF8CF05A2}"/>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805A069-3B46-44AD-B5DB-849E9567F769}"/>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EC311F5-C164-4C93-917E-A586175262DB}"/>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E5B9002-6C14-48A7-B179-9F79254D828F}"/>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7E4EFBD-D44C-492D-99EB-F5E9F057A708}"/>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CE99B63-1193-479B-AA56-EFF84461ED18}"/>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E81F34C-C1AC-46CF-A98F-6A76F7B20F32}"/>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7C419989-04E2-44B1-A3CC-C271715BBACD}"/>
            </a:ext>
          </a:extLst>
        </xdr:cNvPr>
        <xdr:cNvCxnSpPr/>
      </xdr:nvCxnSpPr>
      <xdr:spPr>
        <a:xfrm>
          <a:off x="5956300" y="1412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FE4314B-0F9A-47C4-8A23-1BBC1AF2335D}"/>
            </a:ext>
          </a:extLst>
        </xdr:cNvPr>
        <xdr:cNvSpPr txBox="1"/>
      </xdr:nvSpPr>
      <xdr:spPr>
        <a:xfrm>
          <a:off x="5527221" y="13992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CF6B86C-8F64-4533-A4D4-C26683FC8619}"/>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679B7F12-A7D7-46A5-A3D2-1826803E5C00}"/>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450A215-D683-4D06-B22A-31F5A3EA8294}"/>
            </a:ext>
          </a:extLst>
        </xdr:cNvPr>
        <xdr:cNvCxnSpPr/>
      </xdr:nvCxnSpPr>
      <xdr:spPr>
        <a:xfrm>
          <a:off x="5956300" y="1303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F73F02D0-5CAC-4F0F-A229-CB390B6583A5}"/>
            </a:ext>
          </a:extLst>
        </xdr:cNvPr>
        <xdr:cNvSpPr txBox="1"/>
      </xdr:nvSpPr>
      <xdr:spPr>
        <a:xfrm>
          <a:off x="5482151" y="1288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C196F04-5C93-414E-A337-8840CC23EED5}"/>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90D29DDD-1C49-4733-A68F-912890DB7CE4}"/>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A3BCEE1-1180-4E5C-BECE-118FAA4A44E3}"/>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79BC3CEE-F37D-4A81-AFAB-4C76538646E8}"/>
            </a:ext>
          </a:extLst>
        </xdr:cNvPr>
        <xdr:cNvCxnSpPr/>
      </xdr:nvCxnSpPr>
      <xdr:spPr>
        <a:xfrm flipV="1">
          <a:off x="9429115" y="13007854"/>
          <a:ext cx="0" cy="11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96DBF6E0-02CB-4952-9072-A68646DD81B2}"/>
            </a:ext>
          </a:extLst>
        </xdr:cNvPr>
        <xdr:cNvSpPr txBox="1"/>
      </xdr:nvSpPr>
      <xdr:spPr>
        <a:xfrm>
          <a:off x="9467850" y="1412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459866A2-C149-4FB8-B6F2-DACD61602603}"/>
            </a:ext>
          </a:extLst>
        </xdr:cNvPr>
        <xdr:cNvCxnSpPr/>
      </xdr:nvCxnSpPr>
      <xdr:spPr>
        <a:xfrm>
          <a:off x="9359900" y="141194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E5579313-DBDD-471C-BC8D-79705AA6D492}"/>
            </a:ext>
          </a:extLst>
        </xdr:cNvPr>
        <xdr:cNvSpPr txBox="1"/>
      </xdr:nvSpPr>
      <xdr:spPr>
        <a:xfrm>
          <a:off x="9467850" y="1278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A7088D01-6261-4131-9946-C41A7109B6BC}"/>
            </a:ext>
          </a:extLst>
        </xdr:cNvPr>
        <xdr:cNvCxnSpPr/>
      </xdr:nvCxnSpPr>
      <xdr:spPr>
        <a:xfrm>
          <a:off x="9359900" y="130078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C0AFED71-C4F7-425C-AE26-C88D3689A120}"/>
            </a:ext>
          </a:extLst>
        </xdr:cNvPr>
        <xdr:cNvSpPr txBox="1"/>
      </xdr:nvSpPr>
      <xdr:spPr>
        <a:xfrm>
          <a:off x="9467850" y="13740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D519EC32-B608-487B-82CF-547F63BFE48C}"/>
            </a:ext>
          </a:extLst>
        </xdr:cNvPr>
        <xdr:cNvSpPr/>
      </xdr:nvSpPr>
      <xdr:spPr>
        <a:xfrm>
          <a:off x="9398000" y="138831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F657FE86-69F6-475C-8193-2030EF783582}"/>
            </a:ext>
          </a:extLst>
        </xdr:cNvPr>
        <xdr:cNvSpPr/>
      </xdr:nvSpPr>
      <xdr:spPr>
        <a:xfrm>
          <a:off x="8636000" y="1389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A88C7F58-AD56-48D5-9E61-3426D2841E28}"/>
            </a:ext>
          </a:extLst>
        </xdr:cNvPr>
        <xdr:cNvSpPr/>
      </xdr:nvSpPr>
      <xdr:spPr>
        <a:xfrm>
          <a:off x="7842250" y="139023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CB437E54-D242-4AF6-8630-9364DE2E515A}"/>
            </a:ext>
          </a:extLst>
        </xdr:cNvPr>
        <xdr:cNvSpPr/>
      </xdr:nvSpPr>
      <xdr:spPr>
        <a:xfrm>
          <a:off x="7029450" y="139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B6030EC4-9F26-47BF-A973-891854474FF5}"/>
            </a:ext>
          </a:extLst>
        </xdr:cNvPr>
        <xdr:cNvSpPr/>
      </xdr:nvSpPr>
      <xdr:spPr>
        <a:xfrm>
          <a:off x="6235700" y="13924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972CACB-2C53-4AD9-A823-53A899DC5A9D}"/>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1F80903-0725-4507-B7ED-1893463C877C}"/>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3654E47-6D0D-4D05-80ED-ED14D493115C}"/>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1CFFD1F-672A-4E01-B6B9-242BAE482A02}"/>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12CF81-523F-4703-A3A8-B65C14D5085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125946</xdr:rowOff>
    </xdr:from>
    <xdr:to>
      <xdr:col>55</xdr:col>
      <xdr:colOff>50800</xdr:colOff>
      <xdr:row>85</xdr:row>
      <xdr:rowOff>56096</xdr:rowOff>
    </xdr:to>
    <xdr:sp macro="" textlink="">
      <xdr:nvSpPr>
        <xdr:cNvPr id="357" name="楕円 356">
          <a:extLst>
            <a:ext uri="{FF2B5EF4-FFF2-40B4-BE49-F238E27FC236}">
              <a16:creationId xmlns:a16="http://schemas.microsoft.com/office/drawing/2014/main" id="{5CEC361E-2F59-4893-A51B-F8F3280B21AB}"/>
            </a:ext>
          </a:extLst>
        </xdr:cNvPr>
        <xdr:cNvSpPr/>
      </xdr:nvSpPr>
      <xdr:spPr>
        <a:xfrm>
          <a:off x="9398000" y="139943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40873</xdr:rowOff>
    </xdr:from>
    <xdr:ext cx="469744" cy="259045"/>
    <xdr:sp macro="" textlink="">
      <xdr:nvSpPr>
        <xdr:cNvPr id="358" name="【公営住宅】&#10;一人当たり面積該当値テキスト">
          <a:extLst>
            <a:ext uri="{FF2B5EF4-FFF2-40B4-BE49-F238E27FC236}">
              <a16:creationId xmlns:a16="http://schemas.microsoft.com/office/drawing/2014/main" id="{2A33700D-B5C0-4414-B05F-0E1F774983DD}"/>
            </a:ext>
          </a:extLst>
        </xdr:cNvPr>
        <xdr:cNvSpPr txBox="1"/>
      </xdr:nvSpPr>
      <xdr:spPr>
        <a:xfrm>
          <a:off x="9467850" y="1390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127375</xdr:rowOff>
    </xdr:from>
    <xdr:to>
      <xdr:col>50</xdr:col>
      <xdr:colOff>165100</xdr:colOff>
      <xdr:row>85</xdr:row>
      <xdr:rowOff>57525</xdr:rowOff>
    </xdr:to>
    <xdr:sp macro="" textlink="">
      <xdr:nvSpPr>
        <xdr:cNvPr id="359" name="楕円 358">
          <a:extLst>
            <a:ext uri="{FF2B5EF4-FFF2-40B4-BE49-F238E27FC236}">
              <a16:creationId xmlns:a16="http://schemas.microsoft.com/office/drawing/2014/main" id="{BE8FB44B-2618-4574-BAB5-73FBC789E162}"/>
            </a:ext>
          </a:extLst>
        </xdr:cNvPr>
        <xdr:cNvSpPr/>
      </xdr:nvSpPr>
      <xdr:spPr>
        <a:xfrm>
          <a:off x="8636000" y="13995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5296</xdr:rowOff>
    </xdr:from>
    <xdr:to>
      <xdr:col>55</xdr:col>
      <xdr:colOff>0</xdr:colOff>
      <xdr:row>85</xdr:row>
      <xdr:rowOff>6725</xdr:rowOff>
    </xdr:to>
    <xdr:cxnSp macro="">
      <xdr:nvCxnSpPr>
        <xdr:cNvPr id="360" name="直線コネクタ 359">
          <a:extLst>
            <a:ext uri="{FF2B5EF4-FFF2-40B4-BE49-F238E27FC236}">
              <a16:creationId xmlns:a16="http://schemas.microsoft.com/office/drawing/2014/main" id="{49343880-F55C-4405-B9D1-C28192543080}"/>
            </a:ext>
          </a:extLst>
        </xdr:cNvPr>
        <xdr:cNvCxnSpPr/>
      </xdr:nvCxnSpPr>
      <xdr:spPr>
        <a:xfrm flipV="1">
          <a:off x="8686800" y="14038796"/>
          <a:ext cx="74295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129890</xdr:rowOff>
    </xdr:from>
    <xdr:to>
      <xdr:col>46</xdr:col>
      <xdr:colOff>38100</xdr:colOff>
      <xdr:row>85</xdr:row>
      <xdr:rowOff>60040</xdr:rowOff>
    </xdr:to>
    <xdr:sp macro="" textlink="">
      <xdr:nvSpPr>
        <xdr:cNvPr id="361" name="楕円 360">
          <a:extLst>
            <a:ext uri="{FF2B5EF4-FFF2-40B4-BE49-F238E27FC236}">
              <a16:creationId xmlns:a16="http://schemas.microsoft.com/office/drawing/2014/main" id="{5FE94825-E601-411F-9B0C-5C7622ED5512}"/>
            </a:ext>
          </a:extLst>
        </xdr:cNvPr>
        <xdr:cNvSpPr/>
      </xdr:nvSpPr>
      <xdr:spPr>
        <a:xfrm>
          <a:off x="7842250" y="13998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6725</xdr:rowOff>
    </xdr:from>
    <xdr:to>
      <xdr:col>50</xdr:col>
      <xdr:colOff>114300</xdr:colOff>
      <xdr:row>85</xdr:row>
      <xdr:rowOff>9240</xdr:rowOff>
    </xdr:to>
    <xdr:cxnSp macro="">
      <xdr:nvCxnSpPr>
        <xdr:cNvPr id="362" name="直線コネクタ 361">
          <a:extLst>
            <a:ext uri="{FF2B5EF4-FFF2-40B4-BE49-F238E27FC236}">
              <a16:creationId xmlns:a16="http://schemas.microsoft.com/office/drawing/2014/main" id="{FE3B6CAA-1741-4DEB-A785-6BA648875604}"/>
            </a:ext>
          </a:extLst>
        </xdr:cNvPr>
        <xdr:cNvCxnSpPr/>
      </xdr:nvCxnSpPr>
      <xdr:spPr>
        <a:xfrm flipV="1">
          <a:off x="7886700" y="14040225"/>
          <a:ext cx="8001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130918</xdr:rowOff>
    </xdr:from>
    <xdr:to>
      <xdr:col>41</xdr:col>
      <xdr:colOff>101600</xdr:colOff>
      <xdr:row>85</xdr:row>
      <xdr:rowOff>61068</xdr:rowOff>
    </xdr:to>
    <xdr:sp macro="" textlink="">
      <xdr:nvSpPr>
        <xdr:cNvPr id="363" name="楕円 362">
          <a:extLst>
            <a:ext uri="{FF2B5EF4-FFF2-40B4-BE49-F238E27FC236}">
              <a16:creationId xmlns:a16="http://schemas.microsoft.com/office/drawing/2014/main" id="{0BFBEBB9-C656-4B26-ACA8-1F430432A909}"/>
            </a:ext>
          </a:extLst>
        </xdr:cNvPr>
        <xdr:cNvSpPr/>
      </xdr:nvSpPr>
      <xdr:spPr>
        <a:xfrm>
          <a:off x="7029450" y="139993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9240</xdr:rowOff>
    </xdr:from>
    <xdr:to>
      <xdr:col>45</xdr:col>
      <xdr:colOff>177800</xdr:colOff>
      <xdr:row>85</xdr:row>
      <xdr:rowOff>10268</xdr:rowOff>
    </xdr:to>
    <xdr:cxnSp macro="">
      <xdr:nvCxnSpPr>
        <xdr:cNvPr id="364" name="直線コネクタ 363">
          <a:extLst>
            <a:ext uri="{FF2B5EF4-FFF2-40B4-BE49-F238E27FC236}">
              <a16:creationId xmlns:a16="http://schemas.microsoft.com/office/drawing/2014/main" id="{3E35628E-5703-49B3-BF9E-4B0B22D1FD9F}"/>
            </a:ext>
          </a:extLst>
        </xdr:cNvPr>
        <xdr:cNvCxnSpPr/>
      </xdr:nvCxnSpPr>
      <xdr:spPr>
        <a:xfrm flipV="1">
          <a:off x="7080250" y="14042740"/>
          <a:ext cx="80645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132062</xdr:rowOff>
    </xdr:from>
    <xdr:to>
      <xdr:col>36</xdr:col>
      <xdr:colOff>165100</xdr:colOff>
      <xdr:row>85</xdr:row>
      <xdr:rowOff>62212</xdr:rowOff>
    </xdr:to>
    <xdr:sp macro="" textlink="">
      <xdr:nvSpPr>
        <xdr:cNvPr id="365" name="楕円 364">
          <a:extLst>
            <a:ext uri="{FF2B5EF4-FFF2-40B4-BE49-F238E27FC236}">
              <a16:creationId xmlns:a16="http://schemas.microsoft.com/office/drawing/2014/main" id="{219E942E-76E1-4B07-B183-46E86BB1A4BF}"/>
            </a:ext>
          </a:extLst>
        </xdr:cNvPr>
        <xdr:cNvSpPr/>
      </xdr:nvSpPr>
      <xdr:spPr>
        <a:xfrm>
          <a:off x="6235700" y="140004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10268</xdr:rowOff>
    </xdr:from>
    <xdr:to>
      <xdr:col>41</xdr:col>
      <xdr:colOff>50800</xdr:colOff>
      <xdr:row>85</xdr:row>
      <xdr:rowOff>11412</xdr:rowOff>
    </xdr:to>
    <xdr:cxnSp macro="">
      <xdr:nvCxnSpPr>
        <xdr:cNvPr id="366" name="直線コネクタ 365">
          <a:extLst>
            <a:ext uri="{FF2B5EF4-FFF2-40B4-BE49-F238E27FC236}">
              <a16:creationId xmlns:a16="http://schemas.microsoft.com/office/drawing/2014/main" id="{5410941D-F3DB-4FA9-8741-B6FA3ADB7B3C}"/>
            </a:ext>
          </a:extLst>
        </xdr:cNvPr>
        <xdr:cNvCxnSpPr/>
      </xdr:nvCxnSpPr>
      <xdr:spPr>
        <a:xfrm flipV="1">
          <a:off x="6286500" y="14043768"/>
          <a:ext cx="7937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FD330BE0-29CE-4C7F-A87F-11746373B3C5}"/>
            </a:ext>
          </a:extLst>
        </xdr:cNvPr>
        <xdr:cNvSpPr txBox="1"/>
      </xdr:nvSpPr>
      <xdr:spPr>
        <a:xfrm>
          <a:off x="8458277" y="1368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92DA9283-4935-4BE8-91D3-F520B49E6C8D}"/>
            </a:ext>
          </a:extLst>
        </xdr:cNvPr>
        <xdr:cNvSpPr txBox="1"/>
      </xdr:nvSpPr>
      <xdr:spPr>
        <a:xfrm>
          <a:off x="7677227" y="1369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ECDCA15D-3253-4639-AF1F-24AFCB7AE23C}"/>
            </a:ext>
          </a:extLst>
        </xdr:cNvPr>
        <xdr:cNvSpPr txBox="1"/>
      </xdr:nvSpPr>
      <xdr:spPr>
        <a:xfrm>
          <a:off x="6864427" y="1370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E57D7D00-F5A6-4429-9EE3-E796018B3318}"/>
            </a:ext>
          </a:extLst>
        </xdr:cNvPr>
        <xdr:cNvSpPr txBox="1"/>
      </xdr:nvSpPr>
      <xdr:spPr>
        <a:xfrm>
          <a:off x="6070677" y="1370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48652</xdr:rowOff>
    </xdr:from>
    <xdr:ext cx="469744" cy="259045"/>
    <xdr:sp macro="" textlink="">
      <xdr:nvSpPr>
        <xdr:cNvPr id="371" name="n_1mainValue【公営住宅】&#10;一人当たり面積">
          <a:extLst>
            <a:ext uri="{FF2B5EF4-FFF2-40B4-BE49-F238E27FC236}">
              <a16:creationId xmlns:a16="http://schemas.microsoft.com/office/drawing/2014/main" id="{9674FDF4-A232-4D84-AD16-7A2ABF093593}"/>
            </a:ext>
          </a:extLst>
        </xdr:cNvPr>
        <xdr:cNvSpPr txBox="1"/>
      </xdr:nvSpPr>
      <xdr:spPr>
        <a:xfrm>
          <a:off x="8458277" y="1408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51167</xdr:rowOff>
    </xdr:from>
    <xdr:ext cx="469744" cy="259045"/>
    <xdr:sp macro="" textlink="">
      <xdr:nvSpPr>
        <xdr:cNvPr id="372" name="n_2mainValue【公営住宅】&#10;一人当たり面積">
          <a:extLst>
            <a:ext uri="{FF2B5EF4-FFF2-40B4-BE49-F238E27FC236}">
              <a16:creationId xmlns:a16="http://schemas.microsoft.com/office/drawing/2014/main" id="{E856091A-8216-4A21-A07E-35136A53906F}"/>
            </a:ext>
          </a:extLst>
        </xdr:cNvPr>
        <xdr:cNvSpPr txBox="1"/>
      </xdr:nvSpPr>
      <xdr:spPr>
        <a:xfrm>
          <a:off x="7677227" y="1408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52195</xdr:rowOff>
    </xdr:from>
    <xdr:ext cx="469744" cy="259045"/>
    <xdr:sp macro="" textlink="">
      <xdr:nvSpPr>
        <xdr:cNvPr id="373" name="n_3mainValue【公営住宅】&#10;一人当たり面積">
          <a:extLst>
            <a:ext uri="{FF2B5EF4-FFF2-40B4-BE49-F238E27FC236}">
              <a16:creationId xmlns:a16="http://schemas.microsoft.com/office/drawing/2014/main" id="{70223D1D-057C-4679-B207-2832059EB1AA}"/>
            </a:ext>
          </a:extLst>
        </xdr:cNvPr>
        <xdr:cNvSpPr txBox="1"/>
      </xdr:nvSpPr>
      <xdr:spPr>
        <a:xfrm>
          <a:off x="6864427" y="14085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53339</xdr:rowOff>
    </xdr:from>
    <xdr:ext cx="469744" cy="259045"/>
    <xdr:sp macro="" textlink="">
      <xdr:nvSpPr>
        <xdr:cNvPr id="374" name="n_4mainValue【公営住宅】&#10;一人当たり面積">
          <a:extLst>
            <a:ext uri="{FF2B5EF4-FFF2-40B4-BE49-F238E27FC236}">
              <a16:creationId xmlns:a16="http://schemas.microsoft.com/office/drawing/2014/main" id="{B1630493-5ECB-41FF-89BE-B26B2E837E41}"/>
            </a:ext>
          </a:extLst>
        </xdr:cNvPr>
        <xdr:cNvSpPr txBox="1"/>
      </xdr:nvSpPr>
      <xdr:spPr>
        <a:xfrm>
          <a:off x="6070677" y="1408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BC1AECF-7000-4785-8703-8D92416B1DE9}"/>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1F9F0CB-2E91-43E1-B8EF-5D593F15D20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56FFB1F-7FA4-4F10-BB23-2709455C7DA5}"/>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DB16C2D-6C32-4331-88F4-92EEB83E600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0B3D0F5-8593-44AE-A62A-E7AB6CCDA76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31057A0-FC3E-4A18-A22C-A72429ADB999}"/>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33EC28F-DC75-4B4F-B284-639BA712A551}"/>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FCCEB06-14A6-4320-A20D-D8261B9E8BE3}"/>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5690280-2EBB-4E8F-A63A-AF9E2F472746}"/>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E467C16-493C-4655-BD6D-7189D3ACA3E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752158F-B823-4897-9741-5BA28E0D26F3}"/>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973EC5C5-15FE-49CB-821A-D8E4D8A30CE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EBB81DFC-99EB-4B91-9326-2C140D3E658B}"/>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7AA088A-9013-4DB7-956B-617AFDF931D9}"/>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9583080-1289-49F7-9940-9F5C8296C14B}"/>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AC62FBF-A4CA-4D34-90FD-3E45C1347D7B}"/>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6239EDF-A6D9-4A87-8AF7-AE82C89CEF7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E25BD53-E156-4988-ACEF-7BBA4A675986}"/>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C9BB9E5-C89F-4DCA-80BD-15586349B58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50509C4-A9CE-49B6-B594-89EED6899B7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A221FC2-AD86-4A89-B38C-EA7BE814EBAA}"/>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8ED3A82-A3DF-4CA4-A7E1-A06B23B82DFD}"/>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541B1C2-F269-495D-9CDE-3C2AF425D1C1}"/>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BC636DA-2275-461B-A850-1FEDF4B6E3D4}"/>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FF7E2F72-2928-4115-85EF-64982A6C9D6D}"/>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D50A02E-A2B5-434B-B9FD-F2D8ABC0C99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B2EDDD3-9F6E-431E-AF6E-1EDA14A0D37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8785373-2644-47A3-B442-04D8040BBD39}"/>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2E680B0-C301-4A74-A995-CF72735A2D35}"/>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8C6E4CC4-5865-428A-B837-62DB78AD548D}"/>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01948F4-8F27-428E-B757-52306DAF4C04}"/>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4123A13-74F0-4FCB-84A5-D4ADBE7DC92F}"/>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18D148F-E8CD-436A-8745-BBF324587BF3}"/>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D4F4E13-146B-4B77-A732-8BA179761857}"/>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2164CB2-071A-4F5F-8603-5ED0BAAABEE8}"/>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DE507BE-9095-4AC9-A06A-0B9DC21F2C10}"/>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EE7F0AA-38E3-4B83-80F6-EFB72D43AAEA}"/>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9397587-3736-4EB4-8087-696316B6DF62}"/>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63A88DA-EFAD-4689-B1E0-9E01FED085D3}"/>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B596B53-AEC6-484D-AF02-65FAD4382A77}"/>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E90F7D85-62F3-4B31-9B33-DD0F044E0A44}"/>
            </a:ext>
          </a:extLst>
        </xdr:cNvPr>
        <xdr:cNvCxnSpPr/>
      </xdr:nvCxnSpPr>
      <xdr:spPr>
        <a:xfrm flipV="1">
          <a:off x="14699614" y="549973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2B1A66BB-54D6-4879-9239-4476BA020BF8}"/>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4D29E330-E3AA-4289-A791-B424A33DC5AD}"/>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45BD4CB-34E0-4E7A-945B-6B2C24CD780F}"/>
            </a:ext>
          </a:extLst>
        </xdr:cNvPr>
        <xdr:cNvSpPr txBox="1"/>
      </xdr:nvSpPr>
      <xdr:spPr>
        <a:xfrm>
          <a:off x="14738350"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04470E81-68F2-41E6-B3AB-B559053FB299}"/>
            </a:ext>
          </a:extLst>
        </xdr:cNvPr>
        <xdr:cNvCxnSpPr/>
      </xdr:nvCxnSpPr>
      <xdr:spPr>
        <a:xfrm>
          <a:off x="14611350" y="5499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F037FE5-FAB3-4A50-862B-957F3BC4CC64}"/>
            </a:ext>
          </a:extLst>
        </xdr:cNvPr>
        <xdr:cNvSpPr txBox="1"/>
      </xdr:nvSpPr>
      <xdr:spPr>
        <a:xfrm>
          <a:off x="14738350" y="5969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EFBD7318-3D90-43A5-867E-3667E7AB9176}"/>
            </a:ext>
          </a:extLst>
        </xdr:cNvPr>
        <xdr:cNvSpPr/>
      </xdr:nvSpPr>
      <xdr:spPr>
        <a:xfrm>
          <a:off x="14649450" y="61112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7ACFA1E6-3C1D-43A8-9485-813EEA2F829C}"/>
            </a:ext>
          </a:extLst>
        </xdr:cNvPr>
        <xdr:cNvSpPr/>
      </xdr:nvSpPr>
      <xdr:spPr>
        <a:xfrm>
          <a:off x="13887450" y="604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85DC2B12-F31B-4E47-B204-2983235CDCD0}"/>
            </a:ext>
          </a:extLst>
        </xdr:cNvPr>
        <xdr:cNvSpPr/>
      </xdr:nvSpPr>
      <xdr:spPr>
        <a:xfrm>
          <a:off x="13093700" y="5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8AB551A6-6C89-4864-A23A-85ADC10C545A}"/>
            </a:ext>
          </a:extLst>
        </xdr:cNvPr>
        <xdr:cNvSpPr/>
      </xdr:nvSpPr>
      <xdr:spPr>
        <a:xfrm>
          <a:off x="12299950" y="598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49D500C6-6CA7-49FF-932B-69B24D7F80F6}"/>
            </a:ext>
          </a:extLst>
        </xdr:cNvPr>
        <xdr:cNvSpPr/>
      </xdr:nvSpPr>
      <xdr:spPr>
        <a:xfrm>
          <a:off x="11487150" y="596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D472581-BAE6-428A-B1C1-27595ECCEF16}"/>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DEFC59C-B5C8-4A6B-B7B0-A8FA32CA514E}"/>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EB9418D-7C8D-4F3F-B48F-F20DDBA2A289}"/>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F812B35-0935-4A06-A389-9ECD91BB0691}"/>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FB1F110-DA36-4926-89A8-5CB19D217BB4}"/>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137795</xdr:rowOff>
    </xdr:from>
    <xdr:to>
      <xdr:col>85</xdr:col>
      <xdr:colOff>177800</xdr:colOff>
      <xdr:row>41</xdr:row>
      <xdr:rowOff>67945</xdr:rowOff>
    </xdr:to>
    <xdr:sp macro="" textlink="">
      <xdr:nvSpPr>
        <xdr:cNvPr id="431" name="楕円 430">
          <a:extLst>
            <a:ext uri="{FF2B5EF4-FFF2-40B4-BE49-F238E27FC236}">
              <a16:creationId xmlns:a16="http://schemas.microsoft.com/office/drawing/2014/main" id="{E8C733ED-1CD4-4FF7-91CC-41312D36E456}"/>
            </a:ext>
          </a:extLst>
        </xdr:cNvPr>
        <xdr:cNvSpPr/>
      </xdr:nvSpPr>
      <xdr:spPr>
        <a:xfrm>
          <a:off x="14649450" y="6741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116222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3DCE54F-0E16-41AC-B616-31CC23EF9FFC}"/>
            </a:ext>
          </a:extLst>
        </xdr:cNvPr>
        <xdr:cNvSpPr txBox="1"/>
      </xdr:nvSpPr>
      <xdr:spPr>
        <a:xfrm>
          <a:off x="14738350" y="672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126365</xdr:rowOff>
    </xdr:from>
    <xdr:to>
      <xdr:col>81</xdr:col>
      <xdr:colOff>101600</xdr:colOff>
      <xdr:row>41</xdr:row>
      <xdr:rowOff>56515</xdr:rowOff>
    </xdr:to>
    <xdr:sp macro="" textlink="">
      <xdr:nvSpPr>
        <xdr:cNvPr id="433" name="楕円 432">
          <a:extLst>
            <a:ext uri="{FF2B5EF4-FFF2-40B4-BE49-F238E27FC236}">
              <a16:creationId xmlns:a16="http://schemas.microsoft.com/office/drawing/2014/main" id="{E7EF4578-46FC-41C4-BBD8-9C7131899DA1}"/>
            </a:ext>
          </a:extLst>
        </xdr:cNvPr>
        <xdr:cNvSpPr/>
      </xdr:nvSpPr>
      <xdr:spPr>
        <a:xfrm>
          <a:off x="13887450" y="6730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5715</xdr:rowOff>
    </xdr:from>
    <xdr:to>
      <xdr:col>85</xdr:col>
      <xdr:colOff>127000</xdr:colOff>
      <xdr:row>41</xdr:row>
      <xdr:rowOff>17145</xdr:rowOff>
    </xdr:to>
    <xdr:cxnSp macro="">
      <xdr:nvCxnSpPr>
        <xdr:cNvPr id="434" name="直線コネクタ 433">
          <a:extLst>
            <a:ext uri="{FF2B5EF4-FFF2-40B4-BE49-F238E27FC236}">
              <a16:creationId xmlns:a16="http://schemas.microsoft.com/office/drawing/2014/main" id="{94CFE38C-8D77-4F34-8F0A-3E30272E0596}"/>
            </a:ext>
          </a:extLst>
        </xdr:cNvPr>
        <xdr:cNvCxnSpPr/>
      </xdr:nvCxnSpPr>
      <xdr:spPr>
        <a:xfrm>
          <a:off x="13938250" y="677481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84455</xdr:rowOff>
    </xdr:from>
    <xdr:to>
      <xdr:col>76</xdr:col>
      <xdr:colOff>165100</xdr:colOff>
      <xdr:row>42</xdr:row>
      <xdr:rowOff>14605</xdr:rowOff>
    </xdr:to>
    <xdr:sp macro="" textlink="">
      <xdr:nvSpPr>
        <xdr:cNvPr id="435" name="楕円 434">
          <a:extLst>
            <a:ext uri="{FF2B5EF4-FFF2-40B4-BE49-F238E27FC236}">
              <a16:creationId xmlns:a16="http://schemas.microsoft.com/office/drawing/2014/main" id="{55F1028D-F11A-40D7-B4E3-419518977DD4}"/>
            </a:ext>
          </a:extLst>
        </xdr:cNvPr>
        <xdr:cNvSpPr/>
      </xdr:nvSpPr>
      <xdr:spPr>
        <a:xfrm>
          <a:off x="13093700" y="6853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5715</xdr:rowOff>
    </xdr:from>
    <xdr:to>
      <xdr:col>81</xdr:col>
      <xdr:colOff>50800</xdr:colOff>
      <xdr:row>41</xdr:row>
      <xdr:rowOff>135255</xdr:rowOff>
    </xdr:to>
    <xdr:cxnSp macro="">
      <xdr:nvCxnSpPr>
        <xdr:cNvPr id="436" name="直線コネクタ 435">
          <a:extLst>
            <a:ext uri="{FF2B5EF4-FFF2-40B4-BE49-F238E27FC236}">
              <a16:creationId xmlns:a16="http://schemas.microsoft.com/office/drawing/2014/main" id="{688EE8A7-8AFB-446C-8227-3877F634FAE1}"/>
            </a:ext>
          </a:extLst>
        </xdr:cNvPr>
        <xdr:cNvCxnSpPr/>
      </xdr:nvCxnSpPr>
      <xdr:spPr>
        <a:xfrm flipV="1">
          <a:off x="13144500" y="6774815"/>
          <a:ext cx="79375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82550</xdr:rowOff>
    </xdr:from>
    <xdr:to>
      <xdr:col>72</xdr:col>
      <xdr:colOff>38100</xdr:colOff>
      <xdr:row>42</xdr:row>
      <xdr:rowOff>12700</xdr:rowOff>
    </xdr:to>
    <xdr:sp macro="" textlink="">
      <xdr:nvSpPr>
        <xdr:cNvPr id="437" name="楕円 436">
          <a:extLst>
            <a:ext uri="{FF2B5EF4-FFF2-40B4-BE49-F238E27FC236}">
              <a16:creationId xmlns:a16="http://schemas.microsoft.com/office/drawing/2014/main" id="{48348285-EA22-4040-A0AA-0777564CD248}"/>
            </a:ext>
          </a:extLst>
        </xdr:cNvPr>
        <xdr:cNvSpPr/>
      </xdr:nvSpPr>
      <xdr:spPr>
        <a:xfrm>
          <a:off x="12299950" y="6851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133350</xdr:rowOff>
    </xdr:from>
    <xdr:to>
      <xdr:col>76</xdr:col>
      <xdr:colOff>114300</xdr:colOff>
      <xdr:row>41</xdr:row>
      <xdr:rowOff>135255</xdr:rowOff>
    </xdr:to>
    <xdr:cxnSp macro="">
      <xdr:nvCxnSpPr>
        <xdr:cNvPr id="438" name="直線コネクタ 437">
          <a:extLst>
            <a:ext uri="{FF2B5EF4-FFF2-40B4-BE49-F238E27FC236}">
              <a16:creationId xmlns:a16="http://schemas.microsoft.com/office/drawing/2014/main" id="{2BB13129-FD27-4EF8-A08A-61261564B405}"/>
            </a:ext>
          </a:extLst>
        </xdr:cNvPr>
        <xdr:cNvCxnSpPr/>
      </xdr:nvCxnSpPr>
      <xdr:spPr>
        <a:xfrm>
          <a:off x="12344400" y="690245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80645</xdr:rowOff>
    </xdr:from>
    <xdr:to>
      <xdr:col>67</xdr:col>
      <xdr:colOff>101600</xdr:colOff>
      <xdr:row>42</xdr:row>
      <xdr:rowOff>10795</xdr:rowOff>
    </xdr:to>
    <xdr:sp macro="" textlink="">
      <xdr:nvSpPr>
        <xdr:cNvPr id="439" name="楕円 438">
          <a:extLst>
            <a:ext uri="{FF2B5EF4-FFF2-40B4-BE49-F238E27FC236}">
              <a16:creationId xmlns:a16="http://schemas.microsoft.com/office/drawing/2014/main" id="{E25358E9-2014-417F-91E3-575DDFA22CAC}"/>
            </a:ext>
          </a:extLst>
        </xdr:cNvPr>
        <xdr:cNvSpPr/>
      </xdr:nvSpPr>
      <xdr:spPr>
        <a:xfrm>
          <a:off x="11487150" y="684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131445</xdr:rowOff>
    </xdr:from>
    <xdr:to>
      <xdr:col>71</xdr:col>
      <xdr:colOff>177800</xdr:colOff>
      <xdr:row>41</xdr:row>
      <xdr:rowOff>133350</xdr:rowOff>
    </xdr:to>
    <xdr:cxnSp macro="">
      <xdr:nvCxnSpPr>
        <xdr:cNvPr id="440" name="直線コネクタ 439">
          <a:extLst>
            <a:ext uri="{FF2B5EF4-FFF2-40B4-BE49-F238E27FC236}">
              <a16:creationId xmlns:a16="http://schemas.microsoft.com/office/drawing/2014/main" id="{1F90A965-672D-4077-A090-E20A96FCF5B0}"/>
            </a:ext>
          </a:extLst>
        </xdr:cNvPr>
        <xdr:cNvCxnSpPr/>
      </xdr:nvCxnSpPr>
      <xdr:spPr>
        <a:xfrm>
          <a:off x="11537950" y="690054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1D3DE99A-D887-4287-AE8F-988851F5AF7F}"/>
            </a:ext>
          </a:extLst>
        </xdr:cNvPr>
        <xdr:cNvSpPr txBox="1"/>
      </xdr:nvSpPr>
      <xdr:spPr>
        <a:xfrm>
          <a:off x="13742044" y="582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A4EA5C7-97D9-4FDB-A7DE-DC54A9C2A1D8}"/>
            </a:ext>
          </a:extLst>
        </xdr:cNvPr>
        <xdr:cNvSpPr txBox="1"/>
      </xdr:nvSpPr>
      <xdr:spPr>
        <a:xfrm>
          <a:off x="12960994"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E7AD21F-B59A-42F5-835A-4747BC1C2873}"/>
            </a:ext>
          </a:extLst>
        </xdr:cNvPr>
        <xdr:cNvSpPr txBox="1"/>
      </xdr:nvSpPr>
      <xdr:spPr>
        <a:xfrm>
          <a:off x="12167244" y="577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D98777A-A3A6-44BC-94B1-F49147D37829}"/>
            </a:ext>
          </a:extLst>
        </xdr:cNvPr>
        <xdr:cNvSpPr txBox="1"/>
      </xdr:nvSpPr>
      <xdr:spPr>
        <a:xfrm>
          <a:off x="11354444"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47642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5B729FC-E7B1-476B-BB00-0F6C530B99E8}"/>
            </a:ext>
          </a:extLst>
        </xdr:cNvPr>
        <xdr:cNvSpPr txBox="1"/>
      </xdr:nvSpPr>
      <xdr:spPr>
        <a:xfrm>
          <a:off x="13742044" y="681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5732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0FB5C32-AB9E-4F20-908F-82C898C4EF01}"/>
            </a:ext>
          </a:extLst>
        </xdr:cNvPr>
        <xdr:cNvSpPr txBox="1"/>
      </xdr:nvSpPr>
      <xdr:spPr>
        <a:xfrm>
          <a:off x="1296099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66E1786-4A6D-451D-B8ED-DB3EC1D5483B}"/>
            </a:ext>
          </a:extLst>
        </xdr:cNvPr>
        <xdr:cNvSpPr txBox="1"/>
      </xdr:nvSpPr>
      <xdr:spPr>
        <a:xfrm>
          <a:off x="121672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1922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4634DF5-33D8-48B7-8F3E-7B28D1D31203}"/>
            </a:ext>
          </a:extLst>
        </xdr:cNvPr>
        <xdr:cNvSpPr txBox="1"/>
      </xdr:nvSpPr>
      <xdr:spPr>
        <a:xfrm>
          <a:off x="113544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FEAE853-7CFB-42E2-81A9-E0E2B043A703}"/>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378FE6D-B7B6-4AAE-95D5-2D78FE73DF73}"/>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FC0A839-B400-47F5-B88E-EBC1C5029B2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85D65C9-6F7D-4DF5-BCA8-30199056369E}"/>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FF10532-E76C-4357-B2A1-64600CB8081C}"/>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5B369268-0AA2-4423-A9CF-12E4A5EDDEAF}"/>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0871B6B-B837-4979-BCBD-A2EF5600F247}"/>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FE4657A-87B9-4CF7-B9F3-8356EBC5A329}"/>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32531FE-6F0C-4F06-BA6C-92A17D41A960}"/>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FD7E07E-A93C-460C-8913-6B60CD7A8B79}"/>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F3A24CD0-1A56-4063-894C-5D764C22C3AA}"/>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3BB334E-20F9-4A41-8AC6-884C48EB62E2}"/>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9D3D092-CF36-4638-B97C-4D24DCD5D949}"/>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FDBF5C13-3A20-49B6-A2D1-BEB525281816}"/>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342A1C5-6A72-4F6C-A8A0-99A4A36B3019}"/>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87E0B46-A209-4707-B4CB-440A51217EB5}"/>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D9B4676-D6D5-4822-8F90-0684A4D5125F}"/>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D5BC6AAC-8B19-4BBC-AA63-5F23EE0BF6F3}"/>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E53A5EBA-597D-4351-95B5-2F4F094B6C4D}"/>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CD17DA2-620B-46F1-98DE-EB14B6532BDE}"/>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C2A6501-4A5B-4CFB-B9B6-0C6BA0D7D5A4}"/>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A8D696C-5527-4E95-834C-E574F6747441}"/>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DE362E7B-78F4-413B-AC3A-83CE86B5B948}"/>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D3B97307-27E2-4A0B-A465-FF0AD6B8B715}"/>
            </a:ext>
          </a:extLst>
        </xdr:cNvPr>
        <xdr:cNvCxnSpPr/>
      </xdr:nvCxnSpPr>
      <xdr:spPr>
        <a:xfrm flipV="1">
          <a:off x="19951064" y="5723128"/>
          <a:ext cx="0" cy="1230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667C640-80EF-4F77-919A-687B5F1C2271}"/>
            </a:ext>
          </a:extLst>
        </xdr:cNvPr>
        <xdr:cNvSpPr txBox="1"/>
      </xdr:nvSpPr>
      <xdr:spPr>
        <a:xfrm>
          <a:off x="199898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B20C05FA-B6A7-4820-BD30-62D4CDE9BC0E}"/>
            </a:ext>
          </a:extLst>
        </xdr:cNvPr>
        <xdr:cNvCxnSpPr/>
      </xdr:nvCxnSpPr>
      <xdr:spPr>
        <a:xfrm>
          <a:off x="19881850" y="6953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F56F515-588B-4643-B5FC-FBE552F4B202}"/>
            </a:ext>
          </a:extLst>
        </xdr:cNvPr>
        <xdr:cNvSpPr txBox="1"/>
      </xdr:nvSpPr>
      <xdr:spPr>
        <a:xfrm>
          <a:off x="19989800" y="550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98E9A89A-2BAC-49B5-AA8A-375AFBD11337}"/>
            </a:ext>
          </a:extLst>
        </xdr:cNvPr>
        <xdr:cNvCxnSpPr/>
      </xdr:nvCxnSpPr>
      <xdr:spPr>
        <a:xfrm>
          <a:off x="19881850" y="5723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02B3BA2-EF62-4FFA-BD02-7F75C8AB07B1}"/>
            </a:ext>
          </a:extLst>
        </xdr:cNvPr>
        <xdr:cNvSpPr txBox="1"/>
      </xdr:nvSpPr>
      <xdr:spPr>
        <a:xfrm>
          <a:off x="19989800"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73E8F620-5862-4AC6-8CAD-DFE3359945F1}"/>
            </a:ext>
          </a:extLst>
        </xdr:cNvPr>
        <xdr:cNvSpPr/>
      </xdr:nvSpPr>
      <xdr:spPr>
        <a:xfrm>
          <a:off x="19900900" y="665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B9EB63C5-9DC2-4667-B3B1-C12667CCDF0F}"/>
            </a:ext>
          </a:extLst>
        </xdr:cNvPr>
        <xdr:cNvSpPr/>
      </xdr:nvSpPr>
      <xdr:spPr>
        <a:xfrm>
          <a:off x="19157950" y="6665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00340C55-4084-48B4-841F-393A08ED56C0}"/>
            </a:ext>
          </a:extLst>
        </xdr:cNvPr>
        <xdr:cNvSpPr/>
      </xdr:nvSpPr>
      <xdr:spPr>
        <a:xfrm>
          <a:off x="18345150" y="666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814FE5F8-C009-4C94-B1B3-6A2A0B5C6415}"/>
            </a:ext>
          </a:extLst>
        </xdr:cNvPr>
        <xdr:cNvSpPr/>
      </xdr:nvSpPr>
      <xdr:spPr>
        <a:xfrm>
          <a:off x="17551400" y="666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1A62D24F-4002-46C4-907D-C980D162C954}"/>
            </a:ext>
          </a:extLst>
        </xdr:cNvPr>
        <xdr:cNvSpPr/>
      </xdr:nvSpPr>
      <xdr:spPr>
        <a:xfrm>
          <a:off x="16757650" y="6678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650A859-47F5-4DF5-BE82-BE9765531F9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7BE7FBD-D0B9-4BE8-88DE-C0BB682EE7FA}"/>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356721E-80AA-476F-8D83-7C5CBE09F112}"/>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B25E7D6-76F6-49B5-AF67-570CA81A7677}"/>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5576E4D-797D-4F75-8471-62FE336C1FAF}"/>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74168</xdr:rowOff>
    </xdr:from>
    <xdr:to>
      <xdr:col>116</xdr:col>
      <xdr:colOff>114300</xdr:colOff>
      <xdr:row>42</xdr:row>
      <xdr:rowOff>4318</xdr:rowOff>
    </xdr:to>
    <xdr:sp macro="" textlink="">
      <xdr:nvSpPr>
        <xdr:cNvPr id="488" name="楕円 487">
          <a:extLst>
            <a:ext uri="{FF2B5EF4-FFF2-40B4-BE49-F238E27FC236}">
              <a16:creationId xmlns:a16="http://schemas.microsoft.com/office/drawing/2014/main" id="{EDD0F181-6985-4191-8362-DEFC99A45C09}"/>
            </a:ext>
          </a:extLst>
        </xdr:cNvPr>
        <xdr:cNvSpPr/>
      </xdr:nvSpPr>
      <xdr:spPr>
        <a:xfrm>
          <a:off x="19900900" y="68432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160545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CAB4752-D3F0-4E76-9B03-EA3CEF7A41BC}"/>
            </a:ext>
          </a:extLst>
        </xdr:cNvPr>
        <xdr:cNvSpPr txBox="1"/>
      </xdr:nvSpPr>
      <xdr:spPr>
        <a:xfrm>
          <a:off x="19989800" y="676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75692</xdr:rowOff>
    </xdr:from>
    <xdr:to>
      <xdr:col>112</xdr:col>
      <xdr:colOff>38100</xdr:colOff>
      <xdr:row>42</xdr:row>
      <xdr:rowOff>5842</xdr:rowOff>
    </xdr:to>
    <xdr:sp macro="" textlink="">
      <xdr:nvSpPr>
        <xdr:cNvPr id="490" name="楕円 489">
          <a:extLst>
            <a:ext uri="{FF2B5EF4-FFF2-40B4-BE49-F238E27FC236}">
              <a16:creationId xmlns:a16="http://schemas.microsoft.com/office/drawing/2014/main" id="{C51EC53D-62E5-4C8E-BEC0-8A43FC48745C}"/>
            </a:ext>
          </a:extLst>
        </xdr:cNvPr>
        <xdr:cNvSpPr/>
      </xdr:nvSpPr>
      <xdr:spPr>
        <a:xfrm>
          <a:off x="19157950" y="6844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124968</xdr:rowOff>
    </xdr:from>
    <xdr:to>
      <xdr:col>116</xdr:col>
      <xdr:colOff>63500</xdr:colOff>
      <xdr:row>41</xdr:row>
      <xdr:rowOff>126492</xdr:rowOff>
    </xdr:to>
    <xdr:cxnSp macro="">
      <xdr:nvCxnSpPr>
        <xdr:cNvPr id="491" name="直線コネクタ 490">
          <a:extLst>
            <a:ext uri="{FF2B5EF4-FFF2-40B4-BE49-F238E27FC236}">
              <a16:creationId xmlns:a16="http://schemas.microsoft.com/office/drawing/2014/main" id="{18D19C22-68F8-493C-94D7-08AEB5DD5529}"/>
            </a:ext>
          </a:extLst>
        </xdr:cNvPr>
        <xdr:cNvCxnSpPr/>
      </xdr:nvCxnSpPr>
      <xdr:spPr>
        <a:xfrm flipV="1">
          <a:off x="19202400" y="6894068"/>
          <a:ext cx="7493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77978</xdr:rowOff>
    </xdr:from>
    <xdr:to>
      <xdr:col>107</xdr:col>
      <xdr:colOff>101600</xdr:colOff>
      <xdr:row>42</xdr:row>
      <xdr:rowOff>8128</xdr:rowOff>
    </xdr:to>
    <xdr:sp macro="" textlink="">
      <xdr:nvSpPr>
        <xdr:cNvPr id="492" name="楕円 491">
          <a:extLst>
            <a:ext uri="{FF2B5EF4-FFF2-40B4-BE49-F238E27FC236}">
              <a16:creationId xmlns:a16="http://schemas.microsoft.com/office/drawing/2014/main" id="{C3293D32-A1A9-4E5A-B1FE-CE493E2BDA1F}"/>
            </a:ext>
          </a:extLst>
        </xdr:cNvPr>
        <xdr:cNvSpPr/>
      </xdr:nvSpPr>
      <xdr:spPr>
        <a:xfrm>
          <a:off x="18345150" y="68470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126492</xdr:rowOff>
    </xdr:from>
    <xdr:to>
      <xdr:col>111</xdr:col>
      <xdr:colOff>177800</xdr:colOff>
      <xdr:row>41</xdr:row>
      <xdr:rowOff>128778</xdr:rowOff>
    </xdr:to>
    <xdr:cxnSp macro="">
      <xdr:nvCxnSpPr>
        <xdr:cNvPr id="493" name="直線コネクタ 492">
          <a:extLst>
            <a:ext uri="{FF2B5EF4-FFF2-40B4-BE49-F238E27FC236}">
              <a16:creationId xmlns:a16="http://schemas.microsoft.com/office/drawing/2014/main" id="{83D9F42E-76A0-4FD8-9D7E-EF860AAAFCF2}"/>
            </a:ext>
          </a:extLst>
        </xdr:cNvPr>
        <xdr:cNvCxnSpPr/>
      </xdr:nvCxnSpPr>
      <xdr:spPr>
        <a:xfrm flipV="1">
          <a:off x="18395950" y="6895592"/>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79502</xdr:rowOff>
    </xdr:from>
    <xdr:to>
      <xdr:col>102</xdr:col>
      <xdr:colOff>165100</xdr:colOff>
      <xdr:row>42</xdr:row>
      <xdr:rowOff>9652</xdr:rowOff>
    </xdr:to>
    <xdr:sp macro="" textlink="">
      <xdr:nvSpPr>
        <xdr:cNvPr id="494" name="楕円 493">
          <a:extLst>
            <a:ext uri="{FF2B5EF4-FFF2-40B4-BE49-F238E27FC236}">
              <a16:creationId xmlns:a16="http://schemas.microsoft.com/office/drawing/2014/main" id="{C94F2F48-1BCD-4E1E-A548-D82939A009C1}"/>
            </a:ext>
          </a:extLst>
        </xdr:cNvPr>
        <xdr:cNvSpPr/>
      </xdr:nvSpPr>
      <xdr:spPr>
        <a:xfrm>
          <a:off x="17551400" y="68486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128778</xdr:rowOff>
    </xdr:from>
    <xdr:to>
      <xdr:col>107</xdr:col>
      <xdr:colOff>50800</xdr:colOff>
      <xdr:row>41</xdr:row>
      <xdr:rowOff>130302</xdr:rowOff>
    </xdr:to>
    <xdr:cxnSp macro="">
      <xdr:nvCxnSpPr>
        <xdr:cNvPr id="495" name="直線コネクタ 494">
          <a:extLst>
            <a:ext uri="{FF2B5EF4-FFF2-40B4-BE49-F238E27FC236}">
              <a16:creationId xmlns:a16="http://schemas.microsoft.com/office/drawing/2014/main" id="{91281DF3-6962-458E-BEA0-64C13384C616}"/>
            </a:ext>
          </a:extLst>
        </xdr:cNvPr>
        <xdr:cNvCxnSpPr/>
      </xdr:nvCxnSpPr>
      <xdr:spPr>
        <a:xfrm flipV="1">
          <a:off x="17602200" y="6897878"/>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81026</xdr:rowOff>
    </xdr:from>
    <xdr:to>
      <xdr:col>98</xdr:col>
      <xdr:colOff>38100</xdr:colOff>
      <xdr:row>42</xdr:row>
      <xdr:rowOff>11176</xdr:rowOff>
    </xdr:to>
    <xdr:sp macro="" textlink="">
      <xdr:nvSpPr>
        <xdr:cNvPr id="496" name="楕円 495">
          <a:extLst>
            <a:ext uri="{FF2B5EF4-FFF2-40B4-BE49-F238E27FC236}">
              <a16:creationId xmlns:a16="http://schemas.microsoft.com/office/drawing/2014/main" id="{29BFD4EE-438F-4C9D-B3D3-C351EA042458}"/>
            </a:ext>
          </a:extLst>
        </xdr:cNvPr>
        <xdr:cNvSpPr/>
      </xdr:nvSpPr>
      <xdr:spPr>
        <a:xfrm>
          <a:off x="16757650" y="68501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130302</xdr:rowOff>
    </xdr:from>
    <xdr:to>
      <xdr:col>102</xdr:col>
      <xdr:colOff>114300</xdr:colOff>
      <xdr:row>41</xdr:row>
      <xdr:rowOff>131826</xdr:rowOff>
    </xdr:to>
    <xdr:cxnSp macro="">
      <xdr:nvCxnSpPr>
        <xdr:cNvPr id="497" name="直線コネクタ 496">
          <a:extLst>
            <a:ext uri="{FF2B5EF4-FFF2-40B4-BE49-F238E27FC236}">
              <a16:creationId xmlns:a16="http://schemas.microsoft.com/office/drawing/2014/main" id="{B9F6C8FF-4C84-4CFF-A2E1-F5322C04C5B0}"/>
            </a:ext>
          </a:extLst>
        </xdr:cNvPr>
        <xdr:cNvCxnSpPr/>
      </xdr:nvCxnSpPr>
      <xdr:spPr>
        <a:xfrm flipV="1">
          <a:off x="16802100" y="6899402"/>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4AA512C-9FED-4463-9C1A-50B167061889}"/>
            </a:ext>
          </a:extLst>
        </xdr:cNvPr>
        <xdr:cNvSpPr txBox="1"/>
      </xdr:nvSpPr>
      <xdr:spPr>
        <a:xfrm>
          <a:off x="18980227"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6AE114A-737F-4526-A379-6EB886D61F20}"/>
            </a:ext>
          </a:extLst>
        </xdr:cNvPr>
        <xdr:cNvSpPr txBox="1"/>
      </xdr:nvSpPr>
      <xdr:spPr>
        <a:xfrm>
          <a:off x="181801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55DB998-7D34-4E0A-9491-6071C2791743}"/>
            </a:ext>
          </a:extLst>
        </xdr:cNvPr>
        <xdr:cNvSpPr txBox="1"/>
      </xdr:nvSpPr>
      <xdr:spPr>
        <a:xfrm>
          <a:off x="17386377" y="644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FB173380-B719-4067-9DC5-BC8431F42F7E}"/>
            </a:ext>
          </a:extLst>
        </xdr:cNvPr>
        <xdr:cNvSpPr txBox="1"/>
      </xdr:nvSpPr>
      <xdr:spPr>
        <a:xfrm>
          <a:off x="165926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168419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3B8DD7D-DAEA-4E41-B77A-67EA9857B559}"/>
            </a:ext>
          </a:extLst>
        </xdr:cNvPr>
        <xdr:cNvSpPr txBox="1"/>
      </xdr:nvSpPr>
      <xdr:spPr>
        <a:xfrm>
          <a:off x="18980227" y="693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170705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7D15B82-35DB-4902-A69C-526B6D536E17}"/>
            </a:ext>
          </a:extLst>
        </xdr:cNvPr>
        <xdr:cNvSpPr txBox="1"/>
      </xdr:nvSpPr>
      <xdr:spPr>
        <a:xfrm>
          <a:off x="18180127" y="693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779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2D2628F-849E-4BDE-A43B-A62A6DB55809}"/>
            </a:ext>
          </a:extLst>
        </xdr:cNvPr>
        <xdr:cNvSpPr txBox="1"/>
      </xdr:nvSpPr>
      <xdr:spPr>
        <a:xfrm>
          <a:off x="1738637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2303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0B32062-ED40-409B-A874-DBF6C0047809}"/>
            </a:ext>
          </a:extLst>
        </xdr:cNvPr>
        <xdr:cNvSpPr txBox="1"/>
      </xdr:nvSpPr>
      <xdr:spPr>
        <a:xfrm>
          <a:off x="16592627" y="69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9F83195-A737-47A9-AAFF-A1AAB227A016}"/>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F7C5BA1-5770-41C1-9682-846CF11CCED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1FED4D4-252D-4BC4-8A36-F9CE6E9CC9F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82374B0-4EFC-44A1-9182-57E84CC661CA}"/>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082509A-8BFD-427B-BAA2-13C01D79AA4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70D5F9A-4206-4471-A4D9-9CE31FAAF5CA}"/>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737D91B-42B5-46C1-BE6F-A2CDA1DFA088}"/>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4E60521-703B-499C-94AA-C945CFE65297}"/>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3AB78AE0-D8B5-43EC-873C-5E43C28D5819}"/>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1B2C559-A93F-4158-AE16-827B4599BD3F}"/>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6DFC13C-0EFD-4047-B749-589789332C19}"/>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A4527080-DA28-430F-8D27-4592D558FE7C}"/>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179350E1-AB62-4D5C-BC2F-07841796CC52}"/>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2BAA2C5-7622-49A4-B0DD-6782EDF3D95E}"/>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7EBA3A51-7788-4959-8D84-A29AE66F4BDF}"/>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F2F6BB49-E8F1-4C9E-AA42-47D666C2169E}"/>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481FD845-BC65-4FDA-8ED8-F164B6FEF93E}"/>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4BBDCD87-29A9-487F-B06A-08531FABB0F5}"/>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76316B8-50C7-4653-97B5-5A9E16D0B114}"/>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C41E3DD-9BCF-42A5-AE59-5DD456D7EEAD}"/>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29274C24-3829-4548-AA64-E75D7B714B1A}"/>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C578B4BA-7675-48E1-900D-216CB7F3EBE3}"/>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DDFAC59A-62BE-4445-84F2-37F441427788}"/>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9F992273-B793-40E5-AA20-49D7BA4E2618}"/>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88788DD1-EFC4-41FB-A964-06E151B0147E}"/>
            </a:ext>
          </a:extLst>
        </xdr:cNvPr>
        <xdr:cNvCxnSpPr/>
      </xdr:nvCxnSpPr>
      <xdr:spPr>
        <a:xfrm flipV="1">
          <a:off x="14699614" y="92443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32C0BC03-7BCB-439B-B4F6-F5D05DE8695A}"/>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3507E39A-FDE2-4D13-AF7E-5E405A369237}"/>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CF0AC459-2F1A-485E-A287-FF57B12AEBEA}"/>
            </a:ext>
          </a:extLst>
        </xdr:cNvPr>
        <xdr:cNvSpPr txBox="1"/>
      </xdr:nvSpPr>
      <xdr:spPr>
        <a:xfrm>
          <a:off x="14738350" y="902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6F6CF4A2-94AC-4117-8346-AABD3F709BD0}"/>
            </a:ext>
          </a:extLst>
        </xdr:cNvPr>
        <xdr:cNvCxnSpPr/>
      </xdr:nvCxnSpPr>
      <xdr:spPr>
        <a:xfrm>
          <a:off x="14611350" y="9244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D0A95CDE-3565-4F88-BD04-9392C7705D9C}"/>
            </a:ext>
          </a:extLst>
        </xdr:cNvPr>
        <xdr:cNvSpPr txBox="1"/>
      </xdr:nvSpPr>
      <xdr:spPr>
        <a:xfrm>
          <a:off x="14738350" y="9823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3CDD6EE7-4E88-4A38-99A2-9A89A957586A}"/>
            </a:ext>
          </a:extLst>
        </xdr:cNvPr>
        <xdr:cNvSpPr/>
      </xdr:nvSpPr>
      <xdr:spPr>
        <a:xfrm>
          <a:off x="14649450" y="99656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CA158425-E674-4C8D-BD4E-FA165C8C5DB5}"/>
            </a:ext>
          </a:extLst>
        </xdr:cNvPr>
        <xdr:cNvSpPr/>
      </xdr:nvSpPr>
      <xdr:spPr>
        <a:xfrm>
          <a:off x="1388745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9600F08C-A7F9-4911-B832-B4FA602A6FD3}"/>
            </a:ext>
          </a:extLst>
        </xdr:cNvPr>
        <xdr:cNvSpPr/>
      </xdr:nvSpPr>
      <xdr:spPr>
        <a:xfrm>
          <a:off x="13093700" y="991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1C7F8B05-0D77-414C-BB59-81F8AD128C0E}"/>
            </a:ext>
          </a:extLst>
        </xdr:cNvPr>
        <xdr:cNvSpPr/>
      </xdr:nvSpPr>
      <xdr:spPr>
        <a:xfrm>
          <a:off x="12299950" y="9904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E0C05364-918C-4AB0-BCE6-DC89D5DC4A2C}"/>
            </a:ext>
          </a:extLst>
        </xdr:cNvPr>
        <xdr:cNvSpPr/>
      </xdr:nvSpPr>
      <xdr:spPr>
        <a:xfrm>
          <a:off x="11487150" y="9872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32B628A-9575-4249-AF48-FA73FD97316C}"/>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1DA5A3E-97C1-4E24-AADA-5240F6E4E281}"/>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C6FA2CA-299F-4929-929D-982075162C89}"/>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AE54B96-F0ED-42D5-88D5-669E03AF8D9B}"/>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24D65ED-054C-43F8-9858-6DA8BD98D12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168275</xdr:rowOff>
    </xdr:from>
    <xdr:to>
      <xdr:col>85</xdr:col>
      <xdr:colOff>177800</xdr:colOff>
      <xdr:row>61</xdr:row>
      <xdr:rowOff>98425</xdr:rowOff>
    </xdr:to>
    <xdr:sp macro="" textlink="">
      <xdr:nvSpPr>
        <xdr:cNvPr id="546" name="楕円 545">
          <a:extLst>
            <a:ext uri="{FF2B5EF4-FFF2-40B4-BE49-F238E27FC236}">
              <a16:creationId xmlns:a16="http://schemas.microsoft.com/office/drawing/2014/main" id="{6D00A24E-2C0A-40CB-9040-18E528F01A08}"/>
            </a:ext>
          </a:extLst>
        </xdr:cNvPr>
        <xdr:cNvSpPr/>
      </xdr:nvSpPr>
      <xdr:spPr>
        <a:xfrm>
          <a:off x="14649450" y="100679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146702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55A945FF-26C1-4E2B-AF89-3B919B8DAE34}"/>
            </a:ext>
          </a:extLst>
        </xdr:cNvPr>
        <xdr:cNvSpPr txBox="1"/>
      </xdr:nvSpPr>
      <xdr:spPr>
        <a:xfrm>
          <a:off x="14738350"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135890</xdr:rowOff>
    </xdr:from>
    <xdr:to>
      <xdr:col>81</xdr:col>
      <xdr:colOff>101600</xdr:colOff>
      <xdr:row>61</xdr:row>
      <xdr:rowOff>66040</xdr:rowOff>
    </xdr:to>
    <xdr:sp macro="" textlink="">
      <xdr:nvSpPr>
        <xdr:cNvPr id="548" name="楕円 547">
          <a:extLst>
            <a:ext uri="{FF2B5EF4-FFF2-40B4-BE49-F238E27FC236}">
              <a16:creationId xmlns:a16="http://schemas.microsoft.com/office/drawing/2014/main" id="{C008257A-D1FA-4335-9047-F3FCDC33B8B5}"/>
            </a:ext>
          </a:extLst>
        </xdr:cNvPr>
        <xdr:cNvSpPr/>
      </xdr:nvSpPr>
      <xdr:spPr>
        <a:xfrm>
          <a:off x="13887450" y="10041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61</xdr:row>
      <xdr:rowOff>47625</xdr:rowOff>
    </xdr:to>
    <xdr:cxnSp macro="">
      <xdr:nvCxnSpPr>
        <xdr:cNvPr id="549" name="直線コネクタ 548">
          <a:extLst>
            <a:ext uri="{FF2B5EF4-FFF2-40B4-BE49-F238E27FC236}">
              <a16:creationId xmlns:a16="http://schemas.microsoft.com/office/drawing/2014/main" id="{0DF9C9E1-531B-4E6B-8E72-0D5F39ED747D}"/>
            </a:ext>
          </a:extLst>
        </xdr:cNvPr>
        <xdr:cNvCxnSpPr/>
      </xdr:nvCxnSpPr>
      <xdr:spPr>
        <a:xfrm>
          <a:off x="13938250" y="1008634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50" name="楕円 549">
          <a:extLst>
            <a:ext uri="{FF2B5EF4-FFF2-40B4-BE49-F238E27FC236}">
              <a16:creationId xmlns:a16="http://schemas.microsoft.com/office/drawing/2014/main" id="{E8C080C8-0492-4941-A7D3-73FD62E80B51}"/>
            </a:ext>
          </a:extLst>
        </xdr:cNvPr>
        <xdr:cNvSpPr/>
      </xdr:nvSpPr>
      <xdr:spPr>
        <a:xfrm>
          <a:off x="13093700" y="1001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15240</xdr:rowOff>
    </xdr:to>
    <xdr:cxnSp macro="">
      <xdr:nvCxnSpPr>
        <xdr:cNvPr id="551" name="直線コネクタ 550">
          <a:extLst>
            <a:ext uri="{FF2B5EF4-FFF2-40B4-BE49-F238E27FC236}">
              <a16:creationId xmlns:a16="http://schemas.microsoft.com/office/drawing/2014/main" id="{269BC0DD-F9B8-4077-A7E4-7F6DEA0BA4FC}"/>
            </a:ext>
          </a:extLst>
        </xdr:cNvPr>
        <xdr:cNvCxnSpPr/>
      </xdr:nvCxnSpPr>
      <xdr:spPr>
        <a:xfrm>
          <a:off x="13144500" y="10066020"/>
          <a:ext cx="7937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552" name="楕円 551">
          <a:extLst>
            <a:ext uri="{FF2B5EF4-FFF2-40B4-BE49-F238E27FC236}">
              <a16:creationId xmlns:a16="http://schemas.microsoft.com/office/drawing/2014/main" id="{0432D306-949D-434C-A56C-B9CB292302AF}"/>
            </a:ext>
          </a:extLst>
        </xdr:cNvPr>
        <xdr:cNvSpPr/>
      </xdr:nvSpPr>
      <xdr:spPr>
        <a:xfrm>
          <a:off x="12299950" y="9992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60</xdr:row>
      <xdr:rowOff>160020</xdr:rowOff>
    </xdr:to>
    <xdr:cxnSp macro="">
      <xdr:nvCxnSpPr>
        <xdr:cNvPr id="553" name="直線コネクタ 552">
          <a:extLst>
            <a:ext uri="{FF2B5EF4-FFF2-40B4-BE49-F238E27FC236}">
              <a16:creationId xmlns:a16="http://schemas.microsoft.com/office/drawing/2014/main" id="{243FB0CC-B179-402E-8CCB-6CE3312C896B}"/>
            </a:ext>
          </a:extLst>
        </xdr:cNvPr>
        <xdr:cNvCxnSpPr/>
      </xdr:nvCxnSpPr>
      <xdr:spPr>
        <a:xfrm>
          <a:off x="12344400" y="1004316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57785</xdr:rowOff>
    </xdr:from>
    <xdr:to>
      <xdr:col>67</xdr:col>
      <xdr:colOff>101600</xdr:colOff>
      <xdr:row>60</xdr:row>
      <xdr:rowOff>159385</xdr:rowOff>
    </xdr:to>
    <xdr:sp macro="" textlink="">
      <xdr:nvSpPr>
        <xdr:cNvPr id="554" name="楕円 553">
          <a:extLst>
            <a:ext uri="{FF2B5EF4-FFF2-40B4-BE49-F238E27FC236}">
              <a16:creationId xmlns:a16="http://schemas.microsoft.com/office/drawing/2014/main" id="{0F0B8E33-E66C-42AD-B4DC-AFCCE9AC8651}"/>
            </a:ext>
          </a:extLst>
        </xdr:cNvPr>
        <xdr:cNvSpPr/>
      </xdr:nvSpPr>
      <xdr:spPr>
        <a:xfrm>
          <a:off x="1148715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108585</xdr:rowOff>
    </xdr:from>
    <xdr:to>
      <xdr:col>71</xdr:col>
      <xdr:colOff>177800</xdr:colOff>
      <xdr:row>60</xdr:row>
      <xdr:rowOff>137160</xdr:rowOff>
    </xdr:to>
    <xdr:cxnSp macro="">
      <xdr:nvCxnSpPr>
        <xdr:cNvPr id="555" name="直線コネクタ 554">
          <a:extLst>
            <a:ext uri="{FF2B5EF4-FFF2-40B4-BE49-F238E27FC236}">
              <a16:creationId xmlns:a16="http://schemas.microsoft.com/office/drawing/2014/main" id="{5D1E2592-97AB-42F1-9CFA-7A0ABDC28288}"/>
            </a:ext>
          </a:extLst>
        </xdr:cNvPr>
        <xdr:cNvCxnSpPr/>
      </xdr:nvCxnSpPr>
      <xdr:spPr>
        <a:xfrm>
          <a:off x="11537950" y="1001458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6C7284EE-DE28-44DE-9771-17C2FCC5C05B}"/>
            </a:ext>
          </a:extLst>
        </xdr:cNvPr>
        <xdr:cNvSpPr txBox="1"/>
      </xdr:nvSpPr>
      <xdr:spPr>
        <a:xfrm>
          <a:off x="13742044"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9B965F2F-7428-4F2C-B203-F092A6A4150E}"/>
            </a:ext>
          </a:extLst>
        </xdr:cNvPr>
        <xdr:cNvSpPr txBox="1"/>
      </xdr:nvSpPr>
      <xdr:spPr>
        <a:xfrm>
          <a:off x="12960994" y="969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2C2EB339-EACC-4AB0-A732-DC60DAEC152C}"/>
            </a:ext>
          </a:extLst>
        </xdr:cNvPr>
        <xdr:cNvSpPr txBox="1"/>
      </xdr:nvSpPr>
      <xdr:spPr>
        <a:xfrm>
          <a:off x="12167244" y="969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3691B8BA-2BA7-4F87-823F-F6D2227BFB66}"/>
            </a:ext>
          </a:extLst>
        </xdr:cNvPr>
        <xdr:cNvSpPr txBox="1"/>
      </xdr:nvSpPr>
      <xdr:spPr>
        <a:xfrm>
          <a:off x="11354444" y="965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57167</xdr:rowOff>
    </xdr:from>
    <xdr:ext cx="405111" cy="259045"/>
    <xdr:sp macro="" textlink="">
      <xdr:nvSpPr>
        <xdr:cNvPr id="560" name="n_1mainValue【学校施設】&#10;有形固定資産減価償却率">
          <a:extLst>
            <a:ext uri="{FF2B5EF4-FFF2-40B4-BE49-F238E27FC236}">
              <a16:creationId xmlns:a16="http://schemas.microsoft.com/office/drawing/2014/main" id="{86186A9B-847A-441C-84CF-C165B5C34737}"/>
            </a:ext>
          </a:extLst>
        </xdr:cNvPr>
        <xdr:cNvSpPr txBox="1"/>
      </xdr:nvSpPr>
      <xdr:spPr>
        <a:xfrm>
          <a:off x="13742044" y="1012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561" name="n_2mainValue【学校施設】&#10;有形固定資産減価償却率">
          <a:extLst>
            <a:ext uri="{FF2B5EF4-FFF2-40B4-BE49-F238E27FC236}">
              <a16:creationId xmlns:a16="http://schemas.microsoft.com/office/drawing/2014/main" id="{6F079DCB-6040-4138-839F-781C44FBCFBC}"/>
            </a:ext>
          </a:extLst>
        </xdr:cNvPr>
        <xdr:cNvSpPr txBox="1"/>
      </xdr:nvSpPr>
      <xdr:spPr>
        <a:xfrm>
          <a:off x="12960994" y="1010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62" name="n_3mainValue【学校施設】&#10;有形固定資産減価償却率">
          <a:extLst>
            <a:ext uri="{FF2B5EF4-FFF2-40B4-BE49-F238E27FC236}">
              <a16:creationId xmlns:a16="http://schemas.microsoft.com/office/drawing/2014/main" id="{FB8CB7D4-7F21-45F8-9C1A-4DF0F89EF99D}"/>
            </a:ext>
          </a:extLst>
        </xdr:cNvPr>
        <xdr:cNvSpPr txBox="1"/>
      </xdr:nvSpPr>
      <xdr:spPr>
        <a:xfrm>
          <a:off x="121672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563" name="n_4mainValue【学校施設】&#10;有形固定資産減価償却率">
          <a:extLst>
            <a:ext uri="{FF2B5EF4-FFF2-40B4-BE49-F238E27FC236}">
              <a16:creationId xmlns:a16="http://schemas.microsoft.com/office/drawing/2014/main" id="{62D69662-E3B6-48C5-966D-C747ED939D40}"/>
            </a:ext>
          </a:extLst>
        </xdr:cNvPr>
        <xdr:cNvSpPr txBox="1"/>
      </xdr:nvSpPr>
      <xdr:spPr>
        <a:xfrm>
          <a:off x="1135444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CA6A6EAA-A7FB-43BA-8057-73747B187312}"/>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A61327D-6858-4B32-B51F-6317FE3B1B23}"/>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17F881AB-C4CE-4856-A938-CB253583E9B7}"/>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939A283-25F2-479E-A519-34DAF11BB138}"/>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6C4E22FF-6F56-4B2F-8BEF-B4DA7F53717E}"/>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89665CC4-0813-48C5-BC0A-CC4A8D9A7A0A}"/>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E96B10DC-2646-46B6-8339-1C668AD2A1EE}"/>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AB1F6EE4-46E2-40DF-9FF5-18DAF7495387}"/>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80DD5AFA-D845-43BF-BAC4-3FD10FD4FF70}"/>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704F84F3-09E7-47FE-A61D-9060988F3CFE}"/>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9B86A5C-87BE-4261-9E37-F9C462F982AD}"/>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257F4ED5-35DB-4926-88E3-29B709B7BB7C}"/>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F844B24-F749-4039-AAA1-3890C3CDC49F}"/>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6135717A-6976-4E91-BEA5-53D4CA36E15A}"/>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ED8C0C7D-1E68-4BB7-A413-1C154EA9EAF2}"/>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9FC9C2E6-93B6-4487-9D26-FA354584A89F}"/>
            </a:ext>
          </a:extLst>
        </xdr:cNvPr>
        <xdr:cNvSpPr txBox="1"/>
      </xdr:nvSpPr>
      <xdr:spPr>
        <a:xfrm>
          <a:off x="15985051" y="9770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4EBB06D-463F-40AC-8823-A907F2E40E18}"/>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914ADB16-09A7-4077-8BA3-6DAE914921A9}"/>
            </a:ext>
          </a:extLst>
        </xdr:cNvPr>
        <xdr:cNvSpPr txBox="1"/>
      </xdr:nvSpPr>
      <xdr:spPr>
        <a:xfrm>
          <a:off x="15985051" y="940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3609673C-0981-451D-A02E-150FCBAED7D9}"/>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8567D331-47D8-4A31-AA9A-1A0B9478F3AE}"/>
            </a:ext>
          </a:extLst>
        </xdr:cNvPr>
        <xdr:cNvSpPr txBox="1"/>
      </xdr:nvSpPr>
      <xdr:spPr>
        <a:xfrm>
          <a:off x="15985051" y="9039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1F6CF17-1CEF-456B-ABB2-57D887EEB0A7}"/>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6A9D208E-900E-4EAF-B9D5-9F5EEE287849}"/>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391C071-E389-4B61-A9C5-2684E5B852F9}"/>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1196400C-F98C-4E97-A0B1-60FF6A6E135B}"/>
            </a:ext>
          </a:extLst>
        </xdr:cNvPr>
        <xdr:cNvCxnSpPr/>
      </xdr:nvCxnSpPr>
      <xdr:spPr>
        <a:xfrm flipV="1">
          <a:off x="19951064" y="9206002"/>
          <a:ext cx="0" cy="1324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B4F5F2C0-7C30-4B41-8DAD-84B517C61BDF}"/>
            </a:ext>
          </a:extLst>
        </xdr:cNvPr>
        <xdr:cNvSpPr txBox="1"/>
      </xdr:nvSpPr>
      <xdr:spPr>
        <a:xfrm>
          <a:off x="19989800" y="1053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D7CD10DD-6B36-4CB4-B223-379EA4D36CDA}"/>
            </a:ext>
          </a:extLst>
        </xdr:cNvPr>
        <xdr:cNvCxnSpPr/>
      </xdr:nvCxnSpPr>
      <xdr:spPr>
        <a:xfrm>
          <a:off x="19881850" y="10530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5122A5ED-5215-4E43-92B3-B52D85820AC7}"/>
            </a:ext>
          </a:extLst>
        </xdr:cNvPr>
        <xdr:cNvSpPr txBox="1"/>
      </xdr:nvSpPr>
      <xdr:spPr>
        <a:xfrm>
          <a:off x="19989800" y="898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67EEF382-00C1-4D6C-A47C-2911E1B6CE3D}"/>
            </a:ext>
          </a:extLst>
        </xdr:cNvPr>
        <xdr:cNvCxnSpPr/>
      </xdr:nvCxnSpPr>
      <xdr:spPr>
        <a:xfrm>
          <a:off x="19881850" y="92060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9D77B362-2832-4DF7-92AD-A414104A9AD8}"/>
            </a:ext>
          </a:extLst>
        </xdr:cNvPr>
        <xdr:cNvSpPr txBox="1"/>
      </xdr:nvSpPr>
      <xdr:spPr>
        <a:xfrm>
          <a:off x="19989800" y="10183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F76C13AC-DCD6-4DF4-AAD9-68FB4A575CF2}"/>
            </a:ext>
          </a:extLst>
        </xdr:cNvPr>
        <xdr:cNvSpPr/>
      </xdr:nvSpPr>
      <xdr:spPr>
        <a:xfrm>
          <a:off x="19900900" y="10325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D6DC14D1-DF14-417D-97BB-CDA2715E3CCB}"/>
            </a:ext>
          </a:extLst>
        </xdr:cNvPr>
        <xdr:cNvSpPr/>
      </xdr:nvSpPr>
      <xdr:spPr>
        <a:xfrm>
          <a:off x="19157950" y="103313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87024588-2708-4089-AC51-E6838720A0A3}"/>
            </a:ext>
          </a:extLst>
        </xdr:cNvPr>
        <xdr:cNvSpPr/>
      </xdr:nvSpPr>
      <xdr:spPr>
        <a:xfrm>
          <a:off x="18345150" y="103411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651629FB-C06E-403D-840E-0EA148A12A4C}"/>
            </a:ext>
          </a:extLst>
        </xdr:cNvPr>
        <xdr:cNvSpPr/>
      </xdr:nvSpPr>
      <xdr:spPr>
        <a:xfrm>
          <a:off x="17551400" y="10349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1090CF15-02DD-4D74-82F3-9CDF88CBFFC3}"/>
            </a:ext>
          </a:extLst>
        </xdr:cNvPr>
        <xdr:cNvSpPr/>
      </xdr:nvSpPr>
      <xdr:spPr>
        <a:xfrm>
          <a:off x="16757650" y="103556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390BED0-FDE7-4C71-8F71-C13E575D32D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B27E834-C602-4BF3-98B7-ABD5314F9ACA}"/>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AAE0630-2CF9-4001-934D-35DAEE81CE2E}"/>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94FCEBA-AA34-4AF9-9C09-85AFA5DC179D}"/>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A8D6488-E4B0-4B2C-AE4A-22465760DDB5}"/>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143814</xdr:rowOff>
    </xdr:from>
    <xdr:to>
      <xdr:col>116</xdr:col>
      <xdr:colOff>114300</xdr:colOff>
      <xdr:row>63</xdr:row>
      <xdr:rowOff>73964</xdr:rowOff>
    </xdr:to>
    <xdr:sp macro="" textlink="">
      <xdr:nvSpPr>
        <xdr:cNvPr id="603" name="楕円 602">
          <a:extLst>
            <a:ext uri="{FF2B5EF4-FFF2-40B4-BE49-F238E27FC236}">
              <a16:creationId xmlns:a16="http://schemas.microsoft.com/office/drawing/2014/main" id="{FB0CFCF0-4F5A-459C-9940-1B7FF2752B6B}"/>
            </a:ext>
          </a:extLst>
        </xdr:cNvPr>
        <xdr:cNvSpPr/>
      </xdr:nvSpPr>
      <xdr:spPr>
        <a:xfrm>
          <a:off x="19900900" y="103800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67758</xdr:rowOff>
    </xdr:from>
    <xdr:ext cx="469744" cy="259045"/>
    <xdr:sp macro="" textlink="">
      <xdr:nvSpPr>
        <xdr:cNvPr id="604" name="【学校施設】&#10;一人当たり面積該当値テキスト">
          <a:extLst>
            <a:ext uri="{FF2B5EF4-FFF2-40B4-BE49-F238E27FC236}">
              <a16:creationId xmlns:a16="http://schemas.microsoft.com/office/drawing/2014/main" id="{E3CAE8EF-7838-46D8-B154-59CA42B79F69}"/>
            </a:ext>
          </a:extLst>
        </xdr:cNvPr>
        <xdr:cNvSpPr txBox="1"/>
      </xdr:nvSpPr>
      <xdr:spPr>
        <a:xfrm>
          <a:off x="19989800" y="1030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148996</xdr:rowOff>
    </xdr:from>
    <xdr:to>
      <xdr:col>112</xdr:col>
      <xdr:colOff>38100</xdr:colOff>
      <xdr:row>63</xdr:row>
      <xdr:rowOff>79146</xdr:rowOff>
    </xdr:to>
    <xdr:sp macro="" textlink="">
      <xdr:nvSpPr>
        <xdr:cNvPr id="605" name="楕円 604">
          <a:extLst>
            <a:ext uri="{FF2B5EF4-FFF2-40B4-BE49-F238E27FC236}">
              <a16:creationId xmlns:a16="http://schemas.microsoft.com/office/drawing/2014/main" id="{646FF23F-E6F9-4B32-877C-C414B003F0D0}"/>
            </a:ext>
          </a:extLst>
        </xdr:cNvPr>
        <xdr:cNvSpPr/>
      </xdr:nvSpPr>
      <xdr:spPr>
        <a:xfrm>
          <a:off x="19157950" y="103851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23164</xdr:rowOff>
    </xdr:from>
    <xdr:to>
      <xdr:col>116</xdr:col>
      <xdr:colOff>63500</xdr:colOff>
      <xdr:row>63</xdr:row>
      <xdr:rowOff>28346</xdr:rowOff>
    </xdr:to>
    <xdr:cxnSp macro="">
      <xdr:nvCxnSpPr>
        <xdr:cNvPr id="606" name="直線コネクタ 605">
          <a:extLst>
            <a:ext uri="{FF2B5EF4-FFF2-40B4-BE49-F238E27FC236}">
              <a16:creationId xmlns:a16="http://schemas.microsoft.com/office/drawing/2014/main" id="{210235CB-7A3F-4BAC-86C1-182281F936F8}"/>
            </a:ext>
          </a:extLst>
        </xdr:cNvPr>
        <xdr:cNvCxnSpPr/>
      </xdr:nvCxnSpPr>
      <xdr:spPr>
        <a:xfrm flipV="1">
          <a:off x="19202400" y="10424464"/>
          <a:ext cx="7493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155169</xdr:rowOff>
    </xdr:from>
    <xdr:to>
      <xdr:col>107</xdr:col>
      <xdr:colOff>101600</xdr:colOff>
      <xdr:row>63</xdr:row>
      <xdr:rowOff>85319</xdr:rowOff>
    </xdr:to>
    <xdr:sp macro="" textlink="">
      <xdr:nvSpPr>
        <xdr:cNvPr id="607" name="楕円 606">
          <a:extLst>
            <a:ext uri="{FF2B5EF4-FFF2-40B4-BE49-F238E27FC236}">
              <a16:creationId xmlns:a16="http://schemas.microsoft.com/office/drawing/2014/main" id="{7A93072B-F3A4-48A4-8D9D-6DFF22774775}"/>
            </a:ext>
          </a:extLst>
        </xdr:cNvPr>
        <xdr:cNvSpPr/>
      </xdr:nvSpPr>
      <xdr:spPr>
        <a:xfrm>
          <a:off x="18345150" y="103913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28346</xdr:rowOff>
    </xdr:from>
    <xdr:to>
      <xdr:col>111</xdr:col>
      <xdr:colOff>177800</xdr:colOff>
      <xdr:row>63</xdr:row>
      <xdr:rowOff>34519</xdr:rowOff>
    </xdr:to>
    <xdr:cxnSp macro="">
      <xdr:nvCxnSpPr>
        <xdr:cNvPr id="608" name="直線コネクタ 607">
          <a:extLst>
            <a:ext uri="{FF2B5EF4-FFF2-40B4-BE49-F238E27FC236}">
              <a16:creationId xmlns:a16="http://schemas.microsoft.com/office/drawing/2014/main" id="{8754C4AE-9C19-409E-932C-581525064C0E}"/>
            </a:ext>
          </a:extLst>
        </xdr:cNvPr>
        <xdr:cNvCxnSpPr/>
      </xdr:nvCxnSpPr>
      <xdr:spPr>
        <a:xfrm flipV="1">
          <a:off x="18395950" y="10429646"/>
          <a:ext cx="80645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159207</xdr:rowOff>
    </xdr:from>
    <xdr:to>
      <xdr:col>102</xdr:col>
      <xdr:colOff>165100</xdr:colOff>
      <xdr:row>63</xdr:row>
      <xdr:rowOff>89357</xdr:rowOff>
    </xdr:to>
    <xdr:sp macro="" textlink="">
      <xdr:nvSpPr>
        <xdr:cNvPr id="609" name="楕円 608">
          <a:extLst>
            <a:ext uri="{FF2B5EF4-FFF2-40B4-BE49-F238E27FC236}">
              <a16:creationId xmlns:a16="http://schemas.microsoft.com/office/drawing/2014/main" id="{1848D09E-B0F4-456E-AF76-5E8C32DEF51C}"/>
            </a:ext>
          </a:extLst>
        </xdr:cNvPr>
        <xdr:cNvSpPr/>
      </xdr:nvSpPr>
      <xdr:spPr>
        <a:xfrm>
          <a:off x="17551400" y="103954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34519</xdr:rowOff>
    </xdr:from>
    <xdr:to>
      <xdr:col>107</xdr:col>
      <xdr:colOff>50800</xdr:colOff>
      <xdr:row>63</xdr:row>
      <xdr:rowOff>38557</xdr:rowOff>
    </xdr:to>
    <xdr:cxnSp macro="">
      <xdr:nvCxnSpPr>
        <xdr:cNvPr id="610" name="直線コネクタ 609">
          <a:extLst>
            <a:ext uri="{FF2B5EF4-FFF2-40B4-BE49-F238E27FC236}">
              <a16:creationId xmlns:a16="http://schemas.microsoft.com/office/drawing/2014/main" id="{F9C8FE05-1E43-4067-B2EB-46EF4695426E}"/>
            </a:ext>
          </a:extLst>
        </xdr:cNvPr>
        <xdr:cNvCxnSpPr/>
      </xdr:nvCxnSpPr>
      <xdr:spPr>
        <a:xfrm flipV="1">
          <a:off x="17602200" y="10435819"/>
          <a:ext cx="79375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161951</xdr:rowOff>
    </xdr:from>
    <xdr:to>
      <xdr:col>98</xdr:col>
      <xdr:colOff>38100</xdr:colOff>
      <xdr:row>63</xdr:row>
      <xdr:rowOff>92101</xdr:rowOff>
    </xdr:to>
    <xdr:sp macro="" textlink="">
      <xdr:nvSpPr>
        <xdr:cNvPr id="611" name="楕円 610">
          <a:extLst>
            <a:ext uri="{FF2B5EF4-FFF2-40B4-BE49-F238E27FC236}">
              <a16:creationId xmlns:a16="http://schemas.microsoft.com/office/drawing/2014/main" id="{C3857107-B242-4AC5-BA61-6B389D26C3BB}"/>
            </a:ext>
          </a:extLst>
        </xdr:cNvPr>
        <xdr:cNvSpPr/>
      </xdr:nvSpPr>
      <xdr:spPr>
        <a:xfrm>
          <a:off x="16757650" y="103981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38557</xdr:rowOff>
    </xdr:from>
    <xdr:to>
      <xdr:col>102</xdr:col>
      <xdr:colOff>114300</xdr:colOff>
      <xdr:row>63</xdr:row>
      <xdr:rowOff>41301</xdr:rowOff>
    </xdr:to>
    <xdr:cxnSp macro="">
      <xdr:nvCxnSpPr>
        <xdr:cNvPr id="612" name="直線コネクタ 611">
          <a:extLst>
            <a:ext uri="{FF2B5EF4-FFF2-40B4-BE49-F238E27FC236}">
              <a16:creationId xmlns:a16="http://schemas.microsoft.com/office/drawing/2014/main" id="{0E5158EA-274D-4C59-8DC0-B643942B8E26}"/>
            </a:ext>
          </a:extLst>
        </xdr:cNvPr>
        <xdr:cNvCxnSpPr/>
      </xdr:nvCxnSpPr>
      <xdr:spPr>
        <a:xfrm flipV="1">
          <a:off x="16802100" y="10439857"/>
          <a:ext cx="8001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D0CD74F7-D9DB-4F60-A89E-7775DF343818}"/>
            </a:ext>
          </a:extLst>
        </xdr:cNvPr>
        <xdr:cNvSpPr txBox="1"/>
      </xdr:nvSpPr>
      <xdr:spPr>
        <a:xfrm>
          <a:off x="18980227" y="1011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F6B1B1C3-56EB-43A2-BFA8-117343AD3470}"/>
            </a:ext>
          </a:extLst>
        </xdr:cNvPr>
        <xdr:cNvSpPr txBox="1"/>
      </xdr:nvSpPr>
      <xdr:spPr>
        <a:xfrm>
          <a:off x="18180127" y="1012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A0DD57D7-7C07-4CCC-9AEB-6AADF88D46C4}"/>
            </a:ext>
          </a:extLst>
        </xdr:cNvPr>
        <xdr:cNvSpPr txBox="1"/>
      </xdr:nvSpPr>
      <xdr:spPr>
        <a:xfrm>
          <a:off x="17386377" y="1013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F5D2063D-D658-464A-B972-62846A753C37}"/>
            </a:ext>
          </a:extLst>
        </xdr:cNvPr>
        <xdr:cNvSpPr txBox="1"/>
      </xdr:nvSpPr>
      <xdr:spPr>
        <a:xfrm>
          <a:off x="16592627" y="1013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70273</xdr:rowOff>
    </xdr:from>
    <xdr:ext cx="469744" cy="259045"/>
    <xdr:sp macro="" textlink="">
      <xdr:nvSpPr>
        <xdr:cNvPr id="617" name="n_1mainValue【学校施設】&#10;一人当たり面積">
          <a:extLst>
            <a:ext uri="{FF2B5EF4-FFF2-40B4-BE49-F238E27FC236}">
              <a16:creationId xmlns:a16="http://schemas.microsoft.com/office/drawing/2014/main" id="{9BCAA695-4AF8-486B-9C5D-C9779B291734}"/>
            </a:ext>
          </a:extLst>
        </xdr:cNvPr>
        <xdr:cNvSpPr txBox="1"/>
      </xdr:nvSpPr>
      <xdr:spPr>
        <a:xfrm>
          <a:off x="18980227" y="1047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76446</xdr:rowOff>
    </xdr:from>
    <xdr:ext cx="469744" cy="259045"/>
    <xdr:sp macro="" textlink="">
      <xdr:nvSpPr>
        <xdr:cNvPr id="618" name="n_2mainValue【学校施設】&#10;一人当たり面積">
          <a:extLst>
            <a:ext uri="{FF2B5EF4-FFF2-40B4-BE49-F238E27FC236}">
              <a16:creationId xmlns:a16="http://schemas.microsoft.com/office/drawing/2014/main" id="{ABB174BA-D521-4726-891D-B332B6ECE2BB}"/>
            </a:ext>
          </a:extLst>
        </xdr:cNvPr>
        <xdr:cNvSpPr txBox="1"/>
      </xdr:nvSpPr>
      <xdr:spPr>
        <a:xfrm>
          <a:off x="18180127" y="1047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80484</xdr:rowOff>
    </xdr:from>
    <xdr:ext cx="469744" cy="259045"/>
    <xdr:sp macro="" textlink="">
      <xdr:nvSpPr>
        <xdr:cNvPr id="619" name="n_3mainValue【学校施設】&#10;一人当たり面積">
          <a:extLst>
            <a:ext uri="{FF2B5EF4-FFF2-40B4-BE49-F238E27FC236}">
              <a16:creationId xmlns:a16="http://schemas.microsoft.com/office/drawing/2014/main" id="{53B03959-01FC-45D8-B301-0B75F08F49F6}"/>
            </a:ext>
          </a:extLst>
        </xdr:cNvPr>
        <xdr:cNvSpPr txBox="1"/>
      </xdr:nvSpPr>
      <xdr:spPr>
        <a:xfrm>
          <a:off x="17386377" y="1048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83228</xdr:rowOff>
    </xdr:from>
    <xdr:ext cx="469744" cy="259045"/>
    <xdr:sp macro="" textlink="">
      <xdr:nvSpPr>
        <xdr:cNvPr id="620" name="n_4mainValue【学校施設】&#10;一人当たり面積">
          <a:extLst>
            <a:ext uri="{FF2B5EF4-FFF2-40B4-BE49-F238E27FC236}">
              <a16:creationId xmlns:a16="http://schemas.microsoft.com/office/drawing/2014/main" id="{B09CB96A-BEFA-422E-B84F-83C24FD69BBE}"/>
            </a:ext>
          </a:extLst>
        </xdr:cNvPr>
        <xdr:cNvSpPr txBox="1"/>
      </xdr:nvSpPr>
      <xdr:spPr>
        <a:xfrm>
          <a:off x="16592627" y="1048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D320095B-1918-46B2-A52F-758488562D64}"/>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9283566-6DB0-4176-A88C-C84B9FAE722F}"/>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12CC2733-86A1-41D1-B467-8151EB9DACCA}"/>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22F905A-96F6-49FE-BFDC-F73B9900AE11}"/>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8F95EA0-C7A0-4B00-8EF9-6BA4133530D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A279A854-7902-4A37-966F-53A264505D1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2F96D56-D9A8-4C43-9F48-652F1E72625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A08F75FA-33E2-4CBF-9C12-6626485F5625}"/>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503153AC-B78E-4F4A-9970-EC8B038B1928}"/>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82BF5A70-A383-4A4E-81E0-3C2B1931F9D5}"/>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A6AA4F98-9EE8-4E2E-A77D-08F5B07355DC}"/>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541E9A92-FE39-411A-BE79-D83145F0796D}"/>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0D18839C-F946-4230-AE61-7CA3BBDAAF9B}"/>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DBFD297D-A2DD-48DB-8013-2321DB089E4D}"/>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A95E117B-16E9-47AD-B901-4B238EE35042}"/>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BF796E1E-03CC-4D02-8D4B-8E1FFD7C9CA0}"/>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C4037AF1-CCBF-4BD8-83F4-96A16931BF07}"/>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E71179D6-6E30-41D2-B366-4D1FDE56DC65}"/>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E0E81DF1-465F-4B1A-9716-BD93ADA4E465}"/>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E4DBB52D-DE13-4FB3-8858-920E0AC4AB18}"/>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2F5F2F5B-402F-4BA7-9AF5-2D7B236B973E}"/>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B1E0A367-34E5-4D0A-A7FE-FCB01CB15E59}"/>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C1C963A1-6F3D-4862-A9C3-0B3B6626A887}"/>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BE6CB009-3191-4FF7-8BCA-C116A02BF0A7}"/>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35CB1486-0CD8-475D-950D-9470D095C327}"/>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BAA8493D-6067-464C-A61A-203EECC72FD7}"/>
            </a:ext>
          </a:extLst>
        </xdr:cNvPr>
        <xdr:cNvCxnSpPr/>
      </xdr:nvCxnSpPr>
      <xdr:spPr>
        <a:xfrm flipV="1">
          <a:off x="14699614" y="12873264"/>
          <a:ext cx="0" cy="148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94073229-EE1E-4602-B55B-143C461414FE}"/>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2EC99796-4116-4CB0-929B-89F378D4DA20}"/>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F4756E73-2222-4F53-B326-80D9C5899AD1}"/>
            </a:ext>
          </a:extLst>
        </xdr:cNvPr>
        <xdr:cNvSpPr txBox="1"/>
      </xdr:nvSpPr>
      <xdr:spPr>
        <a:xfrm>
          <a:off x="14738350" y="126548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9D00209C-EC0A-4EC6-915C-99C75E6A2EE3}"/>
            </a:ext>
          </a:extLst>
        </xdr:cNvPr>
        <xdr:cNvCxnSpPr/>
      </xdr:nvCxnSpPr>
      <xdr:spPr>
        <a:xfrm>
          <a:off x="14611350" y="128732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651" name="【児童館】&#10;有形固定資産減価償却率平均値テキスト">
          <a:extLst>
            <a:ext uri="{FF2B5EF4-FFF2-40B4-BE49-F238E27FC236}">
              <a16:creationId xmlns:a16="http://schemas.microsoft.com/office/drawing/2014/main" id="{646E8E5E-7F84-484E-AC2C-3D1142F6A1DB}"/>
            </a:ext>
          </a:extLst>
        </xdr:cNvPr>
        <xdr:cNvSpPr txBox="1"/>
      </xdr:nvSpPr>
      <xdr:spPr>
        <a:xfrm>
          <a:off x="14738350" y="138669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24807AC1-3D01-49B1-8CD4-1BD6B591C45B}"/>
            </a:ext>
          </a:extLst>
        </xdr:cNvPr>
        <xdr:cNvSpPr/>
      </xdr:nvSpPr>
      <xdr:spPr>
        <a:xfrm>
          <a:off x="14649450" y="140091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195F934A-7E8E-4670-9A40-C9DB0762A295}"/>
            </a:ext>
          </a:extLst>
        </xdr:cNvPr>
        <xdr:cNvSpPr/>
      </xdr:nvSpPr>
      <xdr:spPr>
        <a:xfrm>
          <a:off x="13887450" y="139683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0AC51B07-15EA-4C78-8481-C194760A4894}"/>
            </a:ext>
          </a:extLst>
        </xdr:cNvPr>
        <xdr:cNvSpPr/>
      </xdr:nvSpPr>
      <xdr:spPr>
        <a:xfrm>
          <a:off x="13093700" y="139357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64ED6EEB-EF27-4824-BAD0-9A650F4AB549}"/>
            </a:ext>
          </a:extLst>
        </xdr:cNvPr>
        <xdr:cNvSpPr/>
      </xdr:nvSpPr>
      <xdr:spPr>
        <a:xfrm>
          <a:off x="122999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4B913A18-48CE-4E24-90DB-F401B01C1E5E}"/>
            </a:ext>
          </a:extLst>
        </xdr:cNvPr>
        <xdr:cNvSpPr/>
      </xdr:nvSpPr>
      <xdr:spPr>
        <a:xfrm>
          <a:off x="11487150" y="138522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7593F67-82D7-48CC-83AC-B1C00ABBE4D5}"/>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B5807C1-93B4-4ECD-B659-5A982BE323F4}"/>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7E22B0A-2F0D-41D0-BEFD-A9108EB99F04}"/>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8D61E9-FA84-4392-B882-323A5E0F1616}"/>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8C64F29-22AA-41DF-9463-F88E9932999E}"/>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2" name="楕円 661">
          <a:extLst>
            <a:ext uri="{FF2B5EF4-FFF2-40B4-BE49-F238E27FC236}">
              <a16:creationId xmlns:a16="http://schemas.microsoft.com/office/drawing/2014/main" id="{77B681D8-DD26-421D-955C-FE08640040E8}"/>
            </a:ext>
          </a:extLst>
        </xdr:cNvPr>
        <xdr:cNvSpPr/>
      </xdr:nvSpPr>
      <xdr:spPr>
        <a:xfrm>
          <a:off x="14649450" y="143165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3" name="【児童館】&#10;有形固定資産減価償却率該当値テキスト">
          <a:extLst>
            <a:ext uri="{FF2B5EF4-FFF2-40B4-BE49-F238E27FC236}">
              <a16:creationId xmlns:a16="http://schemas.microsoft.com/office/drawing/2014/main" id="{B7028F9A-7357-4054-A2B6-43D927A8844F}"/>
            </a:ext>
          </a:extLst>
        </xdr:cNvPr>
        <xdr:cNvSpPr txBox="1"/>
      </xdr:nvSpPr>
      <xdr:spPr>
        <a:xfrm>
          <a:off x="14738350" y="1423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4" name="楕円 663">
          <a:extLst>
            <a:ext uri="{FF2B5EF4-FFF2-40B4-BE49-F238E27FC236}">
              <a16:creationId xmlns:a16="http://schemas.microsoft.com/office/drawing/2014/main" id="{6E9B1C9E-17DD-452A-B3AA-E15C68C27F07}"/>
            </a:ext>
          </a:extLst>
        </xdr:cNvPr>
        <xdr:cNvSpPr/>
      </xdr:nvSpPr>
      <xdr:spPr>
        <a:xfrm>
          <a:off x="1388745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5" name="直線コネクタ 664">
          <a:extLst>
            <a:ext uri="{FF2B5EF4-FFF2-40B4-BE49-F238E27FC236}">
              <a16:creationId xmlns:a16="http://schemas.microsoft.com/office/drawing/2014/main" id="{242DFB5B-7925-4C0E-B648-DD06AAA5E376}"/>
            </a:ext>
          </a:extLst>
        </xdr:cNvPr>
        <xdr:cNvCxnSpPr/>
      </xdr:nvCxnSpPr>
      <xdr:spPr>
        <a:xfrm>
          <a:off x="13938250" y="1436097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6" name="楕円 665">
          <a:extLst>
            <a:ext uri="{FF2B5EF4-FFF2-40B4-BE49-F238E27FC236}">
              <a16:creationId xmlns:a16="http://schemas.microsoft.com/office/drawing/2014/main" id="{C3CDF81F-66DB-40BD-899B-0188B9003E5B}"/>
            </a:ext>
          </a:extLst>
        </xdr:cNvPr>
        <xdr:cNvSpPr/>
      </xdr:nvSpPr>
      <xdr:spPr>
        <a:xfrm>
          <a:off x="1309370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7" name="直線コネクタ 666">
          <a:extLst>
            <a:ext uri="{FF2B5EF4-FFF2-40B4-BE49-F238E27FC236}">
              <a16:creationId xmlns:a16="http://schemas.microsoft.com/office/drawing/2014/main" id="{E593FE55-2E04-43BC-9B54-60D3418D9390}"/>
            </a:ext>
          </a:extLst>
        </xdr:cNvPr>
        <xdr:cNvCxnSpPr/>
      </xdr:nvCxnSpPr>
      <xdr:spPr>
        <a:xfrm>
          <a:off x="13144500" y="1436097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8" name="楕円 667">
          <a:extLst>
            <a:ext uri="{FF2B5EF4-FFF2-40B4-BE49-F238E27FC236}">
              <a16:creationId xmlns:a16="http://schemas.microsoft.com/office/drawing/2014/main" id="{F4240920-D2B6-49B6-AF38-4ECABDCB5CD9}"/>
            </a:ext>
          </a:extLst>
        </xdr:cNvPr>
        <xdr:cNvSpPr/>
      </xdr:nvSpPr>
      <xdr:spPr>
        <a:xfrm>
          <a:off x="12299950" y="143165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9" name="直線コネクタ 668">
          <a:extLst>
            <a:ext uri="{FF2B5EF4-FFF2-40B4-BE49-F238E27FC236}">
              <a16:creationId xmlns:a16="http://schemas.microsoft.com/office/drawing/2014/main" id="{0113B657-63D4-431D-9A44-2797BE9DB721}"/>
            </a:ext>
          </a:extLst>
        </xdr:cNvPr>
        <xdr:cNvCxnSpPr/>
      </xdr:nvCxnSpPr>
      <xdr:spPr>
        <a:xfrm>
          <a:off x="12344400" y="143609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0" name="楕円 669">
          <a:extLst>
            <a:ext uri="{FF2B5EF4-FFF2-40B4-BE49-F238E27FC236}">
              <a16:creationId xmlns:a16="http://schemas.microsoft.com/office/drawing/2014/main" id="{92C0EC55-FBF0-4B64-869A-7D7888B9CDA2}"/>
            </a:ext>
          </a:extLst>
        </xdr:cNvPr>
        <xdr:cNvSpPr/>
      </xdr:nvSpPr>
      <xdr:spPr>
        <a:xfrm>
          <a:off x="11487150" y="143165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1" name="直線コネクタ 670">
          <a:extLst>
            <a:ext uri="{FF2B5EF4-FFF2-40B4-BE49-F238E27FC236}">
              <a16:creationId xmlns:a16="http://schemas.microsoft.com/office/drawing/2014/main" id="{FA00789A-C9FC-48B4-83D7-4AC51AC0A277}"/>
            </a:ext>
          </a:extLst>
        </xdr:cNvPr>
        <xdr:cNvCxnSpPr/>
      </xdr:nvCxnSpPr>
      <xdr:spPr>
        <a:xfrm>
          <a:off x="11537950" y="1436097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672" name="n_1aveValue【児童館】&#10;有形固定資産減価償却率">
          <a:extLst>
            <a:ext uri="{FF2B5EF4-FFF2-40B4-BE49-F238E27FC236}">
              <a16:creationId xmlns:a16="http://schemas.microsoft.com/office/drawing/2014/main" id="{E94C04C5-DF58-423C-922C-815D3BA70687}"/>
            </a:ext>
          </a:extLst>
        </xdr:cNvPr>
        <xdr:cNvSpPr txBox="1"/>
      </xdr:nvSpPr>
      <xdr:spPr>
        <a:xfrm>
          <a:off x="13742044" y="13749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73" name="n_2aveValue【児童館】&#10;有形固定資産減価償却率">
          <a:extLst>
            <a:ext uri="{FF2B5EF4-FFF2-40B4-BE49-F238E27FC236}">
              <a16:creationId xmlns:a16="http://schemas.microsoft.com/office/drawing/2014/main" id="{25000A45-A67D-4687-B1EC-9EEBBDA90B67}"/>
            </a:ext>
          </a:extLst>
        </xdr:cNvPr>
        <xdr:cNvSpPr txBox="1"/>
      </xdr:nvSpPr>
      <xdr:spPr>
        <a:xfrm>
          <a:off x="12960994"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74" name="n_3aveValue【児童館】&#10;有形固定資産減価償却率">
          <a:extLst>
            <a:ext uri="{FF2B5EF4-FFF2-40B4-BE49-F238E27FC236}">
              <a16:creationId xmlns:a16="http://schemas.microsoft.com/office/drawing/2014/main" id="{904829F5-8E10-4D38-8048-5D4001520374}"/>
            </a:ext>
          </a:extLst>
        </xdr:cNvPr>
        <xdr:cNvSpPr txBox="1"/>
      </xdr:nvSpPr>
      <xdr:spPr>
        <a:xfrm>
          <a:off x="12167244" y="1364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75" name="n_4aveValue【児童館】&#10;有形固定資産減価償却率">
          <a:extLst>
            <a:ext uri="{FF2B5EF4-FFF2-40B4-BE49-F238E27FC236}">
              <a16:creationId xmlns:a16="http://schemas.microsoft.com/office/drawing/2014/main" id="{4C62D8F4-8808-452A-8720-90332697E246}"/>
            </a:ext>
          </a:extLst>
        </xdr:cNvPr>
        <xdr:cNvSpPr txBox="1"/>
      </xdr:nvSpPr>
      <xdr:spPr>
        <a:xfrm>
          <a:off x="11354444" y="1363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6" name="n_1mainValue【児童館】&#10;有形固定資産減価償却率">
          <a:extLst>
            <a:ext uri="{FF2B5EF4-FFF2-40B4-BE49-F238E27FC236}">
              <a16:creationId xmlns:a16="http://schemas.microsoft.com/office/drawing/2014/main" id="{5FBAF76E-70FA-4A32-A9A5-4A234165E977}"/>
            </a:ext>
          </a:extLst>
        </xdr:cNvPr>
        <xdr:cNvSpPr txBox="1"/>
      </xdr:nvSpPr>
      <xdr:spPr>
        <a:xfrm>
          <a:off x="1371607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7" name="n_2mainValue【児童館】&#10;有形固定資産減価償却率">
          <a:extLst>
            <a:ext uri="{FF2B5EF4-FFF2-40B4-BE49-F238E27FC236}">
              <a16:creationId xmlns:a16="http://schemas.microsoft.com/office/drawing/2014/main" id="{13C0C23F-6B21-43BF-BED1-61D92FC46193}"/>
            </a:ext>
          </a:extLst>
        </xdr:cNvPr>
        <xdr:cNvSpPr txBox="1"/>
      </xdr:nvSpPr>
      <xdr:spPr>
        <a:xfrm>
          <a:off x="1292867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8" name="n_3mainValue【児童館】&#10;有形固定資産減価償却率">
          <a:extLst>
            <a:ext uri="{FF2B5EF4-FFF2-40B4-BE49-F238E27FC236}">
              <a16:creationId xmlns:a16="http://schemas.microsoft.com/office/drawing/2014/main" id="{47B06530-C506-4FF7-8A71-EC1824B3F5EF}"/>
            </a:ext>
          </a:extLst>
        </xdr:cNvPr>
        <xdr:cNvSpPr txBox="1"/>
      </xdr:nvSpPr>
      <xdr:spPr>
        <a:xfrm>
          <a:off x="121349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9" name="n_4mainValue【児童館】&#10;有形固定資産減価償却率">
          <a:extLst>
            <a:ext uri="{FF2B5EF4-FFF2-40B4-BE49-F238E27FC236}">
              <a16:creationId xmlns:a16="http://schemas.microsoft.com/office/drawing/2014/main" id="{C99A1654-35DC-49C5-89D0-A4FC6A65E8AE}"/>
            </a:ext>
          </a:extLst>
        </xdr:cNvPr>
        <xdr:cNvSpPr txBox="1"/>
      </xdr:nvSpPr>
      <xdr:spPr>
        <a:xfrm>
          <a:off x="113221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C9521CA5-CFE5-41A1-8D0A-D87E0697AA04}"/>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5DE7BC4-13A6-474A-829D-500B3CC363E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6CE57D3-40B6-4713-9103-7558E71B2017}"/>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8D146EB7-DD35-4856-8DD6-0E89C0D63BE8}"/>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186E567-43F0-4926-82BC-214BFB007181}"/>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68747B3-B73D-45FC-877C-13456FB63ED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837B141-9B49-4A13-AFF9-E9B5762062EA}"/>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1A72BAA8-D711-47E0-9D4B-6EE6C2653068}"/>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32A8D30-2D9E-4543-A12E-31C643B182EB}"/>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DE3471B-FFEE-475F-B0E1-63AD4E2CE41C}"/>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98A6CE05-DD48-443B-BE21-AD15C2A66303}"/>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393CE29E-4C34-4EF7-B722-EAEC20FA6B99}"/>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55D8084A-7ACF-4AC9-826A-E9F9945FB7F0}"/>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3CEFD5FA-152E-4CB0-B120-D8D7A1FA916B}"/>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E822FADD-1C12-4127-AE61-E5DDB2B1297D}"/>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CC96F81F-9DC5-4809-A95F-44B8AE055561}"/>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2A9F423C-0014-4497-849D-4842AB9BF7FA}"/>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957E672D-CBD5-429E-9F78-520BC4ACED88}"/>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F0081827-2ADB-4E3C-BA95-9A4C10819E1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9497ABA9-3A93-41E1-937D-965BBCD8CF77}"/>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A411D124-246C-4098-BA2C-EFB072581A39}"/>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4C1A2EA3-1167-43E5-8E53-A5BCF6B10BD8}"/>
            </a:ext>
          </a:extLst>
        </xdr:cNvPr>
        <xdr:cNvCxnSpPr/>
      </xdr:nvCxnSpPr>
      <xdr:spPr>
        <a:xfrm flipV="1">
          <a:off x="19951064" y="12993624"/>
          <a:ext cx="0" cy="1162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815DF205-993D-41C3-BF81-8CB827221660}"/>
            </a:ext>
          </a:extLst>
        </xdr:cNvPr>
        <xdr:cNvSpPr txBox="1"/>
      </xdr:nvSpPr>
      <xdr:spPr>
        <a:xfrm>
          <a:off x="19989800" y="1416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15076A15-0070-43C6-B46D-930D4A362861}"/>
            </a:ext>
          </a:extLst>
        </xdr:cNvPr>
        <xdr:cNvCxnSpPr/>
      </xdr:nvCxnSpPr>
      <xdr:spPr>
        <a:xfrm>
          <a:off x="19881850" y="141561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F243438D-6802-4358-A539-48E912278923}"/>
            </a:ext>
          </a:extLst>
        </xdr:cNvPr>
        <xdr:cNvSpPr txBox="1"/>
      </xdr:nvSpPr>
      <xdr:spPr>
        <a:xfrm>
          <a:off x="19989800" y="1277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AE0C273B-71E9-4440-9A2C-3B1F5D2150BD}"/>
            </a:ext>
          </a:extLst>
        </xdr:cNvPr>
        <xdr:cNvCxnSpPr/>
      </xdr:nvCxnSpPr>
      <xdr:spPr>
        <a:xfrm>
          <a:off x="19881850" y="12993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81C1BEAA-7468-422B-A7CC-20B9802978C5}"/>
            </a:ext>
          </a:extLst>
        </xdr:cNvPr>
        <xdr:cNvSpPr txBox="1"/>
      </xdr:nvSpPr>
      <xdr:spPr>
        <a:xfrm>
          <a:off x="19989800" y="13664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E0C511F3-A61E-4E67-B4E1-993FB2F23CEB}"/>
            </a:ext>
          </a:extLst>
        </xdr:cNvPr>
        <xdr:cNvSpPr/>
      </xdr:nvSpPr>
      <xdr:spPr>
        <a:xfrm>
          <a:off x="19900900" y="138071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2BB4C56F-DB86-4623-B4D0-946EE3616E96}"/>
            </a:ext>
          </a:extLst>
        </xdr:cNvPr>
        <xdr:cNvSpPr/>
      </xdr:nvSpPr>
      <xdr:spPr>
        <a:xfrm>
          <a:off x="19157950" y="138117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FF393C7A-FDD1-431F-86D8-3A1BF5F258EC}"/>
            </a:ext>
          </a:extLst>
        </xdr:cNvPr>
        <xdr:cNvSpPr/>
      </xdr:nvSpPr>
      <xdr:spPr>
        <a:xfrm>
          <a:off x="18345150" y="138300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0EAAB6F0-481D-4F82-8216-31B174E86244}"/>
            </a:ext>
          </a:extLst>
        </xdr:cNvPr>
        <xdr:cNvSpPr/>
      </xdr:nvSpPr>
      <xdr:spPr>
        <a:xfrm>
          <a:off x="17551400" y="138300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979014F1-A246-476F-8CB1-0FEC43B52FDF}"/>
            </a:ext>
          </a:extLst>
        </xdr:cNvPr>
        <xdr:cNvSpPr/>
      </xdr:nvSpPr>
      <xdr:spPr>
        <a:xfrm>
          <a:off x="16757650" y="13820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F6087E68-0A11-4D2E-8944-A6CF34A667F2}"/>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29C07CD-01A7-4D76-836B-8BED705B0650}"/>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EA8E11A-5F16-488D-AF48-E51E45ED106F}"/>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AEBD215-3BA5-4584-AD5D-B1EFAA2C1EF1}"/>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B7ED04F-DD7F-41E1-AFDD-5D6557308D85}"/>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35306</xdr:rowOff>
    </xdr:from>
    <xdr:to>
      <xdr:col>116</xdr:col>
      <xdr:colOff>114300</xdr:colOff>
      <xdr:row>85</xdr:row>
      <xdr:rowOff>136906</xdr:rowOff>
    </xdr:to>
    <xdr:sp macro="" textlink="">
      <xdr:nvSpPr>
        <xdr:cNvPr id="717" name="楕円 716">
          <a:extLst>
            <a:ext uri="{FF2B5EF4-FFF2-40B4-BE49-F238E27FC236}">
              <a16:creationId xmlns:a16="http://schemas.microsoft.com/office/drawing/2014/main" id="{68A6010C-2DFA-4B63-B0A3-2765B8EEF90C}"/>
            </a:ext>
          </a:extLst>
        </xdr:cNvPr>
        <xdr:cNvSpPr/>
      </xdr:nvSpPr>
      <xdr:spPr>
        <a:xfrm>
          <a:off x="19900900" y="1406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121683</xdr:rowOff>
    </xdr:from>
    <xdr:ext cx="469744" cy="259045"/>
    <xdr:sp macro="" textlink="">
      <xdr:nvSpPr>
        <xdr:cNvPr id="718" name="【児童館】&#10;一人当たり面積該当値テキスト">
          <a:extLst>
            <a:ext uri="{FF2B5EF4-FFF2-40B4-BE49-F238E27FC236}">
              <a16:creationId xmlns:a16="http://schemas.microsoft.com/office/drawing/2014/main" id="{D9B5B4D1-9568-4D43-B6A4-F292C00CFA55}"/>
            </a:ext>
          </a:extLst>
        </xdr:cNvPr>
        <xdr:cNvSpPr txBox="1"/>
      </xdr:nvSpPr>
      <xdr:spPr>
        <a:xfrm>
          <a:off x="19989800" y="1399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35306</xdr:rowOff>
    </xdr:from>
    <xdr:to>
      <xdr:col>112</xdr:col>
      <xdr:colOff>38100</xdr:colOff>
      <xdr:row>85</xdr:row>
      <xdr:rowOff>136906</xdr:rowOff>
    </xdr:to>
    <xdr:sp macro="" textlink="">
      <xdr:nvSpPr>
        <xdr:cNvPr id="719" name="楕円 718">
          <a:extLst>
            <a:ext uri="{FF2B5EF4-FFF2-40B4-BE49-F238E27FC236}">
              <a16:creationId xmlns:a16="http://schemas.microsoft.com/office/drawing/2014/main" id="{98773021-6F1A-44DE-9025-9C7D39AD5A75}"/>
            </a:ext>
          </a:extLst>
        </xdr:cNvPr>
        <xdr:cNvSpPr/>
      </xdr:nvSpPr>
      <xdr:spPr>
        <a:xfrm>
          <a:off x="19157950" y="140688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86106</xdr:rowOff>
    </xdr:from>
    <xdr:to>
      <xdr:col>116</xdr:col>
      <xdr:colOff>63500</xdr:colOff>
      <xdr:row>85</xdr:row>
      <xdr:rowOff>86106</xdr:rowOff>
    </xdr:to>
    <xdr:cxnSp macro="">
      <xdr:nvCxnSpPr>
        <xdr:cNvPr id="720" name="直線コネクタ 719">
          <a:extLst>
            <a:ext uri="{FF2B5EF4-FFF2-40B4-BE49-F238E27FC236}">
              <a16:creationId xmlns:a16="http://schemas.microsoft.com/office/drawing/2014/main" id="{215C2295-58B4-479B-960F-74B8AF48DD5B}"/>
            </a:ext>
          </a:extLst>
        </xdr:cNvPr>
        <xdr:cNvCxnSpPr/>
      </xdr:nvCxnSpPr>
      <xdr:spPr>
        <a:xfrm>
          <a:off x="19202400" y="1411960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39878</xdr:rowOff>
    </xdr:from>
    <xdr:to>
      <xdr:col>107</xdr:col>
      <xdr:colOff>101600</xdr:colOff>
      <xdr:row>85</xdr:row>
      <xdr:rowOff>141478</xdr:rowOff>
    </xdr:to>
    <xdr:sp macro="" textlink="">
      <xdr:nvSpPr>
        <xdr:cNvPr id="721" name="楕円 720">
          <a:extLst>
            <a:ext uri="{FF2B5EF4-FFF2-40B4-BE49-F238E27FC236}">
              <a16:creationId xmlns:a16="http://schemas.microsoft.com/office/drawing/2014/main" id="{D0791113-DAA8-44AC-BFE9-9357FE321F67}"/>
            </a:ext>
          </a:extLst>
        </xdr:cNvPr>
        <xdr:cNvSpPr/>
      </xdr:nvSpPr>
      <xdr:spPr>
        <a:xfrm>
          <a:off x="18345150" y="1407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86106</xdr:rowOff>
    </xdr:from>
    <xdr:to>
      <xdr:col>111</xdr:col>
      <xdr:colOff>177800</xdr:colOff>
      <xdr:row>85</xdr:row>
      <xdr:rowOff>90678</xdr:rowOff>
    </xdr:to>
    <xdr:cxnSp macro="">
      <xdr:nvCxnSpPr>
        <xdr:cNvPr id="722" name="直線コネクタ 721">
          <a:extLst>
            <a:ext uri="{FF2B5EF4-FFF2-40B4-BE49-F238E27FC236}">
              <a16:creationId xmlns:a16="http://schemas.microsoft.com/office/drawing/2014/main" id="{AAE1C34E-F57F-498F-97DB-ED5049AC4D51}"/>
            </a:ext>
          </a:extLst>
        </xdr:cNvPr>
        <xdr:cNvCxnSpPr/>
      </xdr:nvCxnSpPr>
      <xdr:spPr>
        <a:xfrm flipV="1">
          <a:off x="18395950" y="1411960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39878</xdr:rowOff>
    </xdr:from>
    <xdr:to>
      <xdr:col>102</xdr:col>
      <xdr:colOff>165100</xdr:colOff>
      <xdr:row>85</xdr:row>
      <xdr:rowOff>141478</xdr:rowOff>
    </xdr:to>
    <xdr:sp macro="" textlink="">
      <xdr:nvSpPr>
        <xdr:cNvPr id="723" name="楕円 722">
          <a:extLst>
            <a:ext uri="{FF2B5EF4-FFF2-40B4-BE49-F238E27FC236}">
              <a16:creationId xmlns:a16="http://schemas.microsoft.com/office/drawing/2014/main" id="{A214F3DA-D469-4507-A517-1CA007FBE53F}"/>
            </a:ext>
          </a:extLst>
        </xdr:cNvPr>
        <xdr:cNvSpPr/>
      </xdr:nvSpPr>
      <xdr:spPr>
        <a:xfrm>
          <a:off x="17551400" y="1407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90678</xdr:rowOff>
    </xdr:from>
    <xdr:to>
      <xdr:col>107</xdr:col>
      <xdr:colOff>50800</xdr:colOff>
      <xdr:row>85</xdr:row>
      <xdr:rowOff>90678</xdr:rowOff>
    </xdr:to>
    <xdr:cxnSp macro="">
      <xdr:nvCxnSpPr>
        <xdr:cNvPr id="724" name="直線コネクタ 723">
          <a:extLst>
            <a:ext uri="{FF2B5EF4-FFF2-40B4-BE49-F238E27FC236}">
              <a16:creationId xmlns:a16="http://schemas.microsoft.com/office/drawing/2014/main" id="{057F031C-E81D-4DF2-BB6D-9A5BD2D79297}"/>
            </a:ext>
          </a:extLst>
        </xdr:cNvPr>
        <xdr:cNvCxnSpPr/>
      </xdr:nvCxnSpPr>
      <xdr:spPr>
        <a:xfrm>
          <a:off x="17602200" y="1412417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5" name="楕円 724">
          <a:extLst>
            <a:ext uri="{FF2B5EF4-FFF2-40B4-BE49-F238E27FC236}">
              <a16:creationId xmlns:a16="http://schemas.microsoft.com/office/drawing/2014/main" id="{3F7DC66A-80D6-4704-8F1D-1BFF394CFCA3}"/>
            </a:ext>
          </a:extLst>
        </xdr:cNvPr>
        <xdr:cNvSpPr/>
      </xdr:nvSpPr>
      <xdr:spPr>
        <a:xfrm>
          <a:off x="16757650" y="14077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90678</xdr:rowOff>
    </xdr:from>
    <xdr:to>
      <xdr:col>102</xdr:col>
      <xdr:colOff>114300</xdr:colOff>
      <xdr:row>85</xdr:row>
      <xdr:rowOff>95250</xdr:rowOff>
    </xdr:to>
    <xdr:cxnSp macro="">
      <xdr:nvCxnSpPr>
        <xdr:cNvPr id="726" name="直線コネクタ 725">
          <a:extLst>
            <a:ext uri="{FF2B5EF4-FFF2-40B4-BE49-F238E27FC236}">
              <a16:creationId xmlns:a16="http://schemas.microsoft.com/office/drawing/2014/main" id="{E15B248A-4D30-467D-9A78-F6679272973E}"/>
            </a:ext>
          </a:extLst>
        </xdr:cNvPr>
        <xdr:cNvCxnSpPr/>
      </xdr:nvCxnSpPr>
      <xdr:spPr>
        <a:xfrm flipV="1">
          <a:off x="16802100" y="14124178"/>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C820862D-D9D0-438C-8E60-51A7AA0BC9A8}"/>
            </a:ext>
          </a:extLst>
        </xdr:cNvPr>
        <xdr:cNvSpPr txBox="1"/>
      </xdr:nvSpPr>
      <xdr:spPr>
        <a:xfrm>
          <a:off x="18980227" y="135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4EA2F057-104E-40F2-80E1-FE61E22C3EB0}"/>
            </a:ext>
          </a:extLst>
        </xdr:cNvPr>
        <xdr:cNvSpPr txBox="1"/>
      </xdr:nvSpPr>
      <xdr:spPr>
        <a:xfrm>
          <a:off x="18180127" y="1361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EEA47ABE-6F93-41D3-BCA6-D159DB8FFA6E}"/>
            </a:ext>
          </a:extLst>
        </xdr:cNvPr>
        <xdr:cNvSpPr txBox="1"/>
      </xdr:nvSpPr>
      <xdr:spPr>
        <a:xfrm>
          <a:off x="17386377" y="1361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70DFEBAD-2E61-40D2-ADD6-0CE3A5ED872E}"/>
            </a:ext>
          </a:extLst>
        </xdr:cNvPr>
        <xdr:cNvSpPr txBox="1"/>
      </xdr:nvSpPr>
      <xdr:spPr>
        <a:xfrm>
          <a:off x="16592627" y="1360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128033</xdr:rowOff>
    </xdr:from>
    <xdr:ext cx="469744" cy="259045"/>
    <xdr:sp macro="" textlink="">
      <xdr:nvSpPr>
        <xdr:cNvPr id="731" name="n_1mainValue【児童館】&#10;一人当たり面積">
          <a:extLst>
            <a:ext uri="{FF2B5EF4-FFF2-40B4-BE49-F238E27FC236}">
              <a16:creationId xmlns:a16="http://schemas.microsoft.com/office/drawing/2014/main" id="{8FAD03AB-09B7-4983-9898-0D4CAF1F9ED3}"/>
            </a:ext>
          </a:extLst>
        </xdr:cNvPr>
        <xdr:cNvSpPr txBox="1"/>
      </xdr:nvSpPr>
      <xdr:spPr>
        <a:xfrm>
          <a:off x="18980227" y="1416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132605</xdr:rowOff>
    </xdr:from>
    <xdr:ext cx="469744" cy="259045"/>
    <xdr:sp macro="" textlink="">
      <xdr:nvSpPr>
        <xdr:cNvPr id="732" name="n_2mainValue【児童館】&#10;一人当たり面積">
          <a:extLst>
            <a:ext uri="{FF2B5EF4-FFF2-40B4-BE49-F238E27FC236}">
              <a16:creationId xmlns:a16="http://schemas.microsoft.com/office/drawing/2014/main" id="{FF19BF7F-FC99-4B18-97CE-EBED90D3EC29}"/>
            </a:ext>
          </a:extLst>
        </xdr:cNvPr>
        <xdr:cNvSpPr txBox="1"/>
      </xdr:nvSpPr>
      <xdr:spPr>
        <a:xfrm>
          <a:off x="18180127" y="1416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132605</xdr:rowOff>
    </xdr:from>
    <xdr:ext cx="469744" cy="259045"/>
    <xdr:sp macro="" textlink="">
      <xdr:nvSpPr>
        <xdr:cNvPr id="733" name="n_3mainValue【児童館】&#10;一人当たり面積">
          <a:extLst>
            <a:ext uri="{FF2B5EF4-FFF2-40B4-BE49-F238E27FC236}">
              <a16:creationId xmlns:a16="http://schemas.microsoft.com/office/drawing/2014/main" id="{B8AD7CDF-FC00-4340-A437-966DDF201A3C}"/>
            </a:ext>
          </a:extLst>
        </xdr:cNvPr>
        <xdr:cNvSpPr txBox="1"/>
      </xdr:nvSpPr>
      <xdr:spPr>
        <a:xfrm>
          <a:off x="17386377" y="1416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4" name="n_4mainValue【児童館】&#10;一人当たり面積">
          <a:extLst>
            <a:ext uri="{FF2B5EF4-FFF2-40B4-BE49-F238E27FC236}">
              <a16:creationId xmlns:a16="http://schemas.microsoft.com/office/drawing/2014/main" id="{72479B74-C081-44C6-963A-AD56E2FE54FE}"/>
            </a:ext>
          </a:extLst>
        </xdr:cNvPr>
        <xdr:cNvSpPr txBox="1"/>
      </xdr:nvSpPr>
      <xdr:spPr>
        <a:xfrm>
          <a:off x="16592627" y="141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6BD83BAE-F50C-46AA-B5DD-B71B312A3448}"/>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B9B59F7F-63C9-40D6-8DFD-CE7ADA281B44}"/>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4DFF77B1-5B94-4CC5-9144-F65FD7DA7612}"/>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B63C14B9-44EE-45DE-98F3-44DA72EBC3D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10341106-9255-48C6-8321-BD7D5AF58CAC}"/>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BADD9671-5AEC-4021-A6ED-DE03D49A50C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A3A7B25F-7131-41C1-8BE1-42ED80FB638A}"/>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904DABBA-BE1D-4EB9-86A1-25A88CCE7BFC}"/>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806FFCD7-7B62-4C7E-B710-E3D2D1B2635D}"/>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FEED2B6D-A2B6-4AAC-944D-AF663AF317A2}"/>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B2B405DD-3B46-47E8-A17E-3D0671D1DA2E}"/>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39B668C8-845F-4008-9FF7-CB2FBB78F2A6}"/>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A7527BAA-6AB5-4A64-9217-BF839AC2D737}"/>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17BCC4F0-E5AC-47D9-9536-AD800100C8A0}"/>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C17086AD-9E66-48C9-A15E-0BF2B661DB43}"/>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E1B6DC3F-9742-44A7-BA12-B3714D4576DF}"/>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8CC58E6E-1850-4075-9B79-273E7FA731AB}"/>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EB4809E7-5E56-4F8D-9891-B66CDB35C78B}"/>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E8B285B0-65B2-43B5-9505-AB949D1981AA}"/>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ED846EE3-69EF-449C-B71B-DE79BC200D25}"/>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68C9B48B-19DD-4196-A847-ED59801A328E}"/>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A0567AEC-8E73-4CE7-8FC4-488ED8BFDE64}"/>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3421A091-2A61-463B-A38F-7052C0714BFD}"/>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64BD3039-AD1C-4F11-876C-C369E2BFA3D5}"/>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4C0E780E-458F-49EF-8C58-3BB9E40CB644}"/>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321A85DB-FD60-4071-91B5-72220D74FD8E}"/>
            </a:ext>
          </a:extLst>
        </xdr:cNvPr>
        <xdr:cNvCxnSpPr/>
      </xdr:nvCxnSpPr>
      <xdr:spPr>
        <a:xfrm flipV="1">
          <a:off x="14699614" y="1653721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F29F3059-9D39-4C99-8199-79DE7FA9AC2D}"/>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9473DEEC-CA6F-4D44-AD33-EFD32CAF6324}"/>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87795A55-F98A-4C19-81ED-EF5BB52E9820}"/>
            </a:ext>
          </a:extLst>
        </xdr:cNvPr>
        <xdr:cNvSpPr txBox="1"/>
      </xdr:nvSpPr>
      <xdr:spPr>
        <a:xfrm>
          <a:off x="14738350" y="163251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A13CA6C5-A91E-4FF6-9165-CE52F67774FB}"/>
            </a:ext>
          </a:extLst>
        </xdr:cNvPr>
        <xdr:cNvCxnSpPr/>
      </xdr:nvCxnSpPr>
      <xdr:spPr>
        <a:xfrm>
          <a:off x="14611350" y="165372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5" name="【公民館】&#10;有形固定資産減価償却率平均値テキスト">
          <a:extLst>
            <a:ext uri="{FF2B5EF4-FFF2-40B4-BE49-F238E27FC236}">
              <a16:creationId xmlns:a16="http://schemas.microsoft.com/office/drawing/2014/main" id="{24E54B57-8147-4C70-BDC9-A6B2EDA3C633}"/>
            </a:ext>
          </a:extLst>
        </xdr:cNvPr>
        <xdr:cNvSpPr txBox="1"/>
      </xdr:nvSpPr>
      <xdr:spPr>
        <a:xfrm>
          <a:off x="14738350" y="17551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3A542406-3D4B-4DE3-9AA9-CB2D1AA21364}"/>
            </a:ext>
          </a:extLst>
        </xdr:cNvPr>
        <xdr:cNvSpPr/>
      </xdr:nvSpPr>
      <xdr:spPr>
        <a:xfrm>
          <a:off x="14649450" y="175733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859C1E9A-AB08-4C11-85EC-1B2E4078EDEF}"/>
            </a:ext>
          </a:extLst>
        </xdr:cNvPr>
        <xdr:cNvSpPr/>
      </xdr:nvSpPr>
      <xdr:spPr>
        <a:xfrm>
          <a:off x="13887450" y="1755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6073D57E-CBCD-4435-91A6-3ACC8B95969A}"/>
            </a:ext>
          </a:extLst>
        </xdr:cNvPr>
        <xdr:cNvSpPr/>
      </xdr:nvSpPr>
      <xdr:spPr>
        <a:xfrm>
          <a:off x="13093700" y="1752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8A40EBFA-B7AA-484D-BF4B-B2DD78E1FBB7}"/>
            </a:ext>
          </a:extLst>
        </xdr:cNvPr>
        <xdr:cNvSpPr/>
      </xdr:nvSpPr>
      <xdr:spPr>
        <a:xfrm>
          <a:off x="12299950" y="174784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383C297A-8468-4EA8-8A5A-423EC6A88A99}"/>
            </a:ext>
          </a:extLst>
        </xdr:cNvPr>
        <xdr:cNvSpPr/>
      </xdr:nvSpPr>
      <xdr:spPr>
        <a:xfrm>
          <a:off x="11487150" y="174507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800CCCC-F3D6-4489-A03A-AD1CF7CC67DA}"/>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BE3D4EA-FB2A-4FED-BAB1-E77CCE2459F6}"/>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BBF1AB9-3BC3-4C1C-9938-11C74536BE1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179ABFA-EB37-4413-8C5C-C7C88D156AC0}"/>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7A52944-142B-4E6C-8BAB-42454EC9B699}"/>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156029</xdr:rowOff>
    </xdr:from>
    <xdr:to>
      <xdr:col>85</xdr:col>
      <xdr:colOff>177800</xdr:colOff>
      <xdr:row>106</xdr:row>
      <xdr:rowOff>86179</xdr:rowOff>
    </xdr:to>
    <xdr:sp macro="" textlink="">
      <xdr:nvSpPr>
        <xdr:cNvPr id="776" name="楕円 775">
          <a:extLst>
            <a:ext uri="{FF2B5EF4-FFF2-40B4-BE49-F238E27FC236}">
              <a16:creationId xmlns:a16="http://schemas.microsoft.com/office/drawing/2014/main" id="{4AE9AD49-E990-4D4D-AFE4-67FBE8FB8D31}"/>
            </a:ext>
          </a:extLst>
        </xdr:cNvPr>
        <xdr:cNvSpPr/>
      </xdr:nvSpPr>
      <xdr:spPr>
        <a:xfrm>
          <a:off x="14649450" y="174915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7456</xdr:rowOff>
    </xdr:from>
    <xdr:ext cx="405111" cy="259045"/>
    <xdr:sp macro="" textlink="">
      <xdr:nvSpPr>
        <xdr:cNvPr id="777" name="【公民館】&#10;有形固定資産減価償却率該当値テキスト">
          <a:extLst>
            <a:ext uri="{FF2B5EF4-FFF2-40B4-BE49-F238E27FC236}">
              <a16:creationId xmlns:a16="http://schemas.microsoft.com/office/drawing/2014/main" id="{525E4D6B-3CFA-44DF-8B97-F87E2C21C93B}"/>
            </a:ext>
          </a:extLst>
        </xdr:cNvPr>
        <xdr:cNvSpPr txBox="1"/>
      </xdr:nvSpPr>
      <xdr:spPr>
        <a:xfrm>
          <a:off x="14738350" y="17342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123371</xdr:rowOff>
    </xdr:from>
    <xdr:to>
      <xdr:col>81</xdr:col>
      <xdr:colOff>101600</xdr:colOff>
      <xdr:row>106</xdr:row>
      <xdr:rowOff>53521</xdr:rowOff>
    </xdr:to>
    <xdr:sp macro="" textlink="">
      <xdr:nvSpPr>
        <xdr:cNvPr id="778" name="楕円 777">
          <a:extLst>
            <a:ext uri="{FF2B5EF4-FFF2-40B4-BE49-F238E27FC236}">
              <a16:creationId xmlns:a16="http://schemas.microsoft.com/office/drawing/2014/main" id="{E9B0AA7C-C62D-4457-B4B8-39D53F459F45}"/>
            </a:ext>
          </a:extLst>
        </xdr:cNvPr>
        <xdr:cNvSpPr/>
      </xdr:nvSpPr>
      <xdr:spPr>
        <a:xfrm>
          <a:off x="13887450" y="174588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xdr:rowOff>
    </xdr:from>
    <xdr:to>
      <xdr:col>85</xdr:col>
      <xdr:colOff>127000</xdr:colOff>
      <xdr:row>106</xdr:row>
      <xdr:rowOff>35379</xdr:rowOff>
    </xdr:to>
    <xdr:cxnSp macro="">
      <xdr:nvCxnSpPr>
        <xdr:cNvPr id="779" name="直線コネクタ 778">
          <a:extLst>
            <a:ext uri="{FF2B5EF4-FFF2-40B4-BE49-F238E27FC236}">
              <a16:creationId xmlns:a16="http://schemas.microsoft.com/office/drawing/2014/main" id="{D68AED90-2788-4F75-84C7-6D821BC244BF}"/>
            </a:ext>
          </a:extLst>
        </xdr:cNvPr>
        <xdr:cNvCxnSpPr/>
      </xdr:nvCxnSpPr>
      <xdr:spPr>
        <a:xfrm>
          <a:off x="13938250" y="17503321"/>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100512</xdr:rowOff>
    </xdr:from>
    <xdr:to>
      <xdr:col>76</xdr:col>
      <xdr:colOff>165100</xdr:colOff>
      <xdr:row>106</xdr:row>
      <xdr:rowOff>30662</xdr:rowOff>
    </xdr:to>
    <xdr:sp macro="" textlink="">
      <xdr:nvSpPr>
        <xdr:cNvPr id="780" name="楕円 779">
          <a:extLst>
            <a:ext uri="{FF2B5EF4-FFF2-40B4-BE49-F238E27FC236}">
              <a16:creationId xmlns:a16="http://schemas.microsoft.com/office/drawing/2014/main" id="{E7C2C769-7D5B-4654-91C9-781B7522B6CF}"/>
            </a:ext>
          </a:extLst>
        </xdr:cNvPr>
        <xdr:cNvSpPr/>
      </xdr:nvSpPr>
      <xdr:spPr>
        <a:xfrm>
          <a:off x="13093700" y="174360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151312</xdr:rowOff>
    </xdr:from>
    <xdr:to>
      <xdr:col>81</xdr:col>
      <xdr:colOff>50800</xdr:colOff>
      <xdr:row>106</xdr:row>
      <xdr:rowOff>2721</xdr:rowOff>
    </xdr:to>
    <xdr:cxnSp macro="">
      <xdr:nvCxnSpPr>
        <xdr:cNvPr id="781" name="直線コネクタ 780">
          <a:extLst>
            <a:ext uri="{FF2B5EF4-FFF2-40B4-BE49-F238E27FC236}">
              <a16:creationId xmlns:a16="http://schemas.microsoft.com/office/drawing/2014/main" id="{37740937-308C-4F74-BBA2-9CAB0B46FA1E}"/>
            </a:ext>
          </a:extLst>
        </xdr:cNvPr>
        <xdr:cNvCxnSpPr/>
      </xdr:nvCxnSpPr>
      <xdr:spPr>
        <a:xfrm>
          <a:off x="13144500" y="17486812"/>
          <a:ext cx="79375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62956</xdr:rowOff>
    </xdr:from>
    <xdr:to>
      <xdr:col>72</xdr:col>
      <xdr:colOff>38100</xdr:colOff>
      <xdr:row>105</xdr:row>
      <xdr:rowOff>164556</xdr:rowOff>
    </xdr:to>
    <xdr:sp macro="" textlink="">
      <xdr:nvSpPr>
        <xdr:cNvPr id="782" name="楕円 781">
          <a:extLst>
            <a:ext uri="{FF2B5EF4-FFF2-40B4-BE49-F238E27FC236}">
              <a16:creationId xmlns:a16="http://schemas.microsoft.com/office/drawing/2014/main" id="{C417931C-1D98-4BAF-983A-95F7E9593745}"/>
            </a:ext>
          </a:extLst>
        </xdr:cNvPr>
        <xdr:cNvSpPr/>
      </xdr:nvSpPr>
      <xdr:spPr>
        <a:xfrm>
          <a:off x="12299950" y="173984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113756</xdr:rowOff>
    </xdr:from>
    <xdr:to>
      <xdr:col>76</xdr:col>
      <xdr:colOff>114300</xdr:colOff>
      <xdr:row>105</xdr:row>
      <xdr:rowOff>151312</xdr:rowOff>
    </xdr:to>
    <xdr:cxnSp macro="">
      <xdr:nvCxnSpPr>
        <xdr:cNvPr id="783" name="直線コネクタ 782">
          <a:extLst>
            <a:ext uri="{FF2B5EF4-FFF2-40B4-BE49-F238E27FC236}">
              <a16:creationId xmlns:a16="http://schemas.microsoft.com/office/drawing/2014/main" id="{1D393EE8-9267-402D-9EF1-3DD2159EDC4B}"/>
            </a:ext>
          </a:extLst>
        </xdr:cNvPr>
        <xdr:cNvCxnSpPr/>
      </xdr:nvCxnSpPr>
      <xdr:spPr>
        <a:xfrm>
          <a:off x="12344400" y="17449256"/>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27032</xdr:rowOff>
    </xdr:from>
    <xdr:to>
      <xdr:col>67</xdr:col>
      <xdr:colOff>101600</xdr:colOff>
      <xdr:row>105</xdr:row>
      <xdr:rowOff>128632</xdr:rowOff>
    </xdr:to>
    <xdr:sp macro="" textlink="">
      <xdr:nvSpPr>
        <xdr:cNvPr id="784" name="楕円 783">
          <a:extLst>
            <a:ext uri="{FF2B5EF4-FFF2-40B4-BE49-F238E27FC236}">
              <a16:creationId xmlns:a16="http://schemas.microsoft.com/office/drawing/2014/main" id="{475FFEF4-D879-4955-AFD2-50EE10623610}"/>
            </a:ext>
          </a:extLst>
        </xdr:cNvPr>
        <xdr:cNvSpPr/>
      </xdr:nvSpPr>
      <xdr:spPr>
        <a:xfrm>
          <a:off x="11487150" y="1736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77832</xdr:rowOff>
    </xdr:from>
    <xdr:to>
      <xdr:col>71</xdr:col>
      <xdr:colOff>177800</xdr:colOff>
      <xdr:row>105</xdr:row>
      <xdr:rowOff>113756</xdr:rowOff>
    </xdr:to>
    <xdr:cxnSp macro="">
      <xdr:nvCxnSpPr>
        <xdr:cNvPr id="785" name="直線コネクタ 784">
          <a:extLst>
            <a:ext uri="{FF2B5EF4-FFF2-40B4-BE49-F238E27FC236}">
              <a16:creationId xmlns:a16="http://schemas.microsoft.com/office/drawing/2014/main" id="{5141901E-E1CD-4757-9A0C-F526551A0D52}"/>
            </a:ext>
          </a:extLst>
        </xdr:cNvPr>
        <xdr:cNvCxnSpPr/>
      </xdr:nvCxnSpPr>
      <xdr:spPr>
        <a:xfrm>
          <a:off x="11537950" y="17413332"/>
          <a:ext cx="8064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786" name="n_1aveValue【公民館】&#10;有形固定資産減価償却率">
          <a:extLst>
            <a:ext uri="{FF2B5EF4-FFF2-40B4-BE49-F238E27FC236}">
              <a16:creationId xmlns:a16="http://schemas.microsoft.com/office/drawing/2014/main" id="{CCAD57A3-D354-4564-AD71-A830B4B2572A}"/>
            </a:ext>
          </a:extLst>
        </xdr:cNvPr>
        <xdr:cNvSpPr txBox="1"/>
      </xdr:nvSpPr>
      <xdr:spPr>
        <a:xfrm>
          <a:off x="13742044" y="1764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87" name="n_2aveValue【公民館】&#10;有形固定資産減価償却率">
          <a:extLst>
            <a:ext uri="{FF2B5EF4-FFF2-40B4-BE49-F238E27FC236}">
              <a16:creationId xmlns:a16="http://schemas.microsoft.com/office/drawing/2014/main" id="{1541234C-E422-4139-967D-C81955D8FA30}"/>
            </a:ext>
          </a:extLst>
        </xdr:cNvPr>
        <xdr:cNvSpPr txBox="1"/>
      </xdr:nvSpPr>
      <xdr:spPr>
        <a:xfrm>
          <a:off x="12960994" y="17621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788" name="n_3aveValue【公民館】&#10;有形固定資産減価償却率">
          <a:extLst>
            <a:ext uri="{FF2B5EF4-FFF2-40B4-BE49-F238E27FC236}">
              <a16:creationId xmlns:a16="http://schemas.microsoft.com/office/drawing/2014/main" id="{5E8ED78C-9C39-4D6D-ADBD-DAAEFC555F9F}"/>
            </a:ext>
          </a:extLst>
        </xdr:cNvPr>
        <xdr:cNvSpPr txBox="1"/>
      </xdr:nvSpPr>
      <xdr:spPr>
        <a:xfrm>
          <a:off x="12167244" y="17564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89" name="n_4aveValue【公民館】&#10;有形固定資産減価償却率">
          <a:extLst>
            <a:ext uri="{FF2B5EF4-FFF2-40B4-BE49-F238E27FC236}">
              <a16:creationId xmlns:a16="http://schemas.microsoft.com/office/drawing/2014/main" id="{51E34BAB-E40B-4BFC-BB2A-C0528589A1AB}"/>
            </a:ext>
          </a:extLst>
        </xdr:cNvPr>
        <xdr:cNvSpPr txBox="1"/>
      </xdr:nvSpPr>
      <xdr:spPr>
        <a:xfrm>
          <a:off x="11354444" y="1753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70048</xdr:rowOff>
    </xdr:from>
    <xdr:ext cx="405111" cy="259045"/>
    <xdr:sp macro="" textlink="">
      <xdr:nvSpPr>
        <xdr:cNvPr id="790" name="n_1mainValue【公民館】&#10;有形固定資産減価償却率">
          <a:extLst>
            <a:ext uri="{FF2B5EF4-FFF2-40B4-BE49-F238E27FC236}">
              <a16:creationId xmlns:a16="http://schemas.microsoft.com/office/drawing/2014/main" id="{D8DFF6E6-675A-44D9-A7A1-80EC4F3EA30E}"/>
            </a:ext>
          </a:extLst>
        </xdr:cNvPr>
        <xdr:cNvSpPr txBox="1"/>
      </xdr:nvSpPr>
      <xdr:spPr>
        <a:xfrm>
          <a:off x="13742044" y="1724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47189</xdr:rowOff>
    </xdr:from>
    <xdr:ext cx="405111" cy="259045"/>
    <xdr:sp macro="" textlink="">
      <xdr:nvSpPr>
        <xdr:cNvPr id="791" name="n_2mainValue【公民館】&#10;有形固定資産減価償却率">
          <a:extLst>
            <a:ext uri="{FF2B5EF4-FFF2-40B4-BE49-F238E27FC236}">
              <a16:creationId xmlns:a16="http://schemas.microsoft.com/office/drawing/2014/main" id="{D46F3582-203D-4BB6-8281-EE4D37B06F07}"/>
            </a:ext>
          </a:extLst>
        </xdr:cNvPr>
        <xdr:cNvSpPr txBox="1"/>
      </xdr:nvSpPr>
      <xdr:spPr>
        <a:xfrm>
          <a:off x="12960994" y="17217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9633</xdr:rowOff>
    </xdr:from>
    <xdr:ext cx="405111" cy="259045"/>
    <xdr:sp macro="" textlink="">
      <xdr:nvSpPr>
        <xdr:cNvPr id="792" name="n_3mainValue【公民館】&#10;有形固定資産減価償却率">
          <a:extLst>
            <a:ext uri="{FF2B5EF4-FFF2-40B4-BE49-F238E27FC236}">
              <a16:creationId xmlns:a16="http://schemas.microsoft.com/office/drawing/2014/main" id="{613C0500-9AB2-4E44-AE08-296629888F3E}"/>
            </a:ext>
          </a:extLst>
        </xdr:cNvPr>
        <xdr:cNvSpPr txBox="1"/>
      </xdr:nvSpPr>
      <xdr:spPr>
        <a:xfrm>
          <a:off x="12167244" y="1718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145159</xdr:rowOff>
    </xdr:from>
    <xdr:ext cx="405111" cy="259045"/>
    <xdr:sp macro="" textlink="">
      <xdr:nvSpPr>
        <xdr:cNvPr id="793" name="n_4mainValue【公民館】&#10;有形固定資産減価償却率">
          <a:extLst>
            <a:ext uri="{FF2B5EF4-FFF2-40B4-BE49-F238E27FC236}">
              <a16:creationId xmlns:a16="http://schemas.microsoft.com/office/drawing/2014/main" id="{6E35F3D4-9CC9-4E2C-9DD6-63ACDB2B8121}"/>
            </a:ext>
          </a:extLst>
        </xdr:cNvPr>
        <xdr:cNvSpPr txBox="1"/>
      </xdr:nvSpPr>
      <xdr:spPr>
        <a:xfrm>
          <a:off x="11354444" y="17150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6D479B9-A962-40B7-9378-594FA8F10ACA}"/>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8449B482-19F3-49B0-ADF2-F4F3673A1B85}"/>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E86B0F01-A0BF-40CA-8003-1AB3E81F3661}"/>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D30C1F5E-BCC8-4BFB-83B0-F78A549907EC}"/>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FD162A3-B8AE-4F25-8C6F-FA7F4FD872E8}"/>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C63B20B5-6BDA-4DEB-A3D6-55B684C38E04}"/>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E28D74C4-73A8-421F-BDAE-6DE3F0A7443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1B6F02E7-2892-40DF-AAD7-60E40601AE75}"/>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B405F211-8C5F-4EA2-B810-C07B44D152C7}"/>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D71C81D-5A41-4A94-BBAD-3594BB7172FC}"/>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6EE629E9-9954-46EB-9C33-F44BD467F268}"/>
            </a:ext>
          </a:extLst>
        </xdr:cNvPr>
        <xdr:cNvCxnSpPr/>
      </xdr:nvCxnSpPr>
      <xdr:spPr>
        <a:xfrm>
          <a:off x="16459200" y="17799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DAEEF288-DF1B-4F70-805C-24F4270CE654}"/>
            </a:ext>
          </a:extLst>
        </xdr:cNvPr>
        <xdr:cNvSpPr txBox="1"/>
      </xdr:nvSpPr>
      <xdr:spPr>
        <a:xfrm>
          <a:off x="16049171" y="17663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C5A8195C-8687-465B-A97A-29EE2D123A57}"/>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33E046B3-A4B3-4C53-A1FC-42772F2B73C5}"/>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0CC907D8-77DE-43BB-BBDF-A38811AF771F}"/>
            </a:ext>
          </a:extLst>
        </xdr:cNvPr>
        <xdr:cNvCxnSpPr/>
      </xdr:nvCxnSpPr>
      <xdr:spPr>
        <a:xfrm>
          <a:off x="16459200" y="16694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BB18FBA4-1E94-407D-B09F-BE16AA90D8E5}"/>
            </a:ext>
          </a:extLst>
        </xdr:cNvPr>
        <xdr:cNvSpPr txBox="1"/>
      </xdr:nvSpPr>
      <xdr:spPr>
        <a:xfrm>
          <a:off x="16049171" y="1655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EFED9FDE-6898-44DD-B054-6E781B76173F}"/>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DADC534F-088A-443C-9120-7A5A99E74CFE}"/>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B48F3C8B-743F-48D7-AB5C-2106270E2B3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EB0EC8D1-41D6-448E-A6F1-F864B79DED16}"/>
            </a:ext>
          </a:extLst>
        </xdr:cNvPr>
        <xdr:cNvCxnSpPr/>
      </xdr:nvCxnSpPr>
      <xdr:spPr>
        <a:xfrm flipV="1">
          <a:off x="19951064" y="16565054"/>
          <a:ext cx="0" cy="121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B236DBE1-78EF-4A68-AEFD-1D44EE7CDD0C}"/>
            </a:ext>
          </a:extLst>
        </xdr:cNvPr>
        <xdr:cNvSpPr txBox="1"/>
      </xdr:nvSpPr>
      <xdr:spPr>
        <a:xfrm>
          <a:off x="19989800"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BB795541-6325-46FF-B872-DD4620A732E0}"/>
            </a:ext>
          </a:extLst>
        </xdr:cNvPr>
        <xdr:cNvCxnSpPr/>
      </xdr:nvCxnSpPr>
      <xdr:spPr>
        <a:xfrm>
          <a:off x="19881850" y="177761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94204738-CEC4-4638-9102-8BD8065C7325}"/>
            </a:ext>
          </a:extLst>
        </xdr:cNvPr>
        <xdr:cNvSpPr txBox="1"/>
      </xdr:nvSpPr>
      <xdr:spPr>
        <a:xfrm>
          <a:off x="19989800" y="1634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E6925073-A18B-4854-87D8-C26ED460E3FB}"/>
            </a:ext>
          </a:extLst>
        </xdr:cNvPr>
        <xdr:cNvCxnSpPr/>
      </xdr:nvCxnSpPr>
      <xdr:spPr>
        <a:xfrm>
          <a:off x="19881850" y="165650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18" name="【公民館】&#10;一人当たり面積平均値テキスト">
          <a:extLst>
            <a:ext uri="{FF2B5EF4-FFF2-40B4-BE49-F238E27FC236}">
              <a16:creationId xmlns:a16="http://schemas.microsoft.com/office/drawing/2014/main" id="{485182E8-0482-404A-926F-DED2D0A1D0DA}"/>
            </a:ext>
          </a:extLst>
        </xdr:cNvPr>
        <xdr:cNvSpPr txBox="1"/>
      </xdr:nvSpPr>
      <xdr:spPr>
        <a:xfrm>
          <a:off x="19989800" y="17445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81F27470-2F53-41DC-B4F8-30EEC8F2971D}"/>
            </a:ext>
          </a:extLst>
        </xdr:cNvPr>
        <xdr:cNvSpPr/>
      </xdr:nvSpPr>
      <xdr:spPr>
        <a:xfrm>
          <a:off x="19900900" y="174671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E074B3BF-3F16-4D43-BDFD-958376ACA354}"/>
            </a:ext>
          </a:extLst>
        </xdr:cNvPr>
        <xdr:cNvSpPr/>
      </xdr:nvSpPr>
      <xdr:spPr>
        <a:xfrm>
          <a:off x="19157950" y="174763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C16A6B82-B9BB-4562-94BA-DF6BFBBCC852}"/>
            </a:ext>
          </a:extLst>
        </xdr:cNvPr>
        <xdr:cNvSpPr/>
      </xdr:nvSpPr>
      <xdr:spPr>
        <a:xfrm>
          <a:off x="18345150" y="174757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A9A31A64-499B-4234-BA4C-F0C8B6FABE49}"/>
            </a:ext>
          </a:extLst>
        </xdr:cNvPr>
        <xdr:cNvSpPr/>
      </xdr:nvSpPr>
      <xdr:spPr>
        <a:xfrm>
          <a:off x="17551400" y="17460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320D533B-F719-4C55-A4B5-2236125C3977}"/>
            </a:ext>
          </a:extLst>
        </xdr:cNvPr>
        <xdr:cNvSpPr/>
      </xdr:nvSpPr>
      <xdr:spPr>
        <a:xfrm>
          <a:off x="16757650" y="17471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C61FFBA-D2E2-4DE4-A8D5-F1FAF2CF853D}"/>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2EF4D24-74B4-493E-BB4E-0C1811E2B35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891DB38-E41C-44EB-88F2-63D3BF4688A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70A26DB-3B1A-46EA-A36F-AD0F450708D6}"/>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01F3854-9F97-4D02-859A-E73F783E185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104839</xdr:rowOff>
    </xdr:from>
    <xdr:to>
      <xdr:col>116</xdr:col>
      <xdr:colOff>114300</xdr:colOff>
      <xdr:row>106</xdr:row>
      <xdr:rowOff>34989</xdr:rowOff>
    </xdr:to>
    <xdr:sp macro="" textlink="">
      <xdr:nvSpPr>
        <xdr:cNvPr id="829" name="楕円 828">
          <a:extLst>
            <a:ext uri="{FF2B5EF4-FFF2-40B4-BE49-F238E27FC236}">
              <a16:creationId xmlns:a16="http://schemas.microsoft.com/office/drawing/2014/main" id="{D6C9F80A-82F8-45DD-997B-FF14450D7DBA}"/>
            </a:ext>
          </a:extLst>
        </xdr:cNvPr>
        <xdr:cNvSpPr/>
      </xdr:nvSpPr>
      <xdr:spPr>
        <a:xfrm>
          <a:off x="19900900" y="174403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127716</xdr:rowOff>
    </xdr:from>
    <xdr:ext cx="469744" cy="259045"/>
    <xdr:sp macro="" textlink="">
      <xdr:nvSpPr>
        <xdr:cNvPr id="830" name="【公民館】&#10;一人当たり面積該当値テキスト">
          <a:extLst>
            <a:ext uri="{FF2B5EF4-FFF2-40B4-BE49-F238E27FC236}">
              <a16:creationId xmlns:a16="http://schemas.microsoft.com/office/drawing/2014/main" id="{33C554DC-742E-4FE7-AE80-46F900E615A0}"/>
            </a:ext>
          </a:extLst>
        </xdr:cNvPr>
        <xdr:cNvSpPr txBox="1"/>
      </xdr:nvSpPr>
      <xdr:spPr>
        <a:xfrm>
          <a:off x="19989800" y="172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112268</xdr:rowOff>
    </xdr:from>
    <xdr:to>
      <xdr:col>112</xdr:col>
      <xdr:colOff>38100</xdr:colOff>
      <xdr:row>106</xdr:row>
      <xdr:rowOff>42418</xdr:rowOff>
    </xdr:to>
    <xdr:sp macro="" textlink="">
      <xdr:nvSpPr>
        <xdr:cNvPr id="831" name="楕円 830">
          <a:extLst>
            <a:ext uri="{FF2B5EF4-FFF2-40B4-BE49-F238E27FC236}">
              <a16:creationId xmlns:a16="http://schemas.microsoft.com/office/drawing/2014/main" id="{B454347C-0B64-449F-BA59-DE4336B99B42}"/>
            </a:ext>
          </a:extLst>
        </xdr:cNvPr>
        <xdr:cNvSpPr/>
      </xdr:nvSpPr>
      <xdr:spPr>
        <a:xfrm>
          <a:off x="19157950" y="174477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155639</xdr:rowOff>
    </xdr:from>
    <xdr:to>
      <xdr:col>116</xdr:col>
      <xdr:colOff>63500</xdr:colOff>
      <xdr:row>105</xdr:row>
      <xdr:rowOff>163068</xdr:rowOff>
    </xdr:to>
    <xdr:cxnSp macro="">
      <xdr:nvCxnSpPr>
        <xdr:cNvPr id="832" name="直線コネクタ 831">
          <a:extLst>
            <a:ext uri="{FF2B5EF4-FFF2-40B4-BE49-F238E27FC236}">
              <a16:creationId xmlns:a16="http://schemas.microsoft.com/office/drawing/2014/main" id="{353E9C67-CE9D-4178-AD39-1C8AFC4DC3FF}"/>
            </a:ext>
          </a:extLst>
        </xdr:cNvPr>
        <xdr:cNvCxnSpPr/>
      </xdr:nvCxnSpPr>
      <xdr:spPr>
        <a:xfrm flipV="1">
          <a:off x="19202400" y="17491139"/>
          <a:ext cx="7493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120841</xdr:rowOff>
    </xdr:from>
    <xdr:to>
      <xdr:col>107</xdr:col>
      <xdr:colOff>101600</xdr:colOff>
      <xdr:row>106</xdr:row>
      <xdr:rowOff>50991</xdr:rowOff>
    </xdr:to>
    <xdr:sp macro="" textlink="">
      <xdr:nvSpPr>
        <xdr:cNvPr id="833" name="楕円 832">
          <a:extLst>
            <a:ext uri="{FF2B5EF4-FFF2-40B4-BE49-F238E27FC236}">
              <a16:creationId xmlns:a16="http://schemas.microsoft.com/office/drawing/2014/main" id="{6A78B1F5-EED5-4846-88AE-085431DF2AF1}"/>
            </a:ext>
          </a:extLst>
        </xdr:cNvPr>
        <xdr:cNvSpPr/>
      </xdr:nvSpPr>
      <xdr:spPr>
        <a:xfrm>
          <a:off x="18345150" y="174563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163068</xdr:rowOff>
    </xdr:from>
    <xdr:to>
      <xdr:col>111</xdr:col>
      <xdr:colOff>177800</xdr:colOff>
      <xdr:row>106</xdr:row>
      <xdr:rowOff>191</xdr:rowOff>
    </xdr:to>
    <xdr:cxnSp macro="">
      <xdr:nvCxnSpPr>
        <xdr:cNvPr id="834" name="直線コネクタ 833">
          <a:extLst>
            <a:ext uri="{FF2B5EF4-FFF2-40B4-BE49-F238E27FC236}">
              <a16:creationId xmlns:a16="http://schemas.microsoft.com/office/drawing/2014/main" id="{CFC3E952-1748-42E2-829E-517CF6AFFEAB}"/>
            </a:ext>
          </a:extLst>
        </xdr:cNvPr>
        <xdr:cNvCxnSpPr/>
      </xdr:nvCxnSpPr>
      <xdr:spPr>
        <a:xfrm flipV="1">
          <a:off x="18395950" y="17498568"/>
          <a:ext cx="806450"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126555</xdr:rowOff>
    </xdr:from>
    <xdr:to>
      <xdr:col>102</xdr:col>
      <xdr:colOff>165100</xdr:colOff>
      <xdr:row>106</xdr:row>
      <xdr:rowOff>56705</xdr:rowOff>
    </xdr:to>
    <xdr:sp macro="" textlink="">
      <xdr:nvSpPr>
        <xdr:cNvPr id="835" name="楕円 834">
          <a:extLst>
            <a:ext uri="{FF2B5EF4-FFF2-40B4-BE49-F238E27FC236}">
              <a16:creationId xmlns:a16="http://schemas.microsoft.com/office/drawing/2014/main" id="{D6078D77-7A3C-4CD6-8CF9-6599ED67978E}"/>
            </a:ext>
          </a:extLst>
        </xdr:cNvPr>
        <xdr:cNvSpPr/>
      </xdr:nvSpPr>
      <xdr:spPr>
        <a:xfrm>
          <a:off x="17551400" y="17462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191</xdr:rowOff>
    </xdr:from>
    <xdr:to>
      <xdr:col>107</xdr:col>
      <xdr:colOff>50800</xdr:colOff>
      <xdr:row>106</xdr:row>
      <xdr:rowOff>5905</xdr:rowOff>
    </xdr:to>
    <xdr:cxnSp macro="">
      <xdr:nvCxnSpPr>
        <xdr:cNvPr id="836" name="直線コネクタ 835">
          <a:extLst>
            <a:ext uri="{FF2B5EF4-FFF2-40B4-BE49-F238E27FC236}">
              <a16:creationId xmlns:a16="http://schemas.microsoft.com/office/drawing/2014/main" id="{9DD27F66-2EB9-47C8-83F9-BF84C941F425}"/>
            </a:ext>
          </a:extLst>
        </xdr:cNvPr>
        <xdr:cNvCxnSpPr/>
      </xdr:nvCxnSpPr>
      <xdr:spPr>
        <a:xfrm flipV="1">
          <a:off x="17602200" y="17500791"/>
          <a:ext cx="7937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130556</xdr:rowOff>
    </xdr:from>
    <xdr:to>
      <xdr:col>98</xdr:col>
      <xdr:colOff>38100</xdr:colOff>
      <xdr:row>106</xdr:row>
      <xdr:rowOff>60706</xdr:rowOff>
    </xdr:to>
    <xdr:sp macro="" textlink="">
      <xdr:nvSpPr>
        <xdr:cNvPr id="837" name="楕円 836">
          <a:extLst>
            <a:ext uri="{FF2B5EF4-FFF2-40B4-BE49-F238E27FC236}">
              <a16:creationId xmlns:a16="http://schemas.microsoft.com/office/drawing/2014/main" id="{6A8D0422-A5B1-4616-862E-7297073A1F41}"/>
            </a:ext>
          </a:extLst>
        </xdr:cNvPr>
        <xdr:cNvSpPr/>
      </xdr:nvSpPr>
      <xdr:spPr>
        <a:xfrm>
          <a:off x="16757650" y="17466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5905</xdr:rowOff>
    </xdr:from>
    <xdr:to>
      <xdr:col>102</xdr:col>
      <xdr:colOff>114300</xdr:colOff>
      <xdr:row>106</xdr:row>
      <xdr:rowOff>9906</xdr:rowOff>
    </xdr:to>
    <xdr:cxnSp macro="">
      <xdr:nvCxnSpPr>
        <xdr:cNvPr id="838" name="直線コネクタ 837">
          <a:extLst>
            <a:ext uri="{FF2B5EF4-FFF2-40B4-BE49-F238E27FC236}">
              <a16:creationId xmlns:a16="http://schemas.microsoft.com/office/drawing/2014/main" id="{D86E8509-24DD-49D8-BD99-9CB2C91A7E42}"/>
            </a:ext>
          </a:extLst>
        </xdr:cNvPr>
        <xdr:cNvCxnSpPr/>
      </xdr:nvCxnSpPr>
      <xdr:spPr>
        <a:xfrm flipV="1">
          <a:off x="16802100" y="17506505"/>
          <a:ext cx="8001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39" name="n_1aveValue【公民館】&#10;一人当たり面積">
          <a:extLst>
            <a:ext uri="{FF2B5EF4-FFF2-40B4-BE49-F238E27FC236}">
              <a16:creationId xmlns:a16="http://schemas.microsoft.com/office/drawing/2014/main" id="{3074B109-75FE-4703-BD53-F1E55FB8BEA6}"/>
            </a:ext>
          </a:extLst>
        </xdr:cNvPr>
        <xdr:cNvSpPr txBox="1"/>
      </xdr:nvSpPr>
      <xdr:spPr>
        <a:xfrm>
          <a:off x="18980227" y="1756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0" name="n_2aveValue【公民館】&#10;一人当たり面積">
          <a:extLst>
            <a:ext uri="{FF2B5EF4-FFF2-40B4-BE49-F238E27FC236}">
              <a16:creationId xmlns:a16="http://schemas.microsoft.com/office/drawing/2014/main" id="{97F291FB-E3DD-4032-9556-656EA13D6803}"/>
            </a:ext>
          </a:extLst>
        </xdr:cNvPr>
        <xdr:cNvSpPr txBox="1"/>
      </xdr:nvSpPr>
      <xdr:spPr>
        <a:xfrm>
          <a:off x="18180127" y="1756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F84507F8-7534-451C-841F-C219D8E66EC6}"/>
            </a:ext>
          </a:extLst>
        </xdr:cNvPr>
        <xdr:cNvSpPr txBox="1"/>
      </xdr:nvSpPr>
      <xdr:spPr>
        <a:xfrm>
          <a:off x="17386377" y="1724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2" name="n_4aveValue【公民館】&#10;一人当たり面積">
          <a:extLst>
            <a:ext uri="{FF2B5EF4-FFF2-40B4-BE49-F238E27FC236}">
              <a16:creationId xmlns:a16="http://schemas.microsoft.com/office/drawing/2014/main" id="{AD642787-95D4-417A-B93E-E7353D55237F}"/>
            </a:ext>
          </a:extLst>
        </xdr:cNvPr>
        <xdr:cNvSpPr txBox="1"/>
      </xdr:nvSpPr>
      <xdr:spPr>
        <a:xfrm>
          <a:off x="16592627" y="1755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58945</xdr:rowOff>
    </xdr:from>
    <xdr:ext cx="469744" cy="259045"/>
    <xdr:sp macro="" textlink="">
      <xdr:nvSpPr>
        <xdr:cNvPr id="843" name="n_1mainValue【公民館】&#10;一人当たり面積">
          <a:extLst>
            <a:ext uri="{FF2B5EF4-FFF2-40B4-BE49-F238E27FC236}">
              <a16:creationId xmlns:a16="http://schemas.microsoft.com/office/drawing/2014/main" id="{51AB8202-2590-46CA-921E-831522006249}"/>
            </a:ext>
          </a:extLst>
        </xdr:cNvPr>
        <xdr:cNvSpPr txBox="1"/>
      </xdr:nvSpPr>
      <xdr:spPr>
        <a:xfrm>
          <a:off x="18980227" y="1722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67518</xdr:rowOff>
    </xdr:from>
    <xdr:ext cx="469744" cy="259045"/>
    <xdr:sp macro="" textlink="">
      <xdr:nvSpPr>
        <xdr:cNvPr id="844" name="n_2mainValue【公民館】&#10;一人当たり面積">
          <a:extLst>
            <a:ext uri="{FF2B5EF4-FFF2-40B4-BE49-F238E27FC236}">
              <a16:creationId xmlns:a16="http://schemas.microsoft.com/office/drawing/2014/main" id="{15F1E50F-693C-4C31-937A-4EE1763C1CE9}"/>
            </a:ext>
          </a:extLst>
        </xdr:cNvPr>
        <xdr:cNvSpPr txBox="1"/>
      </xdr:nvSpPr>
      <xdr:spPr>
        <a:xfrm>
          <a:off x="18180127" y="1723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47832</xdr:rowOff>
    </xdr:from>
    <xdr:ext cx="469744" cy="259045"/>
    <xdr:sp macro="" textlink="">
      <xdr:nvSpPr>
        <xdr:cNvPr id="845" name="n_3mainValue【公民館】&#10;一人当たり面積">
          <a:extLst>
            <a:ext uri="{FF2B5EF4-FFF2-40B4-BE49-F238E27FC236}">
              <a16:creationId xmlns:a16="http://schemas.microsoft.com/office/drawing/2014/main" id="{AC82492D-3C2D-4242-AEE0-D7886D153AD3}"/>
            </a:ext>
          </a:extLst>
        </xdr:cNvPr>
        <xdr:cNvSpPr txBox="1"/>
      </xdr:nvSpPr>
      <xdr:spPr>
        <a:xfrm>
          <a:off x="17386377" y="1754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77233</xdr:rowOff>
    </xdr:from>
    <xdr:ext cx="469744" cy="259045"/>
    <xdr:sp macro="" textlink="">
      <xdr:nvSpPr>
        <xdr:cNvPr id="846" name="n_4mainValue【公民館】&#10;一人当たり面積">
          <a:extLst>
            <a:ext uri="{FF2B5EF4-FFF2-40B4-BE49-F238E27FC236}">
              <a16:creationId xmlns:a16="http://schemas.microsoft.com/office/drawing/2014/main" id="{A6348C27-2C40-442F-9461-4A02E611EF7F}"/>
            </a:ext>
          </a:extLst>
        </xdr:cNvPr>
        <xdr:cNvSpPr txBox="1"/>
      </xdr:nvSpPr>
      <xdr:spPr>
        <a:xfrm>
          <a:off x="16592627" y="172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D305B5B-8AD6-47F7-855E-D7243C5B3FBC}"/>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879A1AE2-8AFB-4A5A-AAE4-CAE4713AD8A7}"/>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87E761F5-11D8-4444-8022-686E2BDA745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類似団体と比較して、特に有形固定資産減価償却率が高くなっている施設は認定こども園、幼稚園、保育所で</a:t>
          </a:r>
          <a:r>
            <a:rPr kumimoji="1" lang="en-US" altLang="ja-JP" sz="1100">
              <a:solidFill>
                <a:schemeClr val="dk1"/>
              </a:solidFill>
              <a:effectLst/>
              <a:latin typeface="+mn-lt"/>
              <a:ea typeface="+mn-ea"/>
              <a:cs typeface="+mn-cs"/>
            </a:rPr>
            <a:t>89.9</a:t>
          </a:r>
          <a:r>
            <a:rPr kumimoji="1" lang="ja-JP" altLang="ja-JP" sz="1100">
              <a:solidFill>
                <a:schemeClr val="dk1"/>
              </a:solidFill>
              <a:effectLst/>
              <a:latin typeface="+mn-lt"/>
              <a:ea typeface="+mn-ea"/>
              <a:cs typeface="+mn-cs"/>
            </a:rPr>
            <a:t>％、児童館で</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％となっている。また、学校施設について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71.5</a:t>
          </a:r>
          <a:r>
            <a:rPr kumimoji="1" lang="ja-JP" altLang="en-US" sz="1100">
              <a:solidFill>
                <a:schemeClr val="dk1"/>
              </a:solidFill>
              <a:effectLst/>
              <a:latin typeface="+mn-lt"/>
              <a:ea typeface="+mn-ea"/>
              <a:cs typeface="+mn-cs"/>
            </a:rPr>
            <a:t>％であり老朽化が進んでいる</a:t>
          </a:r>
          <a:r>
            <a:rPr kumimoji="1" lang="ja-JP" altLang="ja-JP" sz="1100">
              <a:solidFill>
                <a:schemeClr val="dk1"/>
              </a:solidFill>
              <a:effectLst/>
              <a:latin typeface="+mn-lt"/>
              <a:ea typeface="+mn-ea"/>
              <a:cs typeface="+mn-cs"/>
            </a:rPr>
            <a:t>。今後、保育所や住宅に関する建替や改修などの施設整備の方向性を決定していくためには、統廃合を含めた運営形態等の協議が必要不可欠であり、早急に行う必要がある。その他の老朽化施設については、用途変更や廃止を含め、計画的な施設改修・整備を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7C9F79-7E2B-492D-A27F-9DD8DBEA9428}"/>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693A12-1753-479A-B6AA-113F1B81D8AC}"/>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4C5770-FEBC-422C-9134-DC7303B849D4}"/>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9E337E-82CE-4619-87BD-577CA407E252}"/>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DD0DB9-B27D-4C9D-8EBF-B405D4C80008}"/>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ACC530E-FDB0-4C9C-A276-FE4DA61EF683}"/>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61F0DA-6E09-4372-AC66-9AE34DE90B6A}"/>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D93EDD-91A4-4B21-9790-1063C8A57259}"/>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9C5B18-B83E-4052-AE52-F39D56057ADC}"/>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8BEB57-E61F-4008-BDD8-2682E2CB1CFE}"/>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
8,324
85.39
7,376,825
7,238,634
95,155
3,725,264
4,730,077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62925E-E65B-49E0-8912-46E30F6112D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28C814-08DE-48DA-86DE-A65FE0EA5D45}"/>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2C1D71-1BA5-4278-9E47-41A5923E299B}"/>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49432F-F1A9-4BEB-B03E-960391BB3E0E}"/>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5B5181-302B-41C5-998E-5CB33F4812DB}"/>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EDAF77E-C1B5-42FA-9694-51CF668280D9}"/>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F0EF48-012E-47BC-B09D-B9662C19BAE8}"/>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655FC8-3567-433C-B7EC-DB13FE9C0AD4}"/>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4E8BCA-D36F-486C-B2A7-78C8CD27B867}"/>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F34519-668D-4965-A3B1-F263F4662C63}"/>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408D15-E895-4398-A17D-236BBFEFB98A}"/>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D32FD4-F764-47EA-8801-0D3422869044}"/>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6C37F0-1033-4045-918F-3DD7D5279E8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5B940C-C3D1-4D47-9F62-2FEA04683E0A}"/>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6EF13A-97A4-425D-B029-95E38830AF3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A89EB7-C701-49E2-8A26-13D8F142287F}"/>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F39B3A-2EBE-4411-93A7-53A65DE0FD12}"/>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00C905-A1ED-4535-BBC3-13FAF1427EE8}"/>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E97AA66-340B-4502-A63F-78EB32B533EA}"/>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16BF17-3D63-45BB-98FF-4972E239BEB1}"/>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0B9BE6-4D59-4A60-AB4E-E436144F64C8}"/>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EF87F1-B4C6-4354-9CD3-508C1672DB4E}"/>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4F755B-1260-4C6B-9129-4C7F31475443}"/>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9313F7-59E5-4BB2-A5F3-828ECA2AF075}"/>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097EF3-4459-499A-B095-5DBD1677D7F6}"/>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9AA888-7467-4EDA-A8CD-EB0393C4CEA2}"/>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B4AE30-D376-4203-B320-756D081C344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263B47-06B7-4F3F-A44D-E787543F8D5D}"/>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D81B73-DC26-43B9-A8F7-8227E4BC6EFD}"/>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B7E62BE-E8F3-4FAF-8C7F-2016B008D27B}"/>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D809DD1-3F66-47DB-A90B-4E98DE6FE71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CB5F655-D483-4EC0-BC81-FB9B18DBFA3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CABBE38-DAD5-47ED-9064-A0C4DF01DECC}"/>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B0CB0D0-C083-464E-9243-D49154FD0F67}"/>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F112F90-7329-4DC6-9326-EAC8B7A43E99}"/>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2924FFA-C849-403A-B670-95DFD4BE5B2D}"/>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B1A50EB-08FB-4559-922B-84FC05C7009A}"/>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4A4BCBF-D9E5-4A35-9C1E-07D13C79868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DC8BD24-4FAA-4A14-8484-A28AB16F0874}"/>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1C639F7-D9E5-4E5B-B368-3A44B7E52FA5}"/>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76AF152-CC13-4E71-8AF0-29A25796D4FC}"/>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F6B6319-1B61-487E-AEE6-4C7E104D0EB1}"/>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BB44707-84F0-4CDE-A8E7-8CA190CE9FE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7642731-A23E-4261-AA0C-5CC558F7D09C}"/>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B9D4DC9-0467-46B7-93A4-0E6AF5F20692}"/>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39D3C7E-8743-4C1B-A022-4D02C4B4523B}"/>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3196B46-2171-40B7-9240-1036D62FE016}"/>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CE9AD3A-F01D-407A-9F46-5BFF939207CD}"/>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79CE4B7E-2E02-410D-A2A1-04555ACECD60}"/>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71CD6B5-1A79-4D6F-A20A-22772FB68F08}"/>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7BD9203-414B-4FB2-B945-54DCA531392A}"/>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D90782CD-6E29-41D4-B411-004E48DC2AFC}"/>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23F01148-BF5A-4A2E-B144-C08DFEC304A5}"/>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991CF03-0FF4-45E8-991E-87BCFEFBECD5}"/>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E3B15D0-2AAE-4DAD-A067-62751C101BAE}"/>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4644160A-950B-4723-BB22-6A7167ADD017}"/>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59D0A16-2465-4AF0-B87B-060771D7AD25}"/>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5C7512F9-69E9-4AA3-ABC5-1EF4A7E45DA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656FEB9-A156-40CA-A687-44119ED0F70C}"/>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4545A2B-D267-4715-BAB7-6CDD370B70E1}"/>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E71813E-6141-42A1-9BDE-06276EC3CBE9}"/>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1AE26F0E-35C8-41C0-82AB-7808E74845E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89E18758-7F31-4643-B127-E50A43D239DC}"/>
            </a:ext>
          </a:extLst>
        </xdr:cNvPr>
        <xdr:cNvCxnSpPr/>
      </xdr:nvCxnSpPr>
      <xdr:spPr>
        <a:xfrm flipV="1">
          <a:off x="4177665" y="9237254"/>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3A6B84DF-FFE5-474E-85BD-0B8DF9AB0F97}"/>
            </a:ext>
          </a:extLst>
        </xdr:cNvPr>
        <xdr:cNvSpPr txBox="1"/>
      </xdr:nvSpPr>
      <xdr:spPr>
        <a:xfrm>
          <a:off x="421640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BFF7FDC2-9035-4A6E-898F-F7CC623C6D4D}"/>
            </a:ext>
          </a:extLst>
        </xdr:cNvPr>
        <xdr:cNvCxnSpPr/>
      </xdr:nvCxnSpPr>
      <xdr:spPr>
        <a:xfrm>
          <a:off x="41084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FDC8CFD8-2B50-452F-A728-302ABADBBD54}"/>
            </a:ext>
          </a:extLst>
        </xdr:cNvPr>
        <xdr:cNvSpPr txBox="1"/>
      </xdr:nvSpPr>
      <xdr:spPr>
        <a:xfrm>
          <a:off x="4216400" y="90188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2288327B-20AF-4382-9E9F-EFA198FF856E}"/>
            </a:ext>
          </a:extLst>
        </xdr:cNvPr>
        <xdr:cNvCxnSpPr/>
      </xdr:nvCxnSpPr>
      <xdr:spPr>
        <a:xfrm>
          <a:off x="4108450" y="92372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41D98633-095E-4EEF-A477-677EB6E0E752}"/>
            </a:ext>
          </a:extLst>
        </xdr:cNvPr>
        <xdr:cNvSpPr txBox="1"/>
      </xdr:nvSpPr>
      <xdr:spPr>
        <a:xfrm>
          <a:off x="4216400" y="10057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EF73DB87-137E-42CD-897C-4BBE617EBC06}"/>
            </a:ext>
          </a:extLst>
        </xdr:cNvPr>
        <xdr:cNvSpPr/>
      </xdr:nvSpPr>
      <xdr:spPr>
        <a:xfrm>
          <a:off x="4127500" y="101999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C86281BB-FC16-41FB-8809-36580B02355A}"/>
            </a:ext>
          </a:extLst>
        </xdr:cNvPr>
        <xdr:cNvSpPr/>
      </xdr:nvSpPr>
      <xdr:spPr>
        <a:xfrm>
          <a:off x="3384550" y="101590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36CA177D-669C-4A04-9875-DC943B670A7C}"/>
            </a:ext>
          </a:extLst>
        </xdr:cNvPr>
        <xdr:cNvSpPr/>
      </xdr:nvSpPr>
      <xdr:spPr>
        <a:xfrm>
          <a:off x="2571750" y="1019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2902164B-8681-4AB9-8415-B01D5A9F4A43}"/>
            </a:ext>
          </a:extLst>
        </xdr:cNvPr>
        <xdr:cNvSpPr/>
      </xdr:nvSpPr>
      <xdr:spPr>
        <a:xfrm>
          <a:off x="1778000" y="10159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4064BB7B-C341-4271-B480-454B4AAAF990}"/>
            </a:ext>
          </a:extLst>
        </xdr:cNvPr>
        <xdr:cNvSpPr/>
      </xdr:nvSpPr>
      <xdr:spPr>
        <a:xfrm>
          <a:off x="984250" y="101248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923D7CA-96E6-4760-8057-568F430186E9}"/>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7CA8067-C82B-4C18-BBD6-D77D71A28044}"/>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7D28731-693F-45D5-92EF-79A49E258322}"/>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025B79E-8EA2-4721-9601-A0426918B10A}"/>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DF9CDDA-C5BC-4ED9-9FB0-E776FC1FA14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146776</xdr:rowOff>
    </xdr:from>
    <xdr:to>
      <xdr:col>24</xdr:col>
      <xdr:colOff>114300</xdr:colOff>
      <xdr:row>64</xdr:row>
      <xdr:rowOff>76926</xdr:rowOff>
    </xdr:to>
    <xdr:sp macro="" textlink="">
      <xdr:nvSpPr>
        <xdr:cNvPr id="90" name="楕円 89">
          <a:extLst>
            <a:ext uri="{FF2B5EF4-FFF2-40B4-BE49-F238E27FC236}">
              <a16:creationId xmlns:a16="http://schemas.microsoft.com/office/drawing/2014/main" id="{3300834A-621F-4ADD-B682-EBFB00DA6FE3}"/>
            </a:ext>
          </a:extLst>
        </xdr:cNvPr>
        <xdr:cNvSpPr/>
      </xdr:nvSpPr>
      <xdr:spPr>
        <a:xfrm>
          <a:off x="4127500" y="105480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61703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A380CB9-5A88-4D08-81E9-6377D2D86F86}"/>
            </a:ext>
          </a:extLst>
        </xdr:cNvPr>
        <xdr:cNvSpPr txBox="1"/>
      </xdr:nvSpPr>
      <xdr:spPr>
        <a:xfrm>
          <a:off x="4216400" y="1046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143510</xdr:rowOff>
    </xdr:from>
    <xdr:to>
      <xdr:col>20</xdr:col>
      <xdr:colOff>38100</xdr:colOff>
      <xdr:row>64</xdr:row>
      <xdr:rowOff>73660</xdr:rowOff>
    </xdr:to>
    <xdr:sp macro="" textlink="">
      <xdr:nvSpPr>
        <xdr:cNvPr id="92" name="楕円 91">
          <a:extLst>
            <a:ext uri="{FF2B5EF4-FFF2-40B4-BE49-F238E27FC236}">
              <a16:creationId xmlns:a16="http://schemas.microsoft.com/office/drawing/2014/main" id="{51DD4C75-6367-4629-9F4A-4CB7BE6C3061}"/>
            </a:ext>
          </a:extLst>
        </xdr:cNvPr>
        <xdr:cNvSpPr/>
      </xdr:nvSpPr>
      <xdr:spPr>
        <a:xfrm>
          <a:off x="3384550" y="10544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22860</xdr:rowOff>
    </xdr:from>
    <xdr:to>
      <xdr:col>24</xdr:col>
      <xdr:colOff>63500</xdr:colOff>
      <xdr:row>64</xdr:row>
      <xdr:rowOff>26126</xdr:rowOff>
    </xdr:to>
    <xdr:cxnSp macro="">
      <xdr:nvCxnSpPr>
        <xdr:cNvPr id="93" name="直線コネクタ 92">
          <a:extLst>
            <a:ext uri="{FF2B5EF4-FFF2-40B4-BE49-F238E27FC236}">
              <a16:creationId xmlns:a16="http://schemas.microsoft.com/office/drawing/2014/main" id="{057FC157-C520-4EB8-A691-7B1723B1D909}"/>
            </a:ext>
          </a:extLst>
        </xdr:cNvPr>
        <xdr:cNvCxnSpPr/>
      </xdr:nvCxnSpPr>
      <xdr:spPr>
        <a:xfrm>
          <a:off x="3429000" y="10589260"/>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140244</xdr:rowOff>
    </xdr:from>
    <xdr:to>
      <xdr:col>15</xdr:col>
      <xdr:colOff>101600</xdr:colOff>
      <xdr:row>64</xdr:row>
      <xdr:rowOff>70394</xdr:rowOff>
    </xdr:to>
    <xdr:sp macro="" textlink="">
      <xdr:nvSpPr>
        <xdr:cNvPr id="94" name="楕円 93">
          <a:extLst>
            <a:ext uri="{FF2B5EF4-FFF2-40B4-BE49-F238E27FC236}">
              <a16:creationId xmlns:a16="http://schemas.microsoft.com/office/drawing/2014/main" id="{B813D9A0-34C5-4E73-B8CD-2AE05C28931D}"/>
            </a:ext>
          </a:extLst>
        </xdr:cNvPr>
        <xdr:cNvSpPr/>
      </xdr:nvSpPr>
      <xdr:spPr>
        <a:xfrm>
          <a:off x="2571750" y="105415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19594</xdr:rowOff>
    </xdr:from>
    <xdr:to>
      <xdr:col>19</xdr:col>
      <xdr:colOff>177800</xdr:colOff>
      <xdr:row>64</xdr:row>
      <xdr:rowOff>22860</xdr:rowOff>
    </xdr:to>
    <xdr:cxnSp macro="">
      <xdr:nvCxnSpPr>
        <xdr:cNvPr id="95" name="直線コネクタ 94">
          <a:extLst>
            <a:ext uri="{FF2B5EF4-FFF2-40B4-BE49-F238E27FC236}">
              <a16:creationId xmlns:a16="http://schemas.microsoft.com/office/drawing/2014/main" id="{227EF32C-84AA-4B9C-BF7B-9E8B9D29C095}"/>
            </a:ext>
          </a:extLst>
        </xdr:cNvPr>
        <xdr:cNvCxnSpPr/>
      </xdr:nvCxnSpPr>
      <xdr:spPr>
        <a:xfrm>
          <a:off x="2622550" y="1058599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141877</xdr:rowOff>
    </xdr:from>
    <xdr:to>
      <xdr:col>10</xdr:col>
      <xdr:colOff>165100</xdr:colOff>
      <xdr:row>64</xdr:row>
      <xdr:rowOff>72027</xdr:rowOff>
    </xdr:to>
    <xdr:sp macro="" textlink="">
      <xdr:nvSpPr>
        <xdr:cNvPr id="96" name="楕円 95">
          <a:extLst>
            <a:ext uri="{FF2B5EF4-FFF2-40B4-BE49-F238E27FC236}">
              <a16:creationId xmlns:a16="http://schemas.microsoft.com/office/drawing/2014/main" id="{B2A8673C-E178-4B6E-97B6-C2276C2EB16B}"/>
            </a:ext>
          </a:extLst>
        </xdr:cNvPr>
        <xdr:cNvSpPr/>
      </xdr:nvSpPr>
      <xdr:spPr>
        <a:xfrm>
          <a:off x="1778000" y="105431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19594</xdr:rowOff>
    </xdr:from>
    <xdr:to>
      <xdr:col>15</xdr:col>
      <xdr:colOff>50800</xdr:colOff>
      <xdr:row>64</xdr:row>
      <xdr:rowOff>21227</xdr:rowOff>
    </xdr:to>
    <xdr:cxnSp macro="">
      <xdr:nvCxnSpPr>
        <xdr:cNvPr id="97" name="直線コネクタ 96">
          <a:extLst>
            <a:ext uri="{FF2B5EF4-FFF2-40B4-BE49-F238E27FC236}">
              <a16:creationId xmlns:a16="http://schemas.microsoft.com/office/drawing/2014/main" id="{A4C4A68D-860C-498C-A4C1-460042EADACC}"/>
            </a:ext>
          </a:extLst>
        </xdr:cNvPr>
        <xdr:cNvCxnSpPr/>
      </xdr:nvCxnSpPr>
      <xdr:spPr>
        <a:xfrm flipV="1">
          <a:off x="1828800" y="10585994"/>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140244</xdr:rowOff>
    </xdr:from>
    <xdr:to>
      <xdr:col>6</xdr:col>
      <xdr:colOff>38100</xdr:colOff>
      <xdr:row>64</xdr:row>
      <xdr:rowOff>70394</xdr:rowOff>
    </xdr:to>
    <xdr:sp macro="" textlink="">
      <xdr:nvSpPr>
        <xdr:cNvPr id="98" name="楕円 97">
          <a:extLst>
            <a:ext uri="{FF2B5EF4-FFF2-40B4-BE49-F238E27FC236}">
              <a16:creationId xmlns:a16="http://schemas.microsoft.com/office/drawing/2014/main" id="{BF3BFBC6-446E-430B-A7C1-28B46F8922DC}"/>
            </a:ext>
          </a:extLst>
        </xdr:cNvPr>
        <xdr:cNvSpPr/>
      </xdr:nvSpPr>
      <xdr:spPr>
        <a:xfrm>
          <a:off x="984250" y="105415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19594</xdr:rowOff>
    </xdr:from>
    <xdr:to>
      <xdr:col>10</xdr:col>
      <xdr:colOff>114300</xdr:colOff>
      <xdr:row>64</xdr:row>
      <xdr:rowOff>21227</xdr:rowOff>
    </xdr:to>
    <xdr:cxnSp macro="">
      <xdr:nvCxnSpPr>
        <xdr:cNvPr id="99" name="直線コネクタ 98">
          <a:extLst>
            <a:ext uri="{FF2B5EF4-FFF2-40B4-BE49-F238E27FC236}">
              <a16:creationId xmlns:a16="http://schemas.microsoft.com/office/drawing/2014/main" id="{FBE67255-955D-4403-AB07-14C989BAA57C}"/>
            </a:ext>
          </a:extLst>
        </xdr:cNvPr>
        <xdr:cNvCxnSpPr/>
      </xdr:nvCxnSpPr>
      <xdr:spPr>
        <a:xfrm>
          <a:off x="1028700" y="10585994"/>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1089787C-81F0-43D3-8E2C-73F17E6FAD6B}"/>
            </a:ext>
          </a:extLst>
        </xdr:cNvPr>
        <xdr:cNvSpPr txBox="1"/>
      </xdr:nvSpPr>
      <xdr:spPr>
        <a:xfrm>
          <a:off x="3239144" y="99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F185C497-BB2E-4933-97B2-9D808EEBCC2F}"/>
            </a:ext>
          </a:extLst>
        </xdr:cNvPr>
        <xdr:cNvSpPr txBox="1"/>
      </xdr:nvSpPr>
      <xdr:spPr>
        <a:xfrm>
          <a:off x="243904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69CB5D27-86A9-4C41-9CA3-C041FC671B21}"/>
            </a:ext>
          </a:extLst>
        </xdr:cNvPr>
        <xdr:cNvSpPr txBox="1"/>
      </xdr:nvSpPr>
      <xdr:spPr>
        <a:xfrm>
          <a:off x="1645294" y="99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C1849CA2-6AC1-4E17-9F99-D120F2B406C5}"/>
            </a:ext>
          </a:extLst>
        </xdr:cNvPr>
        <xdr:cNvSpPr txBox="1"/>
      </xdr:nvSpPr>
      <xdr:spPr>
        <a:xfrm>
          <a:off x="851544" y="990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64787</xdr:rowOff>
    </xdr:from>
    <xdr:ext cx="405111" cy="259045"/>
    <xdr:sp macro="" textlink="">
      <xdr:nvSpPr>
        <xdr:cNvPr id="104" name="n_1mainValue【体育館・プール】&#10;有形固定資産減価償却率">
          <a:extLst>
            <a:ext uri="{FF2B5EF4-FFF2-40B4-BE49-F238E27FC236}">
              <a16:creationId xmlns:a16="http://schemas.microsoft.com/office/drawing/2014/main" id="{1F86E19E-51BE-4B66-BB9E-2A070075182C}"/>
            </a:ext>
          </a:extLst>
        </xdr:cNvPr>
        <xdr:cNvSpPr txBox="1"/>
      </xdr:nvSpPr>
      <xdr:spPr>
        <a:xfrm>
          <a:off x="3239144" y="1063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61521</xdr:rowOff>
    </xdr:from>
    <xdr:ext cx="405111" cy="259045"/>
    <xdr:sp macro="" textlink="">
      <xdr:nvSpPr>
        <xdr:cNvPr id="105" name="n_2mainValue【体育館・プール】&#10;有形固定資産減価償却率">
          <a:extLst>
            <a:ext uri="{FF2B5EF4-FFF2-40B4-BE49-F238E27FC236}">
              <a16:creationId xmlns:a16="http://schemas.microsoft.com/office/drawing/2014/main" id="{8C78DEF7-0A4A-41B9-990C-F1383F0510CF}"/>
            </a:ext>
          </a:extLst>
        </xdr:cNvPr>
        <xdr:cNvSpPr txBox="1"/>
      </xdr:nvSpPr>
      <xdr:spPr>
        <a:xfrm>
          <a:off x="2439044" y="10627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63154</xdr:rowOff>
    </xdr:from>
    <xdr:ext cx="405111" cy="259045"/>
    <xdr:sp macro="" textlink="">
      <xdr:nvSpPr>
        <xdr:cNvPr id="106" name="n_3mainValue【体育館・プール】&#10;有形固定資産減価償却率">
          <a:extLst>
            <a:ext uri="{FF2B5EF4-FFF2-40B4-BE49-F238E27FC236}">
              <a16:creationId xmlns:a16="http://schemas.microsoft.com/office/drawing/2014/main" id="{F7B28889-0650-4EC2-8698-F7EBBE9B6DC9}"/>
            </a:ext>
          </a:extLst>
        </xdr:cNvPr>
        <xdr:cNvSpPr txBox="1"/>
      </xdr:nvSpPr>
      <xdr:spPr>
        <a:xfrm>
          <a:off x="1645294" y="10629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61521</xdr:rowOff>
    </xdr:from>
    <xdr:ext cx="405111" cy="259045"/>
    <xdr:sp macro="" textlink="">
      <xdr:nvSpPr>
        <xdr:cNvPr id="107" name="n_4mainValue【体育館・プール】&#10;有形固定資産減価償却率">
          <a:extLst>
            <a:ext uri="{FF2B5EF4-FFF2-40B4-BE49-F238E27FC236}">
              <a16:creationId xmlns:a16="http://schemas.microsoft.com/office/drawing/2014/main" id="{C012B291-C44D-41D4-B8ED-6575E602A8D4}"/>
            </a:ext>
          </a:extLst>
        </xdr:cNvPr>
        <xdr:cNvSpPr txBox="1"/>
      </xdr:nvSpPr>
      <xdr:spPr>
        <a:xfrm>
          <a:off x="851544" y="10627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68F595DE-36CE-4A6E-8EDB-01666B7FA823}"/>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C5DBFD1-1103-4D6A-8BC2-81E76667EE52}"/>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E6D7F4DD-4E8E-4F87-9211-620AF3BA6C2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90C187B-8C32-4DDC-AE99-DB01E75A0E12}"/>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22821087-3138-4CBA-93CD-B474B9B51E31}"/>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DB4CFA74-48EF-4E2E-A9C6-5B97FCD62F7B}"/>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5AF71346-3509-4470-8021-F49B2D613F3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B28D433-DA73-4D80-B545-7C6411C10114}"/>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7771B5C-E56A-4C44-A756-7048CC920E5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B23CFE07-2B57-43B2-99FE-B0D080FE09E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CF668838-C973-4CEC-B4A3-D15F095D701F}"/>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C8B96800-746A-4D28-92E8-60427F667B95}"/>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DBD4A7EA-C135-4147-9208-2151A7CCC2B4}"/>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FA1C3842-DA9E-496D-B349-D6CBFBAEDDAA}"/>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7B9F3D64-ABDA-4A44-BD8E-AD5C09B1D60F}"/>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CCF204AF-6CA7-4FDA-9C57-74B2238DE662}"/>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9CC5B1A8-964A-4F8E-B569-E271BB9E7F45}"/>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7491A3A6-4CA7-4E66-BE19-4AA4049C0210}"/>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AF274B78-EC98-4855-AB88-88642E2973DA}"/>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BD54C724-F62A-439A-B0A8-76E51E164490}"/>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B727E410-9854-4AEA-9204-4429EC84B0C0}"/>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E728D837-35A5-43DB-B363-501CEB25BCD8}"/>
            </a:ext>
          </a:extLst>
        </xdr:cNvPr>
        <xdr:cNvCxnSpPr/>
      </xdr:nvCxnSpPr>
      <xdr:spPr>
        <a:xfrm flipV="1">
          <a:off x="9429115" y="9156853"/>
          <a:ext cx="0" cy="140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E63DB776-672B-4712-B729-B00B4830F451}"/>
            </a:ext>
          </a:extLst>
        </xdr:cNvPr>
        <xdr:cNvSpPr txBox="1"/>
      </xdr:nvSpPr>
      <xdr:spPr>
        <a:xfrm>
          <a:off x="9467850" y="1056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D1102CFB-B35A-417B-830F-84152828E60D}"/>
            </a:ext>
          </a:extLst>
        </xdr:cNvPr>
        <xdr:cNvCxnSpPr/>
      </xdr:nvCxnSpPr>
      <xdr:spPr>
        <a:xfrm>
          <a:off x="9359900" y="10564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7AB3F341-4F84-4D33-B1CE-D1E19536E5A1}"/>
            </a:ext>
          </a:extLst>
        </xdr:cNvPr>
        <xdr:cNvSpPr txBox="1"/>
      </xdr:nvSpPr>
      <xdr:spPr>
        <a:xfrm>
          <a:off x="9467850" y="893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CF345B18-0916-4234-AAD5-08C5604040C8}"/>
            </a:ext>
          </a:extLst>
        </xdr:cNvPr>
        <xdr:cNvCxnSpPr/>
      </xdr:nvCxnSpPr>
      <xdr:spPr>
        <a:xfrm>
          <a:off x="9359900" y="91568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90C2CBC1-AA9D-4B83-888D-468FEE1727F6}"/>
            </a:ext>
          </a:extLst>
        </xdr:cNvPr>
        <xdr:cNvSpPr txBox="1"/>
      </xdr:nvSpPr>
      <xdr:spPr>
        <a:xfrm>
          <a:off x="9467850" y="10032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5DBB4FCE-B5FD-4A05-BCA5-CE0E6BD14F02}"/>
            </a:ext>
          </a:extLst>
        </xdr:cNvPr>
        <xdr:cNvSpPr/>
      </xdr:nvSpPr>
      <xdr:spPr>
        <a:xfrm>
          <a:off x="9398000" y="101748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643ACF94-78B1-4879-AE9B-32B42B5FC1FF}"/>
            </a:ext>
          </a:extLst>
        </xdr:cNvPr>
        <xdr:cNvSpPr/>
      </xdr:nvSpPr>
      <xdr:spPr>
        <a:xfrm>
          <a:off x="8636000" y="10173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7B83EA29-665F-4670-A83C-060FD137B3D7}"/>
            </a:ext>
          </a:extLst>
        </xdr:cNvPr>
        <xdr:cNvSpPr/>
      </xdr:nvSpPr>
      <xdr:spPr>
        <a:xfrm>
          <a:off x="7842250" y="101894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E5327939-1EB4-48A5-8386-FC7180657CA1}"/>
            </a:ext>
          </a:extLst>
        </xdr:cNvPr>
        <xdr:cNvSpPr/>
      </xdr:nvSpPr>
      <xdr:spPr>
        <a:xfrm>
          <a:off x="7029450" y="10204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7E766A5A-37F4-4515-A7BE-1F04006776A1}"/>
            </a:ext>
          </a:extLst>
        </xdr:cNvPr>
        <xdr:cNvSpPr/>
      </xdr:nvSpPr>
      <xdr:spPr>
        <a:xfrm>
          <a:off x="6235700" y="101981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0BC0A35-AAF0-4C5A-969C-B7E5BB289CE5}"/>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6C31EBD-CD57-40E4-BA62-0381F4025696}"/>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DE66318-F303-48DA-9AB7-4F409E579773}"/>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840418D-4A05-4AF2-B92D-AA7A3B383B33}"/>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1B521C7-BABC-48E7-8B42-53B70FFDDBB8}"/>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136195</xdr:rowOff>
    </xdr:from>
    <xdr:to>
      <xdr:col>55</xdr:col>
      <xdr:colOff>50800</xdr:colOff>
      <xdr:row>63</xdr:row>
      <xdr:rowOff>66345</xdr:rowOff>
    </xdr:to>
    <xdr:sp macro="" textlink="">
      <xdr:nvSpPr>
        <xdr:cNvPr id="145" name="楕円 144">
          <a:extLst>
            <a:ext uri="{FF2B5EF4-FFF2-40B4-BE49-F238E27FC236}">
              <a16:creationId xmlns:a16="http://schemas.microsoft.com/office/drawing/2014/main" id="{738EBB05-E8E0-4FBB-BC3D-761FAE91FA21}"/>
            </a:ext>
          </a:extLst>
        </xdr:cNvPr>
        <xdr:cNvSpPr/>
      </xdr:nvSpPr>
      <xdr:spPr>
        <a:xfrm>
          <a:off x="9398000" y="103723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114622</xdr:rowOff>
    </xdr:from>
    <xdr:ext cx="469744" cy="259045"/>
    <xdr:sp macro="" textlink="">
      <xdr:nvSpPr>
        <xdr:cNvPr id="146" name="【体育館・プール】&#10;一人当たり面積該当値テキスト">
          <a:extLst>
            <a:ext uri="{FF2B5EF4-FFF2-40B4-BE49-F238E27FC236}">
              <a16:creationId xmlns:a16="http://schemas.microsoft.com/office/drawing/2014/main" id="{59EA452B-1112-4B85-82A6-7729AB275405}"/>
            </a:ext>
          </a:extLst>
        </xdr:cNvPr>
        <xdr:cNvSpPr txBox="1"/>
      </xdr:nvSpPr>
      <xdr:spPr>
        <a:xfrm>
          <a:off x="9467850" y="1035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139853</xdr:rowOff>
    </xdr:from>
    <xdr:to>
      <xdr:col>50</xdr:col>
      <xdr:colOff>165100</xdr:colOff>
      <xdr:row>63</xdr:row>
      <xdr:rowOff>70003</xdr:rowOff>
    </xdr:to>
    <xdr:sp macro="" textlink="">
      <xdr:nvSpPr>
        <xdr:cNvPr id="147" name="楕円 146">
          <a:extLst>
            <a:ext uri="{FF2B5EF4-FFF2-40B4-BE49-F238E27FC236}">
              <a16:creationId xmlns:a16="http://schemas.microsoft.com/office/drawing/2014/main" id="{1F1C5916-8786-4181-9871-76B20711D8CA}"/>
            </a:ext>
          </a:extLst>
        </xdr:cNvPr>
        <xdr:cNvSpPr/>
      </xdr:nvSpPr>
      <xdr:spPr>
        <a:xfrm>
          <a:off x="8636000" y="103760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15545</xdr:rowOff>
    </xdr:from>
    <xdr:to>
      <xdr:col>55</xdr:col>
      <xdr:colOff>0</xdr:colOff>
      <xdr:row>63</xdr:row>
      <xdr:rowOff>19203</xdr:rowOff>
    </xdr:to>
    <xdr:cxnSp macro="">
      <xdr:nvCxnSpPr>
        <xdr:cNvPr id="148" name="直線コネクタ 147">
          <a:extLst>
            <a:ext uri="{FF2B5EF4-FFF2-40B4-BE49-F238E27FC236}">
              <a16:creationId xmlns:a16="http://schemas.microsoft.com/office/drawing/2014/main" id="{25187113-32FA-4F49-AC3C-3592C92ED349}"/>
            </a:ext>
          </a:extLst>
        </xdr:cNvPr>
        <xdr:cNvCxnSpPr/>
      </xdr:nvCxnSpPr>
      <xdr:spPr>
        <a:xfrm flipV="1">
          <a:off x="8686800" y="10416845"/>
          <a:ext cx="74295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143967</xdr:rowOff>
    </xdr:from>
    <xdr:to>
      <xdr:col>46</xdr:col>
      <xdr:colOff>38100</xdr:colOff>
      <xdr:row>63</xdr:row>
      <xdr:rowOff>74117</xdr:rowOff>
    </xdr:to>
    <xdr:sp macro="" textlink="">
      <xdr:nvSpPr>
        <xdr:cNvPr id="149" name="楕円 148">
          <a:extLst>
            <a:ext uri="{FF2B5EF4-FFF2-40B4-BE49-F238E27FC236}">
              <a16:creationId xmlns:a16="http://schemas.microsoft.com/office/drawing/2014/main" id="{73BCDB7F-F6FD-4A2D-AFD5-9C208A046AB0}"/>
            </a:ext>
          </a:extLst>
        </xdr:cNvPr>
        <xdr:cNvSpPr/>
      </xdr:nvSpPr>
      <xdr:spPr>
        <a:xfrm>
          <a:off x="7842250" y="103801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19203</xdr:rowOff>
    </xdr:from>
    <xdr:to>
      <xdr:col>50</xdr:col>
      <xdr:colOff>114300</xdr:colOff>
      <xdr:row>63</xdr:row>
      <xdr:rowOff>23317</xdr:rowOff>
    </xdr:to>
    <xdr:cxnSp macro="">
      <xdr:nvCxnSpPr>
        <xdr:cNvPr id="150" name="直線コネクタ 149">
          <a:extLst>
            <a:ext uri="{FF2B5EF4-FFF2-40B4-BE49-F238E27FC236}">
              <a16:creationId xmlns:a16="http://schemas.microsoft.com/office/drawing/2014/main" id="{AFD4BBC8-936B-41EC-A614-57B95B47AFE0}"/>
            </a:ext>
          </a:extLst>
        </xdr:cNvPr>
        <xdr:cNvCxnSpPr/>
      </xdr:nvCxnSpPr>
      <xdr:spPr>
        <a:xfrm flipV="1">
          <a:off x="7886700" y="10420503"/>
          <a:ext cx="8001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146710</xdr:rowOff>
    </xdr:from>
    <xdr:to>
      <xdr:col>41</xdr:col>
      <xdr:colOff>101600</xdr:colOff>
      <xdr:row>63</xdr:row>
      <xdr:rowOff>76860</xdr:rowOff>
    </xdr:to>
    <xdr:sp macro="" textlink="">
      <xdr:nvSpPr>
        <xdr:cNvPr id="151" name="楕円 150">
          <a:extLst>
            <a:ext uri="{FF2B5EF4-FFF2-40B4-BE49-F238E27FC236}">
              <a16:creationId xmlns:a16="http://schemas.microsoft.com/office/drawing/2014/main" id="{0EB925C2-AAB4-4F06-97B8-7FBBB904F747}"/>
            </a:ext>
          </a:extLst>
        </xdr:cNvPr>
        <xdr:cNvSpPr/>
      </xdr:nvSpPr>
      <xdr:spPr>
        <a:xfrm>
          <a:off x="7029450" y="10382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23317</xdr:rowOff>
    </xdr:from>
    <xdr:to>
      <xdr:col>45</xdr:col>
      <xdr:colOff>177800</xdr:colOff>
      <xdr:row>63</xdr:row>
      <xdr:rowOff>26060</xdr:rowOff>
    </xdr:to>
    <xdr:cxnSp macro="">
      <xdr:nvCxnSpPr>
        <xdr:cNvPr id="152" name="直線コネクタ 151">
          <a:extLst>
            <a:ext uri="{FF2B5EF4-FFF2-40B4-BE49-F238E27FC236}">
              <a16:creationId xmlns:a16="http://schemas.microsoft.com/office/drawing/2014/main" id="{5BF038E6-B266-41E6-BEB4-7B4809487C53}"/>
            </a:ext>
          </a:extLst>
        </xdr:cNvPr>
        <xdr:cNvCxnSpPr/>
      </xdr:nvCxnSpPr>
      <xdr:spPr>
        <a:xfrm flipV="1">
          <a:off x="7080250" y="10424617"/>
          <a:ext cx="8064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148996</xdr:rowOff>
    </xdr:from>
    <xdr:to>
      <xdr:col>36</xdr:col>
      <xdr:colOff>165100</xdr:colOff>
      <xdr:row>63</xdr:row>
      <xdr:rowOff>79146</xdr:rowOff>
    </xdr:to>
    <xdr:sp macro="" textlink="">
      <xdr:nvSpPr>
        <xdr:cNvPr id="153" name="楕円 152">
          <a:extLst>
            <a:ext uri="{FF2B5EF4-FFF2-40B4-BE49-F238E27FC236}">
              <a16:creationId xmlns:a16="http://schemas.microsoft.com/office/drawing/2014/main" id="{0AAC9396-5A9A-418D-B434-37F09AB302D4}"/>
            </a:ext>
          </a:extLst>
        </xdr:cNvPr>
        <xdr:cNvSpPr/>
      </xdr:nvSpPr>
      <xdr:spPr>
        <a:xfrm>
          <a:off x="6235700" y="103851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26060</xdr:rowOff>
    </xdr:from>
    <xdr:to>
      <xdr:col>41</xdr:col>
      <xdr:colOff>50800</xdr:colOff>
      <xdr:row>63</xdr:row>
      <xdr:rowOff>28346</xdr:rowOff>
    </xdr:to>
    <xdr:cxnSp macro="">
      <xdr:nvCxnSpPr>
        <xdr:cNvPr id="154" name="直線コネクタ 153">
          <a:extLst>
            <a:ext uri="{FF2B5EF4-FFF2-40B4-BE49-F238E27FC236}">
              <a16:creationId xmlns:a16="http://schemas.microsoft.com/office/drawing/2014/main" id="{6A93C7CC-3E46-4A2D-B609-D5EE4DCBD426}"/>
            </a:ext>
          </a:extLst>
        </xdr:cNvPr>
        <xdr:cNvCxnSpPr/>
      </xdr:nvCxnSpPr>
      <xdr:spPr>
        <a:xfrm flipV="1">
          <a:off x="6286500" y="10427360"/>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BF1F44DB-E413-47E8-ACF4-F2D48B667B0A}"/>
            </a:ext>
          </a:extLst>
        </xdr:cNvPr>
        <xdr:cNvSpPr txBox="1"/>
      </xdr:nvSpPr>
      <xdr:spPr>
        <a:xfrm>
          <a:off x="8458277" y="995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41226112-7C57-4B2B-9D23-DA173F091B3A}"/>
            </a:ext>
          </a:extLst>
        </xdr:cNvPr>
        <xdr:cNvSpPr txBox="1"/>
      </xdr:nvSpPr>
      <xdr:spPr>
        <a:xfrm>
          <a:off x="7677227" y="997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1F7AC419-4484-4F2C-924A-CFE4924D57D4}"/>
            </a:ext>
          </a:extLst>
        </xdr:cNvPr>
        <xdr:cNvSpPr txBox="1"/>
      </xdr:nvSpPr>
      <xdr:spPr>
        <a:xfrm>
          <a:off x="6864427" y="998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56137790-F560-407B-AB25-471E158EFC79}"/>
            </a:ext>
          </a:extLst>
        </xdr:cNvPr>
        <xdr:cNvSpPr txBox="1"/>
      </xdr:nvSpPr>
      <xdr:spPr>
        <a:xfrm>
          <a:off x="6070677" y="997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61130</xdr:rowOff>
    </xdr:from>
    <xdr:ext cx="469744" cy="259045"/>
    <xdr:sp macro="" textlink="">
      <xdr:nvSpPr>
        <xdr:cNvPr id="159" name="n_1mainValue【体育館・プール】&#10;一人当たり面積">
          <a:extLst>
            <a:ext uri="{FF2B5EF4-FFF2-40B4-BE49-F238E27FC236}">
              <a16:creationId xmlns:a16="http://schemas.microsoft.com/office/drawing/2014/main" id="{CDEB49F9-C999-4366-B4ED-028ED66891E4}"/>
            </a:ext>
          </a:extLst>
        </xdr:cNvPr>
        <xdr:cNvSpPr txBox="1"/>
      </xdr:nvSpPr>
      <xdr:spPr>
        <a:xfrm>
          <a:off x="8458277" y="1046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65244</xdr:rowOff>
    </xdr:from>
    <xdr:ext cx="469744" cy="259045"/>
    <xdr:sp macro="" textlink="">
      <xdr:nvSpPr>
        <xdr:cNvPr id="160" name="n_2mainValue【体育館・プール】&#10;一人当たり面積">
          <a:extLst>
            <a:ext uri="{FF2B5EF4-FFF2-40B4-BE49-F238E27FC236}">
              <a16:creationId xmlns:a16="http://schemas.microsoft.com/office/drawing/2014/main" id="{8C016C0E-6A7E-428F-ACD0-2E09AFD55C27}"/>
            </a:ext>
          </a:extLst>
        </xdr:cNvPr>
        <xdr:cNvSpPr txBox="1"/>
      </xdr:nvSpPr>
      <xdr:spPr>
        <a:xfrm>
          <a:off x="7677227" y="1046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67987</xdr:rowOff>
    </xdr:from>
    <xdr:ext cx="469744" cy="259045"/>
    <xdr:sp macro="" textlink="">
      <xdr:nvSpPr>
        <xdr:cNvPr id="161" name="n_3mainValue【体育館・プール】&#10;一人当たり面積">
          <a:extLst>
            <a:ext uri="{FF2B5EF4-FFF2-40B4-BE49-F238E27FC236}">
              <a16:creationId xmlns:a16="http://schemas.microsoft.com/office/drawing/2014/main" id="{53EEAD67-154D-43EA-833B-C422B781F8E3}"/>
            </a:ext>
          </a:extLst>
        </xdr:cNvPr>
        <xdr:cNvSpPr txBox="1"/>
      </xdr:nvSpPr>
      <xdr:spPr>
        <a:xfrm>
          <a:off x="6864427" y="1046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70273</xdr:rowOff>
    </xdr:from>
    <xdr:ext cx="469744" cy="259045"/>
    <xdr:sp macro="" textlink="">
      <xdr:nvSpPr>
        <xdr:cNvPr id="162" name="n_4mainValue【体育館・プール】&#10;一人当たり面積">
          <a:extLst>
            <a:ext uri="{FF2B5EF4-FFF2-40B4-BE49-F238E27FC236}">
              <a16:creationId xmlns:a16="http://schemas.microsoft.com/office/drawing/2014/main" id="{6B42DD45-9782-45D8-AD66-ABBF8B08A119}"/>
            </a:ext>
          </a:extLst>
        </xdr:cNvPr>
        <xdr:cNvSpPr txBox="1"/>
      </xdr:nvSpPr>
      <xdr:spPr>
        <a:xfrm>
          <a:off x="6070677" y="1047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EFE3B077-8ACB-41C4-9537-F49B8C835646}"/>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D615AD94-7462-4F8F-8E89-C707B6F5C6B2}"/>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C44B2BA-71FC-4769-B734-65D118F612FC}"/>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AE650760-B77F-401C-BD6E-6B72ACD83CF2}"/>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73FEDE74-C52F-408D-8278-21D9062964B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53AC4DC9-1E7B-4733-95E0-BB1B80936AC3}"/>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6BB1791-3C75-4A03-80A0-D2770A9DBBB6}"/>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5E9F7636-4A16-4825-98A4-36E7073A3EA5}"/>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B3C539CF-6835-4456-8A14-E11448647E5F}"/>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5FB5043F-4A01-4EC2-959C-54F9BC7C4154}"/>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B37740C7-73EF-44CF-82D7-2936EF9D8FFA}"/>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A6073A21-36F6-445F-839B-AB502C4077E6}"/>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AEE4EA8D-3137-4CF3-93F7-A34CAEEE2DBB}"/>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CBB6750E-FDBE-418E-BDF5-47582C6DF43C}"/>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E9D8888F-B0D2-46BC-A22E-88CB5C1E59CA}"/>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B4AF6155-CE5A-4391-A951-143101A5C2CA}"/>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7BCBD9D1-B45A-4051-B7F0-EB3FD8FC2896}"/>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E1BF28E5-0FD0-4020-8F14-C8A79DE446D9}"/>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49161D6A-BDE0-4499-8930-E35CCE27954D}"/>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34B5504A-0911-440E-B5DA-C194C8E195B4}"/>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1E75489C-0DA0-4CC2-9D47-0A2EB014456D}"/>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A2847045-9DA0-450B-801B-171CFB2AC653}"/>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9947EA39-7E4E-42FB-8DB8-03599EF87B45}"/>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47153C70-8F4F-4B8B-A0B8-0B346D17BF1A}"/>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B8D28FDD-3B7C-4052-946D-1F86E37BFDCE}"/>
            </a:ext>
          </a:extLst>
        </xdr:cNvPr>
        <xdr:cNvCxnSpPr/>
      </xdr:nvCxnSpPr>
      <xdr:spPr>
        <a:xfrm flipV="1">
          <a:off x="4177665" y="12828905"/>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C4B22603-1B61-4107-A8CE-C12A054EEAB5}"/>
            </a:ext>
          </a:extLst>
        </xdr:cNvPr>
        <xdr:cNvSpPr txBox="1"/>
      </xdr:nvSpPr>
      <xdr:spPr>
        <a:xfrm>
          <a:off x="421640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D87AC9AF-67B4-408D-9B6B-5F2BC6A00721}"/>
            </a:ext>
          </a:extLst>
        </xdr:cNvPr>
        <xdr:cNvCxnSpPr/>
      </xdr:nvCxnSpPr>
      <xdr:spPr>
        <a:xfrm>
          <a:off x="41084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C0E26484-269A-4C80-B07D-1228EA0C635B}"/>
            </a:ext>
          </a:extLst>
        </xdr:cNvPr>
        <xdr:cNvSpPr txBox="1"/>
      </xdr:nvSpPr>
      <xdr:spPr>
        <a:xfrm>
          <a:off x="4216400" y="1261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3255E417-E667-434D-82A4-A4B41BCDDB63}"/>
            </a:ext>
          </a:extLst>
        </xdr:cNvPr>
        <xdr:cNvCxnSpPr/>
      </xdr:nvCxnSpPr>
      <xdr:spPr>
        <a:xfrm>
          <a:off x="4108450" y="128289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3443B9E1-C64D-43B4-9A4C-267F919F818D}"/>
            </a:ext>
          </a:extLst>
        </xdr:cNvPr>
        <xdr:cNvSpPr txBox="1"/>
      </xdr:nvSpPr>
      <xdr:spPr>
        <a:xfrm>
          <a:off x="4216400" y="13374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AA13F38F-79E4-46A2-A5A3-E5873A9FE7F1}"/>
            </a:ext>
          </a:extLst>
        </xdr:cNvPr>
        <xdr:cNvSpPr/>
      </xdr:nvSpPr>
      <xdr:spPr>
        <a:xfrm>
          <a:off x="4127500" y="135166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CDBCA8EC-31C4-4035-B8B3-872276C40EB7}"/>
            </a:ext>
          </a:extLst>
        </xdr:cNvPr>
        <xdr:cNvSpPr/>
      </xdr:nvSpPr>
      <xdr:spPr>
        <a:xfrm>
          <a:off x="3384550" y="13495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743F4FA6-4006-4F43-8C1F-CDFD3935142D}"/>
            </a:ext>
          </a:extLst>
        </xdr:cNvPr>
        <xdr:cNvSpPr/>
      </xdr:nvSpPr>
      <xdr:spPr>
        <a:xfrm>
          <a:off x="2571750" y="13476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24302247-A128-45C6-9140-F527D3BA0542}"/>
            </a:ext>
          </a:extLst>
        </xdr:cNvPr>
        <xdr:cNvSpPr/>
      </xdr:nvSpPr>
      <xdr:spPr>
        <a:xfrm>
          <a:off x="1778000" y="13476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AFF4FFBA-6E0A-4558-A29B-85583B0B8667}"/>
            </a:ext>
          </a:extLst>
        </xdr:cNvPr>
        <xdr:cNvSpPr/>
      </xdr:nvSpPr>
      <xdr:spPr>
        <a:xfrm>
          <a:off x="984250" y="13423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BEB45E5-58DE-456B-80C4-657A45C42212}"/>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205BD776-2AD2-4DE0-93D8-55FC465550ED}"/>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90E9484-3009-48C1-9FBE-DD2A6CC5C409}"/>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6674B9A-4231-411F-9F1F-8B5E5CB5DE4D}"/>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A27F52A-506B-4E10-B7A4-E68A1FCD93AF}"/>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50164</xdr:rowOff>
    </xdr:from>
    <xdr:to>
      <xdr:col>24</xdr:col>
      <xdr:colOff>114300</xdr:colOff>
      <xdr:row>83</xdr:row>
      <xdr:rowOff>151764</xdr:rowOff>
    </xdr:to>
    <xdr:sp macro="" textlink="">
      <xdr:nvSpPr>
        <xdr:cNvPr id="203" name="楕円 202">
          <a:extLst>
            <a:ext uri="{FF2B5EF4-FFF2-40B4-BE49-F238E27FC236}">
              <a16:creationId xmlns:a16="http://schemas.microsoft.com/office/drawing/2014/main" id="{1E712C7F-3651-4086-883A-C64CBA03A8CF}"/>
            </a:ext>
          </a:extLst>
        </xdr:cNvPr>
        <xdr:cNvSpPr/>
      </xdr:nvSpPr>
      <xdr:spPr>
        <a:xfrm>
          <a:off x="4127500" y="1375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28591</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7D6C8CB0-7723-4E9B-8AC2-540E3699BE95}"/>
            </a:ext>
          </a:extLst>
        </xdr:cNvPr>
        <xdr:cNvSpPr txBox="1"/>
      </xdr:nvSpPr>
      <xdr:spPr>
        <a:xfrm>
          <a:off x="4216400"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69214</xdr:rowOff>
    </xdr:from>
    <xdr:to>
      <xdr:col>20</xdr:col>
      <xdr:colOff>38100</xdr:colOff>
      <xdr:row>83</xdr:row>
      <xdr:rowOff>170814</xdr:rowOff>
    </xdr:to>
    <xdr:sp macro="" textlink="">
      <xdr:nvSpPr>
        <xdr:cNvPr id="205" name="楕円 204">
          <a:extLst>
            <a:ext uri="{FF2B5EF4-FFF2-40B4-BE49-F238E27FC236}">
              <a16:creationId xmlns:a16="http://schemas.microsoft.com/office/drawing/2014/main" id="{D95AB672-9D6A-4AA8-9845-BDB3E663131D}"/>
            </a:ext>
          </a:extLst>
        </xdr:cNvPr>
        <xdr:cNvSpPr/>
      </xdr:nvSpPr>
      <xdr:spPr>
        <a:xfrm>
          <a:off x="3384550" y="137725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100964</xdr:rowOff>
    </xdr:from>
    <xdr:to>
      <xdr:col>24</xdr:col>
      <xdr:colOff>63500</xdr:colOff>
      <xdr:row>83</xdr:row>
      <xdr:rowOff>120014</xdr:rowOff>
    </xdr:to>
    <xdr:cxnSp macro="">
      <xdr:nvCxnSpPr>
        <xdr:cNvPr id="206" name="直線コネクタ 205">
          <a:extLst>
            <a:ext uri="{FF2B5EF4-FFF2-40B4-BE49-F238E27FC236}">
              <a16:creationId xmlns:a16="http://schemas.microsoft.com/office/drawing/2014/main" id="{C1A8AF4B-8209-491B-BEA2-3E6F2051F80E}"/>
            </a:ext>
          </a:extLst>
        </xdr:cNvPr>
        <xdr:cNvCxnSpPr/>
      </xdr:nvCxnSpPr>
      <xdr:spPr>
        <a:xfrm flipV="1">
          <a:off x="3429000" y="13804264"/>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48261</xdr:rowOff>
    </xdr:from>
    <xdr:to>
      <xdr:col>15</xdr:col>
      <xdr:colOff>101600</xdr:colOff>
      <xdr:row>83</xdr:row>
      <xdr:rowOff>149861</xdr:rowOff>
    </xdr:to>
    <xdr:sp macro="" textlink="">
      <xdr:nvSpPr>
        <xdr:cNvPr id="207" name="楕円 206">
          <a:extLst>
            <a:ext uri="{FF2B5EF4-FFF2-40B4-BE49-F238E27FC236}">
              <a16:creationId xmlns:a16="http://schemas.microsoft.com/office/drawing/2014/main" id="{AFA26307-BF75-4264-A872-78181CDD92EB}"/>
            </a:ext>
          </a:extLst>
        </xdr:cNvPr>
        <xdr:cNvSpPr/>
      </xdr:nvSpPr>
      <xdr:spPr>
        <a:xfrm>
          <a:off x="2571750" y="1375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83</xdr:row>
      <xdr:rowOff>120014</xdr:rowOff>
    </xdr:to>
    <xdr:cxnSp macro="">
      <xdr:nvCxnSpPr>
        <xdr:cNvPr id="208" name="直線コネクタ 207">
          <a:extLst>
            <a:ext uri="{FF2B5EF4-FFF2-40B4-BE49-F238E27FC236}">
              <a16:creationId xmlns:a16="http://schemas.microsoft.com/office/drawing/2014/main" id="{29474F6D-FC69-4310-BBD6-5D49B62BE8E2}"/>
            </a:ext>
          </a:extLst>
        </xdr:cNvPr>
        <xdr:cNvCxnSpPr/>
      </xdr:nvCxnSpPr>
      <xdr:spPr>
        <a:xfrm>
          <a:off x="2622550" y="13802361"/>
          <a:ext cx="80645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13970</xdr:rowOff>
    </xdr:from>
    <xdr:to>
      <xdr:col>10</xdr:col>
      <xdr:colOff>165100</xdr:colOff>
      <xdr:row>83</xdr:row>
      <xdr:rowOff>115570</xdr:rowOff>
    </xdr:to>
    <xdr:sp macro="" textlink="">
      <xdr:nvSpPr>
        <xdr:cNvPr id="209" name="楕円 208">
          <a:extLst>
            <a:ext uri="{FF2B5EF4-FFF2-40B4-BE49-F238E27FC236}">
              <a16:creationId xmlns:a16="http://schemas.microsoft.com/office/drawing/2014/main" id="{03B18F1C-359C-47D8-92A4-3403F84EA8A5}"/>
            </a:ext>
          </a:extLst>
        </xdr:cNvPr>
        <xdr:cNvSpPr/>
      </xdr:nvSpPr>
      <xdr:spPr>
        <a:xfrm>
          <a:off x="1778000" y="137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64770</xdr:rowOff>
    </xdr:from>
    <xdr:to>
      <xdr:col>15</xdr:col>
      <xdr:colOff>50800</xdr:colOff>
      <xdr:row>83</xdr:row>
      <xdr:rowOff>99061</xdr:rowOff>
    </xdr:to>
    <xdr:cxnSp macro="">
      <xdr:nvCxnSpPr>
        <xdr:cNvPr id="210" name="直線コネクタ 209">
          <a:extLst>
            <a:ext uri="{FF2B5EF4-FFF2-40B4-BE49-F238E27FC236}">
              <a16:creationId xmlns:a16="http://schemas.microsoft.com/office/drawing/2014/main" id="{134CB378-DFEE-4997-A64E-793677D5B441}"/>
            </a:ext>
          </a:extLst>
        </xdr:cNvPr>
        <xdr:cNvCxnSpPr/>
      </xdr:nvCxnSpPr>
      <xdr:spPr>
        <a:xfrm>
          <a:off x="1828800" y="13768070"/>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149225</xdr:rowOff>
    </xdr:from>
    <xdr:to>
      <xdr:col>6</xdr:col>
      <xdr:colOff>38100</xdr:colOff>
      <xdr:row>83</xdr:row>
      <xdr:rowOff>79375</xdr:rowOff>
    </xdr:to>
    <xdr:sp macro="" textlink="">
      <xdr:nvSpPr>
        <xdr:cNvPr id="211" name="楕円 210">
          <a:extLst>
            <a:ext uri="{FF2B5EF4-FFF2-40B4-BE49-F238E27FC236}">
              <a16:creationId xmlns:a16="http://schemas.microsoft.com/office/drawing/2014/main" id="{B31BBFBD-434F-45F5-8A5C-70453DCDC6B3}"/>
            </a:ext>
          </a:extLst>
        </xdr:cNvPr>
        <xdr:cNvSpPr/>
      </xdr:nvSpPr>
      <xdr:spPr>
        <a:xfrm>
          <a:off x="984250" y="136874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28575</xdr:rowOff>
    </xdr:from>
    <xdr:to>
      <xdr:col>10</xdr:col>
      <xdr:colOff>114300</xdr:colOff>
      <xdr:row>83</xdr:row>
      <xdr:rowOff>64770</xdr:rowOff>
    </xdr:to>
    <xdr:cxnSp macro="">
      <xdr:nvCxnSpPr>
        <xdr:cNvPr id="212" name="直線コネクタ 211">
          <a:extLst>
            <a:ext uri="{FF2B5EF4-FFF2-40B4-BE49-F238E27FC236}">
              <a16:creationId xmlns:a16="http://schemas.microsoft.com/office/drawing/2014/main" id="{EF7F21C5-3643-4386-A5FA-B248DC94134E}"/>
            </a:ext>
          </a:extLst>
        </xdr:cNvPr>
        <xdr:cNvCxnSpPr/>
      </xdr:nvCxnSpPr>
      <xdr:spPr>
        <a:xfrm>
          <a:off x="1028700" y="1373187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D2134595-B14B-4C4F-963B-654E5C96FC3C}"/>
            </a:ext>
          </a:extLst>
        </xdr:cNvPr>
        <xdr:cNvSpPr txBox="1"/>
      </xdr:nvSpPr>
      <xdr:spPr>
        <a:xfrm>
          <a:off x="3239144" y="1327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0EB2360E-BE35-41AD-AAE9-E6E1B2BE4402}"/>
            </a:ext>
          </a:extLst>
        </xdr:cNvPr>
        <xdr:cNvSpPr txBox="1"/>
      </xdr:nvSpPr>
      <xdr:spPr>
        <a:xfrm>
          <a:off x="2439044" y="1325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a:extLst>
            <a:ext uri="{FF2B5EF4-FFF2-40B4-BE49-F238E27FC236}">
              <a16:creationId xmlns:a16="http://schemas.microsoft.com/office/drawing/2014/main" id="{3890E770-D308-4B00-9583-B851B31D05ED}"/>
            </a:ext>
          </a:extLst>
        </xdr:cNvPr>
        <xdr:cNvSpPr txBox="1"/>
      </xdr:nvSpPr>
      <xdr:spPr>
        <a:xfrm>
          <a:off x="1645294" y="1325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6327D39D-6CE2-4953-A67A-A18431B16F96}"/>
            </a:ext>
          </a:extLst>
        </xdr:cNvPr>
        <xdr:cNvSpPr txBox="1"/>
      </xdr:nvSpPr>
      <xdr:spPr>
        <a:xfrm>
          <a:off x="851544" y="1320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161941</xdr:rowOff>
    </xdr:from>
    <xdr:ext cx="405111" cy="259045"/>
    <xdr:sp macro="" textlink="">
      <xdr:nvSpPr>
        <xdr:cNvPr id="217" name="n_1mainValue【福祉施設】&#10;有形固定資産減価償却率">
          <a:extLst>
            <a:ext uri="{FF2B5EF4-FFF2-40B4-BE49-F238E27FC236}">
              <a16:creationId xmlns:a16="http://schemas.microsoft.com/office/drawing/2014/main" id="{E41FA76C-B3C5-4E74-BEF7-1023821C4F4D}"/>
            </a:ext>
          </a:extLst>
        </xdr:cNvPr>
        <xdr:cNvSpPr txBox="1"/>
      </xdr:nvSpPr>
      <xdr:spPr>
        <a:xfrm>
          <a:off x="32391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140988</xdr:rowOff>
    </xdr:from>
    <xdr:ext cx="405111" cy="259045"/>
    <xdr:sp macro="" textlink="">
      <xdr:nvSpPr>
        <xdr:cNvPr id="218" name="n_2mainValue【福祉施設】&#10;有形固定資産減価償却率">
          <a:extLst>
            <a:ext uri="{FF2B5EF4-FFF2-40B4-BE49-F238E27FC236}">
              <a16:creationId xmlns:a16="http://schemas.microsoft.com/office/drawing/2014/main" id="{D02F26E1-6073-4655-B09B-5FB0557B3ACC}"/>
            </a:ext>
          </a:extLst>
        </xdr:cNvPr>
        <xdr:cNvSpPr txBox="1"/>
      </xdr:nvSpPr>
      <xdr:spPr>
        <a:xfrm>
          <a:off x="2439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106697</xdr:rowOff>
    </xdr:from>
    <xdr:ext cx="405111" cy="259045"/>
    <xdr:sp macro="" textlink="">
      <xdr:nvSpPr>
        <xdr:cNvPr id="219" name="n_3mainValue【福祉施設】&#10;有形固定資産減価償却率">
          <a:extLst>
            <a:ext uri="{FF2B5EF4-FFF2-40B4-BE49-F238E27FC236}">
              <a16:creationId xmlns:a16="http://schemas.microsoft.com/office/drawing/2014/main" id="{15C3985A-8152-45FD-B595-EBDFA145D98E}"/>
            </a:ext>
          </a:extLst>
        </xdr:cNvPr>
        <xdr:cNvSpPr txBox="1"/>
      </xdr:nvSpPr>
      <xdr:spPr>
        <a:xfrm>
          <a:off x="164529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70502</xdr:rowOff>
    </xdr:from>
    <xdr:ext cx="405111" cy="259045"/>
    <xdr:sp macro="" textlink="">
      <xdr:nvSpPr>
        <xdr:cNvPr id="220" name="n_4mainValue【福祉施設】&#10;有形固定資産減価償却率">
          <a:extLst>
            <a:ext uri="{FF2B5EF4-FFF2-40B4-BE49-F238E27FC236}">
              <a16:creationId xmlns:a16="http://schemas.microsoft.com/office/drawing/2014/main" id="{8FB6F863-6E5C-41E3-8DE6-82BD4649F62F}"/>
            </a:ext>
          </a:extLst>
        </xdr:cNvPr>
        <xdr:cNvSpPr txBox="1"/>
      </xdr:nvSpPr>
      <xdr:spPr>
        <a:xfrm>
          <a:off x="8515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C1B9A5CD-F667-4576-B494-08838F90B8DE}"/>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E067EB2E-6617-467D-B937-826FA756BCAC}"/>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7D47780-31D2-4BE6-AA63-5DCA50347522}"/>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893AC00-52AD-45ED-B0CD-A08C6A4FA824}"/>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21B6177B-CE60-4AAA-9A69-0EE91A9296D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A179B587-C8D7-49CD-BB1A-0EFE043AE1B6}"/>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E5CCA2F-D2CB-4993-96AE-ED428B3D213E}"/>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56AA8F5A-631A-4A4D-BEBB-96DABE80FE30}"/>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BF79C01-5539-4A63-BCA4-2B5B2BFBA935}"/>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BCA3FBF-1FA2-4067-804E-8AB3B8B6AC2F}"/>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F17FEDB7-CB09-46EB-A646-13F5799BFF35}"/>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E102D83F-C3CB-4E23-9267-D22A25ED8B77}"/>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E1834B2F-BDF1-4F2F-813C-DA2072D6CE4A}"/>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2E480DAC-5D7A-4EA5-BF1E-C513E48F6170}"/>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F2EB88DC-5C75-4D1B-A18F-1C2D279F4984}"/>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0192FF63-15FA-49BC-B4FC-759F25A6C0AE}"/>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AB866F14-473B-41E9-831B-E7869FAE3CDB}"/>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F6A8C0BE-F8A8-411B-A437-CA3815FDAE1C}"/>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5577B4B5-A95B-4036-B46D-7C8DEEBBCB7B}"/>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32B2F53B-80D3-44F4-BFBB-A6E04DC16057}"/>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8BA65349-C505-4D9E-9D99-5E3E17CF1C06}"/>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7CD6149F-EFCF-423D-9841-B59190D43B8B}"/>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1C242C10-6B82-4F70-993F-868EFC2110D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39D824AE-DD5D-4F55-B7D0-663CC65942E2}"/>
            </a:ext>
          </a:extLst>
        </xdr:cNvPr>
        <xdr:cNvCxnSpPr/>
      </xdr:nvCxnSpPr>
      <xdr:spPr>
        <a:xfrm flipV="1">
          <a:off x="9429115" y="13041757"/>
          <a:ext cx="0" cy="1265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2123E30A-9871-43DA-A78E-CE9F6CC8BFAB}"/>
            </a:ext>
          </a:extLst>
        </xdr:cNvPr>
        <xdr:cNvSpPr txBox="1"/>
      </xdr:nvSpPr>
      <xdr:spPr>
        <a:xfrm>
          <a:off x="9467850" y="1431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B77348ED-3603-453F-8929-E1ECE8D38D29}"/>
            </a:ext>
          </a:extLst>
        </xdr:cNvPr>
        <xdr:cNvCxnSpPr/>
      </xdr:nvCxnSpPr>
      <xdr:spPr>
        <a:xfrm>
          <a:off x="9359900" y="14307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78EB18D8-FEEB-44DB-9917-A4A031ACF112}"/>
            </a:ext>
          </a:extLst>
        </xdr:cNvPr>
        <xdr:cNvSpPr txBox="1"/>
      </xdr:nvSpPr>
      <xdr:spPr>
        <a:xfrm>
          <a:off x="9467850" y="1282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7A707186-7754-4AE2-8135-CE46FFFFD312}"/>
            </a:ext>
          </a:extLst>
        </xdr:cNvPr>
        <xdr:cNvCxnSpPr/>
      </xdr:nvCxnSpPr>
      <xdr:spPr>
        <a:xfrm>
          <a:off x="9359900" y="130417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8DAA5844-F8B1-4A4B-823F-367ABF69273B}"/>
            </a:ext>
          </a:extLst>
        </xdr:cNvPr>
        <xdr:cNvSpPr txBox="1"/>
      </xdr:nvSpPr>
      <xdr:spPr>
        <a:xfrm>
          <a:off x="9467850" y="13919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FFA3CE30-3174-4C40-BB9D-9389634A1067}"/>
            </a:ext>
          </a:extLst>
        </xdr:cNvPr>
        <xdr:cNvSpPr/>
      </xdr:nvSpPr>
      <xdr:spPr>
        <a:xfrm>
          <a:off x="9398000" y="140615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A603A38F-B929-4303-860F-0759DA36377B}"/>
            </a:ext>
          </a:extLst>
        </xdr:cNvPr>
        <xdr:cNvSpPr/>
      </xdr:nvSpPr>
      <xdr:spPr>
        <a:xfrm>
          <a:off x="8636000" y="1406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C933EAD7-7BE8-4919-B47F-6ADCAF010C21}"/>
            </a:ext>
          </a:extLst>
        </xdr:cNvPr>
        <xdr:cNvSpPr/>
      </xdr:nvSpPr>
      <xdr:spPr>
        <a:xfrm>
          <a:off x="7842250" y="140924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8989DD07-9F0C-4EC3-BED7-8F01700AD14C}"/>
            </a:ext>
          </a:extLst>
        </xdr:cNvPr>
        <xdr:cNvSpPr/>
      </xdr:nvSpPr>
      <xdr:spPr>
        <a:xfrm>
          <a:off x="7029450" y="14112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36DDD868-B515-47CB-AC50-18AB2E6E9C31}"/>
            </a:ext>
          </a:extLst>
        </xdr:cNvPr>
        <xdr:cNvSpPr/>
      </xdr:nvSpPr>
      <xdr:spPr>
        <a:xfrm>
          <a:off x="6235700" y="141236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D470B804-193A-417E-BCF0-3967303C50C2}"/>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DE0A572-834D-4CB3-9EDD-2148045E28C5}"/>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37AF99C-70A9-4D95-8EF5-8ED96BC642ED}"/>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A9CEEE2-A92D-4435-AE93-795BB360ECA2}"/>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43E0C4A-4BCF-4B36-80CE-68100182B62E}"/>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119887</xdr:rowOff>
    </xdr:from>
    <xdr:to>
      <xdr:col>55</xdr:col>
      <xdr:colOff>50800</xdr:colOff>
      <xdr:row>86</xdr:row>
      <xdr:rowOff>50037</xdr:rowOff>
    </xdr:to>
    <xdr:sp macro="" textlink="">
      <xdr:nvSpPr>
        <xdr:cNvPr id="260" name="楕円 259">
          <a:extLst>
            <a:ext uri="{FF2B5EF4-FFF2-40B4-BE49-F238E27FC236}">
              <a16:creationId xmlns:a16="http://schemas.microsoft.com/office/drawing/2014/main" id="{CEF24AFA-0729-4F2B-9B80-0FF912563208}"/>
            </a:ext>
          </a:extLst>
        </xdr:cNvPr>
        <xdr:cNvSpPr/>
      </xdr:nvSpPr>
      <xdr:spPr>
        <a:xfrm>
          <a:off x="9398000" y="141533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34814</xdr:rowOff>
    </xdr:from>
    <xdr:ext cx="469744" cy="259045"/>
    <xdr:sp macro="" textlink="">
      <xdr:nvSpPr>
        <xdr:cNvPr id="261" name="【福祉施設】&#10;一人当たり面積該当値テキスト">
          <a:extLst>
            <a:ext uri="{FF2B5EF4-FFF2-40B4-BE49-F238E27FC236}">
              <a16:creationId xmlns:a16="http://schemas.microsoft.com/office/drawing/2014/main" id="{7EA3B837-C6BB-4219-97C1-8E2F19A0FAB3}"/>
            </a:ext>
          </a:extLst>
        </xdr:cNvPr>
        <xdr:cNvSpPr txBox="1"/>
      </xdr:nvSpPr>
      <xdr:spPr>
        <a:xfrm>
          <a:off x="9467850"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122555</xdr:rowOff>
    </xdr:from>
    <xdr:to>
      <xdr:col>50</xdr:col>
      <xdr:colOff>165100</xdr:colOff>
      <xdr:row>86</xdr:row>
      <xdr:rowOff>52705</xdr:rowOff>
    </xdr:to>
    <xdr:sp macro="" textlink="">
      <xdr:nvSpPr>
        <xdr:cNvPr id="262" name="楕円 261">
          <a:extLst>
            <a:ext uri="{FF2B5EF4-FFF2-40B4-BE49-F238E27FC236}">
              <a16:creationId xmlns:a16="http://schemas.microsoft.com/office/drawing/2014/main" id="{920A0384-87B9-49D0-97FB-DE96F7CED6E2}"/>
            </a:ext>
          </a:extLst>
        </xdr:cNvPr>
        <xdr:cNvSpPr/>
      </xdr:nvSpPr>
      <xdr:spPr>
        <a:xfrm>
          <a:off x="8636000" y="14156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170687</xdr:rowOff>
    </xdr:from>
    <xdr:to>
      <xdr:col>55</xdr:col>
      <xdr:colOff>0</xdr:colOff>
      <xdr:row>86</xdr:row>
      <xdr:rowOff>1905</xdr:rowOff>
    </xdr:to>
    <xdr:cxnSp macro="">
      <xdr:nvCxnSpPr>
        <xdr:cNvPr id="263" name="直線コネクタ 262">
          <a:extLst>
            <a:ext uri="{FF2B5EF4-FFF2-40B4-BE49-F238E27FC236}">
              <a16:creationId xmlns:a16="http://schemas.microsoft.com/office/drawing/2014/main" id="{F1E218B4-D874-4691-B1ED-6A6964B5C841}"/>
            </a:ext>
          </a:extLst>
        </xdr:cNvPr>
        <xdr:cNvCxnSpPr/>
      </xdr:nvCxnSpPr>
      <xdr:spPr>
        <a:xfrm flipV="1">
          <a:off x="8686800" y="14197837"/>
          <a:ext cx="74295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125603</xdr:rowOff>
    </xdr:from>
    <xdr:to>
      <xdr:col>46</xdr:col>
      <xdr:colOff>38100</xdr:colOff>
      <xdr:row>86</xdr:row>
      <xdr:rowOff>55753</xdr:rowOff>
    </xdr:to>
    <xdr:sp macro="" textlink="">
      <xdr:nvSpPr>
        <xdr:cNvPr id="264" name="楕円 263">
          <a:extLst>
            <a:ext uri="{FF2B5EF4-FFF2-40B4-BE49-F238E27FC236}">
              <a16:creationId xmlns:a16="http://schemas.microsoft.com/office/drawing/2014/main" id="{BB6F7634-345B-4DB6-BC17-233193D8BAEB}"/>
            </a:ext>
          </a:extLst>
        </xdr:cNvPr>
        <xdr:cNvSpPr/>
      </xdr:nvSpPr>
      <xdr:spPr>
        <a:xfrm>
          <a:off x="7842250" y="141591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1905</xdr:rowOff>
    </xdr:from>
    <xdr:to>
      <xdr:col>50</xdr:col>
      <xdr:colOff>114300</xdr:colOff>
      <xdr:row>86</xdr:row>
      <xdr:rowOff>4953</xdr:rowOff>
    </xdr:to>
    <xdr:cxnSp macro="">
      <xdr:nvCxnSpPr>
        <xdr:cNvPr id="265" name="直線コネクタ 264">
          <a:extLst>
            <a:ext uri="{FF2B5EF4-FFF2-40B4-BE49-F238E27FC236}">
              <a16:creationId xmlns:a16="http://schemas.microsoft.com/office/drawing/2014/main" id="{696BDC21-CEE7-41AD-B084-8C75D825D0B8}"/>
            </a:ext>
          </a:extLst>
        </xdr:cNvPr>
        <xdr:cNvCxnSpPr/>
      </xdr:nvCxnSpPr>
      <xdr:spPr>
        <a:xfrm flipV="1">
          <a:off x="7886700" y="14200505"/>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127888</xdr:rowOff>
    </xdr:from>
    <xdr:to>
      <xdr:col>41</xdr:col>
      <xdr:colOff>101600</xdr:colOff>
      <xdr:row>86</xdr:row>
      <xdr:rowOff>58038</xdr:rowOff>
    </xdr:to>
    <xdr:sp macro="" textlink="">
      <xdr:nvSpPr>
        <xdr:cNvPr id="266" name="楕円 265">
          <a:extLst>
            <a:ext uri="{FF2B5EF4-FFF2-40B4-BE49-F238E27FC236}">
              <a16:creationId xmlns:a16="http://schemas.microsoft.com/office/drawing/2014/main" id="{1CAA8FA6-471C-4B1A-98DA-19128F6BBA82}"/>
            </a:ext>
          </a:extLst>
        </xdr:cNvPr>
        <xdr:cNvSpPr/>
      </xdr:nvSpPr>
      <xdr:spPr>
        <a:xfrm>
          <a:off x="7029450" y="141613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xdr:rowOff>
    </xdr:from>
    <xdr:to>
      <xdr:col>45</xdr:col>
      <xdr:colOff>177800</xdr:colOff>
      <xdr:row>86</xdr:row>
      <xdr:rowOff>7238</xdr:rowOff>
    </xdr:to>
    <xdr:cxnSp macro="">
      <xdr:nvCxnSpPr>
        <xdr:cNvPr id="267" name="直線コネクタ 266">
          <a:extLst>
            <a:ext uri="{FF2B5EF4-FFF2-40B4-BE49-F238E27FC236}">
              <a16:creationId xmlns:a16="http://schemas.microsoft.com/office/drawing/2014/main" id="{E9D2CA88-9088-4193-94D1-7A55FFB4F9B7}"/>
            </a:ext>
          </a:extLst>
        </xdr:cNvPr>
        <xdr:cNvCxnSpPr/>
      </xdr:nvCxnSpPr>
      <xdr:spPr>
        <a:xfrm flipV="1">
          <a:off x="7080250" y="14203553"/>
          <a:ext cx="8064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129412</xdr:rowOff>
    </xdr:from>
    <xdr:to>
      <xdr:col>36</xdr:col>
      <xdr:colOff>165100</xdr:colOff>
      <xdr:row>86</xdr:row>
      <xdr:rowOff>59562</xdr:rowOff>
    </xdr:to>
    <xdr:sp macro="" textlink="">
      <xdr:nvSpPr>
        <xdr:cNvPr id="268" name="楕円 267">
          <a:extLst>
            <a:ext uri="{FF2B5EF4-FFF2-40B4-BE49-F238E27FC236}">
              <a16:creationId xmlns:a16="http://schemas.microsoft.com/office/drawing/2014/main" id="{B9C1CD11-CD7D-403C-A519-B11CE8732BDF}"/>
            </a:ext>
          </a:extLst>
        </xdr:cNvPr>
        <xdr:cNvSpPr/>
      </xdr:nvSpPr>
      <xdr:spPr>
        <a:xfrm>
          <a:off x="6235700" y="14162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7238</xdr:rowOff>
    </xdr:from>
    <xdr:to>
      <xdr:col>41</xdr:col>
      <xdr:colOff>50800</xdr:colOff>
      <xdr:row>86</xdr:row>
      <xdr:rowOff>8762</xdr:rowOff>
    </xdr:to>
    <xdr:cxnSp macro="">
      <xdr:nvCxnSpPr>
        <xdr:cNvPr id="269" name="直線コネクタ 268">
          <a:extLst>
            <a:ext uri="{FF2B5EF4-FFF2-40B4-BE49-F238E27FC236}">
              <a16:creationId xmlns:a16="http://schemas.microsoft.com/office/drawing/2014/main" id="{E6460983-FBD2-45D0-A119-06BE06643365}"/>
            </a:ext>
          </a:extLst>
        </xdr:cNvPr>
        <xdr:cNvCxnSpPr/>
      </xdr:nvCxnSpPr>
      <xdr:spPr>
        <a:xfrm flipV="1">
          <a:off x="6286500" y="14205838"/>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66D24153-8F83-461D-8210-DEE6B4830A23}"/>
            </a:ext>
          </a:extLst>
        </xdr:cNvPr>
        <xdr:cNvSpPr txBox="1"/>
      </xdr:nvSpPr>
      <xdr:spPr>
        <a:xfrm>
          <a:off x="8458277" y="138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D3648448-6C0C-4215-80B1-946FB4957F43}"/>
            </a:ext>
          </a:extLst>
        </xdr:cNvPr>
        <xdr:cNvSpPr txBox="1"/>
      </xdr:nvSpPr>
      <xdr:spPr>
        <a:xfrm>
          <a:off x="7677227" y="1387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E7CB4F37-BBC7-4591-B2BE-5F6B229B4AAE}"/>
            </a:ext>
          </a:extLst>
        </xdr:cNvPr>
        <xdr:cNvSpPr txBox="1"/>
      </xdr:nvSpPr>
      <xdr:spPr>
        <a:xfrm>
          <a:off x="6864427" y="1389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81F01208-D058-4C33-B776-4E9D1C135335}"/>
            </a:ext>
          </a:extLst>
        </xdr:cNvPr>
        <xdr:cNvSpPr txBox="1"/>
      </xdr:nvSpPr>
      <xdr:spPr>
        <a:xfrm>
          <a:off x="607067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43832</xdr:rowOff>
    </xdr:from>
    <xdr:ext cx="469744" cy="259045"/>
    <xdr:sp macro="" textlink="">
      <xdr:nvSpPr>
        <xdr:cNvPr id="274" name="n_1mainValue【福祉施設】&#10;一人当たり面積">
          <a:extLst>
            <a:ext uri="{FF2B5EF4-FFF2-40B4-BE49-F238E27FC236}">
              <a16:creationId xmlns:a16="http://schemas.microsoft.com/office/drawing/2014/main" id="{9B95F318-3C5C-407C-B4D1-BB4063E64C80}"/>
            </a:ext>
          </a:extLst>
        </xdr:cNvPr>
        <xdr:cNvSpPr txBox="1"/>
      </xdr:nvSpPr>
      <xdr:spPr>
        <a:xfrm>
          <a:off x="845827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46880</xdr:rowOff>
    </xdr:from>
    <xdr:ext cx="469744" cy="259045"/>
    <xdr:sp macro="" textlink="">
      <xdr:nvSpPr>
        <xdr:cNvPr id="275" name="n_2mainValue【福祉施設】&#10;一人当たり面積">
          <a:extLst>
            <a:ext uri="{FF2B5EF4-FFF2-40B4-BE49-F238E27FC236}">
              <a16:creationId xmlns:a16="http://schemas.microsoft.com/office/drawing/2014/main" id="{887ED659-D6C1-4032-A82A-85E924B871F1}"/>
            </a:ext>
          </a:extLst>
        </xdr:cNvPr>
        <xdr:cNvSpPr txBox="1"/>
      </xdr:nvSpPr>
      <xdr:spPr>
        <a:xfrm>
          <a:off x="7677227" y="1424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49165</xdr:rowOff>
    </xdr:from>
    <xdr:ext cx="469744" cy="259045"/>
    <xdr:sp macro="" textlink="">
      <xdr:nvSpPr>
        <xdr:cNvPr id="276" name="n_3mainValue【福祉施設】&#10;一人当たり面積">
          <a:extLst>
            <a:ext uri="{FF2B5EF4-FFF2-40B4-BE49-F238E27FC236}">
              <a16:creationId xmlns:a16="http://schemas.microsoft.com/office/drawing/2014/main" id="{4B9BC4D2-A0F9-46CB-9FF1-743249B9BADA}"/>
            </a:ext>
          </a:extLst>
        </xdr:cNvPr>
        <xdr:cNvSpPr txBox="1"/>
      </xdr:nvSpPr>
      <xdr:spPr>
        <a:xfrm>
          <a:off x="6864427" y="1424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50689</xdr:rowOff>
    </xdr:from>
    <xdr:ext cx="469744" cy="259045"/>
    <xdr:sp macro="" textlink="">
      <xdr:nvSpPr>
        <xdr:cNvPr id="277" name="n_4mainValue【福祉施設】&#10;一人当たり面積">
          <a:extLst>
            <a:ext uri="{FF2B5EF4-FFF2-40B4-BE49-F238E27FC236}">
              <a16:creationId xmlns:a16="http://schemas.microsoft.com/office/drawing/2014/main" id="{BD747F83-BE8B-4D0A-B20F-B18ABF1693A8}"/>
            </a:ext>
          </a:extLst>
        </xdr:cNvPr>
        <xdr:cNvSpPr txBox="1"/>
      </xdr:nvSpPr>
      <xdr:spPr>
        <a:xfrm>
          <a:off x="6070677" y="1424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6F488682-1660-4F07-8266-7687CAF017E6}"/>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F531CB27-4EA3-4283-8F90-95063B6BCF8D}"/>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40A2A611-18C0-4B56-999F-137489AFC117}"/>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15F1968-E8DE-467A-96EF-78D94CF304DC}"/>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CCC344CC-5770-4545-85B2-2C67177AEF1B}"/>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3078D8A-02C6-4235-A299-CC2EDFEDD56D}"/>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78B2CB56-2ACD-47A9-A227-F9570D6CBE20}"/>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20F05515-2979-498B-AC04-1F13CF2479CD}"/>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BB00F7EC-B0F8-4FE3-AF4F-F2EE91F14478}"/>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6968ED11-5A52-4223-9140-1D083D4E708F}"/>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9FDCB0B3-5A84-444D-8762-6EFB75DE937A}"/>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8BFE00AC-F13B-4C33-B3D0-BC1B1F8943AA}"/>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3426F088-4F2F-48DA-B1DC-95D5E9FC40BD}"/>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FE4822B8-8C36-4D3D-BEFB-9B85549209BE}"/>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B34A4075-716D-48DC-8075-2932293E90F9}"/>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E4373330-AD2B-4541-BF45-E0830F4FEBF6}"/>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4981FA0F-74CB-4358-9707-A2D3560DB54C}"/>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280FC61E-75F8-44BF-BB51-9BD4F56795C9}"/>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B6A02D0-B137-4647-94E8-EFCC3EA46A73}"/>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3CBB6F7E-ED34-465E-A7C2-668C478D6243}"/>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0D11EE0-4B53-4106-8427-025DE0DC1F08}"/>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8DA839F8-BE45-4EC3-913A-EDCCE9501C02}"/>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D45AECAA-B306-4EDF-A29F-57AE43B34341}"/>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D3C8D559-309B-40BB-91DE-64348629DA3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A625FD91-6D97-41C9-928F-94C2D6F2E0CB}"/>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C431A76E-320D-49FA-8718-5F5AE2701A16}"/>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40401286-0342-4BF3-8760-6751E8764B15}"/>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25A29393-4AFA-41C4-A515-97431AD979F7}"/>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6E1D4B6-4B26-4255-A16C-6E754C3A85E8}"/>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47062C8F-9C7D-498E-AD15-6B637156878F}"/>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3DA1B259-8176-4950-A291-5332A54A56FF}"/>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FAB8947F-762E-4F18-A828-42BD0EDFA647}"/>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EB5F4107-7305-45DC-A225-BCB0C7269FC6}"/>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C3F2293E-F160-4E61-8E27-E4B32A9C4C89}"/>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4B11210B-BAC4-4D88-86A8-B72DFF12AD1E}"/>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2DDD202A-28A7-4A48-AFC6-6B1A9FEC581F}"/>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CE003068-839B-40D4-8D1B-12710DCA2D4B}"/>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E52427CB-877C-4EF9-AA6F-41CEC4FF9D41}"/>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7F1EEFC1-AE79-4B9A-A2FB-1FE1E8949650}"/>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8E5FB277-148A-49CC-8E24-BF1B0EC7D23F}"/>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8" name="直線コネクタ 317">
          <a:extLst>
            <a:ext uri="{FF2B5EF4-FFF2-40B4-BE49-F238E27FC236}">
              <a16:creationId xmlns:a16="http://schemas.microsoft.com/office/drawing/2014/main" id="{E88E1BFA-FCC5-484D-9ED3-81E41C7A945A}"/>
            </a:ext>
          </a:extLst>
        </xdr:cNvPr>
        <xdr:cNvCxnSpPr/>
      </xdr:nvCxnSpPr>
      <xdr:spPr>
        <a:xfrm flipV="1">
          <a:off x="14699614" y="5446395"/>
          <a:ext cx="0" cy="1486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E8ED3240-7D3C-4305-9C95-3C0B917B2154}"/>
            </a:ext>
          </a:extLst>
        </xdr:cNvPr>
        <xdr:cNvSpPr txBox="1"/>
      </xdr:nvSpPr>
      <xdr:spPr>
        <a:xfrm>
          <a:off x="14738350" y="693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20" name="直線コネクタ 319">
          <a:extLst>
            <a:ext uri="{FF2B5EF4-FFF2-40B4-BE49-F238E27FC236}">
              <a16:creationId xmlns:a16="http://schemas.microsoft.com/office/drawing/2014/main" id="{66D43EA4-72C1-4702-A5A1-D4274EBF0633}"/>
            </a:ext>
          </a:extLst>
        </xdr:cNvPr>
        <xdr:cNvCxnSpPr/>
      </xdr:nvCxnSpPr>
      <xdr:spPr>
        <a:xfrm>
          <a:off x="14611350" y="6932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74E91767-EA12-4067-B885-15F66ED25B3D}"/>
            </a:ext>
          </a:extLst>
        </xdr:cNvPr>
        <xdr:cNvSpPr txBox="1"/>
      </xdr:nvSpPr>
      <xdr:spPr>
        <a:xfrm>
          <a:off x="14738350" y="523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2" name="直線コネクタ 321">
          <a:extLst>
            <a:ext uri="{FF2B5EF4-FFF2-40B4-BE49-F238E27FC236}">
              <a16:creationId xmlns:a16="http://schemas.microsoft.com/office/drawing/2014/main" id="{50E22757-F577-4560-8626-1049E37BCA59}"/>
            </a:ext>
          </a:extLst>
        </xdr:cNvPr>
        <xdr:cNvCxnSpPr/>
      </xdr:nvCxnSpPr>
      <xdr:spPr>
        <a:xfrm>
          <a:off x="14611350" y="54463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BF523CA5-C01C-44C0-9BAA-E19CF28CCC2D}"/>
            </a:ext>
          </a:extLst>
        </xdr:cNvPr>
        <xdr:cNvSpPr txBox="1"/>
      </xdr:nvSpPr>
      <xdr:spPr>
        <a:xfrm>
          <a:off x="14738350" y="6045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4" name="フローチャート: 判断 323">
          <a:extLst>
            <a:ext uri="{FF2B5EF4-FFF2-40B4-BE49-F238E27FC236}">
              <a16:creationId xmlns:a16="http://schemas.microsoft.com/office/drawing/2014/main" id="{21DD492B-05A9-48BE-BB34-825A02576480}"/>
            </a:ext>
          </a:extLst>
        </xdr:cNvPr>
        <xdr:cNvSpPr/>
      </xdr:nvSpPr>
      <xdr:spPr>
        <a:xfrm>
          <a:off x="14649450" y="61874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5" name="フローチャート: 判断 324">
          <a:extLst>
            <a:ext uri="{FF2B5EF4-FFF2-40B4-BE49-F238E27FC236}">
              <a16:creationId xmlns:a16="http://schemas.microsoft.com/office/drawing/2014/main" id="{27F77415-9FED-4D4A-85EA-E74C5E5DF56F}"/>
            </a:ext>
          </a:extLst>
        </xdr:cNvPr>
        <xdr:cNvSpPr/>
      </xdr:nvSpPr>
      <xdr:spPr>
        <a:xfrm>
          <a:off x="1388745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6" name="フローチャート: 判断 325">
          <a:extLst>
            <a:ext uri="{FF2B5EF4-FFF2-40B4-BE49-F238E27FC236}">
              <a16:creationId xmlns:a16="http://schemas.microsoft.com/office/drawing/2014/main" id="{50F5027E-D39E-47D9-A23C-983D5370E696}"/>
            </a:ext>
          </a:extLst>
        </xdr:cNvPr>
        <xdr:cNvSpPr/>
      </xdr:nvSpPr>
      <xdr:spPr>
        <a:xfrm>
          <a:off x="13093700" y="615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7" name="フローチャート: 判断 326">
          <a:extLst>
            <a:ext uri="{FF2B5EF4-FFF2-40B4-BE49-F238E27FC236}">
              <a16:creationId xmlns:a16="http://schemas.microsoft.com/office/drawing/2014/main" id="{817F347B-42D9-457B-81C0-4ED3F2D26875}"/>
            </a:ext>
          </a:extLst>
        </xdr:cNvPr>
        <xdr:cNvSpPr/>
      </xdr:nvSpPr>
      <xdr:spPr>
        <a:xfrm>
          <a:off x="12299950" y="61588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8" name="フローチャート: 判断 327">
          <a:extLst>
            <a:ext uri="{FF2B5EF4-FFF2-40B4-BE49-F238E27FC236}">
              <a16:creationId xmlns:a16="http://schemas.microsoft.com/office/drawing/2014/main" id="{5FBB3F92-8A85-41A6-B373-1C3984023307}"/>
            </a:ext>
          </a:extLst>
        </xdr:cNvPr>
        <xdr:cNvSpPr/>
      </xdr:nvSpPr>
      <xdr:spPr>
        <a:xfrm>
          <a:off x="11487150" y="620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E6EC1F8-DC4B-4723-9F58-61BE210C0BE5}"/>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273AB60B-C463-44F8-932D-1811309D6EAB}"/>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D511BF2-4731-4ACA-B2AB-A213F078D60E}"/>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17C418C-FD3C-4151-93A9-4656927EFCDB}"/>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91BDDE3-FF1D-4C34-A8B8-4A0A2B068A0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63500</xdr:rowOff>
    </xdr:from>
    <xdr:to>
      <xdr:col>85</xdr:col>
      <xdr:colOff>177800</xdr:colOff>
      <xdr:row>39</xdr:row>
      <xdr:rowOff>165100</xdr:rowOff>
    </xdr:to>
    <xdr:sp macro="" textlink="">
      <xdr:nvSpPr>
        <xdr:cNvPr id="334" name="楕円 333">
          <a:extLst>
            <a:ext uri="{FF2B5EF4-FFF2-40B4-BE49-F238E27FC236}">
              <a16:creationId xmlns:a16="http://schemas.microsoft.com/office/drawing/2014/main" id="{03496293-3ECF-4084-B1C4-603136E0662D}"/>
            </a:ext>
          </a:extLst>
        </xdr:cNvPr>
        <xdr:cNvSpPr/>
      </xdr:nvSpPr>
      <xdr:spPr>
        <a:xfrm>
          <a:off x="14649450" y="65024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41927</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56CCA1C7-513E-4DAD-ACB8-89A29E370AFE}"/>
            </a:ext>
          </a:extLst>
        </xdr:cNvPr>
        <xdr:cNvSpPr txBox="1"/>
      </xdr:nvSpPr>
      <xdr:spPr>
        <a:xfrm>
          <a:off x="14738350"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34925</xdr:rowOff>
    </xdr:from>
    <xdr:to>
      <xdr:col>81</xdr:col>
      <xdr:colOff>101600</xdr:colOff>
      <xdr:row>39</xdr:row>
      <xdr:rowOff>136525</xdr:rowOff>
    </xdr:to>
    <xdr:sp macro="" textlink="">
      <xdr:nvSpPr>
        <xdr:cNvPr id="336" name="楕円 335">
          <a:extLst>
            <a:ext uri="{FF2B5EF4-FFF2-40B4-BE49-F238E27FC236}">
              <a16:creationId xmlns:a16="http://schemas.microsoft.com/office/drawing/2014/main" id="{113FD799-B484-4C43-A0A9-BB5FE2FBEF9E}"/>
            </a:ext>
          </a:extLst>
        </xdr:cNvPr>
        <xdr:cNvSpPr/>
      </xdr:nvSpPr>
      <xdr:spPr>
        <a:xfrm>
          <a:off x="1388745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85725</xdr:rowOff>
    </xdr:from>
    <xdr:to>
      <xdr:col>85</xdr:col>
      <xdr:colOff>127000</xdr:colOff>
      <xdr:row>39</xdr:row>
      <xdr:rowOff>114300</xdr:rowOff>
    </xdr:to>
    <xdr:cxnSp macro="">
      <xdr:nvCxnSpPr>
        <xdr:cNvPr id="337" name="直線コネクタ 336">
          <a:extLst>
            <a:ext uri="{FF2B5EF4-FFF2-40B4-BE49-F238E27FC236}">
              <a16:creationId xmlns:a16="http://schemas.microsoft.com/office/drawing/2014/main" id="{1662B58B-CCFF-4099-9F70-29605B6F3667}"/>
            </a:ext>
          </a:extLst>
        </xdr:cNvPr>
        <xdr:cNvCxnSpPr/>
      </xdr:nvCxnSpPr>
      <xdr:spPr>
        <a:xfrm>
          <a:off x="13938250" y="652462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xdr:rowOff>
    </xdr:from>
    <xdr:to>
      <xdr:col>76</xdr:col>
      <xdr:colOff>165100</xdr:colOff>
      <xdr:row>39</xdr:row>
      <xdr:rowOff>107950</xdr:rowOff>
    </xdr:to>
    <xdr:sp macro="" textlink="">
      <xdr:nvSpPr>
        <xdr:cNvPr id="338" name="楕円 337">
          <a:extLst>
            <a:ext uri="{FF2B5EF4-FFF2-40B4-BE49-F238E27FC236}">
              <a16:creationId xmlns:a16="http://schemas.microsoft.com/office/drawing/2014/main" id="{E33ACADB-5129-4BC8-ABB4-246308AD0CB1}"/>
            </a:ext>
          </a:extLst>
        </xdr:cNvPr>
        <xdr:cNvSpPr/>
      </xdr:nvSpPr>
      <xdr:spPr>
        <a:xfrm>
          <a:off x="130937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57150</xdr:rowOff>
    </xdr:from>
    <xdr:to>
      <xdr:col>81</xdr:col>
      <xdr:colOff>50800</xdr:colOff>
      <xdr:row>39</xdr:row>
      <xdr:rowOff>85725</xdr:rowOff>
    </xdr:to>
    <xdr:cxnSp macro="">
      <xdr:nvCxnSpPr>
        <xdr:cNvPr id="339" name="直線コネクタ 338">
          <a:extLst>
            <a:ext uri="{FF2B5EF4-FFF2-40B4-BE49-F238E27FC236}">
              <a16:creationId xmlns:a16="http://schemas.microsoft.com/office/drawing/2014/main" id="{6D4356CE-AF9A-4BBB-8EB6-5580BFAD3842}"/>
            </a:ext>
          </a:extLst>
        </xdr:cNvPr>
        <xdr:cNvCxnSpPr/>
      </xdr:nvCxnSpPr>
      <xdr:spPr>
        <a:xfrm>
          <a:off x="13144500" y="6496050"/>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xdr:rowOff>
    </xdr:from>
    <xdr:to>
      <xdr:col>72</xdr:col>
      <xdr:colOff>38100</xdr:colOff>
      <xdr:row>39</xdr:row>
      <xdr:rowOff>106045</xdr:rowOff>
    </xdr:to>
    <xdr:sp macro="" textlink="">
      <xdr:nvSpPr>
        <xdr:cNvPr id="340" name="楕円 339">
          <a:extLst>
            <a:ext uri="{FF2B5EF4-FFF2-40B4-BE49-F238E27FC236}">
              <a16:creationId xmlns:a16="http://schemas.microsoft.com/office/drawing/2014/main" id="{9F6A2B36-A1F6-4856-990D-EE105939E2C8}"/>
            </a:ext>
          </a:extLst>
        </xdr:cNvPr>
        <xdr:cNvSpPr/>
      </xdr:nvSpPr>
      <xdr:spPr>
        <a:xfrm>
          <a:off x="12299950" y="6443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55245</xdr:rowOff>
    </xdr:from>
    <xdr:to>
      <xdr:col>76</xdr:col>
      <xdr:colOff>114300</xdr:colOff>
      <xdr:row>39</xdr:row>
      <xdr:rowOff>57150</xdr:rowOff>
    </xdr:to>
    <xdr:cxnSp macro="">
      <xdr:nvCxnSpPr>
        <xdr:cNvPr id="341" name="直線コネクタ 340">
          <a:extLst>
            <a:ext uri="{FF2B5EF4-FFF2-40B4-BE49-F238E27FC236}">
              <a16:creationId xmlns:a16="http://schemas.microsoft.com/office/drawing/2014/main" id="{7EF75755-D7E2-440D-B6FE-489B2099E5A1}"/>
            </a:ext>
          </a:extLst>
        </xdr:cNvPr>
        <xdr:cNvCxnSpPr/>
      </xdr:nvCxnSpPr>
      <xdr:spPr>
        <a:xfrm>
          <a:off x="12344400" y="649414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61595</xdr:rowOff>
    </xdr:from>
    <xdr:to>
      <xdr:col>67</xdr:col>
      <xdr:colOff>101600</xdr:colOff>
      <xdr:row>39</xdr:row>
      <xdr:rowOff>163195</xdr:rowOff>
    </xdr:to>
    <xdr:sp macro="" textlink="">
      <xdr:nvSpPr>
        <xdr:cNvPr id="342" name="楕円 341">
          <a:extLst>
            <a:ext uri="{FF2B5EF4-FFF2-40B4-BE49-F238E27FC236}">
              <a16:creationId xmlns:a16="http://schemas.microsoft.com/office/drawing/2014/main" id="{0D507BE8-08C5-4C0E-A699-6DD78686BF73}"/>
            </a:ext>
          </a:extLst>
        </xdr:cNvPr>
        <xdr:cNvSpPr/>
      </xdr:nvSpPr>
      <xdr:spPr>
        <a:xfrm>
          <a:off x="1148715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55245</xdr:rowOff>
    </xdr:from>
    <xdr:to>
      <xdr:col>71</xdr:col>
      <xdr:colOff>177800</xdr:colOff>
      <xdr:row>39</xdr:row>
      <xdr:rowOff>112395</xdr:rowOff>
    </xdr:to>
    <xdr:cxnSp macro="">
      <xdr:nvCxnSpPr>
        <xdr:cNvPr id="343" name="直線コネクタ 342">
          <a:extLst>
            <a:ext uri="{FF2B5EF4-FFF2-40B4-BE49-F238E27FC236}">
              <a16:creationId xmlns:a16="http://schemas.microsoft.com/office/drawing/2014/main" id="{2927898B-B2B9-49C7-848F-C316A39EA352}"/>
            </a:ext>
          </a:extLst>
        </xdr:cNvPr>
        <xdr:cNvCxnSpPr/>
      </xdr:nvCxnSpPr>
      <xdr:spPr>
        <a:xfrm flipV="1">
          <a:off x="11537950" y="6494145"/>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2078F628-8850-4CBE-AC27-04E24EE671EE}"/>
            </a:ext>
          </a:extLst>
        </xdr:cNvPr>
        <xdr:cNvSpPr txBox="1"/>
      </xdr:nvSpPr>
      <xdr:spPr>
        <a:xfrm>
          <a:off x="13742044" y="593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4DDE872C-A42E-4A5E-868C-F1970C213AFF}"/>
            </a:ext>
          </a:extLst>
        </xdr:cNvPr>
        <xdr:cNvSpPr txBox="1"/>
      </xdr:nvSpPr>
      <xdr:spPr>
        <a:xfrm>
          <a:off x="12960994" y="5939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A36F22D5-EE12-40A9-8AAC-FF9DFA9FDF3D}"/>
            </a:ext>
          </a:extLst>
        </xdr:cNvPr>
        <xdr:cNvSpPr txBox="1"/>
      </xdr:nvSpPr>
      <xdr:spPr>
        <a:xfrm>
          <a:off x="121672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0D1366A1-21C9-41FE-91C6-D100F7DA6F40}"/>
            </a:ext>
          </a:extLst>
        </xdr:cNvPr>
        <xdr:cNvSpPr txBox="1"/>
      </xdr:nvSpPr>
      <xdr:spPr>
        <a:xfrm>
          <a:off x="113544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127652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409B762B-3E06-41E2-B433-52D82E5E2BF2}"/>
            </a:ext>
          </a:extLst>
        </xdr:cNvPr>
        <xdr:cNvSpPr txBox="1"/>
      </xdr:nvSpPr>
      <xdr:spPr>
        <a:xfrm>
          <a:off x="13742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99077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465548A5-45CB-429C-9698-772AE75FC588}"/>
            </a:ext>
          </a:extLst>
        </xdr:cNvPr>
        <xdr:cNvSpPr txBox="1"/>
      </xdr:nvSpPr>
      <xdr:spPr>
        <a:xfrm>
          <a:off x="1296099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97172</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5A5BD867-136D-43F5-94E7-BFABEEC3B75E}"/>
            </a:ext>
          </a:extLst>
        </xdr:cNvPr>
        <xdr:cNvSpPr txBox="1"/>
      </xdr:nvSpPr>
      <xdr:spPr>
        <a:xfrm>
          <a:off x="121672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154322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CCD4F84E-DE44-457E-952A-A7B410CBC088}"/>
            </a:ext>
          </a:extLst>
        </xdr:cNvPr>
        <xdr:cNvSpPr txBox="1"/>
      </xdr:nvSpPr>
      <xdr:spPr>
        <a:xfrm>
          <a:off x="113544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64DDBA87-53E1-4423-B367-DBBC3B7B5A47}"/>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8AEF101D-CBDF-480F-8416-4FDA4CDC9120}"/>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7F2D3E0A-5A3E-4D43-8ABE-48C719E3110B}"/>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CE770E26-10E3-4BB9-BEA3-6693821DF12B}"/>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013B76DE-88FC-4F34-AE70-C75E695335DB}"/>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8C22B608-EB2F-4668-8DBA-DBBC1376723E}"/>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DFE5EFEA-3EEF-4B2A-B6F7-0EFE94F63E6B}"/>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E93CB2A0-2701-452C-B00A-69400DC223F5}"/>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80C3BD51-1C29-43D1-A828-32945A292B1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7D50116A-13E7-4835-AA5C-40FE6D9B8356}"/>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6AA046FF-77A7-4425-9164-3F5F47E05891}"/>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790F8BEA-BECB-406E-930B-2A2B3809F160}"/>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B3A4B2E4-022B-4B4B-A3CB-F609258662D5}"/>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7C0D9811-6A0B-4F1B-97E6-854F0F165956}"/>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89E5B67C-7B94-4131-B01F-3F99B5CC62DC}"/>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8E5C7527-EB4A-4AD5-A557-5666CCB34BF4}"/>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A189D34E-20E2-4BA3-B342-D25CB5253368}"/>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DF8EBC6D-3D1B-40AD-B221-201B91026D82}"/>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C15878DD-3E12-4276-8DC5-89AD0C225927}"/>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67E4F92B-20F0-4BE4-8DA3-F2DB875CABBB}"/>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0E898375-D23F-4409-BF58-C5E78D615F7E}"/>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a:extLst>
            <a:ext uri="{FF2B5EF4-FFF2-40B4-BE49-F238E27FC236}">
              <a16:creationId xmlns:a16="http://schemas.microsoft.com/office/drawing/2014/main" id="{39A38E58-CDC7-4C92-AD79-572C6A296637}"/>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C582EA2B-BEF5-4DC3-823C-BB9D48F79EF3}"/>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5" name="直線コネクタ 374">
          <a:extLst>
            <a:ext uri="{FF2B5EF4-FFF2-40B4-BE49-F238E27FC236}">
              <a16:creationId xmlns:a16="http://schemas.microsoft.com/office/drawing/2014/main" id="{B4616749-C080-4269-97BC-D785AC03AAB7}"/>
            </a:ext>
          </a:extLst>
        </xdr:cNvPr>
        <xdr:cNvCxnSpPr/>
      </xdr:nvCxnSpPr>
      <xdr:spPr>
        <a:xfrm flipV="1">
          <a:off x="19951064" y="5727877"/>
          <a:ext cx="0" cy="1238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F1F8EAA6-152D-418A-9163-5DF1EC9C6FE1}"/>
            </a:ext>
          </a:extLst>
        </xdr:cNvPr>
        <xdr:cNvSpPr txBox="1"/>
      </xdr:nvSpPr>
      <xdr:spPr>
        <a:xfrm>
          <a:off x="19989800" y="697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7" name="直線コネクタ 376">
          <a:extLst>
            <a:ext uri="{FF2B5EF4-FFF2-40B4-BE49-F238E27FC236}">
              <a16:creationId xmlns:a16="http://schemas.microsoft.com/office/drawing/2014/main" id="{0D724278-82F9-4836-A48B-F437DD6BBCB2}"/>
            </a:ext>
          </a:extLst>
        </xdr:cNvPr>
        <xdr:cNvCxnSpPr/>
      </xdr:nvCxnSpPr>
      <xdr:spPr>
        <a:xfrm>
          <a:off x="19881850" y="6966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B09A499C-20E5-48F7-8E8B-6145049DB9BE}"/>
            </a:ext>
          </a:extLst>
        </xdr:cNvPr>
        <xdr:cNvSpPr txBox="1"/>
      </xdr:nvSpPr>
      <xdr:spPr>
        <a:xfrm>
          <a:off x="19989800" y="550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9" name="直線コネクタ 378">
          <a:extLst>
            <a:ext uri="{FF2B5EF4-FFF2-40B4-BE49-F238E27FC236}">
              <a16:creationId xmlns:a16="http://schemas.microsoft.com/office/drawing/2014/main" id="{FB14F20F-B942-4A8B-9391-30F12605BCA5}"/>
            </a:ext>
          </a:extLst>
        </xdr:cNvPr>
        <xdr:cNvCxnSpPr/>
      </xdr:nvCxnSpPr>
      <xdr:spPr>
        <a:xfrm>
          <a:off x="19881850" y="5727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CEE952B9-2681-4767-B18C-4CDCA5726041}"/>
            </a:ext>
          </a:extLst>
        </xdr:cNvPr>
        <xdr:cNvSpPr txBox="1"/>
      </xdr:nvSpPr>
      <xdr:spPr>
        <a:xfrm>
          <a:off x="19989800" y="63475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1" name="フローチャート: 判断 380">
          <a:extLst>
            <a:ext uri="{FF2B5EF4-FFF2-40B4-BE49-F238E27FC236}">
              <a16:creationId xmlns:a16="http://schemas.microsoft.com/office/drawing/2014/main" id="{F4ACC135-51E0-41A8-8B33-2BA0AD730CD6}"/>
            </a:ext>
          </a:extLst>
        </xdr:cNvPr>
        <xdr:cNvSpPr/>
      </xdr:nvSpPr>
      <xdr:spPr>
        <a:xfrm>
          <a:off x="19900900" y="648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2" name="フローチャート: 判断 381">
          <a:extLst>
            <a:ext uri="{FF2B5EF4-FFF2-40B4-BE49-F238E27FC236}">
              <a16:creationId xmlns:a16="http://schemas.microsoft.com/office/drawing/2014/main" id="{4940770F-FD64-4856-A2FC-3F6B9A08DFE7}"/>
            </a:ext>
          </a:extLst>
        </xdr:cNvPr>
        <xdr:cNvSpPr/>
      </xdr:nvSpPr>
      <xdr:spPr>
        <a:xfrm>
          <a:off x="19157950" y="64706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3" name="フローチャート: 判断 382">
          <a:extLst>
            <a:ext uri="{FF2B5EF4-FFF2-40B4-BE49-F238E27FC236}">
              <a16:creationId xmlns:a16="http://schemas.microsoft.com/office/drawing/2014/main" id="{8616DE6B-AC4B-4839-991E-CA3754436EDC}"/>
            </a:ext>
          </a:extLst>
        </xdr:cNvPr>
        <xdr:cNvSpPr/>
      </xdr:nvSpPr>
      <xdr:spPr>
        <a:xfrm>
          <a:off x="18345150" y="65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4" name="フローチャート: 判断 383">
          <a:extLst>
            <a:ext uri="{FF2B5EF4-FFF2-40B4-BE49-F238E27FC236}">
              <a16:creationId xmlns:a16="http://schemas.microsoft.com/office/drawing/2014/main" id="{D1386F33-362B-430C-B764-A778A4270FB8}"/>
            </a:ext>
          </a:extLst>
        </xdr:cNvPr>
        <xdr:cNvSpPr/>
      </xdr:nvSpPr>
      <xdr:spPr>
        <a:xfrm>
          <a:off x="17551400" y="65572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5" name="フローチャート: 判断 384">
          <a:extLst>
            <a:ext uri="{FF2B5EF4-FFF2-40B4-BE49-F238E27FC236}">
              <a16:creationId xmlns:a16="http://schemas.microsoft.com/office/drawing/2014/main" id="{AD45E9BE-A30F-4E0D-8139-41F1659C903C}"/>
            </a:ext>
          </a:extLst>
        </xdr:cNvPr>
        <xdr:cNvSpPr/>
      </xdr:nvSpPr>
      <xdr:spPr>
        <a:xfrm>
          <a:off x="16757650" y="65933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9ED9FC6-3DFE-4696-A518-7F639E8FFF81}"/>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3D95FE8-475B-4AA8-98D7-90AFC23520E1}"/>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44DF6E1-0D0F-4508-B831-1EE84A43D6D7}"/>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418606E-8F7C-453C-A1C6-23D83F176B0C}"/>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D9A7021-7CDF-49EB-B765-400FF03D4E0E}"/>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85488</xdr:rowOff>
    </xdr:from>
    <xdr:to>
      <xdr:col>116</xdr:col>
      <xdr:colOff>114300</xdr:colOff>
      <xdr:row>42</xdr:row>
      <xdr:rowOff>15638</xdr:rowOff>
    </xdr:to>
    <xdr:sp macro="" textlink="">
      <xdr:nvSpPr>
        <xdr:cNvPr id="391" name="楕円 390">
          <a:extLst>
            <a:ext uri="{FF2B5EF4-FFF2-40B4-BE49-F238E27FC236}">
              <a16:creationId xmlns:a16="http://schemas.microsoft.com/office/drawing/2014/main" id="{6617D4C2-5159-492A-ABF6-2438394EF8E8}"/>
            </a:ext>
          </a:extLst>
        </xdr:cNvPr>
        <xdr:cNvSpPr/>
      </xdr:nvSpPr>
      <xdr:spPr>
        <a:xfrm>
          <a:off x="19900900" y="68545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415</xdr:rowOff>
    </xdr:from>
    <xdr:ext cx="534377" cy="259045"/>
    <xdr:sp macro="" textlink="">
      <xdr:nvSpPr>
        <xdr:cNvPr id="392" name="【一般廃棄物処理施設】&#10;一人当たり有形固定資産（償却資産）額該当値テキスト">
          <a:extLst>
            <a:ext uri="{FF2B5EF4-FFF2-40B4-BE49-F238E27FC236}">
              <a16:creationId xmlns:a16="http://schemas.microsoft.com/office/drawing/2014/main" id="{D316EE56-31E8-4FE9-B9C8-3880FDCEF2DF}"/>
            </a:ext>
          </a:extLst>
        </xdr:cNvPr>
        <xdr:cNvSpPr txBox="1"/>
      </xdr:nvSpPr>
      <xdr:spPr>
        <a:xfrm>
          <a:off x="19989800" y="676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87168</xdr:rowOff>
    </xdr:from>
    <xdr:to>
      <xdr:col>112</xdr:col>
      <xdr:colOff>38100</xdr:colOff>
      <xdr:row>42</xdr:row>
      <xdr:rowOff>17318</xdr:rowOff>
    </xdr:to>
    <xdr:sp macro="" textlink="">
      <xdr:nvSpPr>
        <xdr:cNvPr id="393" name="楕円 392">
          <a:extLst>
            <a:ext uri="{FF2B5EF4-FFF2-40B4-BE49-F238E27FC236}">
              <a16:creationId xmlns:a16="http://schemas.microsoft.com/office/drawing/2014/main" id="{E1D39966-C275-4468-A960-AE9FF29546E5}"/>
            </a:ext>
          </a:extLst>
        </xdr:cNvPr>
        <xdr:cNvSpPr/>
      </xdr:nvSpPr>
      <xdr:spPr>
        <a:xfrm>
          <a:off x="19157950" y="68562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136288</xdr:rowOff>
    </xdr:from>
    <xdr:to>
      <xdr:col>116</xdr:col>
      <xdr:colOff>63500</xdr:colOff>
      <xdr:row>41</xdr:row>
      <xdr:rowOff>137968</xdr:rowOff>
    </xdr:to>
    <xdr:cxnSp macro="">
      <xdr:nvCxnSpPr>
        <xdr:cNvPr id="394" name="直線コネクタ 393">
          <a:extLst>
            <a:ext uri="{FF2B5EF4-FFF2-40B4-BE49-F238E27FC236}">
              <a16:creationId xmlns:a16="http://schemas.microsoft.com/office/drawing/2014/main" id="{6298D77F-57E9-4CB4-B362-AF174B81AE32}"/>
            </a:ext>
          </a:extLst>
        </xdr:cNvPr>
        <xdr:cNvCxnSpPr/>
      </xdr:nvCxnSpPr>
      <xdr:spPr>
        <a:xfrm flipV="1">
          <a:off x="19202400" y="6905388"/>
          <a:ext cx="74930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89176</xdr:rowOff>
    </xdr:from>
    <xdr:to>
      <xdr:col>107</xdr:col>
      <xdr:colOff>101600</xdr:colOff>
      <xdr:row>42</xdr:row>
      <xdr:rowOff>19326</xdr:rowOff>
    </xdr:to>
    <xdr:sp macro="" textlink="">
      <xdr:nvSpPr>
        <xdr:cNvPr id="395" name="楕円 394">
          <a:extLst>
            <a:ext uri="{FF2B5EF4-FFF2-40B4-BE49-F238E27FC236}">
              <a16:creationId xmlns:a16="http://schemas.microsoft.com/office/drawing/2014/main" id="{459A3291-78FC-43FA-B342-A5DD51E81538}"/>
            </a:ext>
          </a:extLst>
        </xdr:cNvPr>
        <xdr:cNvSpPr/>
      </xdr:nvSpPr>
      <xdr:spPr>
        <a:xfrm>
          <a:off x="18345150" y="68582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137968</xdr:rowOff>
    </xdr:from>
    <xdr:to>
      <xdr:col>111</xdr:col>
      <xdr:colOff>177800</xdr:colOff>
      <xdr:row>41</xdr:row>
      <xdr:rowOff>139976</xdr:rowOff>
    </xdr:to>
    <xdr:cxnSp macro="">
      <xdr:nvCxnSpPr>
        <xdr:cNvPr id="396" name="直線コネクタ 395">
          <a:extLst>
            <a:ext uri="{FF2B5EF4-FFF2-40B4-BE49-F238E27FC236}">
              <a16:creationId xmlns:a16="http://schemas.microsoft.com/office/drawing/2014/main" id="{A76F4FAB-9EDE-4393-AEC7-3E030AC2AF4E}"/>
            </a:ext>
          </a:extLst>
        </xdr:cNvPr>
        <xdr:cNvCxnSpPr/>
      </xdr:nvCxnSpPr>
      <xdr:spPr>
        <a:xfrm flipV="1">
          <a:off x="18395950" y="6907068"/>
          <a:ext cx="80645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91679</xdr:rowOff>
    </xdr:from>
    <xdr:to>
      <xdr:col>102</xdr:col>
      <xdr:colOff>165100</xdr:colOff>
      <xdr:row>42</xdr:row>
      <xdr:rowOff>21829</xdr:rowOff>
    </xdr:to>
    <xdr:sp macro="" textlink="">
      <xdr:nvSpPr>
        <xdr:cNvPr id="397" name="楕円 396">
          <a:extLst>
            <a:ext uri="{FF2B5EF4-FFF2-40B4-BE49-F238E27FC236}">
              <a16:creationId xmlns:a16="http://schemas.microsoft.com/office/drawing/2014/main" id="{61640D0F-9BCB-4F19-810A-AA411F9862B8}"/>
            </a:ext>
          </a:extLst>
        </xdr:cNvPr>
        <xdr:cNvSpPr/>
      </xdr:nvSpPr>
      <xdr:spPr>
        <a:xfrm>
          <a:off x="17551400" y="68607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139976</xdr:rowOff>
    </xdr:from>
    <xdr:to>
      <xdr:col>107</xdr:col>
      <xdr:colOff>50800</xdr:colOff>
      <xdr:row>41</xdr:row>
      <xdr:rowOff>142479</xdr:rowOff>
    </xdr:to>
    <xdr:cxnSp macro="">
      <xdr:nvCxnSpPr>
        <xdr:cNvPr id="398" name="直線コネクタ 397">
          <a:extLst>
            <a:ext uri="{FF2B5EF4-FFF2-40B4-BE49-F238E27FC236}">
              <a16:creationId xmlns:a16="http://schemas.microsoft.com/office/drawing/2014/main" id="{62FAA844-4D1C-41D9-BD5F-69E6AAF731DA}"/>
            </a:ext>
          </a:extLst>
        </xdr:cNvPr>
        <xdr:cNvCxnSpPr/>
      </xdr:nvCxnSpPr>
      <xdr:spPr>
        <a:xfrm flipV="1">
          <a:off x="17602200" y="6909076"/>
          <a:ext cx="79375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37261</xdr:rowOff>
    </xdr:from>
    <xdr:to>
      <xdr:col>98</xdr:col>
      <xdr:colOff>38100</xdr:colOff>
      <xdr:row>41</xdr:row>
      <xdr:rowOff>138861</xdr:rowOff>
    </xdr:to>
    <xdr:sp macro="" textlink="">
      <xdr:nvSpPr>
        <xdr:cNvPr id="399" name="楕円 398">
          <a:extLst>
            <a:ext uri="{FF2B5EF4-FFF2-40B4-BE49-F238E27FC236}">
              <a16:creationId xmlns:a16="http://schemas.microsoft.com/office/drawing/2014/main" id="{9EA0F27C-4809-481D-9FA3-6A43A35C7E6F}"/>
            </a:ext>
          </a:extLst>
        </xdr:cNvPr>
        <xdr:cNvSpPr/>
      </xdr:nvSpPr>
      <xdr:spPr>
        <a:xfrm>
          <a:off x="16757650" y="68063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88061</xdr:rowOff>
    </xdr:from>
    <xdr:to>
      <xdr:col>102</xdr:col>
      <xdr:colOff>114300</xdr:colOff>
      <xdr:row>41</xdr:row>
      <xdr:rowOff>142479</xdr:rowOff>
    </xdr:to>
    <xdr:cxnSp macro="">
      <xdr:nvCxnSpPr>
        <xdr:cNvPr id="400" name="直線コネクタ 399">
          <a:extLst>
            <a:ext uri="{FF2B5EF4-FFF2-40B4-BE49-F238E27FC236}">
              <a16:creationId xmlns:a16="http://schemas.microsoft.com/office/drawing/2014/main" id="{5522E290-8668-42B8-BEBD-BC1BEF975433}"/>
            </a:ext>
          </a:extLst>
        </xdr:cNvPr>
        <xdr:cNvCxnSpPr/>
      </xdr:nvCxnSpPr>
      <xdr:spPr>
        <a:xfrm>
          <a:off x="16802100" y="6857161"/>
          <a:ext cx="800100" cy="5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29346BDC-EE00-4BD9-8CE3-D70E857098E3}"/>
            </a:ext>
          </a:extLst>
        </xdr:cNvPr>
        <xdr:cNvSpPr txBox="1"/>
      </xdr:nvSpPr>
      <xdr:spPr>
        <a:xfrm>
          <a:off x="18915595" y="6258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581928CD-D8A6-4EA6-94E0-8A854E15D44E}"/>
            </a:ext>
          </a:extLst>
        </xdr:cNvPr>
        <xdr:cNvSpPr txBox="1"/>
      </xdr:nvSpPr>
      <xdr:spPr>
        <a:xfrm>
          <a:off x="18134545" y="628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940FE8C0-5708-445B-9B65-9B81C80A2158}"/>
            </a:ext>
          </a:extLst>
        </xdr:cNvPr>
        <xdr:cNvSpPr txBox="1"/>
      </xdr:nvSpPr>
      <xdr:spPr>
        <a:xfrm>
          <a:off x="17321745" y="633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DFC9D105-51B4-4293-A955-653355097D11}"/>
            </a:ext>
          </a:extLst>
        </xdr:cNvPr>
        <xdr:cNvSpPr txBox="1"/>
      </xdr:nvSpPr>
      <xdr:spPr>
        <a:xfrm>
          <a:off x="16527995" y="6374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8445</xdr:rowOff>
    </xdr:from>
    <xdr:ext cx="534377" cy="259045"/>
    <xdr:sp macro="" textlink="">
      <xdr:nvSpPr>
        <xdr:cNvPr id="405" name="n_1mainValue【一般廃棄物処理施設】&#10;一人当たり有形固定資産（償却資産）額">
          <a:extLst>
            <a:ext uri="{FF2B5EF4-FFF2-40B4-BE49-F238E27FC236}">
              <a16:creationId xmlns:a16="http://schemas.microsoft.com/office/drawing/2014/main" id="{A4C8AB2E-CF87-45D0-A459-D1353D4572A7}"/>
            </a:ext>
          </a:extLst>
        </xdr:cNvPr>
        <xdr:cNvSpPr txBox="1"/>
      </xdr:nvSpPr>
      <xdr:spPr>
        <a:xfrm>
          <a:off x="18947911" y="694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10453</xdr:rowOff>
    </xdr:from>
    <xdr:ext cx="534377" cy="259045"/>
    <xdr:sp macro="" textlink="">
      <xdr:nvSpPr>
        <xdr:cNvPr id="406" name="n_2mainValue【一般廃棄物処理施設】&#10;一人当たり有形固定資産（償却資産）額">
          <a:extLst>
            <a:ext uri="{FF2B5EF4-FFF2-40B4-BE49-F238E27FC236}">
              <a16:creationId xmlns:a16="http://schemas.microsoft.com/office/drawing/2014/main" id="{BB1BC188-4CC0-442F-8702-B5A0549A8336}"/>
            </a:ext>
          </a:extLst>
        </xdr:cNvPr>
        <xdr:cNvSpPr txBox="1"/>
      </xdr:nvSpPr>
      <xdr:spPr>
        <a:xfrm>
          <a:off x="18166861" y="694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12956</xdr:rowOff>
    </xdr:from>
    <xdr:ext cx="534377" cy="259045"/>
    <xdr:sp macro="" textlink="">
      <xdr:nvSpPr>
        <xdr:cNvPr id="407" name="n_3mainValue【一般廃棄物処理施設】&#10;一人当たり有形固定資産（償却資産）額">
          <a:extLst>
            <a:ext uri="{FF2B5EF4-FFF2-40B4-BE49-F238E27FC236}">
              <a16:creationId xmlns:a16="http://schemas.microsoft.com/office/drawing/2014/main" id="{3CC39EAF-42B8-4465-80D7-1E6550D3F8A7}"/>
            </a:ext>
          </a:extLst>
        </xdr:cNvPr>
        <xdr:cNvSpPr txBox="1"/>
      </xdr:nvSpPr>
      <xdr:spPr>
        <a:xfrm>
          <a:off x="17354061" y="694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129988</xdr:rowOff>
    </xdr:from>
    <xdr:ext cx="534377" cy="259045"/>
    <xdr:sp macro="" textlink="">
      <xdr:nvSpPr>
        <xdr:cNvPr id="408" name="n_4mainValue【一般廃棄物処理施設】&#10;一人当たり有形固定資産（償却資産）額">
          <a:extLst>
            <a:ext uri="{FF2B5EF4-FFF2-40B4-BE49-F238E27FC236}">
              <a16:creationId xmlns:a16="http://schemas.microsoft.com/office/drawing/2014/main" id="{E28F2DF3-AD9D-47E1-B1FF-91FBDBD5C2EF}"/>
            </a:ext>
          </a:extLst>
        </xdr:cNvPr>
        <xdr:cNvSpPr txBox="1"/>
      </xdr:nvSpPr>
      <xdr:spPr>
        <a:xfrm>
          <a:off x="16560311" y="689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2C8A599D-CD8E-4BFD-A770-F4D1ED93455E}"/>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B7AE586D-A0B5-4426-BD65-382648839026}"/>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E025AF27-EA0A-4EE7-8B19-A013E3D737CE}"/>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93BFEC14-370B-4A16-BCF3-AD1B0A754D3D}"/>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CE3F4904-1F55-4BC9-9B47-A2FF2ABE9298}"/>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1A5755D5-61FF-451B-B359-9A7D08B46FAF}"/>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BFF99A51-2181-40FE-BB4A-19A17FC053AF}"/>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C7F18BFA-52E5-4F56-BC2D-0F23D458D54A}"/>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BE73EE3A-24BF-4F13-93F3-5DF40B215973}"/>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92F7FDFA-6C55-4291-B31F-4BEB4518BA7D}"/>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E7F9FB8E-5F61-484F-926E-6CEB2B3D7D04}"/>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26A8EA1C-F2B8-439D-9A9B-DF4A4A5E7C8D}"/>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E951D15E-088E-4748-AE54-405188C7ED11}"/>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6C2C0D73-6785-4A71-A18F-EA95BB6E4BEF}"/>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2D993FC2-50BD-42CF-A336-D5799232D5F7}"/>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812F4336-E475-46F2-BAAA-696A69BE3535}"/>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B8D07A0E-A950-431B-B135-01F960D712DF}"/>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3A09A56D-5672-4E42-B395-944327A55274}"/>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B0E04711-0620-48D7-8C90-6E85F358F3A4}"/>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0E637DF0-C1D4-4F0C-B0D6-17E7EDD00F45}"/>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835C5AB2-71E7-4CF0-AEEE-A433A670CBFA}"/>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17FA6CF0-C6E2-43F2-A25C-4FD2C63EE5E4}"/>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FA322B44-B6DD-48CD-B8BA-75FD98F3BCCD}"/>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保健センター・保健所】&#10;有形固定資産減価償却率グラフ枠">
          <a:extLst>
            <a:ext uri="{FF2B5EF4-FFF2-40B4-BE49-F238E27FC236}">
              <a16:creationId xmlns:a16="http://schemas.microsoft.com/office/drawing/2014/main" id="{86A05227-689D-4789-A02F-58EB54B503B3}"/>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3" name="直線コネクタ 432">
          <a:extLst>
            <a:ext uri="{FF2B5EF4-FFF2-40B4-BE49-F238E27FC236}">
              <a16:creationId xmlns:a16="http://schemas.microsoft.com/office/drawing/2014/main" id="{9362CCAE-C7AA-4C04-9B63-F576EEEB8D2E}"/>
            </a:ext>
          </a:extLst>
        </xdr:cNvPr>
        <xdr:cNvCxnSpPr/>
      </xdr:nvCxnSpPr>
      <xdr:spPr>
        <a:xfrm flipV="1">
          <a:off x="14699614" y="932561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4" name="【保健センター・保健所】&#10;有形固定資産減価償却率最小値テキスト">
          <a:extLst>
            <a:ext uri="{FF2B5EF4-FFF2-40B4-BE49-F238E27FC236}">
              <a16:creationId xmlns:a16="http://schemas.microsoft.com/office/drawing/2014/main" id="{86558C7C-B8E7-4CC4-8374-7D6238156D54}"/>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5" name="直線コネクタ 434">
          <a:extLst>
            <a:ext uri="{FF2B5EF4-FFF2-40B4-BE49-F238E27FC236}">
              <a16:creationId xmlns:a16="http://schemas.microsoft.com/office/drawing/2014/main" id="{88CFDB16-1147-467D-B5A8-729AC6F82CF7}"/>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6" name="【保健センター・保健所】&#10;有形固定資産減価償却率最大値テキスト">
          <a:extLst>
            <a:ext uri="{FF2B5EF4-FFF2-40B4-BE49-F238E27FC236}">
              <a16:creationId xmlns:a16="http://schemas.microsoft.com/office/drawing/2014/main" id="{C488DCCC-A0F5-488F-B31C-031B9FC6538B}"/>
            </a:ext>
          </a:extLst>
        </xdr:cNvPr>
        <xdr:cNvSpPr txBox="1"/>
      </xdr:nvSpPr>
      <xdr:spPr>
        <a:xfrm>
          <a:off x="14738350" y="910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37" name="直線コネクタ 436">
          <a:extLst>
            <a:ext uri="{FF2B5EF4-FFF2-40B4-BE49-F238E27FC236}">
              <a16:creationId xmlns:a16="http://schemas.microsoft.com/office/drawing/2014/main" id="{EF034305-50BE-4D0D-A241-208169F0B48F}"/>
            </a:ext>
          </a:extLst>
        </xdr:cNvPr>
        <xdr:cNvCxnSpPr/>
      </xdr:nvCxnSpPr>
      <xdr:spPr>
        <a:xfrm>
          <a:off x="14611350" y="9325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438" name="【保健センター・保健所】&#10;有形固定資産減価償却率平均値テキスト">
          <a:extLst>
            <a:ext uri="{FF2B5EF4-FFF2-40B4-BE49-F238E27FC236}">
              <a16:creationId xmlns:a16="http://schemas.microsoft.com/office/drawing/2014/main" id="{A481E2B6-9FA4-4509-9FC9-3F099FE69FD4}"/>
            </a:ext>
          </a:extLst>
        </xdr:cNvPr>
        <xdr:cNvSpPr txBox="1"/>
      </xdr:nvSpPr>
      <xdr:spPr>
        <a:xfrm>
          <a:off x="14738350" y="978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39" name="フローチャート: 判断 438">
          <a:extLst>
            <a:ext uri="{FF2B5EF4-FFF2-40B4-BE49-F238E27FC236}">
              <a16:creationId xmlns:a16="http://schemas.microsoft.com/office/drawing/2014/main" id="{BC641B28-D911-4478-AA98-66EDD18154B3}"/>
            </a:ext>
          </a:extLst>
        </xdr:cNvPr>
        <xdr:cNvSpPr/>
      </xdr:nvSpPr>
      <xdr:spPr>
        <a:xfrm>
          <a:off x="14649450" y="98024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40" name="フローチャート: 判断 439">
          <a:extLst>
            <a:ext uri="{FF2B5EF4-FFF2-40B4-BE49-F238E27FC236}">
              <a16:creationId xmlns:a16="http://schemas.microsoft.com/office/drawing/2014/main" id="{7623961E-34A2-46DE-B6BD-4E948F2F3ED4}"/>
            </a:ext>
          </a:extLst>
        </xdr:cNvPr>
        <xdr:cNvSpPr/>
      </xdr:nvSpPr>
      <xdr:spPr>
        <a:xfrm>
          <a:off x="1388745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1" name="フローチャート: 判断 440">
          <a:extLst>
            <a:ext uri="{FF2B5EF4-FFF2-40B4-BE49-F238E27FC236}">
              <a16:creationId xmlns:a16="http://schemas.microsoft.com/office/drawing/2014/main" id="{A7DB16EE-FE99-42E1-83D5-C66F1523ADE1}"/>
            </a:ext>
          </a:extLst>
        </xdr:cNvPr>
        <xdr:cNvSpPr/>
      </xdr:nvSpPr>
      <xdr:spPr>
        <a:xfrm>
          <a:off x="13093700" y="9736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2" name="フローチャート: 判断 441">
          <a:extLst>
            <a:ext uri="{FF2B5EF4-FFF2-40B4-BE49-F238E27FC236}">
              <a16:creationId xmlns:a16="http://schemas.microsoft.com/office/drawing/2014/main" id="{19C6F24B-24B9-4EBD-8260-9D60F89FAA84}"/>
            </a:ext>
          </a:extLst>
        </xdr:cNvPr>
        <xdr:cNvSpPr/>
      </xdr:nvSpPr>
      <xdr:spPr>
        <a:xfrm>
          <a:off x="12299950" y="9698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3" name="フローチャート: 判断 442">
          <a:extLst>
            <a:ext uri="{FF2B5EF4-FFF2-40B4-BE49-F238E27FC236}">
              <a16:creationId xmlns:a16="http://schemas.microsoft.com/office/drawing/2014/main" id="{CA00EDC2-B528-4192-BFB3-D6DC31F66E22}"/>
            </a:ext>
          </a:extLst>
        </xdr:cNvPr>
        <xdr:cNvSpPr/>
      </xdr:nvSpPr>
      <xdr:spPr>
        <a:xfrm>
          <a:off x="11487150" y="9698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50E19536-2BE5-4D64-91BF-5B98170BAD74}"/>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ABEC8DF-3FB9-4671-8710-91FC2B80AE0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CD80DA5-574E-4397-8483-5620AB6482AB}"/>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C708659-8B7E-412C-B761-BC1675482347}"/>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701E0A2-F8C7-4864-8603-30FE1A0AA4E7}"/>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17780</xdr:rowOff>
    </xdr:from>
    <xdr:to>
      <xdr:col>85</xdr:col>
      <xdr:colOff>177800</xdr:colOff>
      <xdr:row>58</xdr:row>
      <xdr:rowOff>119380</xdr:rowOff>
    </xdr:to>
    <xdr:sp macro="" textlink="">
      <xdr:nvSpPr>
        <xdr:cNvPr id="449" name="楕円 448">
          <a:extLst>
            <a:ext uri="{FF2B5EF4-FFF2-40B4-BE49-F238E27FC236}">
              <a16:creationId xmlns:a16="http://schemas.microsoft.com/office/drawing/2014/main" id="{903678A8-966E-464F-8B60-FF0CEE012367}"/>
            </a:ext>
          </a:extLst>
        </xdr:cNvPr>
        <xdr:cNvSpPr/>
      </xdr:nvSpPr>
      <xdr:spPr>
        <a:xfrm>
          <a:off x="14649450" y="95935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40657</xdr:rowOff>
    </xdr:from>
    <xdr:ext cx="405111" cy="259045"/>
    <xdr:sp macro="" textlink="">
      <xdr:nvSpPr>
        <xdr:cNvPr id="450" name="【保健センター・保健所】&#10;有形固定資産減価償却率該当値テキスト">
          <a:extLst>
            <a:ext uri="{FF2B5EF4-FFF2-40B4-BE49-F238E27FC236}">
              <a16:creationId xmlns:a16="http://schemas.microsoft.com/office/drawing/2014/main" id="{02B0DCFB-8DEA-40D0-8CB3-99A780BFE732}"/>
            </a:ext>
          </a:extLst>
        </xdr:cNvPr>
        <xdr:cNvSpPr txBox="1"/>
      </xdr:nvSpPr>
      <xdr:spPr>
        <a:xfrm>
          <a:off x="14738350"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149225</xdr:rowOff>
    </xdr:from>
    <xdr:to>
      <xdr:col>81</xdr:col>
      <xdr:colOff>101600</xdr:colOff>
      <xdr:row>58</xdr:row>
      <xdr:rowOff>79375</xdr:rowOff>
    </xdr:to>
    <xdr:sp macro="" textlink="">
      <xdr:nvSpPr>
        <xdr:cNvPr id="451" name="楕円 450">
          <a:extLst>
            <a:ext uri="{FF2B5EF4-FFF2-40B4-BE49-F238E27FC236}">
              <a16:creationId xmlns:a16="http://schemas.microsoft.com/office/drawing/2014/main" id="{13CB2462-2CBB-47A3-AD4B-BADA7CBFD409}"/>
            </a:ext>
          </a:extLst>
        </xdr:cNvPr>
        <xdr:cNvSpPr/>
      </xdr:nvSpPr>
      <xdr:spPr>
        <a:xfrm>
          <a:off x="13887450" y="9559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28575</xdr:rowOff>
    </xdr:from>
    <xdr:to>
      <xdr:col>85</xdr:col>
      <xdr:colOff>127000</xdr:colOff>
      <xdr:row>58</xdr:row>
      <xdr:rowOff>68580</xdr:rowOff>
    </xdr:to>
    <xdr:cxnSp macro="">
      <xdr:nvCxnSpPr>
        <xdr:cNvPr id="452" name="直線コネクタ 451">
          <a:extLst>
            <a:ext uri="{FF2B5EF4-FFF2-40B4-BE49-F238E27FC236}">
              <a16:creationId xmlns:a16="http://schemas.microsoft.com/office/drawing/2014/main" id="{8F389D5C-DCF5-4E6D-AC68-987D9D76F68D}"/>
            </a:ext>
          </a:extLst>
        </xdr:cNvPr>
        <xdr:cNvCxnSpPr/>
      </xdr:nvCxnSpPr>
      <xdr:spPr>
        <a:xfrm>
          <a:off x="13938250" y="960437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109220</xdr:rowOff>
    </xdr:from>
    <xdr:to>
      <xdr:col>76</xdr:col>
      <xdr:colOff>165100</xdr:colOff>
      <xdr:row>58</xdr:row>
      <xdr:rowOff>39370</xdr:rowOff>
    </xdr:to>
    <xdr:sp macro="" textlink="">
      <xdr:nvSpPr>
        <xdr:cNvPr id="453" name="楕円 452">
          <a:extLst>
            <a:ext uri="{FF2B5EF4-FFF2-40B4-BE49-F238E27FC236}">
              <a16:creationId xmlns:a16="http://schemas.microsoft.com/office/drawing/2014/main" id="{5D609A13-AB59-422C-A2DF-C15A287491C1}"/>
            </a:ext>
          </a:extLst>
        </xdr:cNvPr>
        <xdr:cNvSpPr/>
      </xdr:nvSpPr>
      <xdr:spPr>
        <a:xfrm>
          <a:off x="13093700" y="9519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160020</xdr:rowOff>
    </xdr:from>
    <xdr:to>
      <xdr:col>81</xdr:col>
      <xdr:colOff>50800</xdr:colOff>
      <xdr:row>58</xdr:row>
      <xdr:rowOff>28575</xdr:rowOff>
    </xdr:to>
    <xdr:cxnSp macro="">
      <xdr:nvCxnSpPr>
        <xdr:cNvPr id="454" name="直線コネクタ 453">
          <a:extLst>
            <a:ext uri="{FF2B5EF4-FFF2-40B4-BE49-F238E27FC236}">
              <a16:creationId xmlns:a16="http://schemas.microsoft.com/office/drawing/2014/main" id="{4AD71615-7461-4A71-AD95-1EAF90EF5721}"/>
            </a:ext>
          </a:extLst>
        </xdr:cNvPr>
        <xdr:cNvCxnSpPr/>
      </xdr:nvCxnSpPr>
      <xdr:spPr>
        <a:xfrm>
          <a:off x="13144500" y="9570720"/>
          <a:ext cx="7937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67310</xdr:rowOff>
    </xdr:from>
    <xdr:to>
      <xdr:col>72</xdr:col>
      <xdr:colOff>38100</xdr:colOff>
      <xdr:row>57</xdr:row>
      <xdr:rowOff>168910</xdr:rowOff>
    </xdr:to>
    <xdr:sp macro="" textlink="">
      <xdr:nvSpPr>
        <xdr:cNvPr id="455" name="楕円 454">
          <a:extLst>
            <a:ext uri="{FF2B5EF4-FFF2-40B4-BE49-F238E27FC236}">
              <a16:creationId xmlns:a16="http://schemas.microsoft.com/office/drawing/2014/main" id="{A4EB29BA-F28D-4D1B-85E5-28CA5B46BF14}"/>
            </a:ext>
          </a:extLst>
        </xdr:cNvPr>
        <xdr:cNvSpPr/>
      </xdr:nvSpPr>
      <xdr:spPr>
        <a:xfrm>
          <a:off x="12299950" y="94780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118110</xdr:rowOff>
    </xdr:from>
    <xdr:to>
      <xdr:col>76</xdr:col>
      <xdr:colOff>114300</xdr:colOff>
      <xdr:row>57</xdr:row>
      <xdr:rowOff>160020</xdr:rowOff>
    </xdr:to>
    <xdr:cxnSp macro="">
      <xdr:nvCxnSpPr>
        <xdr:cNvPr id="456" name="直線コネクタ 455">
          <a:extLst>
            <a:ext uri="{FF2B5EF4-FFF2-40B4-BE49-F238E27FC236}">
              <a16:creationId xmlns:a16="http://schemas.microsoft.com/office/drawing/2014/main" id="{94E2B6CB-F849-4013-9CBD-86FEA779B2B6}"/>
            </a:ext>
          </a:extLst>
        </xdr:cNvPr>
        <xdr:cNvCxnSpPr/>
      </xdr:nvCxnSpPr>
      <xdr:spPr>
        <a:xfrm>
          <a:off x="12344400" y="952881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27305</xdr:rowOff>
    </xdr:from>
    <xdr:to>
      <xdr:col>67</xdr:col>
      <xdr:colOff>101600</xdr:colOff>
      <xdr:row>57</xdr:row>
      <xdr:rowOff>128905</xdr:rowOff>
    </xdr:to>
    <xdr:sp macro="" textlink="">
      <xdr:nvSpPr>
        <xdr:cNvPr id="457" name="楕円 456">
          <a:extLst>
            <a:ext uri="{FF2B5EF4-FFF2-40B4-BE49-F238E27FC236}">
              <a16:creationId xmlns:a16="http://schemas.microsoft.com/office/drawing/2014/main" id="{1D928BD4-050A-4D2A-AF0C-0686D73A6039}"/>
            </a:ext>
          </a:extLst>
        </xdr:cNvPr>
        <xdr:cNvSpPr/>
      </xdr:nvSpPr>
      <xdr:spPr>
        <a:xfrm>
          <a:off x="11487150" y="943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78105</xdr:rowOff>
    </xdr:from>
    <xdr:to>
      <xdr:col>71</xdr:col>
      <xdr:colOff>177800</xdr:colOff>
      <xdr:row>57</xdr:row>
      <xdr:rowOff>118110</xdr:rowOff>
    </xdr:to>
    <xdr:cxnSp macro="">
      <xdr:nvCxnSpPr>
        <xdr:cNvPr id="458" name="直線コネクタ 457">
          <a:extLst>
            <a:ext uri="{FF2B5EF4-FFF2-40B4-BE49-F238E27FC236}">
              <a16:creationId xmlns:a16="http://schemas.microsoft.com/office/drawing/2014/main" id="{B1A4FDDD-0830-429E-A878-05FA18C96A42}"/>
            </a:ext>
          </a:extLst>
        </xdr:cNvPr>
        <xdr:cNvCxnSpPr/>
      </xdr:nvCxnSpPr>
      <xdr:spPr>
        <a:xfrm>
          <a:off x="11537950" y="948880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459" name="n_1aveValue【保健センター・保健所】&#10;有形固定資産減価償却率">
          <a:extLst>
            <a:ext uri="{FF2B5EF4-FFF2-40B4-BE49-F238E27FC236}">
              <a16:creationId xmlns:a16="http://schemas.microsoft.com/office/drawing/2014/main" id="{88E0D195-C64D-4BAD-B53C-034BAE7584B4}"/>
            </a:ext>
          </a:extLst>
        </xdr:cNvPr>
        <xdr:cNvSpPr txBox="1"/>
      </xdr:nvSpPr>
      <xdr:spPr>
        <a:xfrm>
          <a:off x="13742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460" name="n_2aveValue【保健センター・保健所】&#10;有形固定資産減価償却率">
          <a:extLst>
            <a:ext uri="{FF2B5EF4-FFF2-40B4-BE49-F238E27FC236}">
              <a16:creationId xmlns:a16="http://schemas.microsoft.com/office/drawing/2014/main" id="{7389A040-3C44-413B-A65D-FA709170BAC2}"/>
            </a:ext>
          </a:extLst>
        </xdr:cNvPr>
        <xdr:cNvSpPr txBox="1"/>
      </xdr:nvSpPr>
      <xdr:spPr>
        <a:xfrm>
          <a:off x="1296099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461" name="n_3aveValue【保健センター・保健所】&#10;有形固定資産減価償却率">
          <a:extLst>
            <a:ext uri="{FF2B5EF4-FFF2-40B4-BE49-F238E27FC236}">
              <a16:creationId xmlns:a16="http://schemas.microsoft.com/office/drawing/2014/main" id="{6F913393-AAC6-453B-A415-01672980603D}"/>
            </a:ext>
          </a:extLst>
        </xdr:cNvPr>
        <xdr:cNvSpPr txBox="1"/>
      </xdr:nvSpPr>
      <xdr:spPr>
        <a:xfrm>
          <a:off x="121672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462" name="n_4aveValue【保健センター・保健所】&#10;有形固定資産減価償却率">
          <a:extLst>
            <a:ext uri="{FF2B5EF4-FFF2-40B4-BE49-F238E27FC236}">
              <a16:creationId xmlns:a16="http://schemas.microsoft.com/office/drawing/2014/main" id="{7D617029-59B5-4491-8F46-E49F3120B64D}"/>
            </a:ext>
          </a:extLst>
        </xdr:cNvPr>
        <xdr:cNvSpPr txBox="1"/>
      </xdr:nvSpPr>
      <xdr:spPr>
        <a:xfrm>
          <a:off x="113544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95902</xdr:rowOff>
    </xdr:from>
    <xdr:ext cx="405111" cy="259045"/>
    <xdr:sp macro="" textlink="">
      <xdr:nvSpPr>
        <xdr:cNvPr id="463" name="n_1mainValue【保健センター・保健所】&#10;有形固定資産減価償却率">
          <a:extLst>
            <a:ext uri="{FF2B5EF4-FFF2-40B4-BE49-F238E27FC236}">
              <a16:creationId xmlns:a16="http://schemas.microsoft.com/office/drawing/2014/main" id="{FEC2E45E-51BB-4B46-B9EC-075C0AD1C06F}"/>
            </a:ext>
          </a:extLst>
        </xdr:cNvPr>
        <xdr:cNvSpPr txBox="1"/>
      </xdr:nvSpPr>
      <xdr:spPr>
        <a:xfrm>
          <a:off x="13742044" y="934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55897</xdr:rowOff>
    </xdr:from>
    <xdr:ext cx="405111" cy="259045"/>
    <xdr:sp macro="" textlink="">
      <xdr:nvSpPr>
        <xdr:cNvPr id="464" name="n_2mainValue【保健センター・保健所】&#10;有形固定資産減価償却率">
          <a:extLst>
            <a:ext uri="{FF2B5EF4-FFF2-40B4-BE49-F238E27FC236}">
              <a16:creationId xmlns:a16="http://schemas.microsoft.com/office/drawing/2014/main" id="{4E36A55D-9623-4675-B352-57DE23DA0CCA}"/>
            </a:ext>
          </a:extLst>
        </xdr:cNvPr>
        <xdr:cNvSpPr txBox="1"/>
      </xdr:nvSpPr>
      <xdr:spPr>
        <a:xfrm>
          <a:off x="12960994" y="930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13987</xdr:rowOff>
    </xdr:from>
    <xdr:ext cx="405111" cy="259045"/>
    <xdr:sp macro="" textlink="">
      <xdr:nvSpPr>
        <xdr:cNvPr id="465" name="n_3mainValue【保健センター・保健所】&#10;有形固定資産減価償却率">
          <a:extLst>
            <a:ext uri="{FF2B5EF4-FFF2-40B4-BE49-F238E27FC236}">
              <a16:creationId xmlns:a16="http://schemas.microsoft.com/office/drawing/2014/main" id="{5C5763E3-24AB-4641-A722-712F510E430F}"/>
            </a:ext>
          </a:extLst>
        </xdr:cNvPr>
        <xdr:cNvSpPr txBox="1"/>
      </xdr:nvSpPr>
      <xdr:spPr>
        <a:xfrm>
          <a:off x="12167244" y="925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145432</xdr:rowOff>
    </xdr:from>
    <xdr:ext cx="405111" cy="259045"/>
    <xdr:sp macro="" textlink="">
      <xdr:nvSpPr>
        <xdr:cNvPr id="466" name="n_4mainValue【保健センター・保健所】&#10;有形固定資産減価償却率">
          <a:extLst>
            <a:ext uri="{FF2B5EF4-FFF2-40B4-BE49-F238E27FC236}">
              <a16:creationId xmlns:a16="http://schemas.microsoft.com/office/drawing/2014/main" id="{C8422F62-4BD1-4B3C-B15E-FCF1DAD707AF}"/>
            </a:ext>
          </a:extLst>
        </xdr:cNvPr>
        <xdr:cNvSpPr txBox="1"/>
      </xdr:nvSpPr>
      <xdr:spPr>
        <a:xfrm>
          <a:off x="11354444" y="922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3400DFA9-1B56-4753-92E1-8B051EDAA899}"/>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446CB474-0AF9-4EAB-9397-718909A11EF7}"/>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1A9FB077-F9B6-4E7D-B93A-10FC35EA9D66}"/>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5693A917-A3D9-480C-B1E7-3959440D3D09}"/>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F4B71DB0-9BAA-472D-B39D-B269EAD050D7}"/>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3C152B50-34A0-4752-9A22-85F7B75DFAB4}"/>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6D48F944-540B-42D1-9D4B-489E092F1C0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18F15771-74B5-4F9B-805E-08142596B09B}"/>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048685BF-E143-46CE-B48B-A6C763FF9D78}"/>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23933806-AAC7-4411-B92B-CA09F5E1E68D}"/>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F5EC3782-31EC-466F-9B26-6BAC283A029A}"/>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8" name="テキスト ボックス 477">
          <a:extLst>
            <a:ext uri="{FF2B5EF4-FFF2-40B4-BE49-F238E27FC236}">
              <a16:creationId xmlns:a16="http://schemas.microsoft.com/office/drawing/2014/main" id="{459D0527-AC4E-4E5C-BD11-C8D6B66DD2F3}"/>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9" name="直線コネクタ 478">
          <a:extLst>
            <a:ext uri="{FF2B5EF4-FFF2-40B4-BE49-F238E27FC236}">
              <a16:creationId xmlns:a16="http://schemas.microsoft.com/office/drawing/2014/main" id="{BE1F9986-EC17-4514-A105-9BF5F21607DD}"/>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0" name="テキスト ボックス 479">
          <a:extLst>
            <a:ext uri="{FF2B5EF4-FFF2-40B4-BE49-F238E27FC236}">
              <a16:creationId xmlns:a16="http://schemas.microsoft.com/office/drawing/2014/main" id="{2772E4A9-50F2-440F-9B39-3D4F880543FB}"/>
            </a:ext>
          </a:extLst>
        </xdr:cNvPr>
        <xdr:cNvSpPr txBox="1"/>
      </xdr:nvSpPr>
      <xdr:spPr>
        <a:xfrm>
          <a:off x="1604917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1" name="直線コネクタ 480">
          <a:extLst>
            <a:ext uri="{FF2B5EF4-FFF2-40B4-BE49-F238E27FC236}">
              <a16:creationId xmlns:a16="http://schemas.microsoft.com/office/drawing/2014/main" id="{EB7956D2-AE97-4EC7-985D-7E7C933791C1}"/>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2" name="テキスト ボックス 481">
          <a:extLst>
            <a:ext uri="{FF2B5EF4-FFF2-40B4-BE49-F238E27FC236}">
              <a16:creationId xmlns:a16="http://schemas.microsoft.com/office/drawing/2014/main" id="{F2A364B3-B55A-4531-9606-F42465FBCB7D}"/>
            </a:ext>
          </a:extLst>
        </xdr:cNvPr>
        <xdr:cNvSpPr txBox="1"/>
      </xdr:nvSpPr>
      <xdr:spPr>
        <a:xfrm>
          <a:off x="1604917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15A3DAAC-32E1-455D-8CF3-7B0805FB8FC7}"/>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4" name="テキスト ボックス 483">
          <a:extLst>
            <a:ext uri="{FF2B5EF4-FFF2-40B4-BE49-F238E27FC236}">
              <a16:creationId xmlns:a16="http://schemas.microsoft.com/office/drawing/2014/main" id="{7C41FCE7-A034-4EED-9844-5B398FA0D78A}"/>
            </a:ext>
          </a:extLst>
        </xdr:cNvPr>
        <xdr:cNvSpPr txBox="1"/>
      </xdr:nvSpPr>
      <xdr:spPr>
        <a:xfrm>
          <a:off x="1604917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2C035624-9A1F-45FD-ABF5-E5960327E35C}"/>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id="{70B958ED-DCEA-4C04-821B-03A4B39A32C3}"/>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保健センター・保健所】&#10;一人当たり面積グラフ枠">
          <a:extLst>
            <a:ext uri="{FF2B5EF4-FFF2-40B4-BE49-F238E27FC236}">
              <a16:creationId xmlns:a16="http://schemas.microsoft.com/office/drawing/2014/main" id="{16E7249B-CE97-48BB-8205-B4E5D0EBD689}"/>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88" name="直線コネクタ 487">
          <a:extLst>
            <a:ext uri="{FF2B5EF4-FFF2-40B4-BE49-F238E27FC236}">
              <a16:creationId xmlns:a16="http://schemas.microsoft.com/office/drawing/2014/main" id="{1492C1EF-7D8A-4CF0-8BEF-490B8BC8D876}"/>
            </a:ext>
          </a:extLst>
        </xdr:cNvPr>
        <xdr:cNvCxnSpPr/>
      </xdr:nvCxnSpPr>
      <xdr:spPr>
        <a:xfrm flipV="1">
          <a:off x="19951064" y="9247378"/>
          <a:ext cx="0" cy="121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89" name="【保健センター・保健所】&#10;一人当たり面積最小値テキスト">
          <a:extLst>
            <a:ext uri="{FF2B5EF4-FFF2-40B4-BE49-F238E27FC236}">
              <a16:creationId xmlns:a16="http://schemas.microsoft.com/office/drawing/2014/main" id="{142C083E-C584-4B6A-8430-402ABCED488E}"/>
            </a:ext>
          </a:extLst>
        </xdr:cNvPr>
        <xdr:cNvSpPr txBox="1"/>
      </xdr:nvSpPr>
      <xdr:spPr>
        <a:xfrm>
          <a:off x="19989800" y="104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90" name="直線コネクタ 489">
          <a:extLst>
            <a:ext uri="{FF2B5EF4-FFF2-40B4-BE49-F238E27FC236}">
              <a16:creationId xmlns:a16="http://schemas.microsoft.com/office/drawing/2014/main" id="{C15DB64F-0016-44C2-93D4-E7C168CFCA0B}"/>
            </a:ext>
          </a:extLst>
        </xdr:cNvPr>
        <xdr:cNvCxnSpPr/>
      </xdr:nvCxnSpPr>
      <xdr:spPr>
        <a:xfrm>
          <a:off x="19881850" y="10458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1" name="【保健センター・保健所】&#10;一人当たり面積最大値テキスト">
          <a:extLst>
            <a:ext uri="{FF2B5EF4-FFF2-40B4-BE49-F238E27FC236}">
              <a16:creationId xmlns:a16="http://schemas.microsoft.com/office/drawing/2014/main" id="{0C237747-A25E-49B5-B7D9-15136D91846C}"/>
            </a:ext>
          </a:extLst>
        </xdr:cNvPr>
        <xdr:cNvSpPr txBox="1"/>
      </xdr:nvSpPr>
      <xdr:spPr>
        <a:xfrm>
          <a:off x="19989800" y="902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2" name="直線コネクタ 491">
          <a:extLst>
            <a:ext uri="{FF2B5EF4-FFF2-40B4-BE49-F238E27FC236}">
              <a16:creationId xmlns:a16="http://schemas.microsoft.com/office/drawing/2014/main" id="{FDB065AB-7FD8-4E95-B9DC-FB5084B44B40}"/>
            </a:ext>
          </a:extLst>
        </xdr:cNvPr>
        <xdr:cNvCxnSpPr/>
      </xdr:nvCxnSpPr>
      <xdr:spPr>
        <a:xfrm>
          <a:off x="19881850" y="9247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493" name="【保健センター・保健所】&#10;一人当たり面積平均値テキスト">
          <a:extLst>
            <a:ext uri="{FF2B5EF4-FFF2-40B4-BE49-F238E27FC236}">
              <a16:creationId xmlns:a16="http://schemas.microsoft.com/office/drawing/2014/main" id="{A84DE206-1B3F-4F5B-8076-D6DE10BDE20C}"/>
            </a:ext>
          </a:extLst>
        </xdr:cNvPr>
        <xdr:cNvSpPr txBox="1"/>
      </xdr:nvSpPr>
      <xdr:spPr>
        <a:xfrm>
          <a:off x="19989800" y="10050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4" name="フローチャート: 判断 493">
          <a:extLst>
            <a:ext uri="{FF2B5EF4-FFF2-40B4-BE49-F238E27FC236}">
              <a16:creationId xmlns:a16="http://schemas.microsoft.com/office/drawing/2014/main" id="{BC8F1001-24C8-494D-B229-67FEEB064035}"/>
            </a:ext>
          </a:extLst>
        </xdr:cNvPr>
        <xdr:cNvSpPr/>
      </xdr:nvSpPr>
      <xdr:spPr>
        <a:xfrm>
          <a:off x="19900900" y="10072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5" name="フローチャート: 判断 494">
          <a:extLst>
            <a:ext uri="{FF2B5EF4-FFF2-40B4-BE49-F238E27FC236}">
              <a16:creationId xmlns:a16="http://schemas.microsoft.com/office/drawing/2014/main" id="{51496BF2-96A2-4132-B09F-2F7B4C30C230}"/>
            </a:ext>
          </a:extLst>
        </xdr:cNvPr>
        <xdr:cNvSpPr/>
      </xdr:nvSpPr>
      <xdr:spPr>
        <a:xfrm>
          <a:off x="19157950" y="100911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6" name="フローチャート: 判断 495">
          <a:extLst>
            <a:ext uri="{FF2B5EF4-FFF2-40B4-BE49-F238E27FC236}">
              <a16:creationId xmlns:a16="http://schemas.microsoft.com/office/drawing/2014/main" id="{30F646AF-5B6B-4426-8F02-B49139B510D3}"/>
            </a:ext>
          </a:extLst>
        </xdr:cNvPr>
        <xdr:cNvSpPr/>
      </xdr:nvSpPr>
      <xdr:spPr>
        <a:xfrm>
          <a:off x="1834515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97" name="フローチャート: 判断 496">
          <a:extLst>
            <a:ext uri="{FF2B5EF4-FFF2-40B4-BE49-F238E27FC236}">
              <a16:creationId xmlns:a16="http://schemas.microsoft.com/office/drawing/2014/main" id="{00F3D4C5-503B-4CB2-8A78-E81138281F25}"/>
            </a:ext>
          </a:extLst>
        </xdr:cNvPr>
        <xdr:cNvSpPr/>
      </xdr:nvSpPr>
      <xdr:spPr>
        <a:xfrm>
          <a:off x="17551400" y="10139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98" name="フローチャート: 判断 497">
          <a:extLst>
            <a:ext uri="{FF2B5EF4-FFF2-40B4-BE49-F238E27FC236}">
              <a16:creationId xmlns:a16="http://schemas.microsoft.com/office/drawing/2014/main" id="{1A40FFD6-FEF9-4058-90DE-225CEC3CFEBD}"/>
            </a:ext>
          </a:extLst>
        </xdr:cNvPr>
        <xdr:cNvSpPr/>
      </xdr:nvSpPr>
      <xdr:spPr>
        <a:xfrm>
          <a:off x="16757650" y="10159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F0A4E2E-76F6-4F3D-AB8E-7C7763946A6B}"/>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31ED623C-8F3D-41C1-A379-2669187750FD}"/>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3085458-9C56-405F-821D-5136D164EDC5}"/>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D29933E-EF22-4C38-9A30-5CECBC25825D}"/>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1C9F63F3-68F6-45B4-B8BB-A53FB1AC9B6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118364</xdr:rowOff>
    </xdr:from>
    <xdr:to>
      <xdr:col>116</xdr:col>
      <xdr:colOff>114300</xdr:colOff>
      <xdr:row>57</xdr:row>
      <xdr:rowOff>48514</xdr:rowOff>
    </xdr:to>
    <xdr:sp macro="" textlink="">
      <xdr:nvSpPr>
        <xdr:cNvPr id="504" name="楕円 503">
          <a:extLst>
            <a:ext uri="{FF2B5EF4-FFF2-40B4-BE49-F238E27FC236}">
              <a16:creationId xmlns:a16="http://schemas.microsoft.com/office/drawing/2014/main" id="{2C94AE4C-C3F4-4F81-B1DF-BF1F3230032A}"/>
            </a:ext>
          </a:extLst>
        </xdr:cNvPr>
        <xdr:cNvSpPr/>
      </xdr:nvSpPr>
      <xdr:spPr>
        <a:xfrm>
          <a:off x="19900900" y="9363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141241</xdr:rowOff>
    </xdr:from>
    <xdr:ext cx="469744" cy="259045"/>
    <xdr:sp macro="" textlink="">
      <xdr:nvSpPr>
        <xdr:cNvPr id="505" name="【保健センター・保健所】&#10;一人当たり面積該当値テキスト">
          <a:extLst>
            <a:ext uri="{FF2B5EF4-FFF2-40B4-BE49-F238E27FC236}">
              <a16:creationId xmlns:a16="http://schemas.microsoft.com/office/drawing/2014/main" id="{F25DBD93-E20B-4FA0-89C6-23092315E408}"/>
            </a:ext>
          </a:extLst>
        </xdr:cNvPr>
        <xdr:cNvSpPr txBox="1"/>
      </xdr:nvSpPr>
      <xdr:spPr>
        <a:xfrm>
          <a:off x="19989800" y="922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145796</xdr:rowOff>
    </xdr:from>
    <xdr:to>
      <xdr:col>112</xdr:col>
      <xdr:colOff>38100</xdr:colOff>
      <xdr:row>57</xdr:row>
      <xdr:rowOff>75946</xdr:rowOff>
    </xdr:to>
    <xdr:sp macro="" textlink="">
      <xdr:nvSpPr>
        <xdr:cNvPr id="506" name="楕円 505">
          <a:extLst>
            <a:ext uri="{FF2B5EF4-FFF2-40B4-BE49-F238E27FC236}">
              <a16:creationId xmlns:a16="http://schemas.microsoft.com/office/drawing/2014/main" id="{0DC9A281-A487-4696-8A65-DBD4EA99C237}"/>
            </a:ext>
          </a:extLst>
        </xdr:cNvPr>
        <xdr:cNvSpPr/>
      </xdr:nvSpPr>
      <xdr:spPr>
        <a:xfrm>
          <a:off x="19157950" y="93913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169164</xdr:rowOff>
    </xdr:from>
    <xdr:to>
      <xdr:col>116</xdr:col>
      <xdr:colOff>63500</xdr:colOff>
      <xdr:row>57</xdr:row>
      <xdr:rowOff>25146</xdr:rowOff>
    </xdr:to>
    <xdr:cxnSp macro="">
      <xdr:nvCxnSpPr>
        <xdr:cNvPr id="507" name="直線コネクタ 506">
          <a:extLst>
            <a:ext uri="{FF2B5EF4-FFF2-40B4-BE49-F238E27FC236}">
              <a16:creationId xmlns:a16="http://schemas.microsoft.com/office/drawing/2014/main" id="{10EAF558-0FDC-480A-BBD3-B46A50DFE183}"/>
            </a:ext>
          </a:extLst>
        </xdr:cNvPr>
        <xdr:cNvCxnSpPr/>
      </xdr:nvCxnSpPr>
      <xdr:spPr>
        <a:xfrm flipV="1">
          <a:off x="19202400" y="9408414"/>
          <a:ext cx="7493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6350</xdr:rowOff>
    </xdr:from>
    <xdr:to>
      <xdr:col>107</xdr:col>
      <xdr:colOff>101600</xdr:colOff>
      <xdr:row>57</xdr:row>
      <xdr:rowOff>107950</xdr:rowOff>
    </xdr:to>
    <xdr:sp macro="" textlink="">
      <xdr:nvSpPr>
        <xdr:cNvPr id="508" name="楕円 507">
          <a:extLst>
            <a:ext uri="{FF2B5EF4-FFF2-40B4-BE49-F238E27FC236}">
              <a16:creationId xmlns:a16="http://schemas.microsoft.com/office/drawing/2014/main" id="{0F0F94A3-FEE7-44BD-BF69-2BE9DE7F8988}"/>
            </a:ext>
          </a:extLst>
        </xdr:cNvPr>
        <xdr:cNvSpPr/>
      </xdr:nvSpPr>
      <xdr:spPr>
        <a:xfrm>
          <a:off x="1834515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25146</xdr:rowOff>
    </xdr:from>
    <xdr:to>
      <xdr:col>111</xdr:col>
      <xdr:colOff>177800</xdr:colOff>
      <xdr:row>57</xdr:row>
      <xdr:rowOff>57150</xdr:rowOff>
    </xdr:to>
    <xdr:cxnSp macro="">
      <xdr:nvCxnSpPr>
        <xdr:cNvPr id="509" name="直線コネクタ 508">
          <a:extLst>
            <a:ext uri="{FF2B5EF4-FFF2-40B4-BE49-F238E27FC236}">
              <a16:creationId xmlns:a16="http://schemas.microsoft.com/office/drawing/2014/main" id="{10A3C18B-9ADD-4BF2-BF8C-AFEFEB78CFA4}"/>
            </a:ext>
          </a:extLst>
        </xdr:cNvPr>
        <xdr:cNvCxnSpPr/>
      </xdr:nvCxnSpPr>
      <xdr:spPr>
        <a:xfrm flipV="1">
          <a:off x="18395950" y="9435846"/>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29210</xdr:rowOff>
    </xdr:from>
    <xdr:to>
      <xdr:col>102</xdr:col>
      <xdr:colOff>165100</xdr:colOff>
      <xdr:row>57</xdr:row>
      <xdr:rowOff>130810</xdr:rowOff>
    </xdr:to>
    <xdr:sp macro="" textlink="">
      <xdr:nvSpPr>
        <xdr:cNvPr id="510" name="楕円 509">
          <a:extLst>
            <a:ext uri="{FF2B5EF4-FFF2-40B4-BE49-F238E27FC236}">
              <a16:creationId xmlns:a16="http://schemas.microsoft.com/office/drawing/2014/main" id="{1A8722BE-1374-4BF4-9553-B029FEA47A34}"/>
            </a:ext>
          </a:extLst>
        </xdr:cNvPr>
        <xdr:cNvSpPr/>
      </xdr:nvSpPr>
      <xdr:spPr>
        <a:xfrm>
          <a:off x="17551400" y="94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57150</xdr:rowOff>
    </xdr:from>
    <xdr:to>
      <xdr:col>107</xdr:col>
      <xdr:colOff>50800</xdr:colOff>
      <xdr:row>57</xdr:row>
      <xdr:rowOff>80010</xdr:rowOff>
    </xdr:to>
    <xdr:cxnSp macro="">
      <xdr:nvCxnSpPr>
        <xdr:cNvPr id="511" name="直線コネクタ 510">
          <a:extLst>
            <a:ext uri="{FF2B5EF4-FFF2-40B4-BE49-F238E27FC236}">
              <a16:creationId xmlns:a16="http://schemas.microsoft.com/office/drawing/2014/main" id="{6946890B-0A9E-47AF-90F7-78FF2A1CF7B4}"/>
            </a:ext>
          </a:extLst>
        </xdr:cNvPr>
        <xdr:cNvCxnSpPr/>
      </xdr:nvCxnSpPr>
      <xdr:spPr>
        <a:xfrm flipV="1">
          <a:off x="17602200" y="946785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42926</xdr:rowOff>
    </xdr:from>
    <xdr:to>
      <xdr:col>98</xdr:col>
      <xdr:colOff>38100</xdr:colOff>
      <xdr:row>57</xdr:row>
      <xdr:rowOff>144526</xdr:rowOff>
    </xdr:to>
    <xdr:sp macro="" textlink="">
      <xdr:nvSpPr>
        <xdr:cNvPr id="512" name="楕円 511">
          <a:extLst>
            <a:ext uri="{FF2B5EF4-FFF2-40B4-BE49-F238E27FC236}">
              <a16:creationId xmlns:a16="http://schemas.microsoft.com/office/drawing/2014/main" id="{8C19E852-B69D-42C4-AA40-9AACAAA34711}"/>
            </a:ext>
          </a:extLst>
        </xdr:cNvPr>
        <xdr:cNvSpPr/>
      </xdr:nvSpPr>
      <xdr:spPr>
        <a:xfrm>
          <a:off x="16757650" y="94536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80010</xdr:rowOff>
    </xdr:from>
    <xdr:to>
      <xdr:col>102</xdr:col>
      <xdr:colOff>114300</xdr:colOff>
      <xdr:row>57</xdr:row>
      <xdr:rowOff>93726</xdr:rowOff>
    </xdr:to>
    <xdr:cxnSp macro="">
      <xdr:nvCxnSpPr>
        <xdr:cNvPr id="513" name="直線コネクタ 512">
          <a:extLst>
            <a:ext uri="{FF2B5EF4-FFF2-40B4-BE49-F238E27FC236}">
              <a16:creationId xmlns:a16="http://schemas.microsoft.com/office/drawing/2014/main" id="{7C29CE5E-6AA5-4DA1-95F3-E2AFF7F93787}"/>
            </a:ext>
          </a:extLst>
        </xdr:cNvPr>
        <xdr:cNvCxnSpPr/>
      </xdr:nvCxnSpPr>
      <xdr:spPr>
        <a:xfrm flipV="1">
          <a:off x="16802100" y="9490710"/>
          <a:ext cx="8001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514" name="n_1aveValue【保健センター・保健所】&#10;一人当たり面積">
          <a:extLst>
            <a:ext uri="{FF2B5EF4-FFF2-40B4-BE49-F238E27FC236}">
              <a16:creationId xmlns:a16="http://schemas.microsoft.com/office/drawing/2014/main" id="{0036C819-8FF8-4375-91C2-42CDDE29839C}"/>
            </a:ext>
          </a:extLst>
        </xdr:cNvPr>
        <xdr:cNvSpPr txBox="1"/>
      </xdr:nvSpPr>
      <xdr:spPr>
        <a:xfrm>
          <a:off x="18980227" y="1018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515" name="n_2aveValue【保健センター・保健所】&#10;一人当たり面積">
          <a:extLst>
            <a:ext uri="{FF2B5EF4-FFF2-40B4-BE49-F238E27FC236}">
              <a16:creationId xmlns:a16="http://schemas.microsoft.com/office/drawing/2014/main" id="{FEB31B80-7205-43F5-829E-8ADE598913C4}"/>
            </a:ext>
          </a:extLst>
        </xdr:cNvPr>
        <xdr:cNvSpPr txBox="1"/>
      </xdr:nvSpPr>
      <xdr:spPr>
        <a:xfrm>
          <a:off x="18180127" y="1020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516" name="n_3aveValue【保健センター・保健所】&#10;一人当たり面積">
          <a:extLst>
            <a:ext uri="{FF2B5EF4-FFF2-40B4-BE49-F238E27FC236}">
              <a16:creationId xmlns:a16="http://schemas.microsoft.com/office/drawing/2014/main" id="{4DB2739E-6147-4F0E-96D8-BA001E294E5F}"/>
            </a:ext>
          </a:extLst>
        </xdr:cNvPr>
        <xdr:cNvSpPr txBox="1"/>
      </xdr:nvSpPr>
      <xdr:spPr>
        <a:xfrm>
          <a:off x="17386377" y="10231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517" name="n_4aveValue【保健センター・保健所】&#10;一人当たり面積">
          <a:extLst>
            <a:ext uri="{FF2B5EF4-FFF2-40B4-BE49-F238E27FC236}">
              <a16:creationId xmlns:a16="http://schemas.microsoft.com/office/drawing/2014/main" id="{78FE0115-35D3-40A6-B8B2-EFDD8C79CEBB}"/>
            </a:ext>
          </a:extLst>
        </xdr:cNvPr>
        <xdr:cNvSpPr txBox="1"/>
      </xdr:nvSpPr>
      <xdr:spPr>
        <a:xfrm>
          <a:off x="16592627"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92473</xdr:rowOff>
    </xdr:from>
    <xdr:ext cx="469744" cy="259045"/>
    <xdr:sp macro="" textlink="">
      <xdr:nvSpPr>
        <xdr:cNvPr id="518" name="n_1mainValue【保健センター・保健所】&#10;一人当たり面積">
          <a:extLst>
            <a:ext uri="{FF2B5EF4-FFF2-40B4-BE49-F238E27FC236}">
              <a16:creationId xmlns:a16="http://schemas.microsoft.com/office/drawing/2014/main" id="{F995785D-4306-4DC5-96D7-F478C330ECDC}"/>
            </a:ext>
          </a:extLst>
        </xdr:cNvPr>
        <xdr:cNvSpPr txBox="1"/>
      </xdr:nvSpPr>
      <xdr:spPr>
        <a:xfrm>
          <a:off x="18980227" y="917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124477</xdr:rowOff>
    </xdr:from>
    <xdr:ext cx="469744" cy="259045"/>
    <xdr:sp macro="" textlink="">
      <xdr:nvSpPr>
        <xdr:cNvPr id="519" name="n_2mainValue【保健センター・保健所】&#10;一人当たり面積">
          <a:extLst>
            <a:ext uri="{FF2B5EF4-FFF2-40B4-BE49-F238E27FC236}">
              <a16:creationId xmlns:a16="http://schemas.microsoft.com/office/drawing/2014/main" id="{019AC8C3-A8E7-4A78-8D06-EE2DFA3BCDD3}"/>
            </a:ext>
          </a:extLst>
        </xdr:cNvPr>
        <xdr:cNvSpPr txBox="1"/>
      </xdr:nvSpPr>
      <xdr:spPr>
        <a:xfrm>
          <a:off x="18180127"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147337</xdr:rowOff>
    </xdr:from>
    <xdr:ext cx="469744" cy="259045"/>
    <xdr:sp macro="" textlink="">
      <xdr:nvSpPr>
        <xdr:cNvPr id="520" name="n_3mainValue【保健センター・保健所】&#10;一人当たり面積">
          <a:extLst>
            <a:ext uri="{FF2B5EF4-FFF2-40B4-BE49-F238E27FC236}">
              <a16:creationId xmlns:a16="http://schemas.microsoft.com/office/drawing/2014/main" id="{3C983E20-A136-46D6-9697-8B814B0EAB1B}"/>
            </a:ext>
          </a:extLst>
        </xdr:cNvPr>
        <xdr:cNvSpPr txBox="1"/>
      </xdr:nvSpPr>
      <xdr:spPr>
        <a:xfrm>
          <a:off x="17386377" y="922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161053</xdr:rowOff>
    </xdr:from>
    <xdr:ext cx="469744" cy="259045"/>
    <xdr:sp macro="" textlink="">
      <xdr:nvSpPr>
        <xdr:cNvPr id="521" name="n_4mainValue【保健センター・保健所】&#10;一人当たり面積">
          <a:extLst>
            <a:ext uri="{FF2B5EF4-FFF2-40B4-BE49-F238E27FC236}">
              <a16:creationId xmlns:a16="http://schemas.microsoft.com/office/drawing/2014/main" id="{6D4AD7BA-12A5-4731-87A5-EC71416B90CE}"/>
            </a:ext>
          </a:extLst>
        </xdr:cNvPr>
        <xdr:cNvSpPr txBox="1"/>
      </xdr:nvSpPr>
      <xdr:spPr>
        <a:xfrm>
          <a:off x="16592627" y="924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7682FB5E-C397-442E-9A23-A2941C03FFBA}"/>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366FBDC9-5912-4921-81AF-ABF2F1E6DBFE}"/>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E524E452-151B-49FB-BD4A-48486754D5AC}"/>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DB0F1EBA-B02F-43B2-BE5A-13EF4141D7AA}"/>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A5557B0D-6CFE-4B36-93A2-A388755747F6}"/>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D3852092-0C56-4D12-A82B-A706F1D8A9A1}"/>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369997FC-9E1C-46B9-8EDF-8A541A4812AC}"/>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7F64833A-4963-459F-B048-5FF2F9D55DB7}"/>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AD15AC15-E2C9-489B-81A9-1CF8D977AC95}"/>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C58C23CD-C921-4E0F-909C-C4146B85E6BF}"/>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9FC0B441-82EA-4598-B42E-9EACCC780A0B}"/>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id="{F1A5F30E-8BCF-432E-9F58-1464D93B9942}"/>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a:extLst>
            <a:ext uri="{FF2B5EF4-FFF2-40B4-BE49-F238E27FC236}">
              <a16:creationId xmlns:a16="http://schemas.microsoft.com/office/drawing/2014/main" id="{CC04A9A2-ABD2-4DA4-BB70-74F0B5000BF8}"/>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id="{04C4C830-1A17-4A4B-8DBC-D78CBFDB613C}"/>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id="{0C7B7983-3334-402C-AE3F-9048FA1F3E56}"/>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id="{45B6371B-17D3-4086-92A1-E24F4B92301F}"/>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id="{444513D3-23AD-47FF-94C4-114E9C231F7D}"/>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id="{D6E08FC3-90E6-465B-80E9-705AEAF22FCF}"/>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id="{7A30876E-067A-4DF5-ADAF-CB321253447F}"/>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id="{93A253E2-3B60-4634-94F9-EF30EE0A78BD}"/>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id="{E337207D-77C8-4466-AE00-6CCD7475905E}"/>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id="{BE3A2C25-1C20-4910-A70D-2B5342765D2F}"/>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a:extLst>
            <a:ext uri="{FF2B5EF4-FFF2-40B4-BE49-F238E27FC236}">
              <a16:creationId xmlns:a16="http://schemas.microsoft.com/office/drawing/2014/main" id="{AC3EDA48-4A10-460D-B0C0-2CFB7A6C481F}"/>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A00D41A-3A74-47C1-9E0F-9E99E76C8804}"/>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83F1E095-5F5E-4FB7-BB0D-298D3E8A2AB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7" name="直線コネクタ 546">
          <a:extLst>
            <a:ext uri="{FF2B5EF4-FFF2-40B4-BE49-F238E27FC236}">
              <a16:creationId xmlns:a16="http://schemas.microsoft.com/office/drawing/2014/main" id="{75C94E7E-C447-46B7-A67E-DD707FCB1643}"/>
            </a:ext>
          </a:extLst>
        </xdr:cNvPr>
        <xdr:cNvCxnSpPr/>
      </xdr:nvCxnSpPr>
      <xdr:spPr>
        <a:xfrm flipV="1">
          <a:off x="14699614" y="12909369"/>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消防施設】&#10;有形固定資産減価償却率最小値テキスト">
          <a:extLst>
            <a:ext uri="{FF2B5EF4-FFF2-40B4-BE49-F238E27FC236}">
              <a16:creationId xmlns:a16="http://schemas.microsoft.com/office/drawing/2014/main" id="{7E452FF1-3014-4A8D-AEFF-8207A1920CAE}"/>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a:extLst>
            <a:ext uri="{FF2B5EF4-FFF2-40B4-BE49-F238E27FC236}">
              <a16:creationId xmlns:a16="http://schemas.microsoft.com/office/drawing/2014/main" id="{A3FC77A3-3CD7-4DF2-99CE-2A21E113F163}"/>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0" name="【消防施設】&#10;有形固定資産減価償却率最大値テキスト">
          <a:extLst>
            <a:ext uri="{FF2B5EF4-FFF2-40B4-BE49-F238E27FC236}">
              <a16:creationId xmlns:a16="http://schemas.microsoft.com/office/drawing/2014/main" id="{F6C78F78-10C9-4CEA-8D50-F3DC22204C52}"/>
            </a:ext>
          </a:extLst>
        </xdr:cNvPr>
        <xdr:cNvSpPr txBox="1"/>
      </xdr:nvSpPr>
      <xdr:spPr>
        <a:xfrm>
          <a:off x="14738350" y="126972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1" name="直線コネクタ 550">
          <a:extLst>
            <a:ext uri="{FF2B5EF4-FFF2-40B4-BE49-F238E27FC236}">
              <a16:creationId xmlns:a16="http://schemas.microsoft.com/office/drawing/2014/main" id="{B1D79F8D-E978-4A5E-964D-A92419FAC654}"/>
            </a:ext>
          </a:extLst>
        </xdr:cNvPr>
        <xdr:cNvCxnSpPr/>
      </xdr:nvCxnSpPr>
      <xdr:spPr>
        <a:xfrm>
          <a:off x="14611350" y="129093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0A63A77C-2C88-4A6A-820B-07F47349F95C}"/>
            </a:ext>
          </a:extLst>
        </xdr:cNvPr>
        <xdr:cNvSpPr txBox="1"/>
      </xdr:nvSpPr>
      <xdr:spPr>
        <a:xfrm>
          <a:off x="14738350" y="13535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3" name="フローチャート: 判断 552">
          <a:extLst>
            <a:ext uri="{FF2B5EF4-FFF2-40B4-BE49-F238E27FC236}">
              <a16:creationId xmlns:a16="http://schemas.microsoft.com/office/drawing/2014/main" id="{09044FD7-532F-4386-B572-EBBA5C3AC0E3}"/>
            </a:ext>
          </a:extLst>
        </xdr:cNvPr>
        <xdr:cNvSpPr/>
      </xdr:nvSpPr>
      <xdr:spPr>
        <a:xfrm>
          <a:off x="14649450" y="136773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4" name="フローチャート: 判断 553">
          <a:extLst>
            <a:ext uri="{FF2B5EF4-FFF2-40B4-BE49-F238E27FC236}">
              <a16:creationId xmlns:a16="http://schemas.microsoft.com/office/drawing/2014/main" id="{703FD366-31CF-470C-9BED-5D561865D5E5}"/>
            </a:ext>
          </a:extLst>
        </xdr:cNvPr>
        <xdr:cNvSpPr/>
      </xdr:nvSpPr>
      <xdr:spPr>
        <a:xfrm>
          <a:off x="13887450" y="1364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5" name="フローチャート: 判断 554">
          <a:extLst>
            <a:ext uri="{FF2B5EF4-FFF2-40B4-BE49-F238E27FC236}">
              <a16:creationId xmlns:a16="http://schemas.microsoft.com/office/drawing/2014/main" id="{DB90C893-D35E-4EF9-981F-B2CAC1CF0EBF}"/>
            </a:ext>
          </a:extLst>
        </xdr:cNvPr>
        <xdr:cNvSpPr/>
      </xdr:nvSpPr>
      <xdr:spPr>
        <a:xfrm>
          <a:off x="13093700" y="136479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6" name="フローチャート: 判断 555">
          <a:extLst>
            <a:ext uri="{FF2B5EF4-FFF2-40B4-BE49-F238E27FC236}">
              <a16:creationId xmlns:a16="http://schemas.microsoft.com/office/drawing/2014/main" id="{44D58EF7-C2EB-4E9C-8FAA-BD5E00AA8EF5}"/>
            </a:ext>
          </a:extLst>
        </xdr:cNvPr>
        <xdr:cNvSpPr/>
      </xdr:nvSpPr>
      <xdr:spPr>
        <a:xfrm>
          <a:off x="12299950" y="136577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7" name="フローチャート: 判断 556">
          <a:extLst>
            <a:ext uri="{FF2B5EF4-FFF2-40B4-BE49-F238E27FC236}">
              <a16:creationId xmlns:a16="http://schemas.microsoft.com/office/drawing/2014/main" id="{E85EC9C7-1889-4FB1-A0B5-45BFAFAF6BE2}"/>
            </a:ext>
          </a:extLst>
        </xdr:cNvPr>
        <xdr:cNvSpPr/>
      </xdr:nvSpPr>
      <xdr:spPr>
        <a:xfrm>
          <a:off x="11487150" y="136659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C642A053-5D65-4235-A327-808645C3116C}"/>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E385AA0B-F94E-4520-BDC9-EFD463EAFD21}"/>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2DE6492-BA01-4BFF-B39E-4AB7BC31F9B5}"/>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F7F4BE9B-7A20-489D-96DF-658AD2480C0A}"/>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ABE7843-E89A-4555-A003-D8E59AD636E7}"/>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111398</xdr:rowOff>
    </xdr:from>
    <xdr:to>
      <xdr:col>85</xdr:col>
      <xdr:colOff>177800</xdr:colOff>
      <xdr:row>85</xdr:row>
      <xdr:rowOff>41548</xdr:rowOff>
    </xdr:to>
    <xdr:sp macro="" textlink="">
      <xdr:nvSpPr>
        <xdr:cNvPr id="563" name="楕円 562">
          <a:extLst>
            <a:ext uri="{FF2B5EF4-FFF2-40B4-BE49-F238E27FC236}">
              <a16:creationId xmlns:a16="http://schemas.microsoft.com/office/drawing/2014/main" id="{89B5FFE3-1973-45FE-9053-20B9E9DAF851}"/>
            </a:ext>
          </a:extLst>
        </xdr:cNvPr>
        <xdr:cNvSpPr/>
      </xdr:nvSpPr>
      <xdr:spPr>
        <a:xfrm>
          <a:off x="14649450" y="139797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89825</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B4C71EA1-3170-4C1C-B616-49180E699FC5}"/>
            </a:ext>
          </a:extLst>
        </xdr:cNvPr>
        <xdr:cNvSpPr txBox="1"/>
      </xdr:nvSpPr>
      <xdr:spPr>
        <a:xfrm>
          <a:off x="14738350" y="1395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83638</xdr:rowOff>
    </xdr:from>
    <xdr:to>
      <xdr:col>81</xdr:col>
      <xdr:colOff>101600</xdr:colOff>
      <xdr:row>85</xdr:row>
      <xdr:rowOff>13788</xdr:rowOff>
    </xdr:to>
    <xdr:sp macro="" textlink="">
      <xdr:nvSpPr>
        <xdr:cNvPr id="565" name="楕円 564">
          <a:extLst>
            <a:ext uri="{FF2B5EF4-FFF2-40B4-BE49-F238E27FC236}">
              <a16:creationId xmlns:a16="http://schemas.microsoft.com/office/drawing/2014/main" id="{A7263554-95C3-444E-AFD4-EB60B9FCD786}"/>
            </a:ext>
          </a:extLst>
        </xdr:cNvPr>
        <xdr:cNvSpPr/>
      </xdr:nvSpPr>
      <xdr:spPr>
        <a:xfrm>
          <a:off x="13887450" y="13952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134438</xdr:rowOff>
    </xdr:from>
    <xdr:to>
      <xdr:col>85</xdr:col>
      <xdr:colOff>127000</xdr:colOff>
      <xdr:row>84</xdr:row>
      <xdr:rowOff>162198</xdr:rowOff>
    </xdr:to>
    <xdr:cxnSp macro="">
      <xdr:nvCxnSpPr>
        <xdr:cNvPr id="566" name="直線コネクタ 565">
          <a:extLst>
            <a:ext uri="{FF2B5EF4-FFF2-40B4-BE49-F238E27FC236}">
              <a16:creationId xmlns:a16="http://schemas.microsoft.com/office/drawing/2014/main" id="{AD56162E-A8B4-4CD5-B607-C43AD1E25F57}"/>
            </a:ext>
          </a:extLst>
        </xdr:cNvPr>
        <xdr:cNvCxnSpPr/>
      </xdr:nvCxnSpPr>
      <xdr:spPr>
        <a:xfrm>
          <a:off x="13938250" y="14002838"/>
          <a:ext cx="762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47716</xdr:rowOff>
    </xdr:from>
    <xdr:to>
      <xdr:col>76</xdr:col>
      <xdr:colOff>165100</xdr:colOff>
      <xdr:row>84</xdr:row>
      <xdr:rowOff>149316</xdr:rowOff>
    </xdr:to>
    <xdr:sp macro="" textlink="">
      <xdr:nvSpPr>
        <xdr:cNvPr id="567" name="楕円 566">
          <a:extLst>
            <a:ext uri="{FF2B5EF4-FFF2-40B4-BE49-F238E27FC236}">
              <a16:creationId xmlns:a16="http://schemas.microsoft.com/office/drawing/2014/main" id="{F005D898-B833-4A73-B66E-245A4E6FC42A}"/>
            </a:ext>
          </a:extLst>
        </xdr:cNvPr>
        <xdr:cNvSpPr/>
      </xdr:nvSpPr>
      <xdr:spPr>
        <a:xfrm>
          <a:off x="13093700" y="139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98516</xdr:rowOff>
    </xdr:from>
    <xdr:to>
      <xdr:col>81</xdr:col>
      <xdr:colOff>50800</xdr:colOff>
      <xdr:row>84</xdr:row>
      <xdr:rowOff>134438</xdr:rowOff>
    </xdr:to>
    <xdr:cxnSp macro="">
      <xdr:nvCxnSpPr>
        <xdr:cNvPr id="568" name="直線コネクタ 567">
          <a:extLst>
            <a:ext uri="{FF2B5EF4-FFF2-40B4-BE49-F238E27FC236}">
              <a16:creationId xmlns:a16="http://schemas.microsoft.com/office/drawing/2014/main" id="{247FD57B-A764-4084-8F83-6E8CF5FA3D94}"/>
            </a:ext>
          </a:extLst>
        </xdr:cNvPr>
        <xdr:cNvCxnSpPr/>
      </xdr:nvCxnSpPr>
      <xdr:spPr>
        <a:xfrm>
          <a:off x="13144500" y="13966916"/>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8527</xdr:rowOff>
    </xdr:from>
    <xdr:to>
      <xdr:col>72</xdr:col>
      <xdr:colOff>38100</xdr:colOff>
      <xdr:row>84</xdr:row>
      <xdr:rowOff>110127</xdr:rowOff>
    </xdr:to>
    <xdr:sp macro="" textlink="">
      <xdr:nvSpPr>
        <xdr:cNvPr id="569" name="楕円 568">
          <a:extLst>
            <a:ext uri="{FF2B5EF4-FFF2-40B4-BE49-F238E27FC236}">
              <a16:creationId xmlns:a16="http://schemas.microsoft.com/office/drawing/2014/main" id="{C4B1F725-B264-4265-861F-3C858BB18246}"/>
            </a:ext>
          </a:extLst>
        </xdr:cNvPr>
        <xdr:cNvSpPr/>
      </xdr:nvSpPr>
      <xdr:spPr>
        <a:xfrm>
          <a:off x="12299950" y="138769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59327</xdr:rowOff>
    </xdr:from>
    <xdr:to>
      <xdr:col>76</xdr:col>
      <xdr:colOff>114300</xdr:colOff>
      <xdr:row>84</xdr:row>
      <xdr:rowOff>98516</xdr:rowOff>
    </xdr:to>
    <xdr:cxnSp macro="">
      <xdr:nvCxnSpPr>
        <xdr:cNvPr id="570" name="直線コネクタ 569">
          <a:extLst>
            <a:ext uri="{FF2B5EF4-FFF2-40B4-BE49-F238E27FC236}">
              <a16:creationId xmlns:a16="http://schemas.microsoft.com/office/drawing/2014/main" id="{A8FE794E-3851-4AB6-B0EC-210A81309FBE}"/>
            </a:ext>
          </a:extLst>
        </xdr:cNvPr>
        <xdr:cNvCxnSpPr/>
      </xdr:nvCxnSpPr>
      <xdr:spPr>
        <a:xfrm>
          <a:off x="12344400" y="13927727"/>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140788</xdr:rowOff>
    </xdr:from>
    <xdr:to>
      <xdr:col>67</xdr:col>
      <xdr:colOff>101600</xdr:colOff>
      <xdr:row>84</xdr:row>
      <xdr:rowOff>70938</xdr:rowOff>
    </xdr:to>
    <xdr:sp macro="" textlink="">
      <xdr:nvSpPr>
        <xdr:cNvPr id="571" name="楕円 570">
          <a:extLst>
            <a:ext uri="{FF2B5EF4-FFF2-40B4-BE49-F238E27FC236}">
              <a16:creationId xmlns:a16="http://schemas.microsoft.com/office/drawing/2014/main" id="{E9338629-92AE-4C22-A482-1D461DD80EB7}"/>
            </a:ext>
          </a:extLst>
        </xdr:cNvPr>
        <xdr:cNvSpPr/>
      </xdr:nvSpPr>
      <xdr:spPr>
        <a:xfrm>
          <a:off x="11487150" y="138440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20138</xdr:rowOff>
    </xdr:from>
    <xdr:to>
      <xdr:col>71</xdr:col>
      <xdr:colOff>177800</xdr:colOff>
      <xdr:row>84</xdr:row>
      <xdr:rowOff>59327</xdr:rowOff>
    </xdr:to>
    <xdr:cxnSp macro="">
      <xdr:nvCxnSpPr>
        <xdr:cNvPr id="572" name="直線コネクタ 571">
          <a:extLst>
            <a:ext uri="{FF2B5EF4-FFF2-40B4-BE49-F238E27FC236}">
              <a16:creationId xmlns:a16="http://schemas.microsoft.com/office/drawing/2014/main" id="{E60235AC-C7F3-42C1-987A-DDC22AE454C6}"/>
            </a:ext>
          </a:extLst>
        </xdr:cNvPr>
        <xdr:cNvCxnSpPr/>
      </xdr:nvCxnSpPr>
      <xdr:spPr>
        <a:xfrm>
          <a:off x="11537950" y="13888538"/>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3" name="n_1aveValue【消防施設】&#10;有形固定資産減価償却率">
          <a:extLst>
            <a:ext uri="{FF2B5EF4-FFF2-40B4-BE49-F238E27FC236}">
              <a16:creationId xmlns:a16="http://schemas.microsoft.com/office/drawing/2014/main" id="{C6EB2F1C-3727-4181-B11A-30E9F14201DA}"/>
            </a:ext>
          </a:extLst>
        </xdr:cNvPr>
        <xdr:cNvSpPr txBox="1"/>
      </xdr:nvSpPr>
      <xdr:spPr>
        <a:xfrm>
          <a:off x="13742044" y="134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74" name="n_2aveValue【消防施設】&#10;有形固定資産減価償却率">
          <a:extLst>
            <a:ext uri="{FF2B5EF4-FFF2-40B4-BE49-F238E27FC236}">
              <a16:creationId xmlns:a16="http://schemas.microsoft.com/office/drawing/2014/main" id="{6F4A3E9F-E60D-4BE2-BC00-7675E1395ABA}"/>
            </a:ext>
          </a:extLst>
        </xdr:cNvPr>
        <xdr:cNvSpPr txBox="1"/>
      </xdr:nvSpPr>
      <xdr:spPr>
        <a:xfrm>
          <a:off x="12960994" y="1342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75" name="n_3aveValue【消防施設】&#10;有形固定資産減価償却率">
          <a:extLst>
            <a:ext uri="{FF2B5EF4-FFF2-40B4-BE49-F238E27FC236}">
              <a16:creationId xmlns:a16="http://schemas.microsoft.com/office/drawing/2014/main" id="{60A2C14D-B41C-455B-B78E-2C91D4675E81}"/>
            </a:ext>
          </a:extLst>
        </xdr:cNvPr>
        <xdr:cNvSpPr txBox="1"/>
      </xdr:nvSpPr>
      <xdr:spPr>
        <a:xfrm>
          <a:off x="12167244" y="1343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76" name="n_4aveValue【消防施設】&#10;有形固定資産減価償却率">
          <a:extLst>
            <a:ext uri="{FF2B5EF4-FFF2-40B4-BE49-F238E27FC236}">
              <a16:creationId xmlns:a16="http://schemas.microsoft.com/office/drawing/2014/main" id="{3B238BCB-6019-47A3-AFF6-865CD2BC11FB}"/>
            </a:ext>
          </a:extLst>
        </xdr:cNvPr>
        <xdr:cNvSpPr txBox="1"/>
      </xdr:nvSpPr>
      <xdr:spPr>
        <a:xfrm>
          <a:off x="1135444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4915</xdr:rowOff>
    </xdr:from>
    <xdr:ext cx="405111" cy="259045"/>
    <xdr:sp macro="" textlink="">
      <xdr:nvSpPr>
        <xdr:cNvPr id="577" name="n_1mainValue【消防施設】&#10;有形固定資産減価償却率">
          <a:extLst>
            <a:ext uri="{FF2B5EF4-FFF2-40B4-BE49-F238E27FC236}">
              <a16:creationId xmlns:a16="http://schemas.microsoft.com/office/drawing/2014/main" id="{07F506B3-8830-478D-B984-5CCD12342ECA}"/>
            </a:ext>
          </a:extLst>
        </xdr:cNvPr>
        <xdr:cNvSpPr txBox="1"/>
      </xdr:nvSpPr>
      <xdr:spPr>
        <a:xfrm>
          <a:off x="13742044" y="14038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140443</xdr:rowOff>
    </xdr:from>
    <xdr:ext cx="405111" cy="259045"/>
    <xdr:sp macro="" textlink="">
      <xdr:nvSpPr>
        <xdr:cNvPr id="578" name="n_2mainValue【消防施設】&#10;有形固定資産減価償却率">
          <a:extLst>
            <a:ext uri="{FF2B5EF4-FFF2-40B4-BE49-F238E27FC236}">
              <a16:creationId xmlns:a16="http://schemas.microsoft.com/office/drawing/2014/main" id="{DCBFA085-8E15-4872-8330-C57E26F34E9F}"/>
            </a:ext>
          </a:extLst>
        </xdr:cNvPr>
        <xdr:cNvSpPr txBox="1"/>
      </xdr:nvSpPr>
      <xdr:spPr>
        <a:xfrm>
          <a:off x="12960994" y="14008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101254</xdr:rowOff>
    </xdr:from>
    <xdr:ext cx="405111" cy="259045"/>
    <xdr:sp macro="" textlink="">
      <xdr:nvSpPr>
        <xdr:cNvPr id="579" name="n_3mainValue【消防施設】&#10;有形固定資産減価償却率">
          <a:extLst>
            <a:ext uri="{FF2B5EF4-FFF2-40B4-BE49-F238E27FC236}">
              <a16:creationId xmlns:a16="http://schemas.microsoft.com/office/drawing/2014/main" id="{57FDFF59-7E0A-420E-B98D-BBD6E3287A36}"/>
            </a:ext>
          </a:extLst>
        </xdr:cNvPr>
        <xdr:cNvSpPr txBox="1"/>
      </xdr:nvSpPr>
      <xdr:spPr>
        <a:xfrm>
          <a:off x="12167244" y="13969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62065</xdr:rowOff>
    </xdr:from>
    <xdr:ext cx="405111" cy="259045"/>
    <xdr:sp macro="" textlink="">
      <xdr:nvSpPr>
        <xdr:cNvPr id="580" name="n_4mainValue【消防施設】&#10;有形固定資産減価償却率">
          <a:extLst>
            <a:ext uri="{FF2B5EF4-FFF2-40B4-BE49-F238E27FC236}">
              <a16:creationId xmlns:a16="http://schemas.microsoft.com/office/drawing/2014/main" id="{F2AC3BFA-36D5-48F7-8A0D-7BE007260C82}"/>
            </a:ext>
          </a:extLst>
        </xdr:cNvPr>
        <xdr:cNvSpPr txBox="1"/>
      </xdr:nvSpPr>
      <xdr:spPr>
        <a:xfrm>
          <a:off x="11354444" y="1393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065B3081-6A68-4F3E-9611-8BB109AA18FB}"/>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EF798601-AFA0-4942-9EB0-6BEF0F805011}"/>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EA967227-3560-468D-9EDB-CBA8B4C80ADB}"/>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88E74B79-0504-4FD0-BE19-3524B78D68F3}"/>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6EFE8E43-409F-4CBA-B24A-BE187788207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2FCB659B-4580-4EAB-BA7F-5CE0CA92D32F}"/>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68C947C4-3D6B-43B1-B83A-055A33D7F2E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1419AABA-D67A-43D5-9BB9-4B808CF1943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0E15FCA6-F34B-4D02-86B0-3ACF4B3BC99C}"/>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1E5CE508-12BC-4E5D-A754-FBC591E169B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58DE5542-750B-4BA2-AA34-AC949581AD19}"/>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F97375BE-0299-40FA-941D-F83C8432720A}"/>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6BA81F98-9DB9-4545-9EA2-712A99186A68}"/>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00D1AB76-C4E0-467F-881E-BC4BD872CBAE}"/>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99C1124B-A625-4D2B-9DBA-3A0B8F95B311}"/>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2E6CF9D2-8A73-441A-83D5-A5D8566D3CD7}"/>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DF8B879B-9619-46A5-8C26-DC73C5AF5760}"/>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AE0D786F-9EE1-4399-B768-D81D1CD1A866}"/>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589862F9-15A0-47AC-8227-B10EE5A8DDD8}"/>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DA5CA9CC-E0DC-44F1-B934-BF633D8EA26A}"/>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C55E6712-4B3E-4F96-A205-97EEDFA290D7}"/>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E8B445C7-7353-4BF4-9843-7C22125EEE06}"/>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65B8560D-285A-4BB8-AEA8-0CEF9EB21BC5}"/>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CB89AC56-B58E-49E6-B136-85D7DDCBC13A}"/>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3910FB91-5218-44DE-9067-FEF705351CB8}"/>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6" name="直線コネクタ 605">
          <a:extLst>
            <a:ext uri="{FF2B5EF4-FFF2-40B4-BE49-F238E27FC236}">
              <a16:creationId xmlns:a16="http://schemas.microsoft.com/office/drawing/2014/main" id="{B5375148-192F-4C9F-9AFD-620BEB7D37C7}"/>
            </a:ext>
          </a:extLst>
        </xdr:cNvPr>
        <xdr:cNvCxnSpPr/>
      </xdr:nvCxnSpPr>
      <xdr:spPr>
        <a:xfrm flipV="1">
          <a:off x="19951064" y="12897394"/>
          <a:ext cx="0" cy="1450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7" name="【消防施設】&#10;一人当たり面積最小値テキスト">
          <a:extLst>
            <a:ext uri="{FF2B5EF4-FFF2-40B4-BE49-F238E27FC236}">
              <a16:creationId xmlns:a16="http://schemas.microsoft.com/office/drawing/2014/main" id="{6B631835-7D59-45A5-BA4D-0A694B791965}"/>
            </a:ext>
          </a:extLst>
        </xdr:cNvPr>
        <xdr:cNvSpPr txBox="1"/>
      </xdr:nvSpPr>
      <xdr:spPr>
        <a:xfrm>
          <a:off x="19989800" y="1435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8" name="直線コネクタ 607">
          <a:extLst>
            <a:ext uri="{FF2B5EF4-FFF2-40B4-BE49-F238E27FC236}">
              <a16:creationId xmlns:a16="http://schemas.microsoft.com/office/drawing/2014/main" id="{56FE164E-CCF6-46F4-A246-EB2827CFB99A}"/>
            </a:ext>
          </a:extLst>
        </xdr:cNvPr>
        <xdr:cNvCxnSpPr/>
      </xdr:nvCxnSpPr>
      <xdr:spPr>
        <a:xfrm>
          <a:off x="19881850" y="143477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9" name="【消防施設】&#10;一人当たり面積最大値テキスト">
          <a:extLst>
            <a:ext uri="{FF2B5EF4-FFF2-40B4-BE49-F238E27FC236}">
              <a16:creationId xmlns:a16="http://schemas.microsoft.com/office/drawing/2014/main" id="{C64DD5C4-5A68-4176-B75F-8D7D44F626F0}"/>
            </a:ext>
          </a:extLst>
        </xdr:cNvPr>
        <xdr:cNvSpPr txBox="1"/>
      </xdr:nvSpPr>
      <xdr:spPr>
        <a:xfrm>
          <a:off x="19989800" y="1268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0" name="直線コネクタ 609">
          <a:extLst>
            <a:ext uri="{FF2B5EF4-FFF2-40B4-BE49-F238E27FC236}">
              <a16:creationId xmlns:a16="http://schemas.microsoft.com/office/drawing/2014/main" id="{B5320FC1-B3F9-4EAA-8B57-074AE5EE1732}"/>
            </a:ext>
          </a:extLst>
        </xdr:cNvPr>
        <xdr:cNvCxnSpPr/>
      </xdr:nvCxnSpPr>
      <xdr:spPr>
        <a:xfrm>
          <a:off x="19881850" y="12897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11" name="【消防施設】&#10;一人当たり面積平均値テキスト">
          <a:extLst>
            <a:ext uri="{FF2B5EF4-FFF2-40B4-BE49-F238E27FC236}">
              <a16:creationId xmlns:a16="http://schemas.microsoft.com/office/drawing/2014/main" id="{E3AA776D-0805-4367-B10B-E6A776308A64}"/>
            </a:ext>
          </a:extLst>
        </xdr:cNvPr>
        <xdr:cNvSpPr txBox="1"/>
      </xdr:nvSpPr>
      <xdr:spPr>
        <a:xfrm>
          <a:off x="19989800" y="13865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2" name="フローチャート: 判断 611">
          <a:extLst>
            <a:ext uri="{FF2B5EF4-FFF2-40B4-BE49-F238E27FC236}">
              <a16:creationId xmlns:a16="http://schemas.microsoft.com/office/drawing/2014/main" id="{6ADFB5D4-9C9E-4756-8CE5-73CF12889383}"/>
            </a:ext>
          </a:extLst>
        </xdr:cNvPr>
        <xdr:cNvSpPr/>
      </xdr:nvSpPr>
      <xdr:spPr>
        <a:xfrm>
          <a:off x="19900900" y="140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3" name="フローチャート: 判断 612">
          <a:extLst>
            <a:ext uri="{FF2B5EF4-FFF2-40B4-BE49-F238E27FC236}">
              <a16:creationId xmlns:a16="http://schemas.microsoft.com/office/drawing/2014/main" id="{7D1C07DD-C7AA-4397-8850-E261314A9053}"/>
            </a:ext>
          </a:extLst>
        </xdr:cNvPr>
        <xdr:cNvSpPr/>
      </xdr:nvSpPr>
      <xdr:spPr>
        <a:xfrm>
          <a:off x="19157950" y="14025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4" name="フローチャート: 判断 613">
          <a:extLst>
            <a:ext uri="{FF2B5EF4-FFF2-40B4-BE49-F238E27FC236}">
              <a16:creationId xmlns:a16="http://schemas.microsoft.com/office/drawing/2014/main" id="{F0B97D27-EA43-45DB-9AB6-980167713805}"/>
            </a:ext>
          </a:extLst>
        </xdr:cNvPr>
        <xdr:cNvSpPr/>
      </xdr:nvSpPr>
      <xdr:spPr>
        <a:xfrm>
          <a:off x="18345150" y="14015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5" name="フローチャート: 判断 614">
          <a:extLst>
            <a:ext uri="{FF2B5EF4-FFF2-40B4-BE49-F238E27FC236}">
              <a16:creationId xmlns:a16="http://schemas.microsoft.com/office/drawing/2014/main" id="{2336E9E8-D697-4E70-B371-6698CC6EA5EE}"/>
            </a:ext>
          </a:extLst>
        </xdr:cNvPr>
        <xdr:cNvSpPr/>
      </xdr:nvSpPr>
      <xdr:spPr>
        <a:xfrm>
          <a:off x="17551400" y="14032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6" name="フローチャート: 判断 615">
          <a:extLst>
            <a:ext uri="{FF2B5EF4-FFF2-40B4-BE49-F238E27FC236}">
              <a16:creationId xmlns:a16="http://schemas.microsoft.com/office/drawing/2014/main" id="{DF8B4119-B66D-4977-88D3-7C349F4F0AE8}"/>
            </a:ext>
          </a:extLst>
        </xdr:cNvPr>
        <xdr:cNvSpPr/>
      </xdr:nvSpPr>
      <xdr:spPr>
        <a:xfrm>
          <a:off x="16757650" y="140790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49D364D3-FCDE-4C7B-8C5C-BC6FFEF84648}"/>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BF4592D6-004A-4524-A683-22E8EA887B3A}"/>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52223A8-11A4-4801-99B4-30AB82D52333}"/>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068D606-0649-4C76-A201-257603BB5C8F}"/>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FC84947-9DD6-491F-9586-7381B87EFD05}"/>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123916</xdr:rowOff>
    </xdr:from>
    <xdr:to>
      <xdr:col>116</xdr:col>
      <xdr:colOff>114300</xdr:colOff>
      <xdr:row>86</xdr:row>
      <xdr:rowOff>54066</xdr:rowOff>
    </xdr:to>
    <xdr:sp macro="" textlink="">
      <xdr:nvSpPr>
        <xdr:cNvPr id="622" name="楕円 621">
          <a:extLst>
            <a:ext uri="{FF2B5EF4-FFF2-40B4-BE49-F238E27FC236}">
              <a16:creationId xmlns:a16="http://schemas.microsoft.com/office/drawing/2014/main" id="{3F84F36C-9B69-4FA3-A2DC-64BD90F08DC3}"/>
            </a:ext>
          </a:extLst>
        </xdr:cNvPr>
        <xdr:cNvSpPr/>
      </xdr:nvSpPr>
      <xdr:spPr>
        <a:xfrm>
          <a:off x="19900900" y="141574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102343</xdr:rowOff>
    </xdr:from>
    <xdr:ext cx="469744" cy="259045"/>
    <xdr:sp macro="" textlink="">
      <xdr:nvSpPr>
        <xdr:cNvPr id="623" name="【消防施設】&#10;一人当たり面積該当値テキスト">
          <a:extLst>
            <a:ext uri="{FF2B5EF4-FFF2-40B4-BE49-F238E27FC236}">
              <a16:creationId xmlns:a16="http://schemas.microsoft.com/office/drawing/2014/main" id="{2BAC4179-9D98-4E62-92E6-0887E1A648E3}"/>
            </a:ext>
          </a:extLst>
        </xdr:cNvPr>
        <xdr:cNvSpPr txBox="1"/>
      </xdr:nvSpPr>
      <xdr:spPr>
        <a:xfrm>
          <a:off x="19989800" y="1413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132624</xdr:rowOff>
    </xdr:from>
    <xdr:to>
      <xdr:col>112</xdr:col>
      <xdr:colOff>38100</xdr:colOff>
      <xdr:row>86</xdr:row>
      <xdr:rowOff>62774</xdr:rowOff>
    </xdr:to>
    <xdr:sp macro="" textlink="">
      <xdr:nvSpPr>
        <xdr:cNvPr id="624" name="楕円 623">
          <a:extLst>
            <a:ext uri="{FF2B5EF4-FFF2-40B4-BE49-F238E27FC236}">
              <a16:creationId xmlns:a16="http://schemas.microsoft.com/office/drawing/2014/main" id="{41EBA542-A83A-48F2-A516-E242C78668A0}"/>
            </a:ext>
          </a:extLst>
        </xdr:cNvPr>
        <xdr:cNvSpPr/>
      </xdr:nvSpPr>
      <xdr:spPr>
        <a:xfrm>
          <a:off x="19157950" y="141661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3266</xdr:rowOff>
    </xdr:from>
    <xdr:to>
      <xdr:col>116</xdr:col>
      <xdr:colOff>63500</xdr:colOff>
      <xdr:row>86</xdr:row>
      <xdr:rowOff>11974</xdr:rowOff>
    </xdr:to>
    <xdr:cxnSp macro="">
      <xdr:nvCxnSpPr>
        <xdr:cNvPr id="625" name="直線コネクタ 624">
          <a:extLst>
            <a:ext uri="{FF2B5EF4-FFF2-40B4-BE49-F238E27FC236}">
              <a16:creationId xmlns:a16="http://schemas.microsoft.com/office/drawing/2014/main" id="{2F233F69-35A4-458A-B886-7139FDB3D6C1}"/>
            </a:ext>
          </a:extLst>
        </xdr:cNvPr>
        <xdr:cNvCxnSpPr/>
      </xdr:nvCxnSpPr>
      <xdr:spPr>
        <a:xfrm flipV="1">
          <a:off x="19202400" y="14201866"/>
          <a:ext cx="7493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136979</xdr:rowOff>
    </xdr:from>
    <xdr:to>
      <xdr:col>107</xdr:col>
      <xdr:colOff>101600</xdr:colOff>
      <xdr:row>86</xdr:row>
      <xdr:rowOff>67129</xdr:rowOff>
    </xdr:to>
    <xdr:sp macro="" textlink="">
      <xdr:nvSpPr>
        <xdr:cNvPr id="626" name="楕円 625">
          <a:extLst>
            <a:ext uri="{FF2B5EF4-FFF2-40B4-BE49-F238E27FC236}">
              <a16:creationId xmlns:a16="http://schemas.microsoft.com/office/drawing/2014/main" id="{6EC8F7B8-A144-4603-A735-72452E52A3B2}"/>
            </a:ext>
          </a:extLst>
        </xdr:cNvPr>
        <xdr:cNvSpPr/>
      </xdr:nvSpPr>
      <xdr:spPr>
        <a:xfrm>
          <a:off x="18345150" y="141704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11974</xdr:rowOff>
    </xdr:from>
    <xdr:to>
      <xdr:col>111</xdr:col>
      <xdr:colOff>177800</xdr:colOff>
      <xdr:row>86</xdr:row>
      <xdr:rowOff>16329</xdr:rowOff>
    </xdr:to>
    <xdr:cxnSp macro="">
      <xdr:nvCxnSpPr>
        <xdr:cNvPr id="627" name="直線コネクタ 626">
          <a:extLst>
            <a:ext uri="{FF2B5EF4-FFF2-40B4-BE49-F238E27FC236}">
              <a16:creationId xmlns:a16="http://schemas.microsoft.com/office/drawing/2014/main" id="{59D62BFC-1078-44AD-A24F-D3741DA9989D}"/>
            </a:ext>
          </a:extLst>
        </xdr:cNvPr>
        <xdr:cNvCxnSpPr/>
      </xdr:nvCxnSpPr>
      <xdr:spPr>
        <a:xfrm flipV="1">
          <a:off x="18395950" y="14210574"/>
          <a:ext cx="80645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139156</xdr:rowOff>
    </xdr:from>
    <xdr:to>
      <xdr:col>102</xdr:col>
      <xdr:colOff>165100</xdr:colOff>
      <xdr:row>86</xdr:row>
      <xdr:rowOff>69306</xdr:rowOff>
    </xdr:to>
    <xdr:sp macro="" textlink="">
      <xdr:nvSpPr>
        <xdr:cNvPr id="628" name="楕円 627">
          <a:extLst>
            <a:ext uri="{FF2B5EF4-FFF2-40B4-BE49-F238E27FC236}">
              <a16:creationId xmlns:a16="http://schemas.microsoft.com/office/drawing/2014/main" id="{D7578697-E6FC-4B0B-915A-3700D36C1233}"/>
            </a:ext>
          </a:extLst>
        </xdr:cNvPr>
        <xdr:cNvSpPr/>
      </xdr:nvSpPr>
      <xdr:spPr>
        <a:xfrm>
          <a:off x="17551400" y="14172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16329</xdr:rowOff>
    </xdr:from>
    <xdr:to>
      <xdr:col>107</xdr:col>
      <xdr:colOff>50800</xdr:colOff>
      <xdr:row>86</xdr:row>
      <xdr:rowOff>18506</xdr:rowOff>
    </xdr:to>
    <xdr:cxnSp macro="">
      <xdr:nvCxnSpPr>
        <xdr:cNvPr id="629" name="直線コネクタ 628">
          <a:extLst>
            <a:ext uri="{FF2B5EF4-FFF2-40B4-BE49-F238E27FC236}">
              <a16:creationId xmlns:a16="http://schemas.microsoft.com/office/drawing/2014/main" id="{52B745A4-017E-4B11-997F-F8B9C2411E57}"/>
            </a:ext>
          </a:extLst>
        </xdr:cNvPr>
        <xdr:cNvCxnSpPr/>
      </xdr:nvCxnSpPr>
      <xdr:spPr>
        <a:xfrm flipV="1">
          <a:off x="17602200" y="14214929"/>
          <a:ext cx="79375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141332</xdr:rowOff>
    </xdr:from>
    <xdr:to>
      <xdr:col>98</xdr:col>
      <xdr:colOff>38100</xdr:colOff>
      <xdr:row>86</xdr:row>
      <xdr:rowOff>71482</xdr:rowOff>
    </xdr:to>
    <xdr:sp macro="" textlink="">
      <xdr:nvSpPr>
        <xdr:cNvPr id="630" name="楕円 629">
          <a:extLst>
            <a:ext uri="{FF2B5EF4-FFF2-40B4-BE49-F238E27FC236}">
              <a16:creationId xmlns:a16="http://schemas.microsoft.com/office/drawing/2014/main" id="{FCC13A19-2D82-4C00-BE87-2AEE30F61F59}"/>
            </a:ext>
          </a:extLst>
        </xdr:cNvPr>
        <xdr:cNvSpPr/>
      </xdr:nvSpPr>
      <xdr:spPr>
        <a:xfrm>
          <a:off x="16757650" y="141748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18506</xdr:rowOff>
    </xdr:from>
    <xdr:to>
      <xdr:col>102</xdr:col>
      <xdr:colOff>114300</xdr:colOff>
      <xdr:row>86</xdr:row>
      <xdr:rowOff>20682</xdr:rowOff>
    </xdr:to>
    <xdr:cxnSp macro="">
      <xdr:nvCxnSpPr>
        <xdr:cNvPr id="631" name="直線コネクタ 630">
          <a:extLst>
            <a:ext uri="{FF2B5EF4-FFF2-40B4-BE49-F238E27FC236}">
              <a16:creationId xmlns:a16="http://schemas.microsoft.com/office/drawing/2014/main" id="{E0912609-5A8F-427A-A1C1-DD344101D3A2}"/>
            </a:ext>
          </a:extLst>
        </xdr:cNvPr>
        <xdr:cNvCxnSpPr/>
      </xdr:nvCxnSpPr>
      <xdr:spPr>
        <a:xfrm flipV="1">
          <a:off x="16802100" y="14217106"/>
          <a:ext cx="8001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2" name="n_1aveValue【消防施設】&#10;一人当たり面積">
          <a:extLst>
            <a:ext uri="{FF2B5EF4-FFF2-40B4-BE49-F238E27FC236}">
              <a16:creationId xmlns:a16="http://schemas.microsoft.com/office/drawing/2014/main" id="{FECEBF7D-DBEE-4BE3-A406-44064944C6F4}"/>
            </a:ext>
          </a:extLst>
        </xdr:cNvPr>
        <xdr:cNvSpPr txBox="1"/>
      </xdr:nvSpPr>
      <xdr:spPr>
        <a:xfrm>
          <a:off x="18980227" y="1380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3" name="n_2aveValue【消防施設】&#10;一人当たり面積">
          <a:extLst>
            <a:ext uri="{FF2B5EF4-FFF2-40B4-BE49-F238E27FC236}">
              <a16:creationId xmlns:a16="http://schemas.microsoft.com/office/drawing/2014/main" id="{F2E91DCF-B65E-42CA-B219-29C3ECC554F9}"/>
            </a:ext>
          </a:extLst>
        </xdr:cNvPr>
        <xdr:cNvSpPr txBox="1"/>
      </xdr:nvSpPr>
      <xdr:spPr>
        <a:xfrm>
          <a:off x="18180127" y="1379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4" name="n_3aveValue【消防施設】&#10;一人当たり面積">
          <a:extLst>
            <a:ext uri="{FF2B5EF4-FFF2-40B4-BE49-F238E27FC236}">
              <a16:creationId xmlns:a16="http://schemas.microsoft.com/office/drawing/2014/main" id="{BEC275B1-CBD8-4305-9426-F889A4138225}"/>
            </a:ext>
          </a:extLst>
        </xdr:cNvPr>
        <xdr:cNvSpPr txBox="1"/>
      </xdr:nvSpPr>
      <xdr:spPr>
        <a:xfrm>
          <a:off x="17386377" y="1381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35" name="n_4aveValue【消防施設】&#10;一人当たり面積">
          <a:extLst>
            <a:ext uri="{FF2B5EF4-FFF2-40B4-BE49-F238E27FC236}">
              <a16:creationId xmlns:a16="http://schemas.microsoft.com/office/drawing/2014/main" id="{C94B7EBD-267A-4655-BF5A-D4B91D112ADD}"/>
            </a:ext>
          </a:extLst>
        </xdr:cNvPr>
        <xdr:cNvSpPr txBox="1"/>
      </xdr:nvSpPr>
      <xdr:spPr>
        <a:xfrm>
          <a:off x="16592627" y="1386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53901</xdr:rowOff>
    </xdr:from>
    <xdr:ext cx="469744" cy="259045"/>
    <xdr:sp macro="" textlink="">
      <xdr:nvSpPr>
        <xdr:cNvPr id="636" name="n_1mainValue【消防施設】&#10;一人当たり面積">
          <a:extLst>
            <a:ext uri="{FF2B5EF4-FFF2-40B4-BE49-F238E27FC236}">
              <a16:creationId xmlns:a16="http://schemas.microsoft.com/office/drawing/2014/main" id="{58934B5F-69B7-4DDB-A1E1-C655001CE3AD}"/>
            </a:ext>
          </a:extLst>
        </xdr:cNvPr>
        <xdr:cNvSpPr txBox="1"/>
      </xdr:nvSpPr>
      <xdr:spPr>
        <a:xfrm>
          <a:off x="189802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58256</xdr:rowOff>
    </xdr:from>
    <xdr:ext cx="469744" cy="259045"/>
    <xdr:sp macro="" textlink="">
      <xdr:nvSpPr>
        <xdr:cNvPr id="637" name="n_2mainValue【消防施設】&#10;一人当たり面積">
          <a:extLst>
            <a:ext uri="{FF2B5EF4-FFF2-40B4-BE49-F238E27FC236}">
              <a16:creationId xmlns:a16="http://schemas.microsoft.com/office/drawing/2014/main" id="{E75AEE77-4879-44B5-88BA-01D19DE77F89}"/>
            </a:ext>
          </a:extLst>
        </xdr:cNvPr>
        <xdr:cNvSpPr txBox="1"/>
      </xdr:nvSpPr>
      <xdr:spPr>
        <a:xfrm>
          <a:off x="181801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60433</xdr:rowOff>
    </xdr:from>
    <xdr:ext cx="469744" cy="259045"/>
    <xdr:sp macro="" textlink="">
      <xdr:nvSpPr>
        <xdr:cNvPr id="638" name="n_3mainValue【消防施設】&#10;一人当たり面積">
          <a:extLst>
            <a:ext uri="{FF2B5EF4-FFF2-40B4-BE49-F238E27FC236}">
              <a16:creationId xmlns:a16="http://schemas.microsoft.com/office/drawing/2014/main" id="{9CA68C02-56B2-403E-8321-3215D354E082}"/>
            </a:ext>
          </a:extLst>
        </xdr:cNvPr>
        <xdr:cNvSpPr txBox="1"/>
      </xdr:nvSpPr>
      <xdr:spPr>
        <a:xfrm>
          <a:off x="17386377" y="1425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62609</xdr:rowOff>
    </xdr:from>
    <xdr:ext cx="469744" cy="259045"/>
    <xdr:sp macro="" textlink="">
      <xdr:nvSpPr>
        <xdr:cNvPr id="639" name="n_4mainValue【消防施設】&#10;一人当たり面積">
          <a:extLst>
            <a:ext uri="{FF2B5EF4-FFF2-40B4-BE49-F238E27FC236}">
              <a16:creationId xmlns:a16="http://schemas.microsoft.com/office/drawing/2014/main" id="{526D6364-C4E2-4691-95A0-A2E86F7CF696}"/>
            </a:ext>
          </a:extLst>
        </xdr:cNvPr>
        <xdr:cNvSpPr txBox="1"/>
      </xdr:nvSpPr>
      <xdr:spPr>
        <a:xfrm>
          <a:off x="16592627" y="1426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D6AD0058-28C7-45DB-9264-553E1E8A0005}"/>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8C702B52-33DE-4A90-A7C2-7FCD51330F8F}"/>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FD5C3160-999A-4F95-BC42-06CC2BAFEF4C}"/>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9A477657-FE63-488F-8411-21AAD994A707}"/>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51F1B847-6E00-4CA4-88BB-05514FCD88B9}"/>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6DD818E5-CF1B-4253-8F46-C8C835361397}"/>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DC707EC0-4D0D-45E3-B792-1C9625439BC9}"/>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59E07E67-1699-4F94-9C86-22B0A7694E41}"/>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9F3157CD-7B2F-40A1-B919-B51DAC433A6F}"/>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EE90365D-4868-4183-B629-4D06333783A1}"/>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94258A7A-3CC4-4FF2-8019-015FE612939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3D9E1A01-9802-4713-A546-D453206C30F8}"/>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123C6A8F-CBF5-42FC-97CC-E7784E728437}"/>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4DD7C42D-EEC3-494C-BAB2-B1C27C0FDAF3}"/>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561097DE-072B-4929-AAF6-D77BAFAC14B6}"/>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F1A7A01E-3D98-4EF0-9BBD-F2BFA0F544C9}"/>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BD37B920-DCEB-4D07-9047-1E26DA464C9A}"/>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7B185157-FA72-4064-9875-CD150BFB6513}"/>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20CD2070-0DC6-46AC-A95D-91EDC1E660D7}"/>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2631F1F3-A4CF-4740-884A-801A867F6E3C}"/>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0" name="テキスト ボックス 659">
          <a:extLst>
            <a:ext uri="{FF2B5EF4-FFF2-40B4-BE49-F238E27FC236}">
              <a16:creationId xmlns:a16="http://schemas.microsoft.com/office/drawing/2014/main" id="{67D58455-4527-4029-8B5B-B61B772E8266}"/>
            </a:ext>
          </a:extLst>
        </xdr:cNvPr>
        <xdr:cNvSpPr txBox="1"/>
      </xdr:nvSpPr>
      <xdr:spPr>
        <a:xfrm>
          <a:off x="10906911" y="16374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DF4BC1DB-2AD7-478D-BC8F-905B49AED59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BB038033-FB96-4533-BB3D-96E5B4C7BDBD}"/>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3" name="直線コネクタ 662">
          <a:extLst>
            <a:ext uri="{FF2B5EF4-FFF2-40B4-BE49-F238E27FC236}">
              <a16:creationId xmlns:a16="http://schemas.microsoft.com/office/drawing/2014/main" id="{EEC9A6CA-097B-4773-AE54-B5F62D315F85}"/>
            </a:ext>
          </a:extLst>
        </xdr:cNvPr>
        <xdr:cNvCxnSpPr/>
      </xdr:nvCxnSpPr>
      <xdr:spPr>
        <a:xfrm flipV="1">
          <a:off x="14699614" y="165100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4" name="【庁舎】&#10;有形固定資産減価償却率最小値テキスト">
          <a:extLst>
            <a:ext uri="{FF2B5EF4-FFF2-40B4-BE49-F238E27FC236}">
              <a16:creationId xmlns:a16="http://schemas.microsoft.com/office/drawing/2014/main" id="{DA2CFEFA-1C2F-40DE-9A46-2C4045536261}"/>
            </a:ext>
          </a:extLst>
        </xdr:cNvPr>
        <xdr:cNvSpPr txBox="1"/>
      </xdr:nvSpPr>
      <xdr:spPr>
        <a:xfrm>
          <a:off x="14738350"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8461FC7B-B1A2-4907-8311-ED09702BBDEE}"/>
            </a:ext>
          </a:extLst>
        </xdr:cNvPr>
        <xdr:cNvCxnSpPr/>
      </xdr:nvCxnSpPr>
      <xdr:spPr>
        <a:xfrm>
          <a:off x="14611350" y="17735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6" name="【庁舎】&#10;有形固定資産減価償却率最大値テキスト">
          <a:extLst>
            <a:ext uri="{FF2B5EF4-FFF2-40B4-BE49-F238E27FC236}">
              <a16:creationId xmlns:a16="http://schemas.microsoft.com/office/drawing/2014/main" id="{68A0C253-453A-4901-A5E5-B72F2A03345B}"/>
            </a:ext>
          </a:extLst>
        </xdr:cNvPr>
        <xdr:cNvSpPr txBox="1"/>
      </xdr:nvSpPr>
      <xdr:spPr>
        <a:xfrm>
          <a:off x="14738350" y="16297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613BCC20-C6A4-42BD-81C3-3EA6D76CDFBF}"/>
            </a:ext>
          </a:extLst>
        </xdr:cNvPr>
        <xdr:cNvCxnSpPr/>
      </xdr:nvCxnSpPr>
      <xdr:spPr>
        <a:xfrm>
          <a:off x="14611350" y="16510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68" name="【庁舎】&#10;有形固定資産減価償却率平均値テキスト">
          <a:extLst>
            <a:ext uri="{FF2B5EF4-FFF2-40B4-BE49-F238E27FC236}">
              <a16:creationId xmlns:a16="http://schemas.microsoft.com/office/drawing/2014/main" id="{9FFDFA4D-3569-443D-9937-6BC4BE62667A}"/>
            </a:ext>
          </a:extLst>
        </xdr:cNvPr>
        <xdr:cNvSpPr txBox="1"/>
      </xdr:nvSpPr>
      <xdr:spPr>
        <a:xfrm>
          <a:off x="14738350" y="16916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9" name="フローチャート: 判断 668">
          <a:extLst>
            <a:ext uri="{FF2B5EF4-FFF2-40B4-BE49-F238E27FC236}">
              <a16:creationId xmlns:a16="http://schemas.microsoft.com/office/drawing/2014/main" id="{F895F5CC-9D8F-49D7-90A8-69E21AB4D7E8}"/>
            </a:ext>
          </a:extLst>
        </xdr:cNvPr>
        <xdr:cNvSpPr/>
      </xdr:nvSpPr>
      <xdr:spPr>
        <a:xfrm>
          <a:off x="14649450" y="170586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0" name="フローチャート: 判断 669">
          <a:extLst>
            <a:ext uri="{FF2B5EF4-FFF2-40B4-BE49-F238E27FC236}">
              <a16:creationId xmlns:a16="http://schemas.microsoft.com/office/drawing/2014/main" id="{9AD89FF2-7AAA-4569-AF46-E27010DE687A}"/>
            </a:ext>
          </a:extLst>
        </xdr:cNvPr>
        <xdr:cNvSpPr/>
      </xdr:nvSpPr>
      <xdr:spPr>
        <a:xfrm>
          <a:off x="13887450" y="1705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1" name="フローチャート: 判断 670">
          <a:extLst>
            <a:ext uri="{FF2B5EF4-FFF2-40B4-BE49-F238E27FC236}">
              <a16:creationId xmlns:a16="http://schemas.microsoft.com/office/drawing/2014/main" id="{22F3416C-F1BF-4626-92B1-4C26DEC64904}"/>
            </a:ext>
          </a:extLst>
        </xdr:cNvPr>
        <xdr:cNvSpPr/>
      </xdr:nvSpPr>
      <xdr:spPr>
        <a:xfrm>
          <a:off x="13093700" y="1704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2" name="フローチャート: 判断 671">
          <a:extLst>
            <a:ext uri="{FF2B5EF4-FFF2-40B4-BE49-F238E27FC236}">
              <a16:creationId xmlns:a16="http://schemas.microsoft.com/office/drawing/2014/main" id="{5E31A288-0D49-4192-8D57-C80E8EF3265B}"/>
            </a:ext>
          </a:extLst>
        </xdr:cNvPr>
        <xdr:cNvSpPr/>
      </xdr:nvSpPr>
      <xdr:spPr>
        <a:xfrm>
          <a:off x="12299950" y="17092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3" name="フローチャート: 判断 672">
          <a:extLst>
            <a:ext uri="{FF2B5EF4-FFF2-40B4-BE49-F238E27FC236}">
              <a16:creationId xmlns:a16="http://schemas.microsoft.com/office/drawing/2014/main" id="{81A59586-8683-4CDC-ABB7-30EAC4EDE8B6}"/>
            </a:ext>
          </a:extLst>
        </xdr:cNvPr>
        <xdr:cNvSpPr/>
      </xdr:nvSpPr>
      <xdr:spPr>
        <a:xfrm>
          <a:off x="11487150" y="17125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BC4591C-C31C-4831-8611-240014658CE4}"/>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8FE9CBE-D504-46BF-8025-ABC48E9D2411}"/>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D48B723-C99E-4167-9538-0FA7F7A7F00C}"/>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4376E49A-C7D3-4D4D-AF7C-1ABA0B971E8F}"/>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5679511-89DB-46B1-B336-93E28BBA5BCE}"/>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95250</xdr:rowOff>
    </xdr:from>
    <xdr:to>
      <xdr:col>85</xdr:col>
      <xdr:colOff>177800</xdr:colOff>
      <xdr:row>107</xdr:row>
      <xdr:rowOff>25400</xdr:rowOff>
    </xdr:to>
    <xdr:sp macro="" textlink="">
      <xdr:nvSpPr>
        <xdr:cNvPr id="679" name="楕円 678">
          <a:extLst>
            <a:ext uri="{FF2B5EF4-FFF2-40B4-BE49-F238E27FC236}">
              <a16:creationId xmlns:a16="http://schemas.microsoft.com/office/drawing/2014/main" id="{A9DA2E5E-609F-40CB-8ECE-C7C6147860DF}"/>
            </a:ext>
          </a:extLst>
        </xdr:cNvPr>
        <xdr:cNvSpPr/>
      </xdr:nvSpPr>
      <xdr:spPr>
        <a:xfrm>
          <a:off x="14649450" y="17595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10177</xdr:rowOff>
    </xdr:from>
    <xdr:ext cx="405111" cy="259045"/>
    <xdr:sp macro="" textlink="">
      <xdr:nvSpPr>
        <xdr:cNvPr id="680" name="【庁舎】&#10;有形固定資産減価償却率該当値テキスト">
          <a:extLst>
            <a:ext uri="{FF2B5EF4-FFF2-40B4-BE49-F238E27FC236}">
              <a16:creationId xmlns:a16="http://schemas.microsoft.com/office/drawing/2014/main" id="{7F60475B-978B-4B13-B303-4C32B15F764D}"/>
            </a:ext>
          </a:extLst>
        </xdr:cNvPr>
        <xdr:cNvSpPr txBox="1"/>
      </xdr:nvSpPr>
      <xdr:spPr>
        <a:xfrm>
          <a:off x="14738350" y="1751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88900</xdr:rowOff>
    </xdr:from>
    <xdr:to>
      <xdr:col>81</xdr:col>
      <xdr:colOff>101600</xdr:colOff>
      <xdr:row>107</xdr:row>
      <xdr:rowOff>19050</xdr:rowOff>
    </xdr:to>
    <xdr:sp macro="" textlink="">
      <xdr:nvSpPr>
        <xdr:cNvPr id="681" name="楕円 680">
          <a:extLst>
            <a:ext uri="{FF2B5EF4-FFF2-40B4-BE49-F238E27FC236}">
              <a16:creationId xmlns:a16="http://schemas.microsoft.com/office/drawing/2014/main" id="{C3CF2AAE-97EF-4163-8E6B-388D3090D80A}"/>
            </a:ext>
          </a:extLst>
        </xdr:cNvPr>
        <xdr:cNvSpPr/>
      </xdr:nvSpPr>
      <xdr:spPr>
        <a:xfrm>
          <a:off x="13887450" y="17589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139700</xdr:rowOff>
    </xdr:from>
    <xdr:to>
      <xdr:col>85</xdr:col>
      <xdr:colOff>127000</xdr:colOff>
      <xdr:row>106</xdr:row>
      <xdr:rowOff>146050</xdr:rowOff>
    </xdr:to>
    <xdr:cxnSp macro="">
      <xdr:nvCxnSpPr>
        <xdr:cNvPr id="682" name="直線コネクタ 681">
          <a:extLst>
            <a:ext uri="{FF2B5EF4-FFF2-40B4-BE49-F238E27FC236}">
              <a16:creationId xmlns:a16="http://schemas.microsoft.com/office/drawing/2014/main" id="{20A0A734-D4B8-48A7-85A8-26069E79C0CC}"/>
            </a:ext>
          </a:extLst>
        </xdr:cNvPr>
        <xdr:cNvCxnSpPr/>
      </xdr:nvCxnSpPr>
      <xdr:spPr>
        <a:xfrm>
          <a:off x="13938250" y="17640300"/>
          <a:ext cx="762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66039</xdr:rowOff>
    </xdr:from>
    <xdr:to>
      <xdr:col>76</xdr:col>
      <xdr:colOff>165100</xdr:colOff>
      <xdr:row>106</xdr:row>
      <xdr:rowOff>167639</xdr:rowOff>
    </xdr:to>
    <xdr:sp macro="" textlink="">
      <xdr:nvSpPr>
        <xdr:cNvPr id="683" name="楕円 682">
          <a:extLst>
            <a:ext uri="{FF2B5EF4-FFF2-40B4-BE49-F238E27FC236}">
              <a16:creationId xmlns:a16="http://schemas.microsoft.com/office/drawing/2014/main" id="{AEB6B0C3-DF75-41C5-888C-F71D2F4813EE}"/>
            </a:ext>
          </a:extLst>
        </xdr:cNvPr>
        <xdr:cNvSpPr/>
      </xdr:nvSpPr>
      <xdr:spPr>
        <a:xfrm>
          <a:off x="130937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116839</xdr:rowOff>
    </xdr:from>
    <xdr:to>
      <xdr:col>81</xdr:col>
      <xdr:colOff>50800</xdr:colOff>
      <xdr:row>106</xdr:row>
      <xdr:rowOff>139700</xdr:rowOff>
    </xdr:to>
    <xdr:cxnSp macro="">
      <xdr:nvCxnSpPr>
        <xdr:cNvPr id="684" name="直線コネクタ 683">
          <a:extLst>
            <a:ext uri="{FF2B5EF4-FFF2-40B4-BE49-F238E27FC236}">
              <a16:creationId xmlns:a16="http://schemas.microsoft.com/office/drawing/2014/main" id="{E966EF49-AEA4-492E-B5A4-D8E9716D77FA}"/>
            </a:ext>
          </a:extLst>
        </xdr:cNvPr>
        <xdr:cNvCxnSpPr/>
      </xdr:nvCxnSpPr>
      <xdr:spPr>
        <a:xfrm>
          <a:off x="13144500" y="17617439"/>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41911</xdr:rowOff>
    </xdr:from>
    <xdr:to>
      <xdr:col>72</xdr:col>
      <xdr:colOff>38100</xdr:colOff>
      <xdr:row>106</xdr:row>
      <xdr:rowOff>143511</xdr:rowOff>
    </xdr:to>
    <xdr:sp macro="" textlink="">
      <xdr:nvSpPr>
        <xdr:cNvPr id="685" name="楕円 684">
          <a:extLst>
            <a:ext uri="{FF2B5EF4-FFF2-40B4-BE49-F238E27FC236}">
              <a16:creationId xmlns:a16="http://schemas.microsoft.com/office/drawing/2014/main" id="{1FD3F880-ED0D-49F4-876E-A6AE129216C3}"/>
            </a:ext>
          </a:extLst>
        </xdr:cNvPr>
        <xdr:cNvSpPr/>
      </xdr:nvSpPr>
      <xdr:spPr>
        <a:xfrm>
          <a:off x="12299950" y="17542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92711</xdr:rowOff>
    </xdr:from>
    <xdr:to>
      <xdr:col>76</xdr:col>
      <xdr:colOff>114300</xdr:colOff>
      <xdr:row>106</xdr:row>
      <xdr:rowOff>116839</xdr:rowOff>
    </xdr:to>
    <xdr:cxnSp macro="">
      <xdr:nvCxnSpPr>
        <xdr:cNvPr id="686" name="直線コネクタ 685">
          <a:extLst>
            <a:ext uri="{FF2B5EF4-FFF2-40B4-BE49-F238E27FC236}">
              <a16:creationId xmlns:a16="http://schemas.microsoft.com/office/drawing/2014/main" id="{7F178854-3ED4-46E3-9655-5A10F9CEBB19}"/>
            </a:ext>
          </a:extLst>
        </xdr:cNvPr>
        <xdr:cNvCxnSpPr/>
      </xdr:nvCxnSpPr>
      <xdr:spPr>
        <a:xfrm>
          <a:off x="12344400" y="17593311"/>
          <a:ext cx="8001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22861</xdr:rowOff>
    </xdr:from>
    <xdr:to>
      <xdr:col>67</xdr:col>
      <xdr:colOff>101600</xdr:colOff>
      <xdr:row>106</xdr:row>
      <xdr:rowOff>124461</xdr:rowOff>
    </xdr:to>
    <xdr:sp macro="" textlink="">
      <xdr:nvSpPr>
        <xdr:cNvPr id="687" name="楕円 686">
          <a:extLst>
            <a:ext uri="{FF2B5EF4-FFF2-40B4-BE49-F238E27FC236}">
              <a16:creationId xmlns:a16="http://schemas.microsoft.com/office/drawing/2014/main" id="{E4D3A5A4-DF5A-4BC2-918E-CAE43B206126}"/>
            </a:ext>
          </a:extLst>
        </xdr:cNvPr>
        <xdr:cNvSpPr/>
      </xdr:nvSpPr>
      <xdr:spPr>
        <a:xfrm>
          <a:off x="11487150" y="1752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73661</xdr:rowOff>
    </xdr:from>
    <xdr:to>
      <xdr:col>71</xdr:col>
      <xdr:colOff>177800</xdr:colOff>
      <xdr:row>106</xdr:row>
      <xdr:rowOff>92711</xdr:rowOff>
    </xdr:to>
    <xdr:cxnSp macro="">
      <xdr:nvCxnSpPr>
        <xdr:cNvPr id="688" name="直線コネクタ 687">
          <a:extLst>
            <a:ext uri="{FF2B5EF4-FFF2-40B4-BE49-F238E27FC236}">
              <a16:creationId xmlns:a16="http://schemas.microsoft.com/office/drawing/2014/main" id="{F4538BB1-B41C-4093-81B8-05854ECBD8E4}"/>
            </a:ext>
          </a:extLst>
        </xdr:cNvPr>
        <xdr:cNvCxnSpPr/>
      </xdr:nvCxnSpPr>
      <xdr:spPr>
        <a:xfrm>
          <a:off x="11537950" y="17574261"/>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89" name="n_1aveValue【庁舎】&#10;有形固定資産減価償却率">
          <a:extLst>
            <a:ext uri="{FF2B5EF4-FFF2-40B4-BE49-F238E27FC236}">
              <a16:creationId xmlns:a16="http://schemas.microsoft.com/office/drawing/2014/main" id="{0BD6B76F-7FFA-4CC6-B5A7-9176DCD04055}"/>
            </a:ext>
          </a:extLst>
        </xdr:cNvPr>
        <xdr:cNvSpPr txBox="1"/>
      </xdr:nvSpPr>
      <xdr:spPr>
        <a:xfrm>
          <a:off x="13742044" y="1684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0" name="n_2aveValue【庁舎】&#10;有形固定資産減価償却率">
          <a:extLst>
            <a:ext uri="{FF2B5EF4-FFF2-40B4-BE49-F238E27FC236}">
              <a16:creationId xmlns:a16="http://schemas.microsoft.com/office/drawing/2014/main" id="{19725E7C-D3E3-427A-B546-849B9CD52C86}"/>
            </a:ext>
          </a:extLst>
        </xdr:cNvPr>
        <xdr:cNvSpPr txBox="1"/>
      </xdr:nvSpPr>
      <xdr:spPr>
        <a:xfrm>
          <a:off x="12960994" y="1683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1" name="n_3aveValue【庁舎】&#10;有形固定資産減価償却率">
          <a:extLst>
            <a:ext uri="{FF2B5EF4-FFF2-40B4-BE49-F238E27FC236}">
              <a16:creationId xmlns:a16="http://schemas.microsoft.com/office/drawing/2014/main" id="{8EAF2FC4-D709-41E9-B7EB-8E1D6F9AE726}"/>
            </a:ext>
          </a:extLst>
        </xdr:cNvPr>
        <xdr:cNvSpPr txBox="1"/>
      </xdr:nvSpPr>
      <xdr:spPr>
        <a:xfrm>
          <a:off x="12167244"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2" name="n_4aveValue【庁舎】&#10;有形固定資産減価償却率">
          <a:extLst>
            <a:ext uri="{FF2B5EF4-FFF2-40B4-BE49-F238E27FC236}">
              <a16:creationId xmlns:a16="http://schemas.microsoft.com/office/drawing/2014/main" id="{9F0C5C1F-1440-4462-B072-6C8F5CFAA2A8}"/>
            </a:ext>
          </a:extLst>
        </xdr:cNvPr>
        <xdr:cNvSpPr txBox="1"/>
      </xdr:nvSpPr>
      <xdr:spPr>
        <a:xfrm>
          <a:off x="1135444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10177</xdr:rowOff>
    </xdr:from>
    <xdr:ext cx="405111" cy="259045"/>
    <xdr:sp macro="" textlink="">
      <xdr:nvSpPr>
        <xdr:cNvPr id="693" name="n_1mainValue【庁舎】&#10;有形固定資産減価償却率">
          <a:extLst>
            <a:ext uri="{FF2B5EF4-FFF2-40B4-BE49-F238E27FC236}">
              <a16:creationId xmlns:a16="http://schemas.microsoft.com/office/drawing/2014/main" id="{C4B5C934-9142-4DE5-98EE-9C44C62A6FAB}"/>
            </a:ext>
          </a:extLst>
        </xdr:cNvPr>
        <xdr:cNvSpPr txBox="1"/>
      </xdr:nvSpPr>
      <xdr:spPr>
        <a:xfrm>
          <a:off x="13742044" y="1767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158766</xdr:rowOff>
    </xdr:from>
    <xdr:ext cx="405111" cy="259045"/>
    <xdr:sp macro="" textlink="">
      <xdr:nvSpPr>
        <xdr:cNvPr id="694" name="n_2mainValue【庁舎】&#10;有形固定資産減価償却率">
          <a:extLst>
            <a:ext uri="{FF2B5EF4-FFF2-40B4-BE49-F238E27FC236}">
              <a16:creationId xmlns:a16="http://schemas.microsoft.com/office/drawing/2014/main" id="{7409E7CF-37CD-48B1-A799-8D2C1E2E59C5}"/>
            </a:ext>
          </a:extLst>
        </xdr:cNvPr>
        <xdr:cNvSpPr txBox="1"/>
      </xdr:nvSpPr>
      <xdr:spPr>
        <a:xfrm>
          <a:off x="12960994" y="1765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134638</xdr:rowOff>
    </xdr:from>
    <xdr:ext cx="405111" cy="259045"/>
    <xdr:sp macro="" textlink="">
      <xdr:nvSpPr>
        <xdr:cNvPr id="695" name="n_3mainValue【庁舎】&#10;有形固定資産減価償却率">
          <a:extLst>
            <a:ext uri="{FF2B5EF4-FFF2-40B4-BE49-F238E27FC236}">
              <a16:creationId xmlns:a16="http://schemas.microsoft.com/office/drawing/2014/main" id="{00DAD8B6-D5D3-4235-AF11-62CD6491DEB3}"/>
            </a:ext>
          </a:extLst>
        </xdr:cNvPr>
        <xdr:cNvSpPr txBox="1"/>
      </xdr:nvSpPr>
      <xdr:spPr>
        <a:xfrm>
          <a:off x="121672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115588</xdr:rowOff>
    </xdr:from>
    <xdr:ext cx="405111" cy="259045"/>
    <xdr:sp macro="" textlink="">
      <xdr:nvSpPr>
        <xdr:cNvPr id="696" name="n_4mainValue【庁舎】&#10;有形固定資産減価償却率">
          <a:extLst>
            <a:ext uri="{FF2B5EF4-FFF2-40B4-BE49-F238E27FC236}">
              <a16:creationId xmlns:a16="http://schemas.microsoft.com/office/drawing/2014/main" id="{C5EC5CD5-EF3C-4EA2-B9B7-04B78B6AD517}"/>
            </a:ext>
          </a:extLst>
        </xdr:cNvPr>
        <xdr:cNvSpPr txBox="1"/>
      </xdr:nvSpPr>
      <xdr:spPr>
        <a:xfrm>
          <a:off x="113544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C8202296-788B-4A84-9229-F25F2277F37E}"/>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4B2A9F1C-CF33-4458-824D-F0657FE51006}"/>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BD9E4401-510E-4839-81F4-ECC6254F9E6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48A7609-A0E7-4521-AB0D-238DD1B7189F}"/>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7CB2DA45-EA99-4A0E-A977-899398C6D446}"/>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96661CF0-9BE2-4CF4-BBF6-C720F169BF34}"/>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2DCB5BE6-A59B-4F41-949A-DD424C7DD13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F0B7BE8-E833-4BA8-926B-3FAAC7FD6E8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9F053022-55D0-435A-BFC8-E9DB6466B698}"/>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A47F5442-D97C-4AE0-AB7D-E78247BC0CFE}"/>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EEC26771-AC8C-4B08-A0DD-F26178FF9B80}"/>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8260941C-814B-494F-93C4-68C17DC5069B}"/>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459CA30B-4741-4D87-A22A-C595188B27BF}"/>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59568D11-9038-4960-A91D-ADB01140C033}"/>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158DD227-4B5D-42F4-B1A2-F102922A3239}"/>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2EC3BE5A-2A19-4F53-BEE1-478B901531FF}"/>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FFF6AC9C-E174-426A-86CD-F8BB07201603}"/>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55140992-4A5F-472E-AAD4-92B25B80EE2C}"/>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5EA0D066-84C4-43A2-9B88-5D782501BEA4}"/>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79D13DF6-5175-40B2-9DA4-DE2AD7DF0EAC}"/>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C7E9CBBD-AC22-4010-9139-4B4A288D5967}"/>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C7AB496A-6C79-4587-910B-47A957B90E86}"/>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1BC98529-9552-4480-A76A-42F880EE8C1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0" name="直線コネクタ 719">
          <a:extLst>
            <a:ext uri="{FF2B5EF4-FFF2-40B4-BE49-F238E27FC236}">
              <a16:creationId xmlns:a16="http://schemas.microsoft.com/office/drawing/2014/main" id="{5482E22F-591D-4313-9811-4EC650CD24C4}"/>
            </a:ext>
          </a:extLst>
        </xdr:cNvPr>
        <xdr:cNvCxnSpPr/>
      </xdr:nvCxnSpPr>
      <xdr:spPr>
        <a:xfrm flipV="1">
          <a:off x="19951064" y="16762349"/>
          <a:ext cx="0" cy="110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1" name="【庁舎】&#10;一人当たり面積最小値テキスト">
          <a:extLst>
            <a:ext uri="{FF2B5EF4-FFF2-40B4-BE49-F238E27FC236}">
              <a16:creationId xmlns:a16="http://schemas.microsoft.com/office/drawing/2014/main" id="{0F0C057A-E9FC-401D-A47A-D37567979C21}"/>
            </a:ext>
          </a:extLst>
        </xdr:cNvPr>
        <xdr:cNvSpPr txBox="1"/>
      </xdr:nvSpPr>
      <xdr:spPr>
        <a:xfrm>
          <a:off x="19989800" y="1787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2" name="直線コネクタ 721">
          <a:extLst>
            <a:ext uri="{FF2B5EF4-FFF2-40B4-BE49-F238E27FC236}">
              <a16:creationId xmlns:a16="http://schemas.microsoft.com/office/drawing/2014/main" id="{1C3335FE-5D8F-4F45-A7CD-337915E1779B}"/>
            </a:ext>
          </a:extLst>
        </xdr:cNvPr>
        <xdr:cNvCxnSpPr/>
      </xdr:nvCxnSpPr>
      <xdr:spPr>
        <a:xfrm>
          <a:off x="19881850" y="178692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3" name="【庁舎】&#10;一人当たり面積最大値テキスト">
          <a:extLst>
            <a:ext uri="{FF2B5EF4-FFF2-40B4-BE49-F238E27FC236}">
              <a16:creationId xmlns:a16="http://schemas.microsoft.com/office/drawing/2014/main" id="{A4AC8A03-5A3F-44D8-9A95-A2D61FF4F283}"/>
            </a:ext>
          </a:extLst>
        </xdr:cNvPr>
        <xdr:cNvSpPr txBox="1"/>
      </xdr:nvSpPr>
      <xdr:spPr>
        <a:xfrm>
          <a:off x="19989800" y="165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4" name="直線コネクタ 723">
          <a:extLst>
            <a:ext uri="{FF2B5EF4-FFF2-40B4-BE49-F238E27FC236}">
              <a16:creationId xmlns:a16="http://schemas.microsoft.com/office/drawing/2014/main" id="{1F1CA947-0678-47BD-ADCE-832AB810D965}"/>
            </a:ext>
          </a:extLst>
        </xdr:cNvPr>
        <xdr:cNvCxnSpPr/>
      </xdr:nvCxnSpPr>
      <xdr:spPr>
        <a:xfrm>
          <a:off x="19881850" y="167623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5" name="【庁舎】&#10;一人当たり面積平均値テキスト">
          <a:extLst>
            <a:ext uri="{FF2B5EF4-FFF2-40B4-BE49-F238E27FC236}">
              <a16:creationId xmlns:a16="http://schemas.microsoft.com/office/drawing/2014/main" id="{C007AEC0-BC75-43C4-A683-FECC5036B540}"/>
            </a:ext>
          </a:extLst>
        </xdr:cNvPr>
        <xdr:cNvSpPr txBox="1"/>
      </xdr:nvSpPr>
      <xdr:spPr>
        <a:xfrm>
          <a:off x="19989800" y="17490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6" name="フローチャート: 判断 725">
          <a:extLst>
            <a:ext uri="{FF2B5EF4-FFF2-40B4-BE49-F238E27FC236}">
              <a16:creationId xmlns:a16="http://schemas.microsoft.com/office/drawing/2014/main" id="{D713502D-BE3C-4E86-BB63-4210D9ADA51B}"/>
            </a:ext>
          </a:extLst>
        </xdr:cNvPr>
        <xdr:cNvSpPr/>
      </xdr:nvSpPr>
      <xdr:spPr>
        <a:xfrm>
          <a:off x="19900900" y="17633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7" name="フローチャート: 判断 726">
          <a:extLst>
            <a:ext uri="{FF2B5EF4-FFF2-40B4-BE49-F238E27FC236}">
              <a16:creationId xmlns:a16="http://schemas.microsoft.com/office/drawing/2014/main" id="{D3E557EA-1EEE-4C22-AEFC-6B2D64D69939}"/>
            </a:ext>
          </a:extLst>
        </xdr:cNvPr>
        <xdr:cNvSpPr/>
      </xdr:nvSpPr>
      <xdr:spPr>
        <a:xfrm>
          <a:off x="19157950" y="176597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8" name="フローチャート: 判断 727">
          <a:extLst>
            <a:ext uri="{FF2B5EF4-FFF2-40B4-BE49-F238E27FC236}">
              <a16:creationId xmlns:a16="http://schemas.microsoft.com/office/drawing/2014/main" id="{6AE91B47-DCDD-4487-8B7D-317E8C7A5A47}"/>
            </a:ext>
          </a:extLst>
        </xdr:cNvPr>
        <xdr:cNvSpPr/>
      </xdr:nvSpPr>
      <xdr:spPr>
        <a:xfrm>
          <a:off x="18345150" y="1766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9" name="フローチャート: 判断 728">
          <a:extLst>
            <a:ext uri="{FF2B5EF4-FFF2-40B4-BE49-F238E27FC236}">
              <a16:creationId xmlns:a16="http://schemas.microsoft.com/office/drawing/2014/main" id="{1C7A25CF-D33E-4BB2-B464-988BB3E7CBF9}"/>
            </a:ext>
          </a:extLst>
        </xdr:cNvPr>
        <xdr:cNvSpPr/>
      </xdr:nvSpPr>
      <xdr:spPr>
        <a:xfrm>
          <a:off x="17551400" y="176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0" name="フローチャート: 判断 729">
          <a:extLst>
            <a:ext uri="{FF2B5EF4-FFF2-40B4-BE49-F238E27FC236}">
              <a16:creationId xmlns:a16="http://schemas.microsoft.com/office/drawing/2014/main" id="{DE858E68-E040-4F31-BD18-A28D1D411FC9}"/>
            </a:ext>
          </a:extLst>
        </xdr:cNvPr>
        <xdr:cNvSpPr/>
      </xdr:nvSpPr>
      <xdr:spPr>
        <a:xfrm>
          <a:off x="16757650" y="176872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D7FFFB3-2409-4EAD-A848-15A2B99FEF57}"/>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6DB9F79-0DF7-4857-BA8D-9B015231135B}"/>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ABD16E6-1889-4CB8-ABB3-95EBFEC8D25F}"/>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40BDFD3-B905-45CE-A70E-F008966F178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96DABF5-8758-4E1E-AE6F-3890A174D1C9}"/>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90932</xdr:rowOff>
    </xdr:from>
    <xdr:to>
      <xdr:col>116</xdr:col>
      <xdr:colOff>114300</xdr:colOff>
      <xdr:row>108</xdr:row>
      <xdr:rowOff>21082</xdr:rowOff>
    </xdr:to>
    <xdr:sp macro="" textlink="">
      <xdr:nvSpPr>
        <xdr:cNvPr id="736" name="楕円 735">
          <a:extLst>
            <a:ext uri="{FF2B5EF4-FFF2-40B4-BE49-F238E27FC236}">
              <a16:creationId xmlns:a16="http://schemas.microsoft.com/office/drawing/2014/main" id="{E9263BAB-B4EC-49A1-8C58-318BE2C37BD3}"/>
            </a:ext>
          </a:extLst>
        </xdr:cNvPr>
        <xdr:cNvSpPr/>
      </xdr:nvSpPr>
      <xdr:spPr>
        <a:xfrm>
          <a:off x="19900900" y="177566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5859</xdr:rowOff>
    </xdr:from>
    <xdr:ext cx="469744" cy="259045"/>
    <xdr:sp macro="" textlink="">
      <xdr:nvSpPr>
        <xdr:cNvPr id="737" name="【庁舎】&#10;一人当たり面積該当値テキスト">
          <a:extLst>
            <a:ext uri="{FF2B5EF4-FFF2-40B4-BE49-F238E27FC236}">
              <a16:creationId xmlns:a16="http://schemas.microsoft.com/office/drawing/2014/main" id="{5983F075-7F8B-4EDA-A799-2F2210AFE111}"/>
            </a:ext>
          </a:extLst>
        </xdr:cNvPr>
        <xdr:cNvSpPr txBox="1"/>
      </xdr:nvSpPr>
      <xdr:spPr>
        <a:xfrm>
          <a:off x="19989800" y="1767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95123</xdr:rowOff>
    </xdr:from>
    <xdr:to>
      <xdr:col>112</xdr:col>
      <xdr:colOff>38100</xdr:colOff>
      <xdr:row>108</xdr:row>
      <xdr:rowOff>25273</xdr:rowOff>
    </xdr:to>
    <xdr:sp macro="" textlink="">
      <xdr:nvSpPr>
        <xdr:cNvPr id="738" name="楕円 737">
          <a:extLst>
            <a:ext uri="{FF2B5EF4-FFF2-40B4-BE49-F238E27FC236}">
              <a16:creationId xmlns:a16="http://schemas.microsoft.com/office/drawing/2014/main" id="{DF3086A0-ECE8-46B4-B363-5F19E2986E53}"/>
            </a:ext>
          </a:extLst>
        </xdr:cNvPr>
        <xdr:cNvSpPr/>
      </xdr:nvSpPr>
      <xdr:spPr>
        <a:xfrm>
          <a:off x="19157950" y="177608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141732</xdr:rowOff>
    </xdr:from>
    <xdr:to>
      <xdr:col>116</xdr:col>
      <xdr:colOff>63500</xdr:colOff>
      <xdr:row>107</xdr:row>
      <xdr:rowOff>145923</xdr:rowOff>
    </xdr:to>
    <xdr:cxnSp macro="">
      <xdr:nvCxnSpPr>
        <xdr:cNvPr id="739" name="直線コネクタ 738">
          <a:extLst>
            <a:ext uri="{FF2B5EF4-FFF2-40B4-BE49-F238E27FC236}">
              <a16:creationId xmlns:a16="http://schemas.microsoft.com/office/drawing/2014/main" id="{FF78B308-C301-4A14-BCA8-F50FEC4CCA5E}"/>
            </a:ext>
          </a:extLst>
        </xdr:cNvPr>
        <xdr:cNvCxnSpPr/>
      </xdr:nvCxnSpPr>
      <xdr:spPr>
        <a:xfrm flipV="1">
          <a:off x="19202400" y="17807432"/>
          <a:ext cx="7493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100076</xdr:rowOff>
    </xdr:from>
    <xdr:to>
      <xdr:col>107</xdr:col>
      <xdr:colOff>101600</xdr:colOff>
      <xdr:row>108</xdr:row>
      <xdr:rowOff>30226</xdr:rowOff>
    </xdr:to>
    <xdr:sp macro="" textlink="">
      <xdr:nvSpPr>
        <xdr:cNvPr id="740" name="楕円 739">
          <a:extLst>
            <a:ext uri="{FF2B5EF4-FFF2-40B4-BE49-F238E27FC236}">
              <a16:creationId xmlns:a16="http://schemas.microsoft.com/office/drawing/2014/main" id="{ADDAAB50-1605-4E51-A428-F1CE55F9253E}"/>
            </a:ext>
          </a:extLst>
        </xdr:cNvPr>
        <xdr:cNvSpPr/>
      </xdr:nvSpPr>
      <xdr:spPr>
        <a:xfrm>
          <a:off x="18345150" y="17765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145923</xdr:rowOff>
    </xdr:from>
    <xdr:to>
      <xdr:col>111</xdr:col>
      <xdr:colOff>177800</xdr:colOff>
      <xdr:row>107</xdr:row>
      <xdr:rowOff>150876</xdr:rowOff>
    </xdr:to>
    <xdr:cxnSp macro="">
      <xdr:nvCxnSpPr>
        <xdr:cNvPr id="741" name="直線コネクタ 740">
          <a:extLst>
            <a:ext uri="{FF2B5EF4-FFF2-40B4-BE49-F238E27FC236}">
              <a16:creationId xmlns:a16="http://schemas.microsoft.com/office/drawing/2014/main" id="{12B29625-F495-43F7-8F86-F4BB823CE702}"/>
            </a:ext>
          </a:extLst>
        </xdr:cNvPr>
        <xdr:cNvCxnSpPr/>
      </xdr:nvCxnSpPr>
      <xdr:spPr>
        <a:xfrm flipV="1">
          <a:off x="18395950" y="17811623"/>
          <a:ext cx="8064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103124</xdr:rowOff>
    </xdr:from>
    <xdr:to>
      <xdr:col>102</xdr:col>
      <xdr:colOff>165100</xdr:colOff>
      <xdr:row>108</xdr:row>
      <xdr:rowOff>33274</xdr:rowOff>
    </xdr:to>
    <xdr:sp macro="" textlink="">
      <xdr:nvSpPr>
        <xdr:cNvPr id="742" name="楕円 741">
          <a:extLst>
            <a:ext uri="{FF2B5EF4-FFF2-40B4-BE49-F238E27FC236}">
              <a16:creationId xmlns:a16="http://schemas.microsoft.com/office/drawing/2014/main" id="{7737B6EC-524A-4393-B8CF-63655654B419}"/>
            </a:ext>
          </a:extLst>
        </xdr:cNvPr>
        <xdr:cNvSpPr/>
      </xdr:nvSpPr>
      <xdr:spPr>
        <a:xfrm>
          <a:off x="17551400" y="177688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150876</xdr:rowOff>
    </xdr:from>
    <xdr:to>
      <xdr:col>107</xdr:col>
      <xdr:colOff>50800</xdr:colOff>
      <xdr:row>107</xdr:row>
      <xdr:rowOff>153924</xdr:rowOff>
    </xdr:to>
    <xdr:cxnSp macro="">
      <xdr:nvCxnSpPr>
        <xdr:cNvPr id="743" name="直線コネクタ 742">
          <a:extLst>
            <a:ext uri="{FF2B5EF4-FFF2-40B4-BE49-F238E27FC236}">
              <a16:creationId xmlns:a16="http://schemas.microsoft.com/office/drawing/2014/main" id="{8BF4AE7B-B8DC-42B6-A970-19EEBCC2C27F}"/>
            </a:ext>
          </a:extLst>
        </xdr:cNvPr>
        <xdr:cNvCxnSpPr/>
      </xdr:nvCxnSpPr>
      <xdr:spPr>
        <a:xfrm flipV="1">
          <a:off x="17602200" y="17816576"/>
          <a:ext cx="7937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744" name="楕円 743">
          <a:extLst>
            <a:ext uri="{FF2B5EF4-FFF2-40B4-BE49-F238E27FC236}">
              <a16:creationId xmlns:a16="http://schemas.microsoft.com/office/drawing/2014/main" id="{F4052CDB-18B6-492E-8F3B-1E5695DCA031}"/>
            </a:ext>
          </a:extLst>
        </xdr:cNvPr>
        <xdr:cNvSpPr/>
      </xdr:nvSpPr>
      <xdr:spPr>
        <a:xfrm>
          <a:off x="16757650" y="177711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153924</xdr:rowOff>
    </xdr:from>
    <xdr:to>
      <xdr:col>102</xdr:col>
      <xdr:colOff>114300</xdr:colOff>
      <xdr:row>107</xdr:row>
      <xdr:rowOff>156211</xdr:rowOff>
    </xdr:to>
    <xdr:cxnSp macro="">
      <xdr:nvCxnSpPr>
        <xdr:cNvPr id="745" name="直線コネクタ 744">
          <a:extLst>
            <a:ext uri="{FF2B5EF4-FFF2-40B4-BE49-F238E27FC236}">
              <a16:creationId xmlns:a16="http://schemas.microsoft.com/office/drawing/2014/main" id="{AA9C38C8-96D7-4015-8F63-E1A9849DF814}"/>
            </a:ext>
          </a:extLst>
        </xdr:cNvPr>
        <xdr:cNvCxnSpPr/>
      </xdr:nvCxnSpPr>
      <xdr:spPr>
        <a:xfrm flipV="1">
          <a:off x="16802100" y="17819624"/>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6" name="n_1aveValue【庁舎】&#10;一人当たり面積">
          <a:extLst>
            <a:ext uri="{FF2B5EF4-FFF2-40B4-BE49-F238E27FC236}">
              <a16:creationId xmlns:a16="http://schemas.microsoft.com/office/drawing/2014/main" id="{0AE18C3A-4EC6-4458-8B33-0CEB44AAA3E5}"/>
            </a:ext>
          </a:extLst>
        </xdr:cNvPr>
        <xdr:cNvSpPr txBox="1"/>
      </xdr:nvSpPr>
      <xdr:spPr>
        <a:xfrm>
          <a:off x="18980227" y="174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7" name="n_2aveValue【庁舎】&#10;一人当たり面積">
          <a:extLst>
            <a:ext uri="{FF2B5EF4-FFF2-40B4-BE49-F238E27FC236}">
              <a16:creationId xmlns:a16="http://schemas.microsoft.com/office/drawing/2014/main" id="{880DB8CB-15F8-4141-AEA2-749C738FA67B}"/>
            </a:ext>
          </a:extLst>
        </xdr:cNvPr>
        <xdr:cNvSpPr txBox="1"/>
      </xdr:nvSpPr>
      <xdr:spPr>
        <a:xfrm>
          <a:off x="181801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8" name="n_3aveValue【庁舎】&#10;一人当たり面積">
          <a:extLst>
            <a:ext uri="{FF2B5EF4-FFF2-40B4-BE49-F238E27FC236}">
              <a16:creationId xmlns:a16="http://schemas.microsoft.com/office/drawing/2014/main" id="{6272EC0E-1E47-4326-86AB-8399FB3244F3}"/>
            </a:ext>
          </a:extLst>
        </xdr:cNvPr>
        <xdr:cNvSpPr txBox="1"/>
      </xdr:nvSpPr>
      <xdr:spPr>
        <a:xfrm>
          <a:off x="17386377" y="1746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9" name="n_4aveValue【庁舎】&#10;一人当たり面積">
          <a:extLst>
            <a:ext uri="{FF2B5EF4-FFF2-40B4-BE49-F238E27FC236}">
              <a16:creationId xmlns:a16="http://schemas.microsoft.com/office/drawing/2014/main" id="{86508250-00EB-4C54-A826-6704D8822D76}"/>
            </a:ext>
          </a:extLst>
        </xdr:cNvPr>
        <xdr:cNvSpPr txBox="1"/>
      </xdr:nvSpPr>
      <xdr:spPr>
        <a:xfrm>
          <a:off x="165926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16400</xdr:rowOff>
    </xdr:from>
    <xdr:ext cx="469744" cy="259045"/>
    <xdr:sp macro="" textlink="">
      <xdr:nvSpPr>
        <xdr:cNvPr id="750" name="n_1mainValue【庁舎】&#10;一人当たり面積">
          <a:extLst>
            <a:ext uri="{FF2B5EF4-FFF2-40B4-BE49-F238E27FC236}">
              <a16:creationId xmlns:a16="http://schemas.microsoft.com/office/drawing/2014/main" id="{34E1D9BF-3B22-45C2-B813-00A5B1582457}"/>
            </a:ext>
          </a:extLst>
        </xdr:cNvPr>
        <xdr:cNvSpPr txBox="1"/>
      </xdr:nvSpPr>
      <xdr:spPr>
        <a:xfrm>
          <a:off x="18980227" y="1784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21353</xdr:rowOff>
    </xdr:from>
    <xdr:ext cx="469744" cy="259045"/>
    <xdr:sp macro="" textlink="">
      <xdr:nvSpPr>
        <xdr:cNvPr id="751" name="n_2mainValue【庁舎】&#10;一人当たり面積">
          <a:extLst>
            <a:ext uri="{FF2B5EF4-FFF2-40B4-BE49-F238E27FC236}">
              <a16:creationId xmlns:a16="http://schemas.microsoft.com/office/drawing/2014/main" id="{E576AA89-DA10-4B8B-8D88-7879A31E11F7}"/>
            </a:ext>
          </a:extLst>
        </xdr:cNvPr>
        <xdr:cNvSpPr txBox="1"/>
      </xdr:nvSpPr>
      <xdr:spPr>
        <a:xfrm>
          <a:off x="18180127" y="1785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24401</xdr:rowOff>
    </xdr:from>
    <xdr:ext cx="469744" cy="259045"/>
    <xdr:sp macro="" textlink="">
      <xdr:nvSpPr>
        <xdr:cNvPr id="752" name="n_3mainValue【庁舎】&#10;一人当たり面積">
          <a:extLst>
            <a:ext uri="{FF2B5EF4-FFF2-40B4-BE49-F238E27FC236}">
              <a16:creationId xmlns:a16="http://schemas.microsoft.com/office/drawing/2014/main" id="{63FA4C52-B9A6-4F5A-8EF2-F2D8183F4BEF}"/>
            </a:ext>
          </a:extLst>
        </xdr:cNvPr>
        <xdr:cNvSpPr txBox="1"/>
      </xdr:nvSpPr>
      <xdr:spPr>
        <a:xfrm>
          <a:off x="17386377" y="1785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753" name="n_4mainValue【庁舎】&#10;一人当たり面積">
          <a:extLst>
            <a:ext uri="{FF2B5EF4-FFF2-40B4-BE49-F238E27FC236}">
              <a16:creationId xmlns:a16="http://schemas.microsoft.com/office/drawing/2014/main" id="{F5C3DB87-0743-48C7-AB01-CB2E86D7366B}"/>
            </a:ext>
          </a:extLst>
        </xdr:cNvPr>
        <xdr:cNvSpPr txBox="1"/>
      </xdr:nvSpPr>
      <xdr:spPr>
        <a:xfrm>
          <a:off x="16592627" y="178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44C76EC0-5CF7-41A3-8B2B-41A1B0D7C3F2}"/>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BA766ABE-EE1A-4FC8-8473-EB9C671EE4C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C2149C18-0826-4685-AE77-3180945D1F0B}"/>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体育館・プールについては、有形固定資産償却率が類似団体平均を大きく上回る</a:t>
          </a:r>
          <a:r>
            <a:rPr kumimoji="1" lang="en-US" altLang="ja-JP" sz="1100">
              <a:solidFill>
                <a:schemeClr val="dk1"/>
              </a:solidFill>
              <a:effectLst/>
              <a:latin typeface="+mn-lt"/>
              <a:ea typeface="+mn-ea"/>
              <a:cs typeface="+mn-cs"/>
            </a:rPr>
            <a:t>93.6</a:t>
          </a:r>
          <a:r>
            <a:rPr kumimoji="1" lang="ja-JP" altLang="ja-JP" sz="1100">
              <a:solidFill>
                <a:schemeClr val="dk1"/>
              </a:solidFill>
              <a:effectLst/>
              <a:latin typeface="+mn-lt"/>
              <a:ea typeface="+mn-ea"/>
              <a:cs typeface="+mn-cs"/>
            </a:rPr>
            <a:t>％となっており、施設の老朽化が進んでいる。また、役場庁舎も有形固定資産償却率</a:t>
          </a:r>
          <a:r>
            <a:rPr kumimoji="1" lang="en-US" altLang="ja-JP" sz="1100">
              <a:solidFill>
                <a:schemeClr val="dk1"/>
              </a:solidFill>
              <a:effectLst/>
              <a:latin typeface="+mn-lt"/>
              <a:ea typeface="+mn-ea"/>
              <a:cs typeface="+mn-cs"/>
            </a:rPr>
            <a:t>92.5</a:t>
          </a:r>
          <a:r>
            <a:rPr kumimoji="1" lang="ja-JP" altLang="ja-JP" sz="1100">
              <a:solidFill>
                <a:schemeClr val="dk1"/>
              </a:solidFill>
              <a:effectLst/>
              <a:latin typeface="+mn-lt"/>
              <a:ea typeface="+mn-ea"/>
              <a:cs typeface="+mn-cs"/>
            </a:rPr>
            <a:t>％となっており、全国・県・類似団体平均を大きく上回っている状況にある。</a:t>
          </a:r>
          <a:endParaRPr lang="ja-JP" altLang="ja-JP" sz="1400">
            <a:effectLst/>
          </a:endParaRPr>
        </a:p>
        <a:p>
          <a:r>
            <a:rPr kumimoji="1" lang="ja-JP" altLang="ja-JP" sz="1100">
              <a:solidFill>
                <a:schemeClr val="dk1"/>
              </a:solidFill>
              <a:effectLst/>
              <a:latin typeface="+mn-lt"/>
              <a:ea typeface="+mn-ea"/>
              <a:cs typeface="+mn-cs"/>
            </a:rPr>
            <a:t>役場庁舎・体育館ともに耐震基準を満たしておらず、施設の在り方や整備等について、早急に方向性を示すとともに施設整備のための財源確保に努める必要がある。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7376825</v>
      </c>
      <c r="BO4" s="436"/>
      <c r="BP4" s="436"/>
      <c r="BQ4" s="436"/>
      <c r="BR4" s="436"/>
      <c r="BS4" s="436"/>
      <c r="BT4" s="436"/>
      <c r="BU4" s="437"/>
      <c r="BV4" s="435">
        <v>7534656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2.6</v>
      </c>
      <c r="CU4" s="576"/>
      <c r="CV4" s="576"/>
      <c r="CW4" s="576"/>
      <c r="CX4" s="576"/>
      <c r="CY4" s="576"/>
      <c r="CZ4" s="576"/>
      <c r="DA4" s="577"/>
      <c r="DB4" s="575">
        <v>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7238634</v>
      </c>
      <c r="BO5" s="407"/>
      <c r="BP5" s="407"/>
      <c r="BQ5" s="407"/>
      <c r="BR5" s="407"/>
      <c r="BS5" s="407"/>
      <c r="BT5" s="407"/>
      <c r="BU5" s="408"/>
      <c r="BV5" s="406">
        <v>7435831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92.8</v>
      </c>
      <c r="CU5" s="404"/>
      <c r="CV5" s="404"/>
      <c r="CW5" s="404"/>
      <c r="CX5" s="404"/>
      <c r="CY5" s="404"/>
      <c r="CZ5" s="404"/>
      <c r="DA5" s="405"/>
      <c r="DB5" s="403">
        <v>95.9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138191</v>
      </c>
      <c r="BO6" s="407"/>
      <c r="BP6" s="407"/>
      <c r="BQ6" s="407"/>
      <c r="BR6" s="407"/>
      <c r="BS6" s="407"/>
      <c r="BT6" s="407"/>
      <c r="BU6" s="408"/>
      <c r="BV6" s="406">
        <v>98825</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93</v>
      </c>
      <c r="CU6" s="550"/>
      <c r="CV6" s="550"/>
      <c r="CW6" s="550"/>
      <c r="CX6" s="550"/>
      <c r="CY6" s="550"/>
      <c r="CZ6" s="550"/>
      <c r="DA6" s="551"/>
      <c r="DB6" s="549">
        <v>96.4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43036</v>
      </c>
      <c r="BO7" s="407"/>
      <c r="BP7" s="407"/>
      <c r="BQ7" s="407"/>
      <c r="BR7" s="407"/>
      <c r="BS7" s="407"/>
      <c r="BT7" s="407"/>
      <c r="BU7" s="408"/>
      <c r="BV7" s="406">
        <v>27514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3725264</v>
      </c>
      <c r="CU7" s="407"/>
      <c r="CV7" s="407"/>
      <c r="CW7" s="407"/>
      <c r="CX7" s="407"/>
      <c r="CY7" s="407"/>
      <c r="CZ7" s="407"/>
      <c r="DA7" s="408"/>
      <c r="DB7" s="406">
        <v>3592803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95155</v>
      </c>
      <c r="BO8" s="407"/>
      <c r="BP8" s="407"/>
      <c r="BQ8" s="407"/>
      <c r="BR8" s="407"/>
      <c r="BS8" s="407"/>
      <c r="BT8" s="407"/>
      <c r="BU8" s="408"/>
      <c r="BV8" s="406">
        <v>71311</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0.27</v>
      </c>
      <c r="CU8" s="510"/>
      <c r="CV8" s="510"/>
      <c r="CW8" s="510"/>
      <c r="CX8" s="510"/>
      <c r="CY8" s="510"/>
      <c r="CZ8" s="510"/>
      <c r="DA8" s="511"/>
      <c r="DB8" s="509">
        <v>0.27</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8639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23844</v>
      </c>
      <c r="BO9" s="407"/>
      <c r="BP9" s="407"/>
      <c r="BQ9" s="407"/>
      <c r="BR9" s="407"/>
      <c r="BS9" s="407"/>
      <c r="BT9" s="407"/>
      <c r="BU9" s="408"/>
      <c r="BV9" s="406">
        <v>-18668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12.4</v>
      </c>
      <c r="CU9" s="404"/>
      <c r="CV9" s="404"/>
      <c r="CW9" s="404"/>
      <c r="CX9" s="404"/>
      <c r="CY9" s="404"/>
      <c r="CZ9" s="404"/>
      <c r="DA9" s="405"/>
      <c r="DB9" s="403">
        <v>12.5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9300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203518</v>
      </c>
      <c r="BO10" s="407"/>
      <c r="BP10" s="407"/>
      <c r="BQ10" s="407"/>
      <c r="BR10" s="407"/>
      <c r="BS10" s="407"/>
      <c r="BT10" s="407"/>
      <c r="BU10" s="408"/>
      <c r="BV10" s="406">
        <v>121591</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8393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200000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8324</v>
      </c>
      <c r="S13" s="494"/>
      <c r="T13" s="494"/>
      <c r="U13" s="494"/>
      <c r="V13" s="495"/>
      <c r="W13" s="496" t="s">
        <v>131</v>
      </c>
      <c r="X13" s="392"/>
      <c r="Y13" s="392"/>
      <c r="Z13" s="392"/>
      <c r="AA13" s="392"/>
      <c r="AB13" s="393"/>
      <c r="AC13" s="359">
        <v>798</v>
      </c>
      <c r="AD13" s="360"/>
      <c r="AE13" s="360"/>
      <c r="AF13" s="360"/>
      <c r="AG13" s="361"/>
      <c r="AH13" s="359">
        <v>1144</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227362</v>
      </c>
      <c r="BO13" s="407"/>
      <c r="BP13" s="407"/>
      <c r="BQ13" s="407"/>
      <c r="BR13" s="407"/>
      <c r="BS13" s="407"/>
      <c r="BT13" s="407"/>
      <c r="BU13" s="408"/>
      <c r="BV13" s="406">
        <v>-97077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7.1</v>
      </c>
      <c r="CU13" s="404"/>
      <c r="CV13" s="404"/>
      <c r="CW13" s="404"/>
      <c r="CX13" s="404"/>
      <c r="CY13" s="404"/>
      <c r="CZ13" s="404"/>
      <c r="DA13" s="405"/>
      <c r="DB13" s="403">
        <v>7.2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8590</v>
      </c>
      <c r="S14" s="494"/>
      <c r="T14" s="494"/>
      <c r="U14" s="494"/>
      <c r="V14" s="495"/>
      <c r="W14" s="497"/>
      <c r="X14" s="395"/>
      <c r="Y14" s="395"/>
      <c r="Z14" s="395"/>
      <c r="AA14" s="395"/>
      <c r="AB14" s="396"/>
      <c r="AC14" s="486">
        <v>20.8</v>
      </c>
      <c r="AD14" s="487"/>
      <c r="AE14" s="487"/>
      <c r="AF14" s="487"/>
      <c r="AG14" s="488"/>
      <c r="AH14" s="486">
        <v>24.6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8545</v>
      </c>
      <c r="S15" s="494"/>
      <c r="T15" s="494"/>
      <c r="U15" s="494"/>
      <c r="V15" s="495"/>
      <c r="W15" s="496" t="s">
        <v>137</v>
      </c>
      <c r="X15" s="392"/>
      <c r="Y15" s="392"/>
      <c r="Z15" s="392"/>
      <c r="AA15" s="392"/>
      <c r="AB15" s="393"/>
      <c r="AC15" s="359">
        <v>882</v>
      </c>
      <c r="AD15" s="360"/>
      <c r="AE15" s="360"/>
      <c r="AF15" s="360"/>
      <c r="AG15" s="361"/>
      <c r="AH15" s="359">
        <v>987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948985</v>
      </c>
      <c r="BO15" s="436"/>
      <c r="BP15" s="436"/>
      <c r="BQ15" s="436"/>
      <c r="BR15" s="436"/>
      <c r="BS15" s="436"/>
      <c r="BT15" s="436"/>
      <c r="BU15" s="437"/>
      <c r="BV15" s="435">
        <v>941960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v>
      </c>
      <c r="AD16" s="487"/>
      <c r="AE16" s="487"/>
      <c r="AF16" s="487"/>
      <c r="AG16" s="488"/>
      <c r="AH16" s="486">
        <v>21.2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3494823</v>
      </c>
      <c r="BO16" s="407"/>
      <c r="BP16" s="407"/>
      <c r="BQ16" s="407"/>
      <c r="BR16" s="407"/>
      <c r="BS16" s="407"/>
      <c r="BT16" s="407"/>
      <c r="BU16" s="408"/>
      <c r="BV16" s="406">
        <v>3389744</v>
      </c>
      <c r="BW16" s="407"/>
      <c r="BX16" s="407"/>
      <c r="BY16" s="407"/>
      <c r="BZ16" s="407"/>
      <c r="CA16" s="407"/>
      <c r="CB16" s="407"/>
      <c r="CC16" s="408"/>
      <c r="CD16" s="176"/>
      <c r="CE16" s="438" t="s">
        <v>143</v>
      </c>
      <c r="CF16" s="438"/>
      <c r="CG16" s="438"/>
      <c r="CH16" s="438"/>
      <c r="CI16" s="438"/>
      <c r="CJ16" s="438"/>
      <c r="CK16" s="438"/>
      <c r="CL16" s="438"/>
      <c r="CM16" s="438"/>
      <c r="CN16" s="438"/>
      <c r="CO16" s="438"/>
      <c r="CP16" s="438"/>
      <c r="CQ16" s="438"/>
      <c r="CR16" s="438"/>
      <c r="CS16" s="439"/>
      <c r="CT16" s="403">
        <v>1.6</v>
      </c>
      <c r="CU16" s="404"/>
      <c r="CV16" s="404"/>
      <c r="CW16" s="404"/>
      <c r="CX16" s="404"/>
      <c r="CY16" s="404"/>
      <c r="CZ16" s="404"/>
      <c r="DA16" s="405"/>
      <c r="DB16" s="403" t="s">
        <v>122</v>
      </c>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144</v>
      </c>
      <c r="N17" s="500"/>
      <c r="O17" s="500"/>
      <c r="P17" s="500"/>
      <c r="Q17" s="501"/>
      <c r="R17" s="483" t="s">
        <v>145</v>
      </c>
      <c r="S17" s="484"/>
      <c r="T17" s="484"/>
      <c r="U17" s="484"/>
      <c r="V17" s="485"/>
      <c r="W17" s="496" t="s">
        <v>146</v>
      </c>
      <c r="X17" s="392"/>
      <c r="Y17" s="392"/>
      <c r="Z17" s="392"/>
      <c r="AA17" s="392"/>
      <c r="AB17" s="393"/>
      <c r="AC17" s="359">
        <v>2155</v>
      </c>
      <c r="AD17" s="360"/>
      <c r="AE17" s="360"/>
      <c r="AF17" s="360"/>
      <c r="AG17" s="361"/>
      <c r="AH17" s="359">
        <v>2514</v>
      </c>
      <c r="AI17" s="360"/>
      <c r="AJ17" s="360"/>
      <c r="AK17" s="360"/>
      <c r="AL17" s="419"/>
      <c r="AM17" s="463"/>
      <c r="AN17" s="363"/>
      <c r="AO17" s="363"/>
      <c r="AP17" s="363"/>
      <c r="AQ17" s="363"/>
      <c r="AR17" s="363"/>
      <c r="AS17" s="363"/>
      <c r="AT17" s="364"/>
      <c r="AU17" s="464"/>
      <c r="AV17" s="465"/>
      <c r="AW17" s="465"/>
      <c r="AX17" s="465"/>
      <c r="AY17" s="420" t="s">
        <v>147</v>
      </c>
      <c r="AZ17" s="421"/>
      <c r="BA17" s="421"/>
      <c r="BB17" s="421"/>
      <c r="BC17" s="421"/>
      <c r="BD17" s="421"/>
      <c r="BE17" s="421"/>
      <c r="BF17" s="421"/>
      <c r="BG17" s="421"/>
      <c r="BH17" s="421"/>
      <c r="BI17" s="421"/>
      <c r="BJ17" s="421"/>
      <c r="BK17" s="421"/>
      <c r="BL17" s="421"/>
      <c r="BM17" s="422"/>
      <c r="BN17" s="406">
        <v>1171480</v>
      </c>
      <c r="BO17" s="407"/>
      <c r="BP17" s="407"/>
      <c r="BQ17" s="407"/>
      <c r="BR17" s="407"/>
      <c r="BS17" s="407"/>
      <c r="BT17" s="407"/>
      <c r="BU17" s="408"/>
      <c r="BV17" s="406">
        <v>1161472</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148</v>
      </c>
      <c r="C18" s="457"/>
      <c r="D18" s="457"/>
      <c r="E18" s="458"/>
      <c r="F18" s="458"/>
      <c r="G18" s="458"/>
      <c r="H18" s="458"/>
      <c r="I18" s="458"/>
      <c r="J18" s="458"/>
      <c r="K18" s="458"/>
      <c r="L18" s="459">
        <v>85.39</v>
      </c>
      <c r="M18" s="459"/>
      <c r="N18" s="459"/>
      <c r="O18" s="459"/>
      <c r="P18" s="459"/>
      <c r="Q18" s="459"/>
      <c r="R18" s="460"/>
      <c r="S18" s="460"/>
      <c r="T18" s="460"/>
      <c r="U18" s="460"/>
      <c r="V18" s="461"/>
      <c r="W18" s="477"/>
      <c r="X18" s="478"/>
      <c r="Y18" s="478"/>
      <c r="Z18" s="478"/>
      <c r="AA18" s="478"/>
      <c r="AB18" s="502"/>
      <c r="AC18" s="376">
        <v>56.2</v>
      </c>
      <c r="AD18" s="377"/>
      <c r="AE18" s="377"/>
      <c r="AF18" s="377"/>
      <c r="AG18" s="462"/>
      <c r="AH18" s="376">
        <v>54.1</v>
      </c>
      <c r="AI18" s="377"/>
      <c r="AJ18" s="377"/>
      <c r="AK18" s="377"/>
      <c r="AL18" s="378"/>
      <c r="AM18" s="463"/>
      <c r="AN18" s="363"/>
      <c r="AO18" s="363"/>
      <c r="AP18" s="363"/>
      <c r="AQ18" s="363"/>
      <c r="AR18" s="363"/>
      <c r="AS18" s="363"/>
      <c r="AT18" s="364"/>
      <c r="AU18" s="464"/>
      <c r="AV18" s="465"/>
      <c r="AW18" s="465"/>
      <c r="AX18" s="465"/>
      <c r="AY18" s="420" t="s">
        <v>149</v>
      </c>
      <c r="AZ18" s="421"/>
      <c r="BA18" s="421"/>
      <c r="BB18" s="421"/>
      <c r="BC18" s="421"/>
      <c r="BD18" s="421"/>
      <c r="BE18" s="421"/>
      <c r="BF18" s="421"/>
      <c r="BG18" s="421"/>
      <c r="BH18" s="421"/>
      <c r="BI18" s="421"/>
      <c r="BJ18" s="421"/>
      <c r="BK18" s="421"/>
      <c r="BL18" s="421"/>
      <c r="BM18" s="422"/>
      <c r="BN18" s="406">
        <v>3530336</v>
      </c>
      <c r="BO18" s="407"/>
      <c r="BP18" s="407"/>
      <c r="BQ18" s="407"/>
      <c r="BR18" s="407"/>
      <c r="BS18" s="407"/>
      <c r="BT18" s="407"/>
      <c r="BU18" s="408"/>
      <c r="BV18" s="406">
        <v>3461362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150</v>
      </c>
      <c r="C19" s="457"/>
      <c r="D19" s="457"/>
      <c r="E19" s="458"/>
      <c r="F19" s="458"/>
      <c r="G19" s="458"/>
      <c r="H19" s="458"/>
      <c r="I19" s="458"/>
      <c r="J19" s="458"/>
      <c r="K19" s="458"/>
      <c r="L19" s="466">
        <v>101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151</v>
      </c>
      <c r="AZ19" s="421"/>
      <c r="BA19" s="421"/>
      <c r="BB19" s="421"/>
      <c r="BC19" s="421"/>
      <c r="BD19" s="421"/>
      <c r="BE19" s="421"/>
      <c r="BF19" s="421"/>
      <c r="BG19" s="421"/>
      <c r="BH19" s="421"/>
      <c r="BI19" s="421"/>
      <c r="BJ19" s="421"/>
      <c r="BK19" s="421"/>
      <c r="BL19" s="421"/>
      <c r="BM19" s="422"/>
      <c r="BN19" s="406">
        <v>4435238</v>
      </c>
      <c r="BO19" s="407"/>
      <c r="BP19" s="407"/>
      <c r="BQ19" s="407"/>
      <c r="BR19" s="407"/>
      <c r="BS19" s="407"/>
      <c r="BT19" s="407"/>
      <c r="BU19" s="408"/>
      <c r="BV19" s="406">
        <v>4483853</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152</v>
      </c>
      <c r="C20" s="457"/>
      <c r="D20" s="457"/>
      <c r="E20" s="458"/>
      <c r="F20" s="458"/>
      <c r="G20" s="458"/>
      <c r="H20" s="458"/>
      <c r="I20" s="458"/>
      <c r="J20" s="458"/>
      <c r="K20" s="458"/>
      <c r="L20" s="466">
        <v>3763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153</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154</v>
      </c>
      <c r="C22" s="383"/>
      <c r="D22" s="384"/>
      <c r="E22" s="391" t="s">
        <v>1</v>
      </c>
      <c r="F22" s="392"/>
      <c r="G22" s="392"/>
      <c r="H22" s="392"/>
      <c r="I22" s="392"/>
      <c r="J22" s="392"/>
      <c r="K22" s="393"/>
      <c r="L22" s="391" t="s">
        <v>155</v>
      </c>
      <c r="M22" s="392"/>
      <c r="N22" s="392"/>
      <c r="O22" s="392"/>
      <c r="P22" s="393"/>
      <c r="Q22" s="397" t="s">
        <v>156</v>
      </c>
      <c r="R22" s="398"/>
      <c r="S22" s="398"/>
      <c r="T22" s="398"/>
      <c r="U22" s="398"/>
      <c r="V22" s="399"/>
      <c r="W22" s="448" t="s">
        <v>157</v>
      </c>
      <c r="X22" s="383"/>
      <c r="Y22" s="384"/>
      <c r="Z22" s="391" t="s">
        <v>1</v>
      </c>
      <c r="AA22" s="392"/>
      <c r="AB22" s="392"/>
      <c r="AC22" s="392"/>
      <c r="AD22" s="392"/>
      <c r="AE22" s="392"/>
      <c r="AF22" s="392"/>
      <c r="AG22" s="393"/>
      <c r="AH22" s="409" t="s">
        <v>158</v>
      </c>
      <c r="AI22" s="392"/>
      <c r="AJ22" s="392"/>
      <c r="AK22" s="392"/>
      <c r="AL22" s="393"/>
      <c r="AM22" s="409" t="s">
        <v>159</v>
      </c>
      <c r="AN22" s="410"/>
      <c r="AO22" s="410"/>
      <c r="AP22" s="410"/>
      <c r="AQ22" s="410"/>
      <c r="AR22" s="411"/>
      <c r="AS22" s="397" t="s">
        <v>156</v>
      </c>
      <c r="AT22" s="398"/>
      <c r="AU22" s="398"/>
      <c r="AV22" s="398"/>
      <c r="AW22" s="398"/>
      <c r="AX22" s="415"/>
      <c r="AY22" s="432" t="s">
        <v>160</v>
      </c>
      <c r="AZ22" s="433"/>
      <c r="BA22" s="433"/>
      <c r="BB22" s="433"/>
      <c r="BC22" s="433"/>
      <c r="BD22" s="433"/>
      <c r="BE22" s="433"/>
      <c r="BF22" s="433"/>
      <c r="BG22" s="433"/>
      <c r="BH22" s="433"/>
      <c r="BI22" s="433"/>
      <c r="BJ22" s="433"/>
      <c r="BK22" s="433"/>
      <c r="BL22" s="433"/>
      <c r="BM22" s="434"/>
      <c r="BN22" s="435">
        <v>4730077</v>
      </c>
      <c r="BO22" s="436"/>
      <c r="BP22" s="436"/>
      <c r="BQ22" s="436"/>
      <c r="BR22" s="436"/>
      <c r="BS22" s="436"/>
      <c r="BT22" s="436"/>
      <c r="BU22" s="437"/>
      <c r="BV22" s="435">
        <v>4904384</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161</v>
      </c>
      <c r="AZ23" s="421"/>
      <c r="BA23" s="421"/>
      <c r="BB23" s="421"/>
      <c r="BC23" s="421"/>
      <c r="BD23" s="421"/>
      <c r="BE23" s="421"/>
      <c r="BF23" s="421"/>
      <c r="BG23" s="421"/>
      <c r="BH23" s="421"/>
      <c r="BI23" s="421"/>
      <c r="BJ23" s="421"/>
      <c r="BK23" s="421"/>
      <c r="BL23" s="421"/>
      <c r="BM23" s="422"/>
      <c r="BN23" s="406">
        <v>4541897</v>
      </c>
      <c r="BO23" s="407"/>
      <c r="BP23" s="407"/>
      <c r="BQ23" s="407"/>
      <c r="BR23" s="407"/>
      <c r="BS23" s="407"/>
      <c r="BT23" s="407"/>
      <c r="BU23" s="408"/>
      <c r="BV23" s="406">
        <v>4632729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162</v>
      </c>
      <c r="F24" s="363"/>
      <c r="G24" s="363"/>
      <c r="H24" s="363"/>
      <c r="I24" s="363"/>
      <c r="J24" s="363"/>
      <c r="K24" s="364"/>
      <c r="L24" s="359">
        <v>1</v>
      </c>
      <c r="M24" s="360"/>
      <c r="N24" s="360"/>
      <c r="O24" s="360"/>
      <c r="P24" s="361"/>
      <c r="Q24" s="359">
        <v>5061</v>
      </c>
      <c r="R24" s="360"/>
      <c r="S24" s="360"/>
      <c r="T24" s="360"/>
      <c r="U24" s="360"/>
      <c r="V24" s="361"/>
      <c r="W24" s="449"/>
      <c r="X24" s="386"/>
      <c r="Y24" s="387"/>
      <c r="Z24" s="362" t="s">
        <v>163</v>
      </c>
      <c r="AA24" s="363"/>
      <c r="AB24" s="363"/>
      <c r="AC24" s="363"/>
      <c r="AD24" s="363"/>
      <c r="AE24" s="363"/>
      <c r="AF24" s="363"/>
      <c r="AG24" s="364"/>
      <c r="AH24" s="359">
        <v>113</v>
      </c>
      <c r="AI24" s="360"/>
      <c r="AJ24" s="360"/>
      <c r="AK24" s="360"/>
      <c r="AL24" s="361"/>
      <c r="AM24" s="359">
        <v>350526</v>
      </c>
      <c r="AN24" s="360"/>
      <c r="AO24" s="360"/>
      <c r="AP24" s="360"/>
      <c r="AQ24" s="360"/>
      <c r="AR24" s="361"/>
      <c r="AS24" s="359">
        <v>3102</v>
      </c>
      <c r="AT24" s="360"/>
      <c r="AU24" s="360"/>
      <c r="AV24" s="360"/>
      <c r="AW24" s="360"/>
      <c r="AX24" s="419"/>
      <c r="AY24" s="379" t="s">
        <v>164</v>
      </c>
      <c r="AZ24" s="380"/>
      <c r="BA24" s="380"/>
      <c r="BB24" s="380"/>
      <c r="BC24" s="380"/>
      <c r="BD24" s="380"/>
      <c r="BE24" s="380"/>
      <c r="BF24" s="380"/>
      <c r="BG24" s="380"/>
      <c r="BH24" s="380"/>
      <c r="BI24" s="380"/>
      <c r="BJ24" s="380"/>
      <c r="BK24" s="380"/>
      <c r="BL24" s="380"/>
      <c r="BM24" s="381"/>
      <c r="BN24" s="406">
        <v>3280003</v>
      </c>
      <c r="BO24" s="407"/>
      <c r="BP24" s="407"/>
      <c r="BQ24" s="407"/>
      <c r="BR24" s="407"/>
      <c r="BS24" s="407"/>
      <c r="BT24" s="407"/>
      <c r="BU24" s="408"/>
      <c r="BV24" s="406">
        <v>3285262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165</v>
      </c>
      <c r="F25" s="363"/>
      <c r="G25" s="363"/>
      <c r="H25" s="363"/>
      <c r="I25" s="363"/>
      <c r="J25" s="363"/>
      <c r="K25" s="364"/>
      <c r="L25" s="359">
        <v>1</v>
      </c>
      <c r="M25" s="360"/>
      <c r="N25" s="360"/>
      <c r="O25" s="360"/>
      <c r="P25" s="361"/>
      <c r="Q25" s="359">
        <v>4342</v>
      </c>
      <c r="R25" s="360"/>
      <c r="S25" s="360"/>
      <c r="T25" s="360"/>
      <c r="U25" s="360"/>
      <c r="V25" s="361"/>
      <c r="W25" s="449"/>
      <c r="X25" s="386"/>
      <c r="Y25" s="387"/>
      <c r="Z25" s="362" t="s">
        <v>166</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167</v>
      </c>
      <c r="AZ25" s="433"/>
      <c r="BA25" s="433"/>
      <c r="BB25" s="433"/>
      <c r="BC25" s="433"/>
      <c r="BD25" s="433"/>
      <c r="BE25" s="433"/>
      <c r="BF25" s="433"/>
      <c r="BG25" s="433"/>
      <c r="BH25" s="433"/>
      <c r="BI25" s="433"/>
      <c r="BJ25" s="433"/>
      <c r="BK25" s="433"/>
      <c r="BL25" s="433"/>
      <c r="BM25" s="434"/>
      <c r="BN25" s="435">
        <v>684619</v>
      </c>
      <c r="BO25" s="436"/>
      <c r="BP25" s="436"/>
      <c r="BQ25" s="436"/>
      <c r="BR25" s="436"/>
      <c r="BS25" s="436"/>
      <c r="BT25" s="436"/>
      <c r="BU25" s="437"/>
      <c r="BV25" s="435">
        <v>787089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168</v>
      </c>
      <c r="F26" s="363"/>
      <c r="G26" s="363"/>
      <c r="H26" s="363"/>
      <c r="I26" s="363"/>
      <c r="J26" s="363"/>
      <c r="K26" s="364"/>
      <c r="L26" s="359">
        <v>1</v>
      </c>
      <c r="M26" s="360"/>
      <c r="N26" s="360"/>
      <c r="O26" s="360"/>
      <c r="P26" s="361"/>
      <c r="Q26" s="359">
        <v>5470</v>
      </c>
      <c r="R26" s="360"/>
      <c r="S26" s="360"/>
      <c r="T26" s="360"/>
      <c r="U26" s="360"/>
      <c r="V26" s="361"/>
      <c r="W26" s="449"/>
      <c r="X26" s="386"/>
      <c r="Y26" s="387"/>
      <c r="Z26" s="362" t="s">
        <v>169</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2950</v>
      </c>
      <c r="R27" s="360"/>
      <c r="S27" s="360"/>
      <c r="T27" s="360"/>
      <c r="U27" s="360"/>
      <c r="V27" s="361"/>
      <c r="W27" s="449"/>
      <c r="X27" s="386"/>
      <c r="Y27" s="387"/>
      <c r="Z27" s="362" t="s">
        <v>172</v>
      </c>
      <c r="AA27" s="363"/>
      <c r="AB27" s="363"/>
      <c r="AC27" s="363"/>
      <c r="AD27" s="363"/>
      <c r="AE27" s="363"/>
      <c r="AF27" s="363"/>
      <c r="AG27" s="364"/>
      <c r="AH27" s="359">
        <v>2</v>
      </c>
      <c r="AI27" s="360"/>
      <c r="AJ27" s="360"/>
      <c r="AK27" s="360"/>
      <c r="AL27" s="361"/>
      <c r="AM27" s="359" t="s">
        <v>173</v>
      </c>
      <c r="AN27" s="360"/>
      <c r="AO27" s="360"/>
      <c r="AP27" s="360"/>
      <c r="AQ27" s="360"/>
      <c r="AR27" s="361"/>
      <c r="AS27" s="359" t="s">
        <v>173</v>
      </c>
      <c r="AT27" s="360"/>
      <c r="AU27" s="360"/>
      <c r="AV27" s="360"/>
      <c r="AW27" s="360"/>
      <c r="AX27" s="419"/>
      <c r="AY27" s="443" t="s">
        <v>174</v>
      </c>
      <c r="AZ27" s="444"/>
      <c r="BA27" s="444"/>
      <c r="BB27" s="444"/>
      <c r="BC27" s="444"/>
      <c r="BD27" s="444"/>
      <c r="BE27" s="444"/>
      <c r="BF27" s="444"/>
      <c r="BG27" s="444"/>
      <c r="BH27" s="444"/>
      <c r="BI27" s="444"/>
      <c r="BJ27" s="444"/>
      <c r="BK27" s="444"/>
      <c r="BL27" s="444"/>
      <c r="BM27" s="445"/>
      <c r="BN27" s="440">
        <v>351000</v>
      </c>
      <c r="BO27" s="441"/>
      <c r="BP27" s="441"/>
      <c r="BQ27" s="441"/>
      <c r="BR27" s="441"/>
      <c r="BS27" s="441"/>
      <c r="BT27" s="441"/>
      <c r="BU27" s="442"/>
      <c r="BV27" s="440">
        <v>351000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175</v>
      </c>
      <c r="F28" s="363"/>
      <c r="G28" s="363"/>
      <c r="H28" s="363"/>
      <c r="I28" s="363"/>
      <c r="J28" s="363"/>
      <c r="K28" s="364"/>
      <c r="L28" s="359">
        <v>1</v>
      </c>
      <c r="M28" s="360"/>
      <c r="N28" s="360"/>
      <c r="O28" s="360"/>
      <c r="P28" s="361"/>
      <c r="Q28" s="359">
        <v>2180</v>
      </c>
      <c r="R28" s="360"/>
      <c r="S28" s="360"/>
      <c r="T28" s="360"/>
      <c r="U28" s="360"/>
      <c r="V28" s="361"/>
      <c r="W28" s="449"/>
      <c r="X28" s="386"/>
      <c r="Y28" s="387"/>
      <c r="Z28" s="362" t="s">
        <v>176</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177</v>
      </c>
      <c r="AZ28" s="424"/>
      <c r="BA28" s="424"/>
      <c r="BB28" s="425"/>
      <c r="BC28" s="432" t="s">
        <v>46</v>
      </c>
      <c r="BD28" s="433"/>
      <c r="BE28" s="433"/>
      <c r="BF28" s="433"/>
      <c r="BG28" s="433"/>
      <c r="BH28" s="433"/>
      <c r="BI28" s="433"/>
      <c r="BJ28" s="433"/>
      <c r="BK28" s="433"/>
      <c r="BL28" s="433"/>
      <c r="BM28" s="434"/>
      <c r="BN28" s="435">
        <v>1521947</v>
      </c>
      <c r="BO28" s="436"/>
      <c r="BP28" s="436"/>
      <c r="BQ28" s="436"/>
      <c r="BR28" s="436"/>
      <c r="BS28" s="436"/>
      <c r="BT28" s="436"/>
      <c r="BU28" s="437"/>
      <c r="BV28" s="435">
        <v>1268429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178</v>
      </c>
      <c r="F29" s="363"/>
      <c r="G29" s="363"/>
      <c r="H29" s="363"/>
      <c r="I29" s="363"/>
      <c r="J29" s="363"/>
      <c r="K29" s="364"/>
      <c r="L29" s="359">
        <v>8</v>
      </c>
      <c r="M29" s="360"/>
      <c r="N29" s="360"/>
      <c r="O29" s="360"/>
      <c r="P29" s="361"/>
      <c r="Q29" s="359">
        <v>2020</v>
      </c>
      <c r="R29" s="360"/>
      <c r="S29" s="360"/>
      <c r="T29" s="360"/>
      <c r="U29" s="360"/>
      <c r="V29" s="361"/>
      <c r="W29" s="450"/>
      <c r="X29" s="451"/>
      <c r="Y29" s="452"/>
      <c r="Z29" s="362" t="s">
        <v>179</v>
      </c>
      <c r="AA29" s="363"/>
      <c r="AB29" s="363"/>
      <c r="AC29" s="363"/>
      <c r="AD29" s="363"/>
      <c r="AE29" s="363"/>
      <c r="AF29" s="363"/>
      <c r="AG29" s="364"/>
      <c r="AH29" s="359">
        <v>115</v>
      </c>
      <c r="AI29" s="360"/>
      <c r="AJ29" s="360"/>
      <c r="AK29" s="360"/>
      <c r="AL29" s="361"/>
      <c r="AM29" s="359">
        <v>358672</v>
      </c>
      <c r="AN29" s="360"/>
      <c r="AO29" s="360"/>
      <c r="AP29" s="360"/>
      <c r="AQ29" s="360"/>
      <c r="AR29" s="361"/>
      <c r="AS29" s="359">
        <v>3119</v>
      </c>
      <c r="AT29" s="360"/>
      <c r="AU29" s="360"/>
      <c r="AV29" s="360"/>
      <c r="AW29" s="360"/>
      <c r="AX29" s="419"/>
      <c r="AY29" s="426"/>
      <c r="AZ29" s="427"/>
      <c r="BA29" s="427"/>
      <c r="BB29" s="428"/>
      <c r="BC29" s="420" t="s">
        <v>180</v>
      </c>
      <c r="BD29" s="421"/>
      <c r="BE29" s="421"/>
      <c r="BF29" s="421"/>
      <c r="BG29" s="421"/>
      <c r="BH29" s="421"/>
      <c r="BI29" s="421"/>
      <c r="BJ29" s="421"/>
      <c r="BK29" s="421"/>
      <c r="BL29" s="421"/>
      <c r="BM29" s="422"/>
      <c r="BN29" s="406">
        <v>26054</v>
      </c>
      <c r="BO29" s="407"/>
      <c r="BP29" s="407"/>
      <c r="BQ29" s="407"/>
      <c r="BR29" s="407"/>
      <c r="BS29" s="407"/>
      <c r="BT29" s="407"/>
      <c r="BU29" s="408"/>
      <c r="BV29" s="406">
        <v>15737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181</v>
      </c>
      <c r="X30" s="374"/>
      <c r="Y30" s="374"/>
      <c r="Z30" s="374"/>
      <c r="AA30" s="374"/>
      <c r="AB30" s="374"/>
      <c r="AC30" s="374"/>
      <c r="AD30" s="374"/>
      <c r="AE30" s="374"/>
      <c r="AF30" s="374"/>
      <c r="AG30" s="375"/>
      <c r="AH30" s="376">
        <v>97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1742904</v>
      </c>
      <c r="BO30" s="441"/>
      <c r="BP30" s="441"/>
      <c r="BQ30" s="441"/>
      <c r="BR30" s="441"/>
      <c r="BS30" s="441"/>
      <c r="BT30" s="441"/>
      <c r="BU30" s="442"/>
      <c r="BV30" s="440">
        <v>1632021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182</v>
      </c>
      <c r="D32" s="365"/>
      <c r="E32" s="365"/>
      <c r="F32" s="365"/>
      <c r="G32" s="365"/>
      <c r="H32" s="365"/>
      <c r="I32" s="365"/>
      <c r="J32" s="365"/>
      <c r="K32" s="365"/>
      <c r="L32" s="365"/>
      <c r="M32" s="365"/>
      <c r="N32" s="365"/>
      <c r="O32" s="365"/>
      <c r="P32" s="365"/>
      <c r="Q32" s="365"/>
      <c r="R32" s="365"/>
      <c r="S32" s="365"/>
      <c r="U32" s="366" t="s">
        <v>183</v>
      </c>
      <c r="V32" s="366"/>
      <c r="W32" s="366"/>
      <c r="X32" s="366"/>
      <c r="Y32" s="366"/>
      <c r="Z32" s="366"/>
      <c r="AA32" s="366"/>
      <c r="AB32" s="366"/>
      <c r="AC32" s="366"/>
      <c r="AD32" s="366"/>
      <c r="AE32" s="366"/>
      <c r="AF32" s="366"/>
      <c r="AG32" s="366"/>
      <c r="AH32" s="366"/>
      <c r="AI32" s="366"/>
      <c r="AJ32" s="366"/>
      <c r="AK32" s="366"/>
      <c r="AM32" s="366" t="s">
        <v>184</v>
      </c>
      <c r="AN32" s="366"/>
      <c r="AO32" s="366"/>
      <c r="AP32" s="366"/>
      <c r="AQ32" s="366"/>
      <c r="AR32" s="366"/>
      <c r="AS32" s="366"/>
      <c r="AT32" s="366"/>
      <c r="AU32" s="366"/>
      <c r="AV32" s="366"/>
      <c r="AW32" s="366"/>
      <c r="AX32" s="366"/>
      <c r="AY32" s="366"/>
      <c r="AZ32" s="366"/>
      <c r="BA32" s="366"/>
      <c r="BB32" s="366"/>
      <c r="BC32" s="366"/>
      <c r="BE32" s="366" t="s">
        <v>185</v>
      </c>
      <c r="BF32" s="366"/>
      <c r="BG32" s="366"/>
      <c r="BH32" s="366"/>
      <c r="BI32" s="366"/>
      <c r="BJ32" s="366"/>
      <c r="BK32" s="366"/>
      <c r="BL32" s="366"/>
      <c r="BM32" s="366"/>
      <c r="BN32" s="366"/>
      <c r="BO32" s="366"/>
      <c r="BP32" s="366"/>
      <c r="BQ32" s="366"/>
      <c r="BR32" s="366"/>
      <c r="BS32" s="366"/>
      <c r="BT32" s="366"/>
      <c r="BU32" s="366"/>
      <c r="BW32" s="366" t="s">
        <v>186</v>
      </c>
      <c r="BX32" s="366"/>
      <c r="BY32" s="366"/>
      <c r="BZ32" s="366"/>
      <c r="CA32" s="366"/>
      <c r="CB32" s="366"/>
      <c r="CC32" s="366"/>
      <c r="CD32" s="366"/>
      <c r="CE32" s="366"/>
      <c r="CF32" s="366"/>
      <c r="CG32" s="366"/>
      <c r="CH32" s="366"/>
      <c r="CI32" s="366"/>
      <c r="CJ32" s="366"/>
      <c r="CK32" s="366"/>
      <c r="CL32" s="366"/>
      <c r="CM32" s="366"/>
      <c r="CO32" s="366" t="s">
        <v>187</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188</v>
      </c>
      <c r="D33" s="358"/>
      <c r="E33" s="357" t="s">
        <v>189</v>
      </c>
      <c r="F33" s="357"/>
      <c r="G33" s="357"/>
      <c r="H33" s="357"/>
      <c r="I33" s="357"/>
      <c r="J33" s="357"/>
      <c r="K33" s="357"/>
      <c r="L33" s="357"/>
      <c r="M33" s="357"/>
      <c r="N33" s="357"/>
      <c r="O33" s="357"/>
      <c r="P33" s="357"/>
      <c r="Q33" s="357"/>
      <c r="R33" s="357"/>
      <c r="S33" s="357"/>
      <c r="T33" s="188"/>
      <c r="U33" s="358" t="s">
        <v>188</v>
      </c>
      <c r="V33" s="358"/>
      <c r="W33" s="357" t="s">
        <v>189</v>
      </c>
      <c r="X33" s="357"/>
      <c r="Y33" s="357"/>
      <c r="Z33" s="357"/>
      <c r="AA33" s="357"/>
      <c r="AB33" s="357"/>
      <c r="AC33" s="357"/>
      <c r="AD33" s="357"/>
      <c r="AE33" s="357"/>
      <c r="AF33" s="357"/>
      <c r="AG33" s="357"/>
      <c r="AH33" s="357"/>
      <c r="AI33" s="357"/>
      <c r="AJ33" s="357"/>
      <c r="AK33" s="357"/>
      <c r="AL33" s="188"/>
      <c r="AM33" s="358" t="s">
        <v>188</v>
      </c>
      <c r="AN33" s="358"/>
      <c r="AO33" s="357" t="s">
        <v>189</v>
      </c>
      <c r="AP33" s="357"/>
      <c r="AQ33" s="357"/>
      <c r="AR33" s="357"/>
      <c r="AS33" s="357"/>
      <c r="AT33" s="357"/>
      <c r="AU33" s="357"/>
      <c r="AV33" s="357"/>
      <c r="AW33" s="357"/>
      <c r="AX33" s="357"/>
      <c r="AY33" s="357"/>
      <c r="AZ33" s="357"/>
      <c r="BA33" s="357"/>
      <c r="BB33" s="357"/>
      <c r="BC33" s="357"/>
      <c r="BD33" s="189"/>
      <c r="BE33" s="357" t="s">
        <v>190</v>
      </c>
      <c r="BF33" s="357"/>
      <c r="BG33" s="357" t="s">
        <v>191</v>
      </c>
      <c r="BH33" s="357"/>
      <c r="BI33" s="357"/>
      <c r="BJ33" s="357"/>
      <c r="BK33" s="357"/>
      <c r="BL33" s="357"/>
      <c r="BM33" s="357"/>
      <c r="BN33" s="357"/>
      <c r="BO33" s="357"/>
      <c r="BP33" s="357"/>
      <c r="BQ33" s="357"/>
      <c r="BR33" s="357"/>
      <c r="BS33" s="357"/>
      <c r="BT33" s="357"/>
      <c r="BU33" s="357"/>
      <c r="BV33" s="189"/>
      <c r="BW33" s="358" t="s">
        <v>190</v>
      </c>
      <c r="BX33" s="358"/>
      <c r="BY33" s="357" t="s">
        <v>192</v>
      </c>
      <c r="BZ33" s="357"/>
      <c r="CA33" s="357"/>
      <c r="CB33" s="357"/>
      <c r="CC33" s="357"/>
      <c r="CD33" s="357"/>
      <c r="CE33" s="357"/>
      <c r="CF33" s="357"/>
      <c r="CG33" s="357"/>
      <c r="CH33" s="357"/>
      <c r="CI33" s="357"/>
      <c r="CJ33" s="357"/>
      <c r="CK33" s="357"/>
      <c r="CL33" s="357"/>
      <c r="CM33" s="357"/>
      <c r="CN33" s="188"/>
      <c r="CO33" s="358" t="s">
        <v>188</v>
      </c>
      <c r="CP33" s="358"/>
      <c r="CQ33" s="357" t="s">
        <v>193</v>
      </c>
      <c r="CR33" s="357"/>
      <c r="CS33" s="357"/>
      <c r="CT33" s="357"/>
      <c r="CU33" s="357"/>
      <c r="CV33" s="357"/>
      <c r="CW33" s="357"/>
      <c r="CX33" s="357"/>
      <c r="CY33" s="357"/>
      <c r="CZ33" s="357"/>
      <c r="DA33" s="357"/>
      <c r="DB33" s="357"/>
      <c r="DC33" s="357"/>
      <c r="DD33" s="357"/>
      <c r="DE33" s="357"/>
      <c r="DF33" s="188"/>
      <c r="DG33" s="356" t="s">
        <v>194</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高原町国民健康保険特別会計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高原町水道事業会計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奥霧島地域商社ツナガルたかはる株式会社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高原町住宅新築資金等貸付事業特別会計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高原町介護保険事業特別会計（介護保険事業勘定）</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高原町工業用水道事業会計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高原町介護保険事業特別会計（介護サービス事業勘定）</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高原町病院事業会計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高原町後期高齢者医療特別会計</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IF('各会計、関係団体の財政状況及び健全化判断比率'!B35="","",'各会計、関係団体の財政状況及び健全化判断比率'!B35)</f>
        <v>高原町農業集落排水事業会計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15</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16</v>
      </c>
      <c r="BX39" s="354"/>
      <c r="BY39" s="355" t="str">
        <f>IF('各会計、関係団体の財政状況及び健全化判断比率'!B73="","",'各会計、関係団体の財政状況及び健全化判断比率'!B73)</f>
        <v>西諸広域行政事務組合　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51" t="s">
        <v>196</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197</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198</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199</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200</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201</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202</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203</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iLJhaN1plKvJtHYAejlWJ/0P5tBJM3PHO+sxLldY1bcDCAyhHz1+HrlVn5StlzFdg2QVMkp4HXXNbzX/qkHafQ==" saltValue="H+ZIAu4avA/OiQTs7BfQ4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204</v>
      </c>
      <c r="DI1" s="705"/>
      <c r="DJ1" s="705"/>
      <c r="DK1" s="705"/>
      <c r="DL1" s="705"/>
      <c r="DM1" s="705"/>
      <c r="DN1" s="706"/>
      <c r="DO1" s="196"/>
      <c r="DP1" s="704" t="s">
        <v>205</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207</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208</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209</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210</v>
      </c>
      <c r="S4" s="661"/>
      <c r="T4" s="661"/>
      <c r="U4" s="661"/>
      <c r="V4" s="661"/>
      <c r="W4" s="661"/>
      <c r="X4" s="661"/>
      <c r="Y4" s="662"/>
      <c r="Z4" s="660" t="s">
        <v>211</v>
      </c>
      <c r="AA4" s="661"/>
      <c r="AB4" s="661"/>
      <c r="AC4" s="662"/>
      <c r="AD4" s="660" t="s">
        <v>212</v>
      </c>
      <c r="AE4" s="661"/>
      <c r="AF4" s="661"/>
      <c r="AG4" s="661"/>
      <c r="AH4" s="661"/>
      <c r="AI4" s="661"/>
      <c r="AJ4" s="661"/>
      <c r="AK4" s="662"/>
      <c r="AL4" s="660" t="s">
        <v>211</v>
      </c>
      <c r="AM4" s="661"/>
      <c r="AN4" s="661"/>
      <c r="AO4" s="662"/>
      <c r="AP4" s="707" t="s">
        <v>213</v>
      </c>
      <c r="AQ4" s="707"/>
      <c r="AR4" s="707"/>
      <c r="AS4" s="707"/>
      <c r="AT4" s="707"/>
      <c r="AU4" s="707"/>
      <c r="AV4" s="707"/>
      <c r="AW4" s="707"/>
      <c r="AX4" s="707"/>
      <c r="AY4" s="707"/>
      <c r="AZ4" s="707"/>
      <c r="BA4" s="707"/>
      <c r="BB4" s="707"/>
      <c r="BC4" s="707"/>
      <c r="BD4" s="707"/>
      <c r="BE4" s="707"/>
      <c r="BF4" s="707"/>
      <c r="BG4" s="707" t="s">
        <v>214</v>
      </c>
      <c r="BH4" s="707"/>
      <c r="BI4" s="707"/>
      <c r="BJ4" s="707"/>
      <c r="BK4" s="707"/>
      <c r="BL4" s="707"/>
      <c r="BM4" s="707"/>
      <c r="BN4" s="707"/>
      <c r="BO4" s="707" t="s">
        <v>211</v>
      </c>
      <c r="BP4" s="707"/>
      <c r="BQ4" s="707"/>
      <c r="BR4" s="707"/>
      <c r="BS4" s="707" t="s">
        <v>215</v>
      </c>
      <c r="BT4" s="707"/>
      <c r="BU4" s="707"/>
      <c r="BV4" s="707"/>
      <c r="BW4" s="707"/>
      <c r="BX4" s="707"/>
      <c r="BY4" s="707"/>
      <c r="BZ4" s="707"/>
      <c r="CA4" s="707"/>
      <c r="CB4" s="707"/>
      <c r="CD4" s="660" t="s">
        <v>216</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217</v>
      </c>
      <c r="C5" s="667"/>
      <c r="D5" s="667"/>
      <c r="E5" s="667"/>
      <c r="F5" s="667"/>
      <c r="G5" s="667"/>
      <c r="H5" s="667"/>
      <c r="I5" s="667"/>
      <c r="J5" s="667"/>
      <c r="K5" s="667"/>
      <c r="L5" s="667"/>
      <c r="M5" s="667"/>
      <c r="N5" s="667"/>
      <c r="O5" s="667"/>
      <c r="P5" s="667"/>
      <c r="Q5" s="668"/>
      <c r="R5" s="663">
        <v>851395</v>
      </c>
      <c r="S5" s="664"/>
      <c r="T5" s="664"/>
      <c r="U5" s="664"/>
      <c r="V5" s="664"/>
      <c r="W5" s="664"/>
      <c r="X5" s="664"/>
      <c r="Y5" s="689"/>
      <c r="Z5" s="702">
        <v>11.5</v>
      </c>
      <c r="AA5" s="702"/>
      <c r="AB5" s="702"/>
      <c r="AC5" s="702"/>
      <c r="AD5" s="703">
        <v>851395</v>
      </c>
      <c r="AE5" s="703"/>
      <c r="AF5" s="703"/>
      <c r="AG5" s="703"/>
      <c r="AH5" s="703"/>
      <c r="AI5" s="703"/>
      <c r="AJ5" s="703"/>
      <c r="AK5" s="703"/>
      <c r="AL5" s="690">
        <v>22.4</v>
      </c>
      <c r="AM5" s="672"/>
      <c r="AN5" s="672"/>
      <c r="AO5" s="691"/>
      <c r="AP5" s="666" t="s">
        <v>218</v>
      </c>
      <c r="AQ5" s="667"/>
      <c r="AR5" s="667"/>
      <c r="AS5" s="667"/>
      <c r="AT5" s="667"/>
      <c r="AU5" s="667"/>
      <c r="AV5" s="667"/>
      <c r="AW5" s="667"/>
      <c r="AX5" s="667"/>
      <c r="AY5" s="667"/>
      <c r="AZ5" s="667"/>
      <c r="BA5" s="667"/>
      <c r="BB5" s="667"/>
      <c r="BC5" s="667"/>
      <c r="BD5" s="667"/>
      <c r="BE5" s="667"/>
      <c r="BF5" s="668"/>
      <c r="BG5" s="608">
        <v>850713</v>
      </c>
      <c r="BH5" s="609"/>
      <c r="BI5" s="609"/>
      <c r="BJ5" s="609"/>
      <c r="BK5" s="609"/>
      <c r="BL5" s="609"/>
      <c r="BM5" s="609"/>
      <c r="BN5" s="610"/>
      <c r="BO5" s="646">
        <v>99.9</v>
      </c>
      <c r="BP5" s="646"/>
      <c r="BQ5" s="646"/>
      <c r="BR5" s="646"/>
      <c r="BS5" s="647" t="s">
        <v>122</v>
      </c>
      <c r="BT5" s="647"/>
      <c r="BU5" s="647"/>
      <c r="BV5" s="647"/>
      <c r="BW5" s="647"/>
      <c r="BX5" s="647"/>
      <c r="BY5" s="647"/>
      <c r="BZ5" s="647"/>
      <c r="CA5" s="647"/>
      <c r="CB5" s="687"/>
      <c r="CD5" s="660" t="s">
        <v>213</v>
      </c>
      <c r="CE5" s="661"/>
      <c r="CF5" s="661"/>
      <c r="CG5" s="661"/>
      <c r="CH5" s="661"/>
      <c r="CI5" s="661"/>
      <c r="CJ5" s="661"/>
      <c r="CK5" s="661"/>
      <c r="CL5" s="661"/>
      <c r="CM5" s="661"/>
      <c r="CN5" s="661"/>
      <c r="CO5" s="661"/>
      <c r="CP5" s="661"/>
      <c r="CQ5" s="662"/>
      <c r="CR5" s="660" t="s">
        <v>219</v>
      </c>
      <c r="CS5" s="661"/>
      <c r="CT5" s="661"/>
      <c r="CU5" s="661"/>
      <c r="CV5" s="661"/>
      <c r="CW5" s="661"/>
      <c r="CX5" s="661"/>
      <c r="CY5" s="662"/>
      <c r="CZ5" s="660" t="s">
        <v>211</v>
      </c>
      <c r="DA5" s="661"/>
      <c r="DB5" s="661"/>
      <c r="DC5" s="662"/>
      <c r="DD5" s="660" t="s">
        <v>220</v>
      </c>
      <c r="DE5" s="661"/>
      <c r="DF5" s="661"/>
      <c r="DG5" s="661"/>
      <c r="DH5" s="661"/>
      <c r="DI5" s="661"/>
      <c r="DJ5" s="661"/>
      <c r="DK5" s="661"/>
      <c r="DL5" s="661"/>
      <c r="DM5" s="661"/>
      <c r="DN5" s="661"/>
      <c r="DO5" s="661"/>
      <c r="DP5" s="662"/>
      <c r="DQ5" s="660" t="s">
        <v>221</v>
      </c>
      <c r="DR5" s="661"/>
      <c r="DS5" s="661"/>
      <c r="DT5" s="661"/>
      <c r="DU5" s="661"/>
      <c r="DV5" s="661"/>
      <c r="DW5" s="661"/>
      <c r="DX5" s="661"/>
      <c r="DY5" s="661"/>
      <c r="DZ5" s="661"/>
      <c r="EA5" s="661"/>
      <c r="EB5" s="661"/>
      <c r="EC5" s="662"/>
    </row>
    <row r="6" spans="2:143" ht="11.25" customHeight="1" x14ac:dyDescent="0.2">
      <c r="B6" s="605" t="s">
        <v>222</v>
      </c>
      <c r="C6" s="606"/>
      <c r="D6" s="606"/>
      <c r="E6" s="606"/>
      <c r="F6" s="606"/>
      <c r="G6" s="606"/>
      <c r="H6" s="606"/>
      <c r="I6" s="606"/>
      <c r="J6" s="606"/>
      <c r="K6" s="606"/>
      <c r="L6" s="606"/>
      <c r="M6" s="606"/>
      <c r="N6" s="606"/>
      <c r="O6" s="606"/>
      <c r="P6" s="606"/>
      <c r="Q6" s="607"/>
      <c r="R6" s="608">
        <v>86306</v>
      </c>
      <c r="S6" s="609"/>
      <c r="T6" s="609"/>
      <c r="U6" s="609"/>
      <c r="V6" s="609"/>
      <c r="W6" s="609"/>
      <c r="X6" s="609"/>
      <c r="Y6" s="610"/>
      <c r="Z6" s="646">
        <v>1.2</v>
      </c>
      <c r="AA6" s="646"/>
      <c r="AB6" s="646"/>
      <c r="AC6" s="646"/>
      <c r="AD6" s="647">
        <v>86306</v>
      </c>
      <c r="AE6" s="647"/>
      <c r="AF6" s="647"/>
      <c r="AG6" s="647"/>
      <c r="AH6" s="647"/>
      <c r="AI6" s="647"/>
      <c r="AJ6" s="647"/>
      <c r="AK6" s="647"/>
      <c r="AL6" s="611">
        <v>2.2999999999999998</v>
      </c>
      <c r="AM6" s="612"/>
      <c r="AN6" s="612"/>
      <c r="AO6" s="648"/>
      <c r="AP6" s="605" t="s">
        <v>223</v>
      </c>
      <c r="AQ6" s="606"/>
      <c r="AR6" s="606"/>
      <c r="AS6" s="606"/>
      <c r="AT6" s="606"/>
      <c r="AU6" s="606"/>
      <c r="AV6" s="606"/>
      <c r="AW6" s="606"/>
      <c r="AX6" s="606"/>
      <c r="AY6" s="606"/>
      <c r="AZ6" s="606"/>
      <c r="BA6" s="606"/>
      <c r="BB6" s="606"/>
      <c r="BC6" s="606"/>
      <c r="BD6" s="606"/>
      <c r="BE6" s="606"/>
      <c r="BF6" s="607"/>
      <c r="BG6" s="608">
        <v>850713</v>
      </c>
      <c r="BH6" s="609"/>
      <c r="BI6" s="609"/>
      <c r="BJ6" s="609"/>
      <c r="BK6" s="609"/>
      <c r="BL6" s="609"/>
      <c r="BM6" s="609"/>
      <c r="BN6" s="610"/>
      <c r="BO6" s="646">
        <v>99.9</v>
      </c>
      <c r="BP6" s="646"/>
      <c r="BQ6" s="646"/>
      <c r="BR6" s="646"/>
      <c r="BS6" s="647" t="s">
        <v>122</v>
      </c>
      <c r="BT6" s="647"/>
      <c r="BU6" s="647"/>
      <c r="BV6" s="647"/>
      <c r="BW6" s="647"/>
      <c r="BX6" s="647"/>
      <c r="BY6" s="647"/>
      <c r="BZ6" s="647"/>
      <c r="CA6" s="647"/>
      <c r="CB6" s="687"/>
      <c r="CD6" s="666" t="s">
        <v>224</v>
      </c>
      <c r="CE6" s="667"/>
      <c r="CF6" s="667"/>
      <c r="CG6" s="667"/>
      <c r="CH6" s="667"/>
      <c r="CI6" s="667"/>
      <c r="CJ6" s="667"/>
      <c r="CK6" s="667"/>
      <c r="CL6" s="667"/>
      <c r="CM6" s="667"/>
      <c r="CN6" s="667"/>
      <c r="CO6" s="667"/>
      <c r="CP6" s="667"/>
      <c r="CQ6" s="668"/>
      <c r="CR6" s="608">
        <v>73618</v>
      </c>
      <c r="CS6" s="609"/>
      <c r="CT6" s="609"/>
      <c r="CU6" s="609"/>
      <c r="CV6" s="609"/>
      <c r="CW6" s="609"/>
      <c r="CX6" s="609"/>
      <c r="CY6" s="610"/>
      <c r="CZ6" s="690">
        <v>1</v>
      </c>
      <c r="DA6" s="672"/>
      <c r="DB6" s="672"/>
      <c r="DC6" s="692"/>
      <c r="DD6" s="614" t="s">
        <v>122</v>
      </c>
      <c r="DE6" s="609"/>
      <c r="DF6" s="609"/>
      <c r="DG6" s="609"/>
      <c r="DH6" s="609"/>
      <c r="DI6" s="609"/>
      <c r="DJ6" s="609"/>
      <c r="DK6" s="609"/>
      <c r="DL6" s="609"/>
      <c r="DM6" s="609"/>
      <c r="DN6" s="609"/>
      <c r="DO6" s="609"/>
      <c r="DP6" s="610"/>
      <c r="DQ6" s="614">
        <v>73618</v>
      </c>
      <c r="DR6" s="609"/>
      <c r="DS6" s="609"/>
      <c r="DT6" s="609"/>
      <c r="DU6" s="609"/>
      <c r="DV6" s="609"/>
      <c r="DW6" s="609"/>
      <c r="DX6" s="609"/>
      <c r="DY6" s="609"/>
      <c r="DZ6" s="609"/>
      <c r="EA6" s="609"/>
      <c r="EB6" s="609"/>
      <c r="EC6" s="645"/>
    </row>
    <row r="7" spans="2:143" ht="11.25" customHeight="1" x14ac:dyDescent="0.2">
      <c r="B7" s="605" t="s">
        <v>225</v>
      </c>
      <c r="C7" s="606"/>
      <c r="D7" s="606"/>
      <c r="E7" s="606"/>
      <c r="F7" s="606"/>
      <c r="G7" s="606"/>
      <c r="H7" s="606"/>
      <c r="I7" s="606"/>
      <c r="J7" s="606"/>
      <c r="K7" s="606"/>
      <c r="L7" s="606"/>
      <c r="M7" s="606"/>
      <c r="N7" s="606"/>
      <c r="O7" s="606"/>
      <c r="P7" s="606"/>
      <c r="Q7" s="607"/>
      <c r="R7" s="608">
        <v>187</v>
      </c>
      <c r="S7" s="609"/>
      <c r="T7" s="609"/>
      <c r="U7" s="609"/>
      <c r="V7" s="609"/>
      <c r="W7" s="609"/>
      <c r="X7" s="609"/>
      <c r="Y7" s="610"/>
      <c r="Z7" s="646">
        <v>0</v>
      </c>
      <c r="AA7" s="646"/>
      <c r="AB7" s="646"/>
      <c r="AC7" s="646"/>
      <c r="AD7" s="647">
        <v>187</v>
      </c>
      <c r="AE7" s="647"/>
      <c r="AF7" s="647"/>
      <c r="AG7" s="647"/>
      <c r="AH7" s="647"/>
      <c r="AI7" s="647"/>
      <c r="AJ7" s="647"/>
      <c r="AK7" s="647"/>
      <c r="AL7" s="611">
        <v>0</v>
      </c>
      <c r="AM7" s="612"/>
      <c r="AN7" s="612"/>
      <c r="AO7" s="648"/>
      <c r="AP7" s="605" t="s">
        <v>226</v>
      </c>
      <c r="AQ7" s="606"/>
      <c r="AR7" s="606"/>
      <c r="AS7" s="606"/>
      <c r="AT7" s="606"/>
      <c r="AU7" s="606"/>
      <c r="AV7" s="606"/>
      <c r="AW7" s="606"/>
      <c r="AX7" s="606"/>
      <c r="AY7" s="606"/>
      <c r="AZ7" s="606"/>
      <c r="BA7" s="606"/>
      <c r="BB7" s="606"/>
      <c r="BC7" s="606"/>
      <c r="BD7" s="606"/>
      <c r="BE7" s="606"/>
      <c r="BF7" s="607"/>
      <c r="BG7" s="608">
        <v>305791</v>
      </c>
      <c r="BH7" s="609"/>
      <c r="BI7" s="609"/>
      <c r="BJ7" s="609"/>
      <c r="BK7" s="609"/>
      <c r="BL7" s="609"/>
      <c r="BM7" s="609"/>
      <c r="BN7" s="610"/>
      <c r="BO7" s="646">
        <v>35.9</v>
      </c>
      <c r="BP7" s="646"/>
      <c r="BQ7" s="646"/>
      <c r="BR7" s="646"/>
      <c r="BS7" s="647" t="s">
        <v>122</v>
      </c>
      <c r="BT7" s="647"/>
      <c r="BU7" s="647"/>
      <c r="BV7" s="647"/>
      <c r="BW7" s="647"/>
      <c r="BX7" s="647"/>
      <c r="BY7" s="647"/>
      <c r="BZ7" s="647"/>
      <c r="CA7" s="647"/>
      <c r="CB7" s="687"/>
      <c r="CD7" s="605" t="s">
        <v>227</v>
      </c>
      <c r="CE7" s="606"/>
      <c r="CF7" s="606"/>
      <c r="CG7" s="606"/>
      <c r="CH7" s="606"/>
      <c r="CI7" s="606"/>
      <c r="CJ7" s="606"/>
      <c r="CK7" s="606"/>
      <c r="CL7" s="606"/>
      <c r="CM7" s="606"/>
      <c r="CN7" s="606"/>
      <c r="CO7" s="606"/>
      <c r="CP7" s="606"/>
      <c r="CQ7" s="607"/>
      <c r="CR7" s="608">
        <v>1703270</v>
      </c>
      <c r="CS7" s="609"/>
      <c r="CT7" s="609"/>
      <c r="CU7" s="609"/>
      <c r="CV7" s="609"/>
      <c r="CW7" s="609"/>
      <c r="CX7" s="609"/>
      <c r="CY7" s="610"/>
      <c r="CZ7" s="646">
        <v>23.5</v>
      </c>
      <c r="DA7" s="646"/>
      <c r="DB7" s="646"/>
      <c r="DC7" s="646"/>
      <c r="DD7" s="614">
        <v>4270</v>
      </c>
      <c r="DE7" s="609"/>
      <c r="DF7" s="609"/>
      <c r="DG7" s="609"/>
      <c r="DH7" s="609"/>
      <c r="DI7" s="609"/>
      <c r="DJ7" s="609"/>
      <c r="DK7" s="609"/>
      <c r="DL7" s="609"/>
      <c r="DM7" s="609"/>
      <c r="DN7" s="609"/>
      <c r="DO7" s="609"/>
      <c r="DP7" s="610"/>
      <c r="DQ7" s="614">
        <v>948168</v>
      </c>
      <c r="DR7" s="609"/>
      <c r="DS7" s="609"/>
      <c r="DT7" s="609"/>
      <c r="DU7" s="609"/>
      <c r="DV7" s="609"/>
      <c r="DW7" s="609"/>
      <c r="DX7" s="609"/>
      <c r="DY7" s="609"/>
      <c r="DZ7" s="609"/>
      <c r="EA7" s="609"/>
      <c r="EB7" s="609"/>
      <c r="EC7" s="645"/>
    </row>
    <row r="8" spans="2:143" ht="11.25" customHeight="1" x14ac:dyDescent="0.2">
      <c r="B8" s="605" t="s">
        <v>228</v>
      </c>
      <c r="C8" s="606"/>
      <c r="D8" s="606"/>
      <c r="E8" s="606"/>
      <c r="F8" s="606"/>
      <c r="G8" s="606"/>
      <c r="H8" s="606"/>
      <c r="I8" s="606"/>
      <c r="J8" s="606"/>
      <c r="K8" s="606"/>
      <c r="L8" s="606"/>
      <c r="M8" s="606"/>
      <c r="N8" s="606"/>
      <c r="O8" s="606"/>
      <c r="P8" s="606"/>
      <c r="Q8" s="607"/>
      <c r="R8" s="608">
        <v>4108</v>
      </c>
      <c r="S8" s="609"/>
      <c r="T8" s="609"/>
      <c r="U8" s="609"/>
      <c r="V8" s="609"/>
      <c r="W8" s="609"/>
      <c r="X8" s="609"/>
      <c r="Y8" s="610"/>
      <c r="Z8" s="646">
        <v>0.1</v>
      </c>
      <c r="AA8" s="646"/>
      <c r="AB8" s="646"/>
      <c r="AC8" s="646"/>
      <c r="AD8" s="647">
        <v>4108</v>
      </c>
      <c r="AE8" s="647"/>
      <c r="AF8" s="647"/>
      <c r="AG8" s="647"/>
      <c r="AH8" s="647"/>
      <c r="AI8" s="647"/>
      <c r="AJ8" s="647"/>
      <c r="AK8" s="647"/>
      <c r="AL8" s="611">
        <v>0.1</v>
      </c>
      <c r="AM8" s="612"/>
      <c r="AN8" s="612"/>
      <c r="AO8" s="648"/>
      <c r="AP8" s="605" t="s">
        <v>229</v>
      </c>
      <c r="AQ8" s="606"/>
      <c r="AR8" s="606"/>
      <c r="AS8" s="606"/>
      <c r="AT8" s="606"/>
      <c r="AU8" s="606"/>
      <c r="AV8" s="606"/>
      <c r="AW8" s="606"/>
      <c r="AX8" s="606"/>
      <c r="AY8" s="606"/>
      <c r="AZ8" s="606"/>
      <c r="BA8" s="606"/>
      <c r="BB8" s="606"/>
      <c r="BC8" s="606"/>
      <c r="BD8" s="606"/>
      <c r="BE8" s="606"/>
      <c r="BF8" s="607"/>
      <c r="BG8" s="608">
        <v>11399</v>
      </c>
      <c r="BH8" s="609"/>
      <c r="BI8" s="609"/>
      <c r="BJ8" s="609"/>
      <c r="BK8" s="609"/>
      <c r="BL8" s="609"/>
      <c r="BM8" s="609"/>
      <c r="BN8" s="610"/>
      <c r="BO8" s="646">
        <v>1.3</v>
      </c>
      <c r="BP8" s="646"/>
      <c r="BQ8" s="646"/>
      <c r="BR8" s="646"/>
      <c r="BS8" s="647" t="s">
        <v>122</v>
      </c>
      <c r="BT8" s="647"/>
      <c r="BU8" s="647"/>
      <c r="BV8" s="647"/>
      <c r="BW8" s="647"/>
      <c r="BX8" s="647"/>
      <c r="BY8" s="647"/>
      <c r="BZ8" s="647"/>
      <c r="CA8" s="647"/>
      <c r="CB8" s="687"/>
      <c r="CD8" s="605" t="s">
        <v>230</v>
      </c>
      <c r="CE8" s="606"/>
      <c r="CF8" s="606"/>
      <c r="CG8" s="606"/>
      <c r="CH8" s="606"/>
      <c r="CI8" s="606"/>
      <c r="CJ8" s="606"/>
      <c r="CK8" s="606"/>
      <c r="CL8" s="606"/>
      <c r="CM8" s="606"/>
      <c r="CN8" s="606"/>
      <c r="CO8" s="606"/>
      <c r="CP8" s="606"/>
      <c r="CQ8" s="607"/>
      <c r="CR8" s="608">
        <v>2167773</v>
      </c>
      <c r="CS8" s="609"/>
      <c r="CT8" s="609"/>
      <c r="CU8" s="609"/>
      <c r="CV8" s="609"/>
      <c r="CW8" s="609"/>
      <c r="CX8" s="609"/>
      <c r="CY8" s="610"/>
      <c r="CZ8" s="646">
        <v>29.9</v>
      </c>
      <c r="DA8" s="646"/>
      <c r="DB8" s="646"/>
      <c r="DC8" s="646"/>
      <c r="DD8" s="614">
        <v>23487</v>
      </c>
      <c r="DE8" s="609"/>
      <c r="DF8" s="609"/>
      <c r="DG8" s="609"/>
      <c r="DH8" s="609"/>
      <c r="DI8" s="609"/>
      <c r="DJ8" s="609"/>
      <c r="DK8" s="609"/>
      <c r="DL8" s="609"/>
      <c r="DM8" s="609"/>
      <c r="DN8" s="609"/>
      <c r="DO8" s="609"/>
      <c r="DP8" s="610"/>
      <c r="DQ8" s="614">
        <v>1254120</v>
      </c>
      <c r="DR8" s="609"/>
      <c r="DS8" s="609"/>
      <c r="DT8" s="609"/>
      <c r="DU8" s="609"/>
      <c r="DV8" s="609"/>
      <c r="DW8" s="609"/>
      <c r="DX8" s="609"/>
      <c r="DY8" s="609"/>
      <c r="DZ8" s="609"/>
      <c r="EA8" s="609"/>
      <c r="EB8" s="609"/>
      <c r="EC8" s="645"/>
    </row>
    <row r="9" spans="2:143" ht="11.25" customHeight="1" x14ac:dyDescent="0.2">
      <c r="B9" s="605" t="s">
        <v>231</v>
      </c>
      <c r="C9" s="606"/>
      <c r="D9" s="606"/>
      <c r="E9" s="606"/>
      <c r="F9" s="606"/>
      <c r="G9" s="606"/>
      <c r="H9" s="606"/>
      <c r="I9" s="606"/>
      <c r="J9" s="606"/>
      <c r="K9" s="606"/>
      <c r="L9" s="606"/>
      <c r="M9" s="606"/>
      <c r="N9" s="606"/>
      <c r="O9" s="606"/>
      <c r="P9" s="606"/>
      <c r="Q9" s="607"/>
      <c r="R9" s="608">
        <v>4031</v>
      </c>
      <c r="S9" s="609"/>
      <c r="T9" s="609"/>
      <c r="U9" s="609"/>
      <c r="V9" s="609"/>
      <c r="W9" s="609"/>
      <c r="X9" s="609"/>
      <c r="Y9" s="610"/>
      <c r="Z9" s="646">
        <v>0.1</v>
      </c>
      <c r="AA9" s="646"/>
      <c r="AB9" s="646"/>
      <c r="AC9" s="646"/>
      <c r="AD9" s="647">
        <v>4031</v>
      </c>
      <c r="AE9" s="647"/>
      <c r="AF9" s="647"/>
      <c r="AG9" s="647"/>
      <c r="AH9" s="647"/>
      <c r="AI9" s="647"/>
      <c r="AJ9" s="647"/>
      <c r="AK9" s="647"/>
      <c r="AL9" s="611">
        <v>0.1</v>
      </c>
      <c r="AM9" s="612"/>
      <c r="AN9" s="612"/>
      <c r="AO9" s="648"/>
      <c r="AP9" s="605" t="s">
        <v>232</v>
      </c>
      <c r="AQ9" s="606"/>
      <c r="AR9" s="606"/>
      <c r="AS9" s="606"/>
      <c r="AT9" s="606"/>
      <c r="AU9" s="606"/>
      <c r="AV9" s="606"/>
      <c r="AW9" s="606"/>
      <c r="AX9" s="606"/>
      <c r="AY9" s="606"/>
      <c r="AZ9" s="606"/>
      <c r="BA9" s="606"/>
      <c r="BB9" s="606"/>
      <c r="BC9" s="606"/>
      <c r="BD9" s="606"/>
      <c r="BE9" s="606"/>
      <c r="BF9" s="607"/>
      <c r="BG9" s="608">
        <v>231086</v>
      </c>
      <c r="BH9" s="609"/>
      <c r="BI9" s="609"/>
      <c r="BJ9" s="609"/>
      <c r="BK9" s="609"/>
      <c r="BL9" s="609"/>
      <c r="BM9" s="609"/>
      <c r="BN9" s="610"/>
      <c r="BO9" s="646">
        <v>27.1</v>
      </c>
      <c r="BP9" s="646"/>
      <c r="BQ9" s="646"/>
      <c r="BR9" s="646"/>
      <c r="BS9" s="647" t="s">
        <v>122</v>
      </c>
      <c r="BT9" s="647"/>
      <c r="BU9" s="647"/>
      <c r="BV9" s="647"/>
      <c r="BW9" s="647"/>
      <c r="BX9" s="647"/>
      <c r="BY9" s="647"/>
      <c r="BZ9" s="647"/>
      <c r="CA9" s="647"/>
      <c r="CB9" s="687"/>
      <c r="CD9" s="605" t="s">
        <v>233</v>
      </c>
      <c r="CE9" s="606"/>
      <c r="CF9" s="606"/>
      <c r="CG9" s="606"/>
      <c r="CH9" s="606"/>
      <c r="CI9" s="606"/>
      <c r="CJ9" s="606"/>
      <c r="CK9" s="606"/>
      <c r="CL9" s="606"/>
      <c r="CM9" s="606"/>
      <c r="CN9" s="606"/>
      <c r="CO9" s="606"/>
      <c r="CP9" s="606"/>
      <c r="CQ9" s="607"/>
      <c r="CR9" s="608">
        <v>604705</v>
      </c>
      <c r="CS9" s="609"/>
      <c r="CT9" s="609"/>
      <c r="CU9" s="609"/>
      <c r="CV9" s="609"/>
      <c r="CW9" s="609"/>
      <c r="CX9" s="609"/>
      <c r="CY9" s="610"/>
      <c r="CZ9" s="646">
        <v>8.4</v>
      </c>
      <c r="DA9" s="646"/>
      <c r="DB9" s="646"/>
      <c r="DC9" s="646"/>
      <c r="DD9" s="614">
        <v>24274</v>
      </c>
      <c r="DE9" s="609"/>
      <c r="DF9" s="609"/>
      <c r="DG9" s="609"/>
      <c r="DH9" s="609"/>
      <c r="DI9" s="609"/>
      <c r="DJ9" s="609"/>
      <c r="DK9" s="609"/>
      <c r="DL9" s="609"/>
      <c r="DM9" s="609"/>
      <c r="DN9" s="609"/>
      <c r="DO9" s="609"/>
      <c r="DP9" s="610"/>
      <c r="DQ9" s="614">
        <v>537110</v>
      </c>
      <c r="DR9" s="609"/>
      <c r="DS9" s="609"/>
      <c r="DT9" s="609"/>
      <c r="DU9" s="609"/>
      <c r="DV9" s="609"/>
      <c r="DW9" s="609"/>
      <c r="DX9" s="609"/>
      <c r="DY9" s="609"/>
      <c r="DZ9" s="609"/>
      <c r="EA9" s="609"/>
      <c r="EB9" s="609"/>
      <c r="EC9" s="645"/>
    </row>
    <row r="10" spans="2:143" ht="11.25" customHeight="1" x14ac:dyDescent="0.2">
      <c r="B10" s="605" t="s">
        <v>234</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235</v>
      </c>
      <c r="AQ10" s="606"/>
      <c r="AR10" s="606"/>
      <c r="AS10" s="606"/>
      <c r="AT10" s="606"/>
      <c r="AU10" s="606"/>
      <c r="AV10" s="606"/>
      <c r="AW10" s="606"/>
      <c r="AX10" s="606"/>
      <c r="AY10" s="606"/>
      <c r="AZ10" s="606"/>
      <c r="BA10" s="606"/>
      <c r="BB10" s="606"/>
      <c r="BC10" s="606"/>
      <c r="BD10" s="606"/>
      <c r="BE10" s="606"/>
      <c r="BF10" s="607"/>
      <c r="BG10" s="608">
        <v>15136</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236</v>
      </c>
      <c r="CE10" s="606"/>
      <c r="CF10" s="606"/>
      <c r="CG10" s="606"/>
      <c r="CH10" s="606"/>
      <c r="CI10" s="606"/>
      <c r="CJ10" s="606"/>
      <c r="CK10" s="606"/>
      <c r="CL10" s="606"/>
      <c r="CM10" s="606"/>
      <c r="CN10" s="606"/>
      <c r="CO10" s="606"/>
      <c r="CP10" s="606"/>
      <c r="CQ10" s="607"/>
      <c r="CR10" s="608">
        <v>3068</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3068</v>
      </c>
      <c r="DR10" s="609"/>
      <c r="DS10" s="609"/>
      <c r="DT10" s="609"/>
      <c r="DU10" s="609"/>
      <c r="DV10" s="609"/>
      <c r="DW10" s="609"/>
      <c r="DX10" s="609"/>
      <c r="DY10" s="609"/>
      <c r="DZ10" s="609"/>
      <c r="EA10" s="609"/>
      <c r="EB10" s="609"/>
      <c r="EC10" s="645"/>
    </row>
    <row r="11" spans="2:143" ht="11.25" customHeight="1" x14ac:dyDescent="0.2">
      <c r="B11" s="605" t="s">
        <v>237</v>
      </c>
      <c r="C11" s="606"/>
      <c r="D11" s="606"/>
      <c r="E11" s="606"/>
      <c r="F11" s="606"/>
      <c r="G11" s="606"/>
      <c r="H11" s="606"/>
      <c r="I11" s="606"/>
      <c r="J11" s="606"/>
      <c r="K11" s="606"/>
      <c r="L11" s="606"/>
      <c r="M11" s="606"/>
      <c r="N11" s="606"/>
      <c r="O11" s="606"/>
      <c r="P11" s="606"/>
      <c r="Q11" s="607"/>
      <c r="R11" s="608">
        <v>211591</v>
      </c>
      <c r="S11" s="609"/>
      <c r="T11" s="609"/>
      <c r="U11" s="609"/>
      <c r="V11" s="609"/>
      <c r="W11" s="609"/>
      <c r="X11" s="609"/>
      <c r="Y11" s="610"/>
      <c r="Z11" s="611">
        <v>2.9</v>
      </c>
      <c r="AA11" s="612"/>
      <c r="AB11" s="612"/>
      <c r="AC11" s="613"/>
      <c r="AD11" s="614">
        <v>211591</v>
      </c>
      <c r="AE11" s="609"/>
      <c r="AF11" s="609"/>
      <c r="AG11" s="609"/>
      <c r="AH11" s="609"/>
      <c r="AI11" s="609"/>
      <c r="AJ11" s="609"/>
      <c r="AK11" s="610"/>
      <c r="AL11" s="611">
        <v>5.6</v>
      </c>
      <c r="AM11" s="612"/>
      <c r="AN11" s="612"/>
      <c r="AO11" s="648"/>
      <c r="AP11" s="605" t="s">
        <v>238</v>
      </c>
      <c r="AQ11" s="606"/>
      <c r="AR11" s="606"/>
      <c r="AS11" s="606"/>
      <c r="AT11" s="606"/>
      <c r="AU11" s="606"/>
      <c r="AV11" s="606"/>
      <c r="AW11" s="606"/>
      <c r="AX11" s="606"/>
      <c r="AY11" s="606"/>
      <c r="AZ11" s="606"/>
      <c r="BA11" s="606"/>
      <c r="BB11" s="606"/>
      <c r="BC11" s="606"/>
      <c r="BD11" s="606"/>
      <c r="BE11" s="606"/>
      <c r="BF11" s="607"/>
      <c r="BG11" s="608">
        <v>48170</v>
      </c>
      <c r="BH11" s="609"/>
      <c r="BI11" s="609"/>
      <c r="BJ11" s="609"/>
      <c r="BK11" s="609"/>
      <c r="BL11" s="609"/>
      <c r="BM11" s="609"/>
      <c r="BN11" s="610"/>
      <c r="BO11" s="646">
        <v>5.7</v>
      </c>
      <c r="BP11" s="646"/>
      <c r="BQ11" s="646"/>
      <c r="BR11" s="646"/>
      <c r="BS11" s="647" t="s">
        <v>122</v>
      </c>
      <c r="BT11" s="647"/>
      <c r="BU11" s="647"/>
      <c r="BV11" s="647"/>
      <c r="BW11" s="647"/>
      <c r="BX11" s="647"/>
      <c r="BY11" s="647"/>
      <c r="BZ11" s="647"/>
      <c r="CA11" s="647"/>
      <c r="CB11" s="687"/>
      <c r="CD11" s="605" t="s">
        <v>239</v>
      </c>
      <c r="CE11" s="606"/>
      <c r="CF11" s="606"/>
      <c r="CG11" s="606"/>
      <c r="CH11" s="606"/>
      <c r="CI11" s="606"/>
      <c r="CJ11" s="606"/>
      <c r="CK11" s="606"/>
      <c r="CL11" s="606"/>
      <c r="CM11" s="606"/>
      <c r="CN11" s="606"/>
      <c r="CO11" s="606"/>
      <c r="CP11" s="606"/>
      <c r="CQ11" s="607"/>
      <c r="CR11" s="608">
        <v>424051</v>
      </c>
      <c r="CS11" s="609"/>
      <c r="CT11" s="609"/>
      <c r="CU11" s="609"/>
      <c r="CV11" s="609"/>
      <c r="CW11" s="609"/>
      <c r="CX11" s="609"/>
      <c r="CY11" s="610"/>
      <c r="CZ11" s="646">
        <v>5.9</v>
      </c>
      <c r="DA11" s="646"/>
      <c r="DB11" s="646"/>
      <c r="DC11" s="646"/>
      <c r="DD11" s="614">
        <v>104202</v>
      </c>
      <c r="DE11" s="609"/>
      <c r="DF11" s="609"/>
      <c r="DG11" s="609"/>
      <c r="DH11" s="609"/>
      <c r="DI11" s="609"/>
      <c r="DJ11" s="609"/>
      <c r="DK11" s="609"/>
      <c r="DL11" s="609"/>
      <c r="DM11" s="609"/>
      <c r="DN11" s="609"/>
      <c r="DO11" s="609"/>
      <c r="DP11" s="610"/>
      <c r="DQ11" s="614">
        <v>228266</v>
      </c>
      <c r="DR11" s="609"/>
      <c r="DS11" s="609"/>
      <c r="DT11" s="609"/>
      <c r="DU11" s="609"/>
      <c r="DV11" s="609"/>
      <c r="DW11" s="609"/>
      <c r="DX11" s="609"/>
      <c r="DY11" s="609"/>
      <c r="DZ11" s="609"/>
      <c r="EA11" s="609"/>
      <c r="EB11" s="609"/>
      <c r="EC11" s="645"/>
    </row>
    <row r="12" spans="2:143" ht="11.25" customHeight="1" x14ac:dyDescent="0.2">
      <c r="B12" s="605" t="s">
        <v>240</v>
      </c>
      <c r="C12" s="606"/>
      <c r="D12" s="606"/>
      <c r="E12" s="606"/>
      <c r="F12" s="606"/>
      <c r="G12" s="606"/>
      <c r="H12" s="606"/>
      <c r="I12" s="606"/>
      <c r="J12" s="606"/>
      <c r="K12" s="606"/>
      <c r="L12" s="606"/>
      <c r="M12" s="606"/>
      <c r="N12" s="606"/>
      <c r="O12" s="606"/>
      <c r="P12" s="606"/>
      <c r="Q12" s="607"/>
      <c r="R12" s="608">
        <v>2200</v>
      </c>
      <c r="S12" s="609"/>
      <c r="T12" s="609"/>
      <c r="U12" s="609"/>
      <c r="V12" s="609"/>
      <c r="W12" s="609"/>
      <c r="X12" s="609"/>
      <c r="Y12" s="610"/>
      <c r="Z12" s="646">
        <v>0</v>
      </c>
      <c r="AA12" s="646"/>
      <c r="AB12" s="646"/>
      <c r="AC12" s="646"/>
      <c r="AD12" s="647">
        <v>2200</v>
      </c>
      <c r="AE12" s="647"/>
      <c r="AF12" s="647"/>
      <c r="AG12" s="647"/>
      <c r="AH12" s="647"/>
      <c r="AI12" s="647"/>
      <c r="AJ12" s="647"/>
      <c r="AK12" s="647"/>
      <c r="AL12" s="611">
        <v>0.1</v>
      </c>
      <c r="AM12" s="612"/>
      <c r="AN12" s="612"/>
      <c r="AO12" s="648"/>
      <c r="AP12" s="605" t="s">
        <v>241</v>
      </c>
      <c r="AQ12" s="606"/>
      <c r="AR12" s="606"/>
      <c r="AS12" s="606"/>
      <c r="AT12" s="606"/>
      <c r="AU12" s="606"/>
      <c r="AV12" s="606"/>
      <c r="AW12" s="606"/>
      <c r="AX12" s="606"/>
      <c r="AY12" s="606"/>
      <c r="AZ12" s="606"/>
      <c r="BA12" s="606"/>
      <c r="BB12" s="606"/>
      <c r="BC12" s="606"/>
      <c r="BD12" s="606"/>
      <c r="BE12" s="606"/>
      <c r="BF12" s="607"/>
      <c r="BG12" s="608">
        <v>444725</v>
      </c>
      <c r="BH12" s="609"/>
      <c r="BI12" s="609"/>
      <c r="BJ12" s="609"/>
      <c r="BK12" s="609"/>
      <c r="BL12" s="609"/>
      <c r="BM12" s="609"/>
      <c r="BN12" s="610"/>
      <c r="BO12" s="646">
        <v>52.2</v>
      </c>
      <c r="BP12" s="646"/>
      <c r="BQ12" s="646"/>
      <c r="BR12" s="646"/>
      <c r="BS12" s="647" t="s">
        <v>122</v>
      </c>
      <c r="BT12" s="647"/>
      <c r="BU12" s="647"/>
      <c r="BV12" s="647"/>
      <c r="BW12" s="647"/>
      <c r="BX12" s="647"/>
      <c r="BY12" s="647"/>
      <c r="BZ12" s="647"/>
      <c r="CA12" s="647"/>
      <c r="CB12" s="687"/>
      <c r="CD12" s="605" t="s">
        <v>242</v>
      </c>
      <c r="CE12" s="606"/>
      <c r="CF12" s="606"/>
      <c r="CG12" s="606"/>
      <c r="CH12" s="606"/>
      <c r="CI12" s="606"/>
      <c r="CJ12" s="606"/>
      <c r="CK12" s="606"/>
      <c r="CL12" s="606"/>
      <c r="CM12" s="606"/>
      <c r="CN12" s="606"/>
      <c r="CO12" s="606"/>
      <c r="CP12" s="606"/>
      <c r="CQ12" s="607"/>
      <c r="CR12" s="608">
        <v>309755</v>
      </c>
      <c r="CS12" s="609"/>
      <c r="CT12" s="609"/>
      <c r="CU12" s="609"/>
      <c r="CV12" s="609"/>
      <c r="CW12" s="609"/>
      <c r="CX12" s="609"/>
      <c r="CY12" s="610"/>
      <c r="CZ12" s="646">
        <v>4.3</v>
      </c>
      <c r="DA12" s="646"/>
      <c r="DB12" s="646"/>
      <c r="DC12" s="646"/>
      <c r="DD12" s="614">
        <v>65922</v>
      </c>
      <c r="DE12" s="609"/>
      <c r="DF12" s="609"/>
      <c r="DG12" s="609"/>
      <c r="DH12" s="609"/>
      <c r="DI12" s="609"/>
      <c r="DJ12" s="609"/>
      <c r="DK12" s="609"/>
      <c r="DL12" s="609"/>
      <c r="DM12" s="609"/>
      <c r="DN12" s="609"/>
      <c r="DO12" s="609"/>
      <c r="DP12" s="610"/>
      <c r="DQ12" s="614">
        <v>117916</v>
      </c>
      <c r="DR12" s="609"/>
      <c r="DS12" s="609"/>
      <c r="DT12" s="609"/>
      <c r="DU12" s="609"/>
      <c r="DV12" s="609"/>
      <c r="DW12" s="609"/>
      <c r="DX12" s="609"/>
      <c r="DY12" s="609"/>
      <c r="DZ12" s="609"/>
      <c r="EA12" s="609"/>
      <c r="EB12" s="609"/>
      <c r="EC12" s="645"/>
    </row>
    <row r="13" spans="2:143" ht="11.25" customHeight="1" x14ac:dyDescent="0.2">
      <c r="B13" s="605" t="s">
        <v>243</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244</v>
      </c>
      <c r="AQ13" s="606"/>
      <c r="AR13" s="606"/>
      <c r="AS13" s="606"/>
      <c r="AT13" s="606"/>
      <c r="AU13" s="606"/>
      <c r="AV13" s="606"/>
      <c r="AW13" s="606"/>
      <c r="AX13" s="606"/>
      <c r="AY13" s="606"/>
      <c r="AZ13" s="606"/>
      <c r="BA13" s="606"/>
      <c r="BB13" s="606"/>
      <c r="BC13" s="606"/>
      <c r="BD13" s="606"/>
      <c r="BE13" s="606"/>
      <c r="BF13" s="607"/>
      <c r="BG13" s="608">
        <v>432988</v>
      </c>
      <c r="BH13" s="609"/>
      <c r="BI13" s="609"/>
      <c r="BJ13" s="609"/>
      <c r="BK13" s="609"/>
      <c r="BL13" s="609"/>
      <c r="BM13" s="609"/>
      <c r="BN13" s="610"/>
      <c r="BO13" s="646">
        <v>50.9</v>
      </c>
      <c r="BP13" s="646"/>
      <c r="BQ13" s="646"/>
      <c r="BR13" s="646"/>
      <c r="BS13" s="647" t="s">
        <v>122</v>
      </c>
      <c r="BT13" s="647"/>
      <c r="BU13" s="647"/>
      <c r="BV13" s="647"/>
      <c r="BW13" s="647"/>
      <c r="BX13" s="647"/>
      <c r="BY13" s="647"/>
      <c r="BZ13" s="647"/>
      <c r="CA13" s="647"/>
      <c r="CB13" s="687"/>
      <c r="CD13" s="605" t="s">
        <v>245</v>
      </c>
      <c r="CE13" s="606"/>
      <c r="CF13" s="606"/>
      <c r="CG13" s="606"/>
      <c r="CH13" s="606"/>
      <c r="CI13" s="606"/>
      <c r="CJ13" s="606"/>
      <c r="CK13" s="606"/>
      <c r="CL13" s="606"/>
      <c r="CM13" s="606"/>
      <c r="CN13" s="606"/>
      <c r="CO13" s="606"/>
      <c r="CP13" s="606"/>
      <c r="CQ13" s="607"/>
      <c r="CR13" s="608">
        <v>357846</v>
      </c>
      <c r="CS13" s="609"/>
      <c r="CT13" s="609"/>
      <c r="CU13" s="609"/>
      <c r="CV13" s="609"/>
      <c r="CW13" s="609"/>
      <c r="CX13" s="609"/>
      <c r="CY13" s="610"/>
      <c r="CZ13" s="646">
        <v>4.9000000000000004</v>
      </c>
      <c r="DA13" s="646"/>
      <c r="DB13" s="646"/>
      <c r="DC13" s="646"/>
      <c r="DD13" s="614">
        <v>261179</v>
      </c>
      <c r="DE13" s="609"/>
      <c r="DF13" s="609"/>
      <c r="DG13" s="609"/>
      <c r="DH13" s="609"/>
      <c r="DI13" s="609"/>
      <c r="DJ13" s="609"/>
      <c r="DK13" s="609"/>
      <c r="DL13" s="609"/>
      <c r="DM13" s="609"/>
      <c r="DN13" s="609"/>
      <c r="DO13" s="609"/>
      <c r="DP13" s="610"/>
      <c r="DQ13" s="614">
        <v>86763</v>
      </c>
      <c r="DR13" s="609"/>
      <c r="DS13" s="609"/>
      <c r="DT13" s="609"/>
      <c r="DU13" s="609"/>
      <c r="DV13" s="609"/>
      <c r="DW13" s="609"/>
      <c r="DX13" s="609"/>
      <c r="DY13" s="609"/>
      <c r="DZ13" s="609"/>
      <c r="EA13" s="609"/>
      <c r="EB13" s="609"/>
      <c r="EC13" s="645"/>
    </row>
    <row r="14" spans="2:143" ht="11.25" customHeight="1" x14ac:dyDescent="0.2">
      <c r="B14" s="605" t="s">
        <v>246</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247</v>
      </c>
      <c r="AQ14" s="606"/>
      <c r="AR14" s="606"/>
      <c r="AS14" s="606"/>
      <c r="AT14" s="606"/>
      <c r="AU14" s="606"/>
      <c r="AV14" s="606"/>
      <c r="AW14" s="606"/>
      <c r="AX14" s="606"/>
      <c r="AY14" s="606"/>
      <c r="AZ14" s="606"/>
      <c r="BA14" s="606"/>
      <c r="BB14" s="606"/>
      <c r="BC14" s="606"/>
      <c r="BD14" s="606"/>
      <c r="BE14" s="606"/>
      <c r="BF14" s="607"/>
      <c r="BG14" s="608">
        <v>46389</v>
      </c>
      <c r="BH14" s="609"/>
      <c r="BI14" s="609"/>
      <c r="BJ14" s="609"/>
      <c r="BK14" s="609"/>
      <c r="BL14" s="609"/>
      <c r="BM14" s="609"/>
      <c r="BN14" s="610"/>
      <c r="BO14" s="646">
        <v>5.4</v>
      </c>
      <c r="BP14" s="646"/>
      <c r="BQ14" s="646"/>
      <c r="BR14" s="646"/>
      <c r="BS14" s="647" t="s">
        <v>122</v>
      </c>
      <c r="BT14" s="647"/>
      <c r="BU14" s="647"/>
      <c r="BV14" s="647"/>
      <c r="BW14" s="647"/>
      <c r="BX14" s="647"/>
      <c r="BY14" s="647"/>
      <c r="BZ14" s="647"/>
      <c r="CA14" s="647"/>
      <c r="CB14" s="687"/>
      <c r="CD14" s="605" t="s">
        <v>248</v>
      </c>
      <c r="CE14" s="606"/>
      <c r="CF14" s="606"/>
      <c r="CG14" s="606"/>
      <c r="CH14" s="606"/>
      <c r="CI14" s="606"/>
      <c r="CJ14" s="606"/>
      <c r="CK14" s="606"/>
      <c r="CL14" s="606"/>
      <c r="CM14" s="606"/>
      <c r="CN14" s="606"/>
      <c r="CO14" s="606"/>
      <c r="CP14" s="606"/>
      <c r="CQ14" s="607"/>
      <c r="CR14" s="608">
        <v>205742</v>
      </c>
      <c r="CS14" s="609"/>
      <c r="CT14" s="609"/>
      <c r="CU14" s="609"/>
      <c r="CV14" s="609"/>
      <c r="CW14" s="609"/>
      <c r="CX14" s="609"/>
      <c r="CY14" s="610"/>
      <c r="CZ14" s="646">
        <v>2.8</v>
      </c>
      <c r="DA14" s="646"/>
      <c r="DB14" s="646"/>
      <c r="DC14" s="646"/>
      <c r="DD14" s="614">
        <v>3955</v>
      </c>
      <c r="DE14" s="609"/>
      <c r="DF14" s="609"/>
      <c r="DG14" s="609"/>
      <c r="DH14" s="609"/>
      <c r="DI14" s="609"/>
      <c r="DJ14" s="609"/>
      <c r="DK14" s="609"/>
      <c r="DL14" s="609"/>
      <c r="DM14" s="609"/>
      <c r="DN14" s="609"/>
      <c r="DO14" s="609"/>
      <c r="DP14" s="610"/>
      <c r="DQ14" s="614">
        <v>189501</v>
      </c>
      <c r="DR14" s="609"/>
      <c r="DS14" s="609"/>
      <c r="DT14" s="609"/>
      <c r="DU14" s="609"/>
      <c r="DV14" s="609"/>
      <c r="DW14" s="609"/>
      <c r="DX14" s="609"/>
      <c r="DY14" s="609"/>
      <c r="DZ14" s="609"/>
      <c r="EA14" s="609"/>
      <c r="EB14" s="609"/>
      <c r="EC14" s="645"/>
    </row>
    <row r="15" spans="2:143" ht="11.25" customHeight="1" x14ac:dyDescent="0.2">
      <c r="B15" s="605" t="s">
        <v>249</v>
      </c>
      <c r="C15" s="606"/>
      <c r="D15" s="606"/>
      <c r="E15" s="606"/>
      <c r="F15" s="606"/>
      <c r="G15" s="606"/>
      <c r="H15" s="606"/>
      <c r="I15" s="606"/>
      <c r="J15" s="606"/>
      <c r="K15" s="606"/>
      <c r="L15" s="606"/>
      <c r="M15" s="606"/>
      <c r="N15" s="606"/>
      <c r="O15" s="606"/>
      <c r="P15" s="606"/>
      <c r="Q15" s="607"/>
      <c r="R15" s="608">
        <v>6487</v>
      </c>
      <c r="S15" s="609"/>
      <c r="T15" s="609"/>
      <c r="U15" s="609"/>
      <c r="V15" s="609"/>
      <c r="W15" s="609"/>
      <c r="X15" s="609"/>
      <c r="Y15" s="610"/>
      <c r="Z15" s="646">
        <v>0.1</v>
      </c>
      <c r="AA15" s="646"/>
      <c r="AB15" s="646"/>
      <c r="AC15" s="646"/>
      <c r="AD15" s="647">
        <v>6487</v>
      </c>
      <c r="AE15" s="647"/>
      <c r="AF15" s="647"/>
      <c r="AG15" s="647"/>
      <c r="AH15" s="647"/>
      <c r="AI15" s="647"/>
      <c r="AJ15" s="647"/>
      <c r="AK15" s="647"/>
      <c r="AL15" s="611">
        <v>0.2</v>
      </c>
      <c r="AM15" s="612"/>
      <c r="AN15" s="612"/>
      <c r="AO15" s="648"/>
      <c r="AP15" s="605" t="s">
        <v>250</v>
      </c>
      <c r="AQ15" s="606"/>
      <c r="AR15" s="606"/>
      <c r="AS15" s="606"/>
      <c r="AT15" s="606"/>
      <c r="AU15" s="606"/>
      <c r="AV15" s="606"/>
      <c r="AW15" s="606"/>
      <c r="AX15" s="606"/>
      <c r="AY15" s="606"/>
      <c r="AZ15" s="606"/>
      <c r="BA15" s="606"/>
      <c r="BB15" s="606"/>
      <c r="BC15" s="606"/>
      <c r="BD15" s="606"/>
      <c r="BE15" s="606"/>
      <c r="BF15" s="607"/>
      <c r="BG15" s="608">
        <v>53808</v>
      </c>
      <c r="BH15" s="609"/>
      <c r="BI15" s="609"/>
      <c r="BJ15" s="609"/>
      <c r="BK15" s="609"/>
      <c r="BL15" s="609"/>
      <c r="BM15" s="609"/>
      <c r="BN15" s="610"/>
      <c r="BO15" s="646">
        <v>6.3</v>
      </c>
      <c r="BP15" s="646"/>
      <c r="BQ15" s="646"/>
      <c r="BR15" s="646"/>
      <c r="BS15" s="647" t="s">
        <v>122</v>
      </c>
      <c r="BT15" s="647"/>
      <c r="BU15" s="647"/>
      <c r="BV15" s="647"/>
      <c r="BW15" s="647"/>
      <c r="BX15" s="647"/>
      <c r="BY15" s="647"/>
      <c r="BZ15" s="647"/>
      <c r="CA15" s="647"/>
      <c r="CB15" s="687"/>
      <c r="CD15" s="605" t="s">
        <v>251</v>
      </c>
      <c r="CE15" s="606"/>
      <c r="CF15" s="606"/>
      <c r="CG15" s="606"/>
      <c r="CH15" s="606"/>
      <c r="CI15" s="606"/>
      <c r="CJ15" s="606"/>
      <c r="CK15" s="606"/>
      <c r="CL15" s="606"/>
      <c r="CM15" s="606"/>
      <c r="CN15" s="606"/>
      <c r="CO15" s="606"/>
      <c r="CP15" s="606"/>
      <c r="CQ15" s="607"/>
      <c r="CR15" s="608">
        <v>604441</v>
      </c>
      <c r="CS15" s="609"/>
      <c r="CT15" s="609"/>
      <c r="CU15" s="609"/>
      <c r="CV15" s="609"/>
      <c r="CW15" s="609"/>
      <c r="CX15" s="609"/>
      <c r="CY15" s="610"/>
      <c r="CZ15" s="646">
        <v>8.4</v>
      </c>
      <c r="DA15" s="646"/>
      <c r="DB15" s="646"/>
      <c r="DC15" s="646"/>
      <c r="DD15" s="614">
        <v>22745</v>
      </c>
      <c r="DE15" s="609"/>
      <c r="DF15" s="609"/>
      <c r="DG15" s="609"/>
      <c r="DH15" s="609"/>
      <c r="DI15" s="609"/>
      <c r="DJ15" s="609"/>
      <c r="DK15" s="609"/>
      <c r="DL15" s="609"/>
      <c r="DM15" s="609"/>
      <c r="DN15" s="609"/>
      <c r="DO15" s="609"/>
      <c r="DP15" s="610"/>
      <c r="DQ15" s="614">
        <v>316054</v>
      </c>
      <c r="DR15" s="609"/>
      <c r="DS15" s="609"/>
      <c r="DT15" s="609"/>
      <c r="DU15" s="609"/>
      <c r="DV15" s="609"/>
      <c r="DW15" s="609"/>
      <c r="DX15" s="609"/>
      <c r="DY15" s="609"/>
      <c r="DZ15" s="609"/>
      <c r="EA15" s="609"/>
      <c r="EB15" s="609"/>
      <c r="EC15" s="645"/>
    </row>
    <row r="16" spans="2:143" ht="11.25" customHeight="1" x14ac:dyDescent="0.2">
      <c r="B16" s="605" t="s">
        <v>252</v>
      </c>
      <c r="C16" s="606"/>
      <c r="D16" s="606"/>
      <c r="E16" s="606"/>
      <c r="F16" s="606"/>
      <c r="G16" s="606"/>
      <c r="H16" s="606"/>
      <c r="I16" s="606"/>
      <c r="J16" s="606"/>
      <c r="K16" s="606"/>
      <c r="L16" s="606"/>
      <c r="M16" s="606"/>
      <c r="N16" s="606"/>
      <c r="O16" s="606"/>
      <c r="P16" s="606"/>
      <c r="Q16" s="607"/>
      <c r="R16" s="608">
        <v>11741</v>
      </c>
      <c r="S16" s="609"/>
      <c r="T16" s="609"/>
      <c r="U16" s="609"/>
      <c r="V16" s="609"/>
      <c r="W16" s="609"/>
      <c r="X16" s="609"/>
      <c r="Y16" s="610"/>
      <c r="Z16" s="646">
        <v>0.2</v>
      </c>
      <c r="AA16" s="646"/>
      <c r="AB16" s="646"/>
      <c r="AC16" s="646"/>
      <c r="AD16" s="647">
        <v>11741</v>
      </c>
      <c r="AE16" s="647"/>
      <c r="AF16" s="647"/>
      <c r="AG16" s="647"/>
      <c r="AH16" s="647"/>
      <c r="AI16" s="647"/>
      <c r="AJ16" s="647"/>
      <c r="AK16" s="647"/>
      <c r="AL16" s="611">
        <v>0.3</v>
      </c>
      <c r="AM16" s="612"/>
      <c r="AN16" s="612"/>
      <c r="AO16" s="648"/>
      <c r="AP16" s="605" t="s">
        <v>253</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254</v>
      </c>
      <c r="CE16" s="606"/>
      <c r="CF16" s="606"/>
      <c r="CG16" s="606"/>
      <c r="CH16" s="606"/>
      <c r="CI16" s="606"/>
      <c r="CJ16" s="606"/>
      <c r="CK16" s="606"/>
      <c r="CL16" s="606"/>
      <c r="CM16" s="606"/>
      <c r="CN16" s="606"/>
      <c r="CO16" s="606"/>
      <c r="CP16" s="606"/>
      <c r="CQ16" s="607"/>
      <c r="CR16" s="608">
        <v>213266</v>
      </c>
      <c r="CS16" s="609"/>
      <c r="CT16" s="609"/>
      <c r="CU16" s="609"/>
      <c r="CV16" s="609"/>
      <c r="CW16" s="609"/>
      <c r="CX16" s="609"/>
      <c r="CY16" s="610"/>
      <c r="CZ16" s="646">
        <v>2.9</v>
      </c>
      <c r="DA16" s="646"/>
      <c r="DB16" s="646"/>
      <c r="DC16" s="646"/>
      <c r="DD16" s="614" t="s">
        <v>122</v>
      </c>
      <c r="DE16" s="609"/>
      <c r="DF16" s="609"/>
      <c r="DG16" s="609"/>
      <c r="DH16" s="609"/>
      <c r="DI16" s="609"/>
      <c r="DJ16" s="609"/>
      <c r="DK16" s="609"/>
      <c r="DL16" s="609"/>
      <c r="DM16" s="609"/>
      <c r="DN16" s="609"/>
      <c r="DO16" s="609"/>
      <c r="DP16" s="610"/>
      <c r="DQ16" s="614">
        <v>12668</v>
      </c>
      <c r="DR16" s="609"/>
      <c r="DS16" s="609"/>
      <c r="DT16" s="609"/>
      <c r="DU16" s="609"/>
      <c r="DV16" s="609"/>
      <c r="DW16" s="609"/>
      <c r="DX16" s="609"/>
      <c r="DY16" s="609"/>
      <c r="DZ16" s="609"/>
      <c r="EA16" s="609"/>
      <c r="EB16" s="609"/>
      <c r="EC16" s="645"/>
    </row>
    <row r="17" spans="2:133" ht="11.25" customHeight="1" x14ac:dyDescent="0.2">
      <c r="B17" s="605" t="s">
        <v>255</v>
      </c>
      <c r="C17" s="606"/>
      <c r="D17" s="606"/>
      <c r="E17" s="606"/>
      <c r="F17" s="606"/>
      <c r="G17" s="606"/>
      <c r="H17" s="606"/>
      <c r="I17" s="606"/>
      <c r="J17" s="606"/>
      <c r="K17" s="606"/>
      <c r="L17" s="606"/>
      <c r="M17" s="606"/>
      <c r="N17" s="606"/>
      <c r="O17" s="606"/>
      <c r="P17" s="606"/>
      <c r="Q17" s="607"/>
      <c r="R17" s="608">
        <v>39655</v>
      </c>
      <c r="S17" s="609"/>
      <c r="T17" s="609"/>
      <c r="U17" s="609"/>
      <c r="V17" s="609"/>
      <c r="W17" s="609"/>
      <c r="X17" s="609"/>
      <c r="Y17" s="610"/>
      <c r="Z17" s="646">
        <v>0.5</v>
      </c>
      <c r="AA17" s="646"/>
      <c r="AB17" s="646"/>
      <c r="AC17" s="646"/>
      <c r="AD17" s="647">
        <v>39655</v>
      </c>
      <c r="AE17" s="647"/>
      <c r="AF17" s="647"/>
      <c r="AG17" s="647"/>
      <c r="AH17" s="647"/>
      <c r="AI17" s="647"/>
      <c r="AJ17" s="647"/>
      <c r="AK17" s="647"/>
      <c r="AL17" s="611">
        <v>1</v>
      </c>
      <c r="AM17" s="612"/>
      <c r="AN17" s="612"/>
      <c r="AO17" s="648"/>
      <c r="AP17" s="605" t="s">
        <v>256</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257</v>
      </c>
      <c r="CE17" s="606"/>
      <c r="CF17" s="606"/>
      <c r="CG17" s="606"/>
      <c r="CH17" s="606"/>
      <c r="CI17" s="606"/>
      <c r="CJ17" s="606"/>
      <c r="CK17" s="606"/>
      <c r="CL17" s="606"/>
      <c r="CM17" s="606"/>
      <c r="CN17" s="606"/>
      <c r="CO17" s="606"/>
      <c r="CP17" s="606"/>
      <c r="CQ17" s="607"/>
      <c r="CR17" s="608">
        <v>571099</v>
      </c>
      <c r="CS17" s="609"/>
      <c r="CT17" s="609"/>
      <c r="CU17" s="609"/>
      <c r="CV17" s="609"/>
      <c r="CW17" s="609"/>
      <c r="CX17" s="609"/>
      <c r="CY17" s="610"/>
      <c r="CZ17" s="646">
        <v>7.9</v>
      </c>
      <c r="DA17" s="646"/>
      <c r="DB17" s="646"/>
      <c r="DC17" s="646"/>
      <c r="DD17" s="614" t="s">
        <v>122</v>
      </c>
      <c r="DE17" s="609"/>
      <c r="DF17" s="609"/>
      <c r="DG17" s="609"/>
      <c r="DH17" s="609"/>
      <c r="DI17" s="609"/>
      <c r="DJ17" s="609"/>
      <c r="DK17" s="609"/>
      <c r="DL17" s="609"/>
      <c r="DM17" s="609"/>
      <c r="DN17" s="609"/>
      <c r="DO17" s="609"/>
      <c r="DP17" s="610"/>
      <c r="DQ17" s="614">
        <v>549095</v>
      </c>
      <c r="DR17" s="609"/>
      <c r="DS17" s="609"/>
      <c r="DT17" s="609"/>
      <c r="DU17" s="609"/>
      <c r="DV17" s="609"/>
      <c r="DW17" s="609"/>
      <c r="DX17" s="609"/>
      <c r="DY17" s="609"/>
      <c r="DZ17" s="609"/>
      <c r="EA17" s="609"/>
      <c r="EB17" s="609"/>
      <c r="EC17" s="645"/>
    </row>
    <row r="18" spans="2:133" ht="11.25" customHeight="1" x14ac:dyDescent="0.2">
      <c r="B18" s="605" t="s">
        <v>258</v>
      </c>
      <c r="C18" s="606"/>
      <c r="D18" s="606"/>
      <c r="E18" s="606"/>
      <c r="F18" s="606"/>
      <c r="G18" s="606"/>
      <c r="H18" s="606"/>
      <c r="I18" s="606"/>
      <c r="J18" s="606"/>
      <c r="K18" s="606"/>
      <c r="L18" s="606"/>
      <c r="M18" s="606"/>
      <c r="N18" s="606"/>
      <c r="O18" s="606"/>
      <c r="P18" s="606"/>
      <c r="Q18" s="607"/>
      <c r="R18" s="608">
        <v>5805</v>
      </c>
      <c r="S18" s="609"/>
      <c r="T18" s="609"/>
      <c r="U18" s="609"/>
      <c r="V18" s="609"/>
      <c r="W18" s="609"/>
      <c r="X18" s="609"/>
      <c r="Y18" s="610"/>
      <c r="Z18" s="646">
        <v>0.1</v>
      </c>
      <c r="AA18" s="646"/>
      <c r="AB18" s="646"/>
      <c r="AC18" s="646"/>
      <c r="AD18" s="647">
        <v>5805</v>
      </c>
      <c r="AE18" s="647"/>
      <c r="AF18" s="647"/>
      <c r="AG18" s="647"/>
      <c r="AH18" s="647"/>
      <c r="AI18" s="647"/>
      <c r="AJ18" s="647"/>
      <c r="AK18" s="647"/>
      <c r="AL18" s="611">
        <v>0.2</v>
      </c>
      <c r="AM18" s="612"/>
      <c r="AN18" s="612"/>
      <c r="AO18" s="648"/>
      <c r="AP18" s="605" t="s">
        <v>259</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260</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261</v>
      </c>
      <c r="C19" s="606"/>
      <c r="D19" s="606"/>
      <c r="E19" s="606"/>
      <c r="F19" s="606"/>
      <c r="G19" s="606"/>
      <c r="H19" s="606"/>
      <c r="I19" s="606"/>
      <c r="J19" s="606"/>
      <c r="K19" s="606"/>
      <c r="L19" s="606"/>
      <c r="M19" s="606"/>
      <c r="N19" s="606"/>
      <c r="O19" s="606"/>
      <c r="P19" s="606"/>
      <c r="Q19" s="607"/>
      <c r="R19" s="608">
        <v>29452</v>
      </c>
      <c r="S19" s="609"/>
      <c r="T19" s="609"/>
      <c r="U19" s="609"/>
      <c r="V19" s="609"/>
      <c r="W19" s="609"/>
      <c r="X19" s="609"/>
      <c r="Y19" s="610"/>
      <c r="Z19" s="646">
        <v>0.4</v>
      </c>
      <c r="AA19" s="646"/>
      <c r="AB19" s="646"/>
      <c r="AC19" s="646"/>
      <c r="AD19" s="647">
        <v>29452</v>
      </c>
      <c r="AE19" s="647"/>
      <c r="AF19" s="647"/>
      <c r="AG19" s="647"/>
      <c r="AH19" s="647"/>
      <c r="AI19" s="647"/>
      <c r="AJ19" s="647"/>
      <c r="AK19" s="647"/>
      <c r="AL19" s="611">
        <v>0.8</v>
      </c>
      <c r="AM19" s="612"/>
      <c r="AN19" s="612"/>
      <c r="AO19" s="648"/>
      <c r="AP19" s="605" t="s">
        <v>262</v>
      </c>
      <c r="AQ19" s="606"/>
      <c r="AR19" s="606"/>
      <c r="AS19" s="606"/>
      <c r="AT19" s="606"/>
      <c r="AU19" s="606"/>
      <c r="AV19" s="606"/>
      <c r="AW19" s="606"/>
      <c r="AX19" s="606"/>
      <c r="AY19" s="606"/>
      <c r="AZ19" s="606"/>
      <c r="BA19" s="606"/>
      <c r="BB19" s="606"/>
      <c r="BC19" s="606"/>
      <c r="BD19" s="606"/>
      <c r="BE19" s="606"/>
      <c r="BF19" s="607"/>
      <c r="BG19" s="608">
        <v>682</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7"/>
      <c r="CD19" s="605" t="s">
        <v>263</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264</v>
      </c>
      <c r="C20" s="676"/>
      <c r="D20" s="676"/>
      <c r="E20" s="676"/>
      <c r="F20" s="676"/>
      <c r="G20" s="676"/>
      <c r="H20" s="676"/>
      <c r="I20" s="676"/>
      <c r="J20" s="676"/>
      <c r="K20" s="676"/>
      <c r="L20" s="676"/>
      <c r="M20" s="676"/>
      <c r="N20" s="676"/>
      <c r="O20" s="676"/>
      <c r="P20" s="676"/>
      <c r="Q20" s="677"/>
      <c r="R20" s="608">
        <v>4398</v>
      </c>
      <c r="S20" s="609"/>
      <c r="T20" s="609"/>
      <c r="U20" s="609"/>
      <c r="V20" s="609"/>
      <c r="W20" s="609"/>
      <c r="X20" s="609"/>
      <c r="Y20" s="610"/>
      <c r="Z20" s="646">
        <v>0.1</v>
      </c>
      <c r="AA20" s="646"/>
      <c r="AB20" s="646"/>
      <c r="AC20" s="646"/>
      <c r="AD20" s="647">
        <v>4398</v>
      </c>
      <c r="AE20" s="647"/>
      <c r="AF20" s="647"/>
      <c r="AG20" s="647"/>
      <c r="AH20" s="647"/>
      <c r="AI20" s="647"/>
      <c r="AJ20" s="647"/>
      <c r="AK20" s="647"/>
      <c r="AL20" s="611">
        <v>0.1</v>
      </c>
      <c r="AM20" s="612"/>
      <c r="AN20" s="612"/>
      <c r="AO20" s="648"/>
      <c r="AP20" s="605" t="s">
        <v>265</v>
      </c>
      <c r="AQ20" s="606"/>
      <c r="AR20" s="606"/>
      <c r="AS20" s="606"/>
      <c r="AT20" s="606"/>
      <c r="AU20" s="606"/>
      <c r="AV20" s="606"/>
      <c r="AW20" s="606"/>
      <c r="AX20" s="606"/>
      <c r="AY20" s="606"/>
      <c r="AZ20" s="606"/>
      <c r="BA20" s="606"/>
      <c r="BB20" s="606"/>
      <c r="BC20" s="606"/>
      <c r="BD20" s="606"/>
      <c r="BE20" s="606"/>
      <c r="BF20" s="607"/>
      <c r="BG20" s="608">
        <v>682</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7"/>
      <c r="CD20" s="605" t="s">
        <v>266</v>
      </c>
      <c r="CE20" s="606"/>
      <c r="CF20" s="606"/>
      <c r="CG20" s="606"/>
      <c r="CH20" s="606"/>
      <c r="CI20" s="606"/>
      <c r="CJ20" s="606"/>
      <c r="CK20" s="606"/>
      <c r="CL20" s="606"/>
      <c r="CM20" s="606"/>
      <c r="CN20" s="606"/>
      <c r="CO20" s="606"/>
      <c r="CP20" s="606"/>
      <c r="CQ20" s="607"/>
      <c r="CR20" s="608">
        <v>7238634</v>
      </c>
      <c r="CS20" s="609"/>
      <c r="CT20" s="609"/>
      <c r="CU20" s="609"/>
      <c r="CV20" s="609"/>
      <c r="CW20" s="609"/>
      <c r="CX20" s="609"/>
      <c r="CY20" s="610"/>
      <c r="CZ20" s="646">
        <v>100</v>
      </c>
      <c r="DA20" s="646"/>
      <c r="DB20" s="646"/>
      <c r="DC20" s="646"/>
      <c r="DD20" s="614">
        <v>510034</v>
      </c>
      <c r="DE20" s="609"/>
      <c r="DF20" s="609"/>
      <c r="DG20" s="609"/>
      <c r="DH20" s="609"/>
      <c r="DI20" s="609"/>
      <c r="DJ20" s="609"/>
      <c r="DK20" s="609"/>
      <c r="DL20" s="609"/>
      <c r="DM20" s="609"/>
      <c r="DN20" s="609"/>
      <c r="DO20" s="609"/>
      <c r="DP20" s="610"/>
      <c r="DQ20" s="614">
        <v>4316347</v>
      </c>
      <c r="DR20" s="609"/>
      <c r="DS20" s="609"/>
      <c r="DT20" s="609"/>
      <c r="DU20" s="609"/>
      <c r="DV20" s="609"/>
      <c r="DW20" s="609"/>
      <c r="DX20" s="609"/>
      <c r="DY20" s="609"/>
      <c r="DZ20" s="609"/>
      <c r="EA20" s="609"/>
      <c r="EB20" s="609"/>
      <c r="EC20" s="645"/>
    </row>
    <row r="21" spans="2:133" ht="11.25" customHeight="1" x14ac:dyDescent="0.2">
      <c r="B21" s="605" t="s">
        <v>267</v>
      </c>
      <c r="C21" s="606"/>
      <c r="D21" s="606"/>
      <c r="E21" s="606"/>
      <c r="F21" s="606"/>
      <c r="G21" s="606"/>
      <c r="H21" s="606"/>
      <c r="I21" s="606"/>
      <c r="J21" s="606"/>
      <c r="K21" s="606"/>
      <c r="L21" s="606"/>
      <c r="M21" s="606"/>
      <c r="N21" s="606"/>
      <c r="O21" s="606"/>
      <c r="P21" s="606"/>
      <c r="Q21" s="607"/>
      <c r="R21" s="608">
        <v>2892033</v>
      </c>
      <c r="S21" s="609"/>
      <c r="T21" s="609"/>
      <c r="U21" s="609"/>
      <c r="V21" s="609"/>
      <c r="W21" s="609"/>
      <c r="X21" s="609"/>
      <c r="Y21" s="610"/>
      <c r="Z21" s="646">
        <v>39.200000000000003</v>
      </c>
      <c r="AA21" s="646"/>
      <c r="AB21" s="646"/>
      <c r="AC21" s="646"/>
      <c r="AD21" s="647">
        <v>2545838</v>
      </c>
      <c r="AE21" s="647"/>
      <c r="AF21" s="647"/>
      <c r="AG21" s="647"/>
      <c r="AH21" s="647"/>
      <c r="AI21" s="647"/>
      <c r="AJ21" s="647"/>
      <c r="AK21" s="647"/>
      <c r="AL21" s="611">
        <v>67</v>
      </c>
      <c r="AM21" s="612"/>
      <c r="AN21" s="612"/>
      <c r="AO21" s="648"/>
      <c r="AP21" s="605" t="s">
        <v>268</v>
      </c>
      <c r="AQ21" s="685"/>
      <c r="AR21" s="685"/>
      <c r="AS21" s="685"/>
      <c r="AT21" s="685"/>
      <c r="AU21" s="685"/>
      <c r="AV21" s="685"/>
      <c r="AW21" s="685"/>
      <c r="AX21" s="685"/>
      <c r="AY21" s="685"/>
      <c r="AZ21" s="685"/>
      <c r="BA21" s="685"/>
      <c r="BB21" s="685"/>
      <c r="BC21" s="685"/>
      <c r="BD21" s="685"/>
      <c r="BE21" s="685"/>
      <c r="BF21" s="686"/>
      <c r="BG21" s="608">
        <v>682</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269</v>
      </c>
      <c r="C22" s="606"/>
      <c r="D22" s="606"/>
      <c r="E22" s="606"/>
      <c r="F22" s="606"/>
      <c r="G22" s="606"/>
      <c r="H22" s="606"/>
      <c r="I22" s="606"/>
      <c r="J22" s="606"/>
      <c r="K22" s="606"/>
      <c r="L22" s="606"/>
      <c r="M22" s="606"/>
      <c r="N22" s="606"/>
      <c r="O22" s="606"/>
      <c r="P22" s="606"/>
      <c r="Q22" s="607"/>
      <c r="R22" s="608">
        <v>2545838</v>
      </c>
      <c r="S22" s="609"/>
      <c r="T22" s="609"/>
      <c r="U22" s="609"/>
      <c r="V22" s="609"/>
      <c r="W22" s="609"/>
      <c r="X22" s="609"/>
      <c r="Y22" s="610"/>
      <c r="Z22" s="646">
        <v>34.5</v>
      </c>
      <c r="AA22" s="646"/>
      <c r="AB22" s="646"/>
      <c r="AC22" s="646"/>
      <c r="AD22" s="647">
        <v>2545838</v>
      </c>
      <c r="AE22" s="647"/>
      <c r="AF22" s="647"/>
      <c r="AG22" s="647"/>
      <c r="AH22" s="647"/>
      <c r="AI22" s="647"/>
      <c r="AJ22" s="647"/>
      <c r="AK22" s="647"/>
      <c r="AL22" s="611">
        <v>67</v>
      </c>
      <c r="AM22" s="612"/>
      <c r="AN22" s="612"/>
      <c r="AO22" s="648"/>
      <c r="AP22" s="605" t="s">
        <v>270</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271</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272</v>
      </c>
      <c r="C23" s="606"/>
      <c r="D23" s="606"/>
      <c r="E23" s="606"/>
      <c r="F23" s="606"/>
      <c r="G23" s="606"/>
      <c r="H23" s="606"/>
      <c r="I23" s="606"/>
      <c r="J23" s="606"/>
      <c r="K23" s="606"/>
      <c r="L23" s="606"/>
      <c r="M23" s="606"/>
      <c r="N23" s="606"/>
      <c r="O23" s="606"/>
      <c r="P23" s="606"/>
      <c r="Q23" s="607"/>
      <c r="R23" s="608">
        <v>346195</v>
      </c>
      <c r="S23" s="609"/>
      <c r="T23" s="609"/>
      <c r="U23" s="609"/>
      <c r="V23" s="609"/>
      <c r="W23" s="609"/>
      <c r="X23" s="609"/>
      <c r="Y23" s="610"/>
      <c r="Z23" s="646">
        <v>4.7</v>
      </c>
      <c r="AA23" s="646"/>
      <c r="AB23" s="646"/>
      <c r="AC23" s="646"/>
      <c r="AD23" s="647" t="s">
        <v>122</v>
      </c>
      <c r="AE23" s="647"/>
      <c r="AF23" s="647"/>
      <c r="AG23" s="647"/>
      <c r="AH23" s="647"/>
      <c r="AI23" s="647"/>
      <c r="AJ23" s="647"/>
      <c r="AK23" s="647"/>
      <c r="AL23" s="611" t="s">
        <v>122</v>
      </c>
      <c r="AM23" s="612"/>
      <c r="AN23" s="612"/>
      <c r="AO23" s="648"/>
      <c r="AP23" s="605" t="s">
        <v>273</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213</v>
      </c>
      <c r="CE23" s="661"/>
      <c r="CF23" s="661"/>
      <c r="CG23" s="661"/>
      <c r="CH23" s="661"/>
      <c r="CI23" s="661"/>
      <c r="CJ23" s="661"/>
      <c r="CK23" s="661"/>
      <c r="CL23" s="661"/>
      <c r="CM23" s="661"/>
      <c r="CN23" s="661"/>
      <c r="CO23" s="661"/>
      <c r="CP23" s="661"/>
      <c r="CQ23" s="662"/>
      <c r="CR23" s="660" t="s">
        <v>274</v>
      </c>
      <c r="CS23" s="661"/>
      <c r="CT23" s="661"/>
      <c r="CU23" s="661"/>
      <c r="CV23" s="661"/>
      <c r="CW23" s="661"/>
      <c r="CX23" s="661"/>
      <c r="CY23" s="662"/>
      <c r="CZ23" s="660" t="s">
        <v>275</v>
      </c>
      <c r="DA23" s="661"/>
      <c r="DB23" s="661"/>
      <c r="DC23" s="662"/>
      <c r="DD23" s="660" t="s">
        <v>276</v>
      </c>
      <c r="DE23" s="661"/>
      <c r="DF23" s="661"/>
      <c r="DG23" s="661"/>
      <c r="DH23" s="661"/>
      <c r="DI23" s="661"/>
      <c r="DJ23" s="661"/>
      <c r="DK23" s="662"/>
      <c r="DL23" s="698" t="s">
        <v>277</v>
      </c>
      <c r="DM23" s="699"/>
      <c r="DN23" s="699"/>
      <c r="DO23" s="699"/>
      <c r="DP23" s="699"/>
      <c r="DQ23" s="699"/>
      <c r="DR23" s="699"/>
      <c r="DS23" s="699"/>
      <c r="DT23" s="699"/>
      <c r="DU23" s="699"/>
      <c r="DV23" s="700"/>
      <c r="DW23" s="660" t="s">
        <v>278</v>
      </c>
      <c r="DX23" s="661"/>
      <c r="DY23" s="661"/>
      <c r="DZ23" s="661"/>
      <c r="EA23" s="661"/>
      <c r="EB23" s="661"/>
      <c r="EC23" s="662"/>
    </row>
    <row r="24" spans="2:133" ht="11.25" customHeight="1" x14ac:dyDescent="0.2">
      <c r="B24" s="605" t="s">
        <v>279</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280</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281</v>
      </c>
      <c r="CE24" s="667"/>
      <c r="CF24" s="667"/>
      <c r="CG24" s="667"/>
      <c r="CH24" s="667"/>
      <c r="CI24" s="667"/>
      <c r="CJ24" s="667"/>
      <c r="CK24" s="667"/>
      <c r="CL24" s="667"/>
      <c r="CM24" s="667"/>
      <c r="CN24" s="667"/>
      <c r="CO24" s="667"/>
      <c r="CP24" s="667"/>
      <c r="CQ24" s="668"/>
      <c r="CR24" s="663">
        <v>2854703</v>
      </c>
      <c r="CS24" s="664"/>
      <c r="CT24" s="664"/>
      <c r="CU24" s="664"/>
      <c r="CV24" s="664"/>
      <c r="CW24" s="664"/>
      <c r="CX24" s="664"/>
      <c r="CY24" s="689"/>
      <c r="CZ24" s="690">
        <v>39.4</v>
      </c>
      <c r="DA24" s="672"/>
      <c r="DB24" s="672"/>
      <c r="DC24" s="692"/>
      <c r="DD24" s="688">
        <v>2029798</v>
      </c>
      <c r="DE24" s="664"/>
      <c r="DF24" s="664"/>
      <c r="DG24" s="664"/>
      <c r="DH24" s="664"/>
      <c r="DI24" s="664"/>
      <c r="DJ24" s="664"/>
      <c r="DK24" s="689"/>
      <c r="DL24" s="688">
        <v>1839161</v>
      </c>
      <c r="DM24" s="664"/>
      <c r="DN24" s="664"/>
      <c r="DO24" s="664"/>
      <c r="DP24" s="664"/>
      <c r="DQ24" s="664"/>
      <c r="DR24" s="664"/>
      <c r="DS24" s="664"/>
      <c r="DT24" s="664"/>
      <c r="DU24" s="664"/>
      <c r="DV24" s="689"/>
      <c r="DW24" s="690">
        <v>48.3</v>
      </c>
      <c r="DX24" s="672"/>
      <c r="DY24" s="672"/>
      <c r="DZ24" s="672"/>
      <c r="EA24" s="672"/>
      <c r="EB24" s="672"/>
      <c r="EC24" s="691"/>
    </row>
    <row r="25" spans="2:133" ht="11.25" customHeight="1" x14ac:dyDescent="0.2">
      <c r="B25" s="605" t="s">
        <v>282</v>
      </c>
      <c r="C25" s="606"/>
      <c r="D25" s="606"/>
      <c r="E25" s="606"/>
      <c r="F25" s="606"/>
      <c r="G25" s="606"/>
      <c r="H25" s="606"/>
      <c r="I25" s="606"/>
      <c r="J25" s="606"/>
      <c r="K25" s="606"/>
      <c r="L25" s="606"/>
      <c r="M25" s="606"/>
      <c r="N25" s="606"/>
      <c r="O25" s="606"/>
      <c r="P25" s="606"/>
      <c r="Q25" s="607"/>
      <c r="R25" s="608">
        <v>4109734</v>
      </c>
      <c r="S25" s="609"/>
      <c r="T25" s="609"/>
      <c r="U25" s="609"/>
      <c r="V25" s="609"/>
      <c r="W25" s="609"/>
      <c r="X25" s="609"/>
      <c r="Y25" s="610"/>
      <c r="Z25" s="646">
        <v>55.7</v>
      </c>
      <c r="AA25" s="646"/>
      <c r="AB25" s="646"/>
      <c r="AC25" s="646"/>
      <c r="AD25" s="647">
        <v>3763539</v>
      </c>
      <c r="AE25" s="647"/>
      <c r="AF25" s="647"/>
      <c r="AG25" s="647"/>
      <c r="AH25" s="647"/>
      <c r="AI25" s="647"/>
      <c r="AJ25" s="647"/>
      <c r="AK25" s="647"/>
      <c r="AL25" s="611">
        <v>99.1</v>
      </c>
      <c r="AM25" s="612"/>
      <c r="AN25" s="612"/>
      <c r="AO25" s="648"/>
      <c r="AP25" s="605" t="s">
        <v>283</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284</v>
      </c>
      <c r="CE25" s="606"/>
      <c r="CF25" s="606"/>
      <c r="CG25" s="606"/>
      <c r="CH25" s="606"/>
      <c r="CI25" s="606"/>
      <c r="CJ25" s="606"/>
      <c r="CK25" s="606"/>
      <c r="CL25" s="606"/>
      <c r="CM25" s="606"/>
      <c r="CN25" s="606"/>
      <c r="CO25" s="606"/>
      <c r="CP25" s="606"/>
      <c r="CQ25" s="607"/>
      <c r="CR25" s="608">
        <v>1201142</v>
      </c>
      <c r="CS25" s="621"/>
      <c r="CT25" s="621"/>
      <c r="CU25" s="621"/>
      <c r="CV25" s="621"/>
      <c r="CW25" s="621"/>
      <c r="CX25" s="621"/>
      <c r="CY25" s="622"/>
      <c r="CZ25" s="611">
        <v>16.600000000000001</v>
      </c>
      <c r="DA25" s="623"/>
      <c r="DB25" s="623"/>
      <c r="DC25" s="624"/>
      <c r="DD25" s="614">
        <v>1058011</v>
      </c>
      <c r="DE25" s="621"/>
      <c r="DF25" s="621"/>
      <c r="DG25" s="621"/>
      <c r="DH25" s="621"/>
      <c r="DI25" s="621"/>
      <c r="DJ25" s="621"/>
      <c r="DK25" s="622"/>
      <c r="DL25" s="614">
        <v>1005783</v>
      </c>
      <c r="DM25" s="621"/>
      <c r="DN25" s="621"/>
      <c r="DO25" s="621"/>
      <c r="DP25" s="621"/>
      <c r="DQ25" s="621"/>
      <c r="DR25" s="621"/>
      <c r="DS25" s="621"/>
      <c r="DT25" s="621"/>
      <c r="DU25" s="621"/>
      <c r="DV25" s="622"/>
      <c r="DW25" s="611">
        <v>26.4</v>
      </c>
      <c r="DX25" s="623"/>
      <c r="DY25" s="623"/>
      <c r="DZ25" s="623"/>
      <c r="EA25" s="623"/>
      <c r="EB25" s="623"/>
      <c r="EC25" s="635"/>
    </row>
    <row r="26" spans="2:133" ht="11.25" customHeight="1" x14ac:dyDescent="0.2">
      <c r="B26" s="605" t="s">
        <v>285</v>
      </c>
      <c r="C26" s="606"/>
      <c r="D26" s="606"/>
      <c r="E26" s="606"/>
      <c r="F26" s="606"/>
      <c r="G26" s="606"/>
      <c r="H26" s="606"/>
      <c r="I26" s="606"/>
      <c r="J26" s="606"/>
      <c r="K26" s="606"/>
      <c r="L26" s="606"/>
      <c r="M26" s="606"/>
      <c r="N26" s="606"/>
      <c r="O26" s="606"/>
      <c r="P26" s="606"/>
      <c r="Q26" s="607"/>
      <c r="R26" s="608">
        <v>1020</v>
      </c>
      <c r="S26" s="609"/>
      <c r="T26" s="609"/>
      <c r="U26" s="609"/>
      <c r="V26" s="609"/>
      <c r="W26" s="609"/>
      <c r="X26" s="609"/>
      <c r="Y26" s="610"/>
      <c r="Z26" s="646">
        <v>0</v>
      </c>
      <c r="AA26" s="646"/>
      <c r="AB26" s="646"/>
      <c r="AC26" s="646"/>
      <c r="AD26" s="647">
        <v>1020</v>
      </c>
      <c r="AE26" s="647"/>
      <c r="AF26" s="647"/>
      <c r="AG26" s="647"/>
      <c r="AH26" s="647"/>
      <c r="AI26" s="647"/>
      <c r="AJ26" s="647"/>
      <c r="AK26" s="647"/>
      <c r="AL26" s="611">
        <v>0</v>
      </c>
      <c r="AM26" s="612"/>
      <c r="AN26" s="612"/>
      <c r="AO26" s="648"/>
      <c r="AP26" s="605" t="s">
        <v>286</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287</v>
      </c>
      <c r="CE26" s="606"/>
      <c r="CF26" s="606"/>
      <c r="CG26" s="606"/>
      <c r="CH26" s="606"/>
      <c r="CI26" s="606"/>
      <c r="CJ26" s="606"/>
      <c r="CK26" s="606"/>
      <c r="CL26" s="606"/>
      <c r="CM26" s="606"/>
      <c r="CN26" s="606"/>
      <c r="CO26" s="606"/>
      <c r="CP26" s="606"/>
      <c r="CQ26" s="607"/>
      <c r="CR26" s="608">
        <v>652154</v>
      </c>
      <c r="CS26" s="609"/>
      <c r="CT26" s="609"/>
      <c r="CU26" s="609"/>
      <c r="CV26" s="609"/>
      <c r="CW26" s="609"/>
      <c r="CX26" s="609"/>
      <c r="CY26" s="610"/>
      <c r="CZ26" s="611">
        <v>9</v>
      </c>
      <c r="DA26" s="623"/>
      <c r="DB26" s="623"/>
      <c r="DC26" s="624"/>
      <c r="DD26" s="614">
        <v>621619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288</v>
      </c>
      <c r="C27" s="606"/>
      <c r="D27" s="606"/>
      <c r="E27" s="606"/>
      <c r="F27" s="606"/>
      <c r="G27" s="606"/>
      <c r="H27" s="606"/>
      <c r="I27" s="606"/>
      <c r="J27" s="606"/>
      <c r="K27" s="606"/>
      <c r="L27" s="606"/>
      <c r="M27" s="606"/>
      <c r="N27" s="606"/>
      <c r="O27" s="606"/>
      <c r="P27" s="606"/>
      <c r="Q27" s="607"/>
      <c r="R27" s="608">
        <v>70733</v>
      </c>
      <c r="S27" s="609"/>
      <c r="T27" s="609"/>
      <c r="U27" s="609"/>
      <c r="V27" s="609"/>
      <c r="W27" s="609"/>
      <c r="X27" s="609"/>
      <c r="Y27" s="610"/>
      <c r="Z27" s="646">
        <v>1</v>
      </c>
      <c r="AA27" s="646"/>
      <c r="AB27" s="646"/>
      <c r="AC27" s="646"/>
      <c r="AD27" s="647">
        <v>25264</v>
      </c>
      <c r="AE27" s="647"/>
      <c r="AF27" s="647"/>
      <c r="AG27" s="647"/>
      <c r="AH27" s="647"/>
      <c r="AI27" s="647"/>
      <c r="AJ27" s="647"/>
      <c r="AK27" s="647"/>
      <c r="AL27" s="611">
        <v>0.7</v>
      </c>
      <c r="AM27" s="612"/>
      <c r="AN27" s="612"/>
      <c r="AO27" s="648"/>
      <c r="AP27" s="605" t="s">
        <v>289</v>
      </c>
      <c r="AQ27" s="606"/>
      <c r="AR27" s="606"/>
      <c r="AS27" s="606"/>
      <c r="AT27" s="606"/>
      <c r="AU27" s="606"/>
      <c r="AV27" s="606"/>
      <c r="AW27" s="606"/>
      <c r="AX27" s="606"/>
      <c r="AY27" s="606"/>
      <c r="AZ27" s="606"/>
      <c r="BA27" s="606"/>
      <c r="BB27" s="606"/>
      <c r="BC27" s="606"/>
      <c r="BD27" s="606"/>
      <c r="BE27" s="606"/>
      <c r="BF27" s="607"/>
      <c r="BG27" s="608">
        <v>851395</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290</v>
      </c>
      <c r="CE27" s="606"/>
      <c r="CF27" s="606"/>
      <c r="CG27" s="606"/>
      <c r="CH27" s="606"/>
      <c r="CI27" s="606"/>
      <c r="CJ27" s="606"/>
      <c r="CK27" s="606"/>
      <c r="CL27" s="606"/>
      <c r="CM27" s="606"/>
      <c r="CN27" s="606"/>
      <c r="CO27" s="606"/>
      <c r="CP27" s="606"/>
      <c r="CQ27" s="607"/>
      <c r="CR27" s="608">
        <v>1082462</v>
      </c>
      <c r="CS27" s="621"/>
      <c r="CT27" s="621"/>
      <c r="CU27" s="621"/>
      <c r="CV27" s="621"/>
      <c r="CW27" s="621"/>
      <c r="CX27" s="621"/>
      <c r="CY27" s="622"/>
      <c r="CZ27" s="611">
        <v>15</v>
      </c>
      <c r="DA27" s="623"/>
      <c r="DB27" s="623"/>
      <c r="DC27" s="624"/>
      <c r="DD27" s="614">
        <v>422692</v>
      </c>
      <c r="DE27" s="621"/>
      <c r="DF27" s="621"/>
      <c r="DG27" s="621"/>
      <c r="DH27" s="621"/>
      <c r="DI27" s="621"/>
      <c r="DJ27" s="621"/>
      <c r="DK27" s="622"/>
      <c r="DL27" s="614">
        <v>284283</v>
      </c>
      <c r="DM27" s="621"/>
      <c r="DN27" s="621"/>
      <c r="DO27" s="621"/>
      <c r="DP27" s="621"/>
      <c r="DQ27" s="621"/>
      <c r="DR27" s="621"/>
      <c r="DS27" s="621"/>
      <c r="DT27" s="621"/>
      <c r="DU27" s="621"/>
      <c r="DV27" s="622"/>
      <c r="DW27" s="611">
        <v>7.5</v>
      </c>
      <c r="DX27" s="623"/>
      <c r="DY27" s="623"/>
      <c r="DZ27" s="623"/>
      <c r="EA27" s="623"/>
      <c r="EB27" s="623"/>
      <c r="EC27" s="635"/>
    </row>
    <row r="28" spans="2:133" ht="11.25" customHeight="1" x14ac:dyDescent="0.2">
      <c r="B28" s="605" t="s">
        <v>291</v>
      </c>
      <c r="C28" s="606"/>
      <c r="D28" s="606"/>
      <c r="E28" s="606"/>
      <c r="F28" s="606"/>
      <c r="G28" s="606"/>
      <c r="H28" s="606"/>
      <c r="I28" s="606"/>
      <c r="J28" s="606"/>
      <c r="K28" s="606"/>
      <c r="L28" s="606"/>
      <c r="M28" s="606"/>
      <c r="N28" s="606"/>
      <c r="O28" s="606"/>
      <c r="P28" s="606"/>
      <c r="Q28" s="607"/>
      <c r="R28" s="608">
        <v>43987</v>
      </c>
      <c r="S28" s="609"/>
      <c r="T28" s="609"/>
      <c r="U28" s="609"/>
      <c r="V28" s="609"/>
      <c r="W28" s="609"/>
      <c r="X28" s="609"/>
      <c r="Y28" s="610"/>
      <c r="Z28" s="646">
        <v>0.6</v>
      </c>
      <c r="AA28" s="646"/>
      <c r="AB28" s="646"/>
      <c r="AC28" s="646"/>
      <c r="AD28" s="647">
        <v>3171</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292</v>
      </c>
      <c r="CE28" s="606"/>
      <c r="CF28" s="606"/>
      <c r="CG28" s="606"/>
      <c r="CH28" s="606"/>
      <c r="CI28" s="606"/>
      <c r="CJ28" s="606"/>
      <c r="CK28" s="606"/>
      <c r="CL28" s="606"/>
      <c r="CM28" s="606"/>
      <c r="CN28" s="606"/>
      <c r="CO28" s="606"/>
      <c r="CP28" s="606"/>
      <c r="CQ28" s="607"/>
      <c r="CR28" s="608">
        <v>571099</v>
      </c>
      <c r="CS28" s="609"/>
      <c r="CT28" s="609"/>
      <c r="CU28" s="609"/>
      <c r="CV28" s="609"/>
      <c r="CW28" s="609"/>
      <c r="CX28" s="609"/>
      <c r="CY28" s="610"/>
      <c r="CZ28" s="611">
        <v>7.9</v>
      </c>
      <c r="DA28" s="623"/>
      <c r="DB28" s="623"/>
      <c r="DC28" s="624"/>
      <c r="DD28" s="614">
        <v>549095</v>
      </c>
      <c r="DE28" s="609"/>
      <c r="DF28" s="609"/>
      <c r="DG28" s="609"/>
      <c r="DH28" s="609"/>
      <c r="DI28" s="609"/>
      <c r="DJ28" s="609"/>
      <c r="DK28" s="610"/>
      <c r="DL28" s="614">
        <v>549095</v>
      </c>
      <c r="DM28" s="609"/>
      <c r="DN28" s="609"/>
      <c r="DO28" s="609"/>
      <c r="DP28" s="609"/>
      <c r="DQ28" s="609"/>
      <c r="DR28" s="609"/>
      <c r="DS28" s="609"/>
      <c r="DT28" s="609"/>
      <c r="DU28" s="609"/>
      <c r="DV28" s="610"/>
      <c r="DW28" s="611">
        <v>14.4</v>
      </c>
      <c r="DX28" s="623"/>
      <c r="DY28" s="623"/>
      <c r="DZ28" s="623"/>
      <c r="EA28" s="623"/>
      <c r="EB28" s="623"/>
      <c r="EC28" s="635"/>
    </row>
    <row r="29" spans="2:133" ht="11.25" customHeight="1" x14ac:dyDescent="0.2">
      <c r="B29" s="605" t="s">
        <v>293</v>
      </c>
      <c r="C29" s="606"/>
      <c r="D29" s="606"/>
      <c r="E29" s="606"/>
      <c r="F29" s="606"/>
      <c r="G29" s="606"/>
      <c r="H29" s="606"/>
      <c r="I29" s="606"/>
      <c r="J29" s="606"/>
      <c r="K29" s="606"/>
      <c r="L29" s="606"/>
      <c r="M29" s="606"/>
      <c r="N29" s="606"/>
      <c r="O29" s="606"/>
      <c r="P29" s="606"/>
      <c r="Q29" s="607"/>
      <c r="R29" s="608">
        <v>7749</v>
      </c>
      <c r="S29" s="609"/>
      <c r="T29" s="609"/>
      <c r="U29" s="609"/>
      <c r="V29" s="609"/>
      <c r="W29" s="609"/>
      <c r="X29" s="609"/>
      <c r="Y29" s="610"/>
      <c r="Z29" s="646">
        <v>0.1</v>
      </c>
      <c r="AA29" s="646"/>
      <c r="AB29" s="646"/>
      <c r="AC29" s="646"/>
      <c r="AD29" s="647">
        <v>2998</v>
      </c>
      <c r="AE29" s="647"/>
      <c r="AF29" s="647"/>
      <c r="AG29" s="647"/>
      <c r="AH29" s="647"/>
      <c r="AI29" s="647"/>
      <c r="AJ29" s="647"/>
      <c r="AK29" s="647"/>
      <c r="AL29" s="611">
        <v>0.1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294</v>
      </c>
      <c r="CE29" s="628"/>
      <c r="CF29" s="605" t="s">
        <v>66</v>
      </c>
      <c r="CG29" s="606"/>
      <c r="CH29" s="606"/>
      <c r="CI29" s="606"/>
      <c r="CJ29" s="606"/>
      <c r="CK29" s="606"/>
      <c r="CL29" s="606"/>
      <c r="CM29" s="606"/>
      <c r="CN29" s="606"/>
      <c r="CO29" s="606"/>
      <c r="CP29" s="606"/>
      <c r="CQ29" s="607"/>
      <c r="CR29" s="608">
        <v>571099</v>
      </c>
      <c r="CS29" s="621"/>
      <c r="CT29" s="621"/>
      <c r="CU29" s="621"/>
      <c r="CV29" s="621"/>
      <c r="CW29" s="621"/>
      <c r="CX29" s="621"/>
      <c r="CY29" s="622"/>
      <c r="CZ29" s="611">
        <v>7.9</v>
      </c>
      <c r="DA29" s="623"/>
      <c r="DB29" s="623"/>
      <c r="DC29" s="624"/>
      <c r="DD29" s="614">
        <v>549095</v>
      </c>
      <c r="DE29" s="621"/>
      <c r="DF29" s="621"/>
      <c r="DG29" s="621"/>
      <c r="DH29" s="621"/>
      <c r="DI29" s="621"/>
      <c r="DJ29" s="621"/>
      <c r="DK29" s="622"/>
      <c r="DL29" s="614">
        <v>549095</v>
      </c>
      <c r="DM29" s="621"/>
      <c r="DN29" s="621"/>
      <c r="DO29" s="621"/>
      <c r="DP29" s="621"/>
      <c r="DQ29" s="621"/>
      <c r="DR29" s="621"/>
      <c r="DS29" s="621"/>
      <c r="DT29" s="621"/>
      <c r="DU29" s="621"/>
      <c r="DV29" s="622"/>
      <c r="DW29" s="611">
        <v>14.4</v>
      </c>
      <c r="DX29" s="623"/>
      <c r="DY29" s="623"/>
      <c r="DZ29" s="623"/>
      <c r="EA29" s="623"/>
      <c r="EB29" s="623"/>
      <c r="EC29" s="635"/>
    </row>
    <row r="30" spans="2:133" ht="11.25" customHeight="1" x14ac:dyDescent="0.2">
      <c r="B30" s="605" t="s">
        <v>295</v>
      </c>
      <c r="C30" s="606"/>
      <c r="D30" s="606"/>
      <c r="E30" s="606"/>
      <c r="F30" s="606"/>
      <c r="G30" s="606"/>
      <c r="H30" s="606"/>
      <c r="I30" s="606"/>
      <c r="J30" s="606"/>
      <c r="K30" s="606"/>
      <c r="L30" s="606"/>
      <c r="M30" s="606"/>
      <c r="N30" s="606"/>
      <c r="O30" s="606"/>
      <c r="P30" s="606"/>
      <c r="Q30" s="607"/>
      <c r="R30" s="608">
        <v>937017</v>
      </c>
      <c r="S30" s="609"/>
      <c r="T30" s="609"/>
      <c r="U30" s="609"/>
      <c r="V30" s="609"/>
      <c r="W30" s="609"/>
      <c r="X30" s="609"/>
      <c r="Y30" s="610"/>
      <c r="Z30" s="646">
        <v>12.7</v>
      </c>
      <c r="AA30" s="646"/>
      <c r="AB30" s="646"/>
      <c r="AC30" s="646"/>
      <c r="AD30" s="647" t="s">
        <v>122</v>
      </c>
      <c r="AE30" s="647"/>
      <c r="AF30" s="647"/>
      <c r="AG30" s="647"/>
      <c r="AH30" s="647"/>
      <c r="AI30" s="647"/>
      <c r="AJ30" s="647"/>
      <c r="AK30" s="647"/>
      <c r="AL30" s="611" t="s">
        <v>122</v>
      </c>
      <c r="AM30" s="612"/>
      <c r="AN30" s="612"/>
      <c r="AO30" s="648"/>
      <c r="AP30" s="660" t="s">
        <v>213</v>
      </c>
      <c r="AQ30" s="661"/>
      <c r="AR30" s="661"/>
      <c r="AS30" s="661"/>
      <c r="AT30" s="661"/>
      <c r="AU30" s="661"/>
      <c r="AV30" s="661"/>
      <c r="AW30" s="661"/>
      <c r="AX30" s="661"/>
      <c r="AY30" s="661"/>
      <c r="AZ30" s="661"/>
      <c r="BA30" s="661"/>
      <c r="BB30" s="661"/>
      <c r="BC30" s="661"/>
      <c r="BD30" s="661"/>
      <c r="BE30" s="661"/>
      <c r="BF30" s="662"/>
      <c r="BG30" s="660" t="s">
        <v>296</v>
      </c>
      <c r="BH30" s="678"/>
      <c r="BI30" s="678"/>
      <c r="BJ30" s="678"/>
      <c r="BK30" s="678"/>
      <c r="BL30" s="678"/>
      <c r="BM30" s="678"/>
      <c r="BN30" s="678"/>
      <c r="BO30" s="678"/>
      <c r="BP30" s="678"/>
      <c r="BQ30" s="679"/>
      <c r="BR30" s="660" t="s">
        <v>297</v>
      </c>
      <c r="BS30" s="678"/>
      <c r="BT30" s="678"/>
      <c r="BU30" s="678"/>
      <c r="BV30" s="678"/>
      <c r="BW30" s="678"/>
      <c r="BX30" s="678"/>
      <c r="BY30" s="678"/>
      <c r="BZ30" s="678"/>
      <c r="CA30" s="678"/>
      <c r="CB30" s="679"/>
      <c r="CD30" s="629"/>
      <c r="CE30" s="630"/>
      <c r="CF30" s="605" t="s">
        <v>298</v>
      </c>
      <c r="CG30" s="606"/>
      <c r="CH30" s="606"/>
      <c r="CI30" s="606"/>
      <c r="CJ30" s="606"/>
      <c r="CK30" s="606"/>
      <c r="CL30" s="606"/>
      <c r="CM30" s="606"/>
      <c r="CN30" s="606"/>
      <c r="CO30" s="606"/>
      <c r="CP30" s="606"/>
      <c r="CQ30" s="607"/>
      <c r="CR30" s="608">
        <v>555755</v>
      </c>
      <c r="CS30" s="609"/>
      <c r="CT30" s="609"/>
      <c r="CU30" s="609"/>
      <c r="CV30" s="609"/>
      <c r="CW30" s="609"/>
      <c r="CX30" s="609"/>
      <c r="CY30" s="610"/>
      <c r="CZ30" s="611">
        <v>7.7</v>
      </c>
      <c r="DA30" s="623"/>
      <c r="DB30" s="623"/>
      <c r="DC30" s="624"/>
      <c r="DD30" s="614">
        <v>534584</v>
      </c>
      <c r="DE30" s="609"/>
      <c r="DF30" s="609"/>
      <c r="DG30" s="609"/>
      <c r="DH30" s="609"/>
      <c r="DI30" s="609"/>
      <c r="DJ30" s="609"/>
      <c r="DK30" s="610"/>
      <c r="DL30" s="614">
        <v>534584</v>
      </c>
      <c r="DM30" s="609"/>
      <c r="DN30" s="609"/>
      <c r="DO30" s="609"/>
      <c r="DP30" s="609"/>
      <c r="DQ30" s="609"/>
      <c r="DR30" s="609"/>
      <c r="DS30" s="609"/>
      <c r="DT30" s="609"/>
      <c r="DU30" s="609"/>
      <c r="DV30" s="610"/>
      <c r="DW30" s="611">
        <v>14</v>
      </c>
      <c r="DX30" s="623"/>
      <c r="DY30" s="623"/>
      <c r="DZ30" s="623"/>
      <c r="EA30" s="623"/>
      <c r="EB30" s="623"/>
      <c r="EC30" s="635"/>
    </row>
    <row r="31" spans="2:133" ht="11.25" customHeight="1" x14ac:dyDescent="0.2">
      <c r="B31" s="675" t="s">
        <v>299</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300</v>
      </c>
      <c r="AQ31" s="681"/>
      <c r="AR31" s="681"/>
      <c r="AS31" s="681"/>
      <c r="AT31" s="682" t="s">
        <v>301</v>
      </c>
      <c r="AU31" s="200"/>
      <c r="AV31" s="200"/>
      <c r="AW31" s="200"/>
      <c r="AX31" s="666" t="s">
        <v>179</v>
      </c>
      <c r="AY31" s="667"/>
      <c r="AZ31" s="667"/>
      <c r="BA31" s="667"/>
      <c r="BB31" s="667"/>
      <c r="BC31" s="667"/>
      <c r="BD31" s="667"/>
      <c r="BE31" s="667"/>
      <c r="BF31" s="668"/>
      <c r="BG31" s="670">
        <v>99.1</v>
      </c>
      <c r="BH31" s="671"/>
      <c r="BI31" s="671"/>
      <c r="BJ31" s="671"/>
      <c r="BK31" s="671"/>
      <c r="BL31" s="671"/>
      <c r="BM31" s="672">
        <v>95.9</v>
      </c>
      <c r="BN31" s="671"/>
      <c r="BO31" s="671"/>
      <c r="BP31" s="671"/>
      <c r="BQ31" s="673"/>
      <c r="BR31" s="670">
        <v>99</v>
      </c>
      <c r="BS31" s="671"/>
      <c r="BT31" s="671"/>
      <c r="BU31" s="671"/>
      <c r="BV31" s="671"/>
      <c r="BW31" s="671"/>
      <c r="BX31" s="672">
        <v>95.7</v>
      </c>
      <c r="BY31" s="671"/>
      <c r="BZ31" s="671"/>
      <c r="CA31" s="671"/>
      <c r="CB31" s="673"/>
      <c r="CD31" s="629"/>
      <c r="CE31" s="630"/>
      <c r="CF31" s="605" t="s">
        <v>302</v>
      </c>
      <c r="CG31" s="606"/>
      <c r="CH31" s="606"/>
      <c r="CI31" s="606"/>
      <c r="CJ31" s="606"/>
      <c r="CK31" s="606"/>
      <c r="CL31" s="606"/>
      <c r="CM31" s="606"/>
      <c r="CN31" s="606"/>
      <c r="CO31" s="606"/>
      <c r="CP31" s="606"/>
      <c r="CQ31" s="607"/>
      <c r="CR31" s="608">
        <v>15344</v>
      </c>
      <c r="CS31" s="621"/>
      <c r="CT31" s="621"/>
      <c r="CU31" s="621"/>
      <c r="CV31" s="621"/>
      <c r="CW31" s="621"/>
      <c r="CX31" s="621"/>
      <c r="CY31" s="622"/>
      <c r="CZ31" s="611">
        <v>0.2</v>
      </c>
      <c r="DA31" s="623"/>
      <c r="DB31" s="623"/>
      <c r="DC31" s="624"/>
      <c r="DD31" s="614">
        <v>14511</v>
      </c>
      <c r="DE31" s="621"/>
      <c r="DF31" s="621"/>
      <c r="DG31" s="621"/>
      <c r="DH31" s="621"/>
      <c r="DI31" s="621"/>
      <c r="DJ31" s="621"/>
      <c r="DK31" s="622"/>
      <c r="DL31" s="614">
        <v>14511</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303</v>
      </c>
      <c r="C32" s="606"/>
      <c r="D32" s="606"/>
      <c r="E32" s="606"/>
      <c r="F32" s="606"/>
      <c r="G32" s="606"/>
      <c r="H32" s="606"/>
      <c r="I32" s="606"/>
      <c r="J32" s="606"/>
      <c r="K32" s="606"/>
      <c r="L32" s="606"/>
      <c r="M32" s="606"/>
      <c r="N32" s="606"/>
      <c r="O32" s="606"/>
      <c r="P32" s="606"/>
      <c r="Q32" s="607"/>
      <c r="R32" s="608">
        <v>603386</v>
      </c>
      <c r="S32" s="609"/>
      <c r="T32" s="609"/>
      <c r="U32" s="609"/>
      <c r="V32" s="609"/>
      <c r="W32" s="609"/>
      <c r="X32" s="609"/>
      <c r="Y32" s="610"/>
      <c r="Z32" s="646">
        <v>8.1999999999999993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304</v>
      </c>
      <c r="AX32" s="605" t="s">
        <v>305</v>
      </c>
      <c r="AY32" s="606"/>
      <c r="AZ32" s="606"/>
      <c r="BA32" s="606"/>
      <c r="BB32" s="606"/>
      <c r="BC32" s="606"/>
      <c r="BD32" s="606"/>
      <c r="BE32" s="606"/>
      <c r="BF32" s="607"/>
      <c r="BG32" s="674">
        <v>99.2</v>
      </c>
      <c r="BH32" s="621"/>
      <c r="BI32" s="621"/>
      <c r="BJ32" s="621"/>
      <c r="BK32" s="621"/>
      <c r="BL32" s="621"/>
      <c r="BM32" s="612">
        <v>96.8</v>
      </c>
      <c r="BN32" s="621"/>
      <c r="BO32" s="621"/>
      <c r="BP32" s="621"/>
      <c r="BQ32" s="644"/>
      <c r="BR32" s="674">
        <v>98.9</v>
      </c>
      <c r="BS32" s="621"/>
      <c r="BT32" s="621"/>
      <c r="BU32" s="621"/>
      <c r="BV32" s="621"/>
      <c r="BW32" s="621"/>
      <c r="BX32" s="612">
        <v>96.5</v>
      </c>
      <c r="BY32" s="621"/>
      <c r="BZ32" s="621"/>
      <c r="CA32" s="621"/>
      <c r="CB32" s="644"/>
      <c r="CD32" s="631"/>
      <c r="CE32" s="632"/>
      <c r="CF32" s="605" t="s">
        <v>306</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307</v>
      </c>
      <c r="C33" s="606"/>
      <c r="D33" s="606"/>
      <c r="E33" s="606"/>
      <c r="F33" s="606"/>
      <c r="G33" s="606"/>
      <c r="H33" s="606"/>
      <c r="I33" s="606"/>
      <c r="J33" s="606"/>
      <c r="K33" s="606"/>
      <c r="L33" s="606"/>
      <c r="M33" s="606"/>
      <c r="N33" s="606"/>
      <c r="O33" s="606"/>
      <c r="P33" s="606"/>
      <c r="Q33" s="607"/>
      <c r="R33" s="608">
        <v>12818</v>
      </c>
      <c r="S33" s="609"/>
      <c r="T33" s="609"/>
      <c r="U33" s="609"/>
      <c r="V33" s="609"/>
      <c r="W33" s="609"/>
      <c r="X33" s="609"/>
      <c r="Y33" s="610"/>
      <c r="Z33" s="646">
        <v>0.2</v>
      </c>
      <c r="AA33" s="646"/>
      <c r="AB33" s="646"/>
      <c r="AC33" s="646"/>
      <c r="AD33" s="647">
        <v>21</v>
      </c>
      <c r="AE33" s="647"/>
      <c r="AF33" s="647"/>
      <c r="AG33" s="647"/>
      <c r="AH33" s="647"/>
      <c r="AI33" s="647"/>
      <c r="AJ33" s="647"/>
      <c r="AK33" s="647"/>
      <c r="AL33" s="611">
        <v>0</v>
      </c>
      <c r="AM33" s="612"/>
      <c r="AN33" s="612"/>
      <c r="AO33" s="648"/>
      <c r="AP33" s="651"/>
      <c r="AQ33" s="652"/>
      <c r="AR33" s="652"/>
      <c r="AS33" s="652"/>
      <c r="AT33" s="684"/>
      <c r="AU33" s="201"/>
      <c r="AV33" s="201"/>
      <c r="AW33" s="201"/>
      <c r="AX33" s="589" t="s">
        <v>308</v>
      </c>
      <c r="AY33" s="590"/>
      <c r="AZ33" s="590"/>
      <c r="BA33" s="590"/>
      <c r="BB33" s="590"/>
      <c r="BC33" s="590"/>
      <c r="BD33" s="590"/>
      <c r="BE33" s="590"/>
      <c r="BF33" s="591"/>
      <c r="BG33" s="669">
        <v>99</v>
      </c>
      <c r="BH33" s="593"/>
      <c r="BI33" s="593"/>
      <c r="BJ33" s="593"/>
      <c r="BK33" s="593"/>
      <c r="BL33" s="593"/>
      <c r="BM33" s="639">
        <v>94.5</v>
      </c>
      <c r="BN33" s="593"/>
      <c r="BO33" s="593"/>
      <c r="BP33" s="593"/>
      <c r="BQ33" s="656"/>
      <c r="BR33" s="669">
        <v>99</v>
      </c>
      <c r="BS33" s="593"/>
      <c r="BT33" s="593"/>
      <c r="BU33" s="593"/>
      <c r="BV33" s="593"/>
      <c r="BW33" s="593"/>
      <c r="BX33" s="639">
        <v>94.4</v>
      </c>
      <c r="BY33" s="593"/>
      <c r="BZ33" s="593"/>
      <c r="CA33" s="593"/>
      <c r="CB33" s="656"/>
      <c r="CD33" s="605" t="s">
        <v>309</v>
      </c>
      <c r="CE33" s="606"/>
      <c r="CF33" s="606"/>
      <c r="CG33" s="606"/>
      <c r="CH33" s="606"/>
      <c r="CI33" s="606"/>
      <c r="CJ33" s="606"/>
      <c r="CK33" s="606"/>
      <c r="CL33" s="606"/>
      <c r="CM33" s="606"/>
      <c r="CN33" s="606"/>
      <c r="CO33" s="606"/>
      <c r="CP33" s="606"/>
      <c r="CQ33" s="607"/>
      <c r="CR33" s="608">
        <v>3660631</v>
      </c>
      <c r="CS33" s="621"/>
      <c r="CT33" s="621"/>
      <c r="CU33" s="621"/>
      <c r="CV33" s="621"/>
      <c r="CW33" s="621"/>
      <c r="CX33" s="621"/>
      <c r="CY33" s="622"/>
      <c r="CZ33" s="611">
        <v>50.6</v>
      </c>
      <c r="DA33" s="623"/>
      <c r="DB33" s="623"/>
      <c r="DC33" s="624"/>
      <c r="DD33" s="614">
        <v>2240202</v>
      </c>
      <c r="DE33" s="621"/>
      <c r="DF33" s="621"/>
      <c r="DG33" s="621"/>
      <c r="DH33" s="621"/>
      <c r="DI33" s="621"/>
      <c r="DJ33" s="621"/>
      <c r="DK33" s="622"/>
      <c r="DL33" s="614">
        <v>1691175</v>
      </c>
      <c r="DM33" s="621"/>
      <c r="DN33" s="621"/>
      <c r="DO33" s="621"/>
      <c r="DP33" s="621"/>
      <c r="DQ33" s="621"/>
      <c r="DR33" s="621"/>
      <c r="DS33" s="621"/>
      <c r="DT33" s="621"/>
      <c r="DU33" s="621"/>
      <c r="DV33" s="622"/>
      <c r="DW33" s="611">
        <v>44.4</v>
      </c>
      <c r="DX33" s="623"/>
      <c r="DY33" s="623"/>
      <c r="DZ33" s="623"/>
      <c r="EA33" s="623"/>
      <c r="EB33" s="623"/>
      <c r="EC33" s="635"/>
    </row>
    <row r="34" spans="2:133" ht="11.25" customHeight="1" x14ac:dyDescent="0.2">
      <c r="B34" s="605" t="s">
        <v>310</v>
      </c>
      <c r="C34" s="606"/>
      <c r="D34" s="606"/>
      <c r="E34" s="606"/>
      <c r="F34" s="606"/>
      <c r="G34" s="606"/>
      <c r="H34" s="606"/>
      <c r="I34" s="606"/>
      <c r="J34" s="606"/>
      <c r="K34" s="606"/>
      <c r="L34" s="606"/>
      <c r="M34" s="606"/>
      <c r="N34" s="606"/>
      <c r="O34" s="606"/>
      <c r="P34" s="606"/>
      <c r="Q34" s="607"/>
      <c r="R34" s="608">
        <v>675584</v>
      </c>
      <c r="S34" s="609"/>
      <c r="T34" s="609"/>
      <c r="U34" s="609"/>
      <c r="V34" s="609"/>
      <c r="W34" s="609"/>
      <c r="X34" s="609"/>
      <c r="Y34" s="610"/>
      <c r="Z34" s="646">
        <v>9.1999999999999993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311</v>
      </c>
      <c r="CE34" s="606"/>
      <c r="CF34" s="606"/>
      <c r="CG34" s="606"/>
      <c r="CH34" s="606"/>
      <c r="CI34" s="606"/>
      <c r="CJ34" s="606"/>
      <c r="CK34" s="606"/>
      <c r="CL34" s="606"/>
      <c r="CM34" s="606"/>
      <c r="CN34" s="606"/>
      <c r="CO34" s="606"/>
      <c r="CP34" s="606"/>
      <c r="CQ34" s="607"/>
      <c r="CR34" s="608">
        <v>1048615</v>
      </c>
      <c r="CS34" s="609"/>
      <c r="CT34" s="609"/>
      <c r="CU34" s="609"/>
      <c r="CV34" s="609"/>
      <c r="CW34" s="609"/>
      <c r="CX34" s="609"/>
      <c r="CY34" s="610"/>
      <c r="CZ34" s="611">
        <v>14.5</v>
      </c>
      <c r="DA34" s="623"/>
      <c r="DB34" s="623"/>
      <c r="DC34" s="624"/>
      <c r="DD34" s="614">
        <v>721641</v>
      </c>
      <c r="DE34" s="609"/>
      <c r="DF34" s="609"/>
      <c r="DG34" s="609"/>
      <c r="DH34" s="609"/>
      <c r="DI34" s="609"/>
      <c r="DJ34" s="609"/>
      <c r="DK34" s="610"/>
      <c r="DL34" s="614">
        <v>559660</v>
      </c>
      <c r="DM34" s="609"/>
      <c r="DN34" s="609"/>
      <c r="DO34" s="609"/>
      <c r="DP34" s="609"/>
      <c r="DQ34" s="609"/>
      <c r="DR34" s="609"/>
      <c r="DS34" s="609"/>
      <c r="DT34" s="609"/>
      <c r="DU34" s="609"/>
      <c r="DV34" s="610"/>
      <c r="DW34" s="611">
        <v>14.7</v>
      </c>
      <c r="DX34" s="623"/>
      <c r="DY34" s="623"/>
      <c r="DZ34" s="623"/>
      <c r="EA34" s="623"/>
      <c r="EB34" s="623"/>
      <c r="EC34" s="635"/>
    </row>
    <row r="35" spans="2:133" ht="11.25" customHeight="1" x14ac:dyDescent="0.2">
      <c r="B35" s="605" t="s">
        <v>312</v>
      </c>
      <c r="C35" s="606"/>
      <c r="D35" s="606"/>
      <c r="E35" s="606"/>
      <c r="F35" s="606"/>
      <c r="G35" s="606"/>
      <c r="H35" s="606"/>
      <c r="I35" s="606"/>
      <c r="J35" s="606"/>
      <c r="K35" s="606"/>
      <c r="L35" s="606"/>
      <c r="M35" s="606"/>
      <c r="N35" s="606"/>
      <c r="O35" s="606"/>
      <c r="P35" s="606"/>
      <c r="Q35" s="607"/>
      <c r="R35" s="608">
        <v>299471</v>
      </c>
      <c r="S35" s="609"/>
      <c r="T35" s="609"/>
      <c r="U35" s="609"/>
      <c r="V35" s="609"/>
      <c r="W35" s="609"/>
      <c r="X35" s="609"/>
      <c r="Y35" s="610"/>
      <c r="Z35" s="646">
        <v>4.0999999999999996</v>
      </c>
      <c r="AA35" s="646"/>
      <c r="AB35" s="646"/>
      <c r="AC35" s="646"/>
      <c r="AD35" s="647" t="s">
        <v>122</v>
      </c>
      <c r="AE35" s="647"/>
      <c r="AF35" s="647"/>
      <c r="AG35" s="647"/>
      <c r="AH35" s="647"/>
      <c r="AI35" s="647"/>
      <c r="AJ35" s="647"/>
      <c r="AK35" s="647"/>
      <c r="AL35" s="611" t="s">
        <v>122</v>
      </c>
      <c r="AM35" s="612"/>
      <c r="AN35" s="612"/>
      <c r="AO35" s="648"/>
      <c r="AP35" s="204"/>
      <c r="AQ35" s="660" t="s">
        <v>313</v>
      </c>
      <c r="AR35" s="661"/>
      <c r="AS35" s="661"/>
      <c r="AT35" s="661"/>
      <c r="AU35" s="661"/>
      <c r="AV35" s="661"/>
      <c r="AW35" s="661"/>
      <c r="AX35" s="661"/>
      <c r="AY35" s="661"/>
      <c r="AZ35" s="661"/>
      <c r="BA35" s="661"/>
      <c r="BB35" s="661"/>
      <c r="BC35" s="661"/>
      <c r="BD35" s="661"/>
      <c r="BE35" s="661"/>
      <c r="BF35" s="662"/>
      <c r="BG35" s="660" t="s">
        <v>314</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315</v>
      </c>
      <c r="CE35" s="606"/>
      <c r="CF35" s="606"/>
      <c r="CG35" s="606"/>
      <c r="CH35" s="606"/>
      <c r="CI35" s="606"/>
      <c r="CJ35" s="606"/>
      <c r="CK35" s="606"/>
      <c r="CL35" s="606"/>
      <c r="CM35" s="606"/>
      <c r="CN35" s="606"/>
      <c r="CO35" s="606"/>
      <c r="CP35" s="606"/>
      <c r="CQ35" s="607"/>
      <c r="CR35" s="608">
        <v>74503</v>
      </c>
      <c r="CS35" s="621"/>
      <c r="CT35" s="621"/>
      <c r="CU35" s="621"/>
      <c r="CV35" s="621"/>
      <c r="CW35" s="621"/>
      <c r="CX35" s="621"/>
      <c r="CY35" s="622"/>
      <c r="CZ35" s="611">
        <v>1</v>
      </c>
      <c r="DA35" s="623"/>
      <c r="DB35" s="623"/>
      <c r="DC35" s="624"/>
      <c r="DD35" s="614">
        <v>74411</v>
      </c>
      <c r="DE35" s="621"/>
      <c r="DF35" s="621"/>
      <c r="DG35" s="621"/>
      <c r="DH35" s="621"/>
      <c r="DI35" s="621"/>
      <c r="DJ35" s="621"/>
      <c r="DK35" s="622"/>
      <c r="DL35" s="614">
        <v>74411</v>
      </c>
      <c r="DM35" s="621"/>
      <c r="DN35" s="621"/>
      <c r="DO35" s="621"/>
      <c r="DP35" s="621"/>
      <c r="DQ35" s="621"/>
      <c r="DR35" s="621"/>
      <c r="DS35" s="621"/>
      <c r="DT35" s="621"/>
      <c r="DU35" s="621"/>
      <c r="DV35" s="622"/>
      <c r="DW35" s="611">
        <v>2</v>
      </c>
      <c r="DX35" s="623"/>
      <c r="DY35" s="623"/>
      <c r="DZ35" s="623"/>
      <c r="EA35" s="623"/>
      <c r="EB35" s="623"/>
      <c r="EC35" s="635"/>
    </row>
    <row r="36" spans="2:133" ht="11.25" customHeight="1" x14ac:dyDescent="0.2">
      <c r="B36" s="605" t="s">
        <v>316</v>
      </c>
      <c r="C36" s="606"/>
      <c r="D36" s="606"/>
      <c r="E36" s="606"/>
      <c r="F36" s="606"/>
      <c r="G36" s="606"/>
      <c r="H36" s="606"/>
      <c r="I36" s="606"/>
      <c r="J36" s="606"/>
      <c r="K36" s="606"/>
      <c r="L36" s="606"/>
      <c r="M36" s="606"/>
      <c r="N36" s="606"/>
      <c r="O36" s="606"/>
      <c r="P36" s="606"/>
      <c r="Q36" s="607"/>
      <c r="R36" s="608">
        <v>48825</v>
      </c>
      <c r="S36" s="609"/>
      <c r="T36" s="609"/>
      <c r="U36" s="609"/>
      <c r="V36" s="609"/>
      <c r="W36" s="609"/>
      <c r="X36" s="609"/>
      <c r="Y36" s="610"/>
      <c r="Z36" s="646">
        <v>0.7</v>
      </c>
      <c r="AA36" s="646"/>
      <c r="AB36" s="646"/>
      <c r="AC36" s="646"/>
      <c r="AD36" s="647" t="s">
        <v>122</v>
      </c>
      <c r="AE36" s="647"/>
      <c r="AF36" s="647"/>
      <c r="AG36" s="647"/>
      <c r="AH36" s="647"/>
      <c r="AI36" s="647"/>
      <c r="AJ36" s="647"/>
      <c r="AK36" s="647"/>
      <c r="AL36" s="611" t="s">
        <v>122</v>
      </c>
      <c r="AM36" s="612"/>
      <c r="AN36" s="612"/>
      <c r="AO36" s="648"/>
      <c r="AP36" s="204"/>
      <c r="AQ36" s="657" t="s">
        <v>317</v>
      </c>
      <c r="AR36" s="658"/>
      <c r="AS36" s="658"/>
      <c r="AT36" s="658"/>
      <c r="AU36" s="658"/>
      <c r="AV36" s="658"/>
      <c r="AW36" s="658"/>
      <c r="AX36" s="658"/>
      <c r="AY36" s="659"/>
      <c r="AZ36" s="663">
        <v>926229</v>
      </c>
      <c r="BA36" s="664"/>
      <c r="BB36" s="664"/>
      <c r="BC36" s="664"/>
      <c r="BD36" s="664"/>
      <c r="BE36" s="664"/>
      <c r="BF36" s="665"/>
      <c r="BG36" s="666" t="s">
        <v>318</v>
      </c>
      <c r="BH36" s="667"/>
      <c r="BI36" s="667"/>
      <c r="BJ36" s="667"/>
      <c r="BK36" s="667"/>
      <c r="BL36" s="667"/>
      <c r="BM36" s="667"/>
      <c r="BN36" s="667"/>
      <c r="BO36" s="667"/>
      <c r="BP36" s="667"/>
      <c r="BQ36" s="667"/>
      <c r="BR36" s="667"/>
      <c r="BS36" s="667"/>
      <c r="BT36" s="667"/>
      <c r="BU36" s="668"/>
      <c r="BV36" s="663">
        <v>19036</v>
      </c>
      <c r="BW36" s="664"/>
      <c r="BX36" s="664"/>
      <c r="BY36" s="664"/>
      <c r="BZ36" s="664"/>
      <c r="CA36" s="664"/>
      <c r="CB36" s="665"/>
      <c r="CD36" s="605" t="s">
        <v>319</v>
      </c>
      <c r="CE36" s="606"/>
      <c r="CF36" s="606"/>
      <c r="CG36" s="606"/>
      <c r="CH36" s="606"/>
      <c r="CI36" s="606"/>
      <c r="CJ36" s="606"/>
      <c r="CK36" s="606"/>
      <c r="CL36" s="606"/>
      <c r="CM36" s="606"/>
      <c r="CN36" s="606"/>
      <c r="CO36" s="606"/>
      <c r="CP36" s="606"/>
      <c r="CQ36" s="607"/>
      <c r="CR36" s="608">
        <v>1220056</v>
      </c>
      <c r="CS36" s="609"/>
      <c r="CT36" s="609"/>
      <c r="CU36" s="609"/>
      <c r="CV36" s="609"/>
      <c r="CW36" s="609"/>
      <c r="CX36" s="609"/>
      <c r="CY36" s="610"/>
      <c r="CZ36" s="611">
        <v>16.899999999999999</v>
      </c>
      <c r="DA36" s="623"/>
      <c r="DB36" s="623"/>
      <c r="DC36" s="624"/>
      <c r="DD36" s="614">
        <v>644722</v>
      </c>
      <c r="DE36" s="609"/>
      <c r="DF36" s="609"/>
      <c r="DG36" s="609"/>
      <c r="DH36" s="609"/>
      <c r="DI36" s="609"/>
      <c r="DJ36" s="609"/>
      <c r="DK36" s="610"/>
      <c r="DL36" s="614">
        <v>544123</v>
      </c>
      <c r="DM36" s="609"/>
      <c r="DN36" s="609"/>
      <c r="DO36" s="609"/>
      <c r="DP36" s="609"/>
      <c r="DQ36" s="609"/>
      <c r="DR36" s="609"/>
      <c r="DS36" s="609"/>
      <c r="DT36" s="609"/>
      <c r="DU36" s="609"/>
      <c r="DV36" s="610"/>
      <c r="DW36" s="611">
        <v>14.3</v>
      </c>
      <c r="DX36" s="623"/>
      <c r="DY36" s="623"/>
      <c r="DZ36" s="623"/>
      <c r="EA36" s="623"/>
      <c r="EB36" s="623"/>
      <c r="EC36" s="635"/>
    </row>
    <row r="37" spans="2:133" ht="11.25" customHeight="1" x14ac:dyDescent="0.2">
      <c r="B37" s="605" t="s">
        <v>320</v>
      </c>
      <c r="C37" s="606"/>
      <c r="D37" s="606"/>
      <c r="E37" s="606"/>
      <c r="F37" s="606"/>
      <c r="G37" s="606"/>
      <c r="H37" s="606"/>
      <c r="I37" s="606"/>
      <c r="J37" s="606"/>
      <c r="K37" s="606"/>
      <c r="L37" s="606"/>
      <c r="M37" s="606"/>
      <c r="N37" s="606"/>
      <c r="O37" s="606"/>
      <c r="P37" s="606"/>
      <c r="Q37" s="607"/>
      <c r="R37" s="608">
        <v>185055</v>
      </c>
      <c r="S37" s="609"/>
      <c r="T37" s="609"/>
      <c r="U37" s="609"/>
      <c r="V37" s="609"/>
      <c r="W37" s="609"/>
      <c r="X37" s="609"/>
      <c r="Y37" s="610"/>
      <c r="Z37" s="646">
        <v>2.5</v>
      </c>
      <c r="AA37" s="646"/>
      <c r="AB37" s="646"/>
      <c r="AC37" s="646"/>
      <c r="AD37" s="647">
        <v>1878</v>
      </c>
      <c r="AE37" s="647"/>
      <c r="AF37" s="647"/>
      <c r="AG37" s="647"/>
      <c r="AH37" s="647"/>
      <c r="AI37" s="647"/>
      <c r="AJ37" s="647"/>
      <c r="AK37" s="647"/>
      <c r="AL37" s="611">
        <v>0</v>
      </c>
      <c r="AM37" s="612"/>
      <c r="AN37" s="612"/>
      <c r="AO37" s="648"/>
      <c r="AQ37" s="641" t="s">
        <v>321</v>
      </c>
      <c r="AR37" s="642"/>
      <c r="AS37" s="642"/>
      <c r="AT37" s="642"/>
      <c r="AU37" s="642"/>
      <c r="AV37" s="642"/>
      <c r="AW37" s="642"/>
      <c r="AX37" s="642"/>
      <c r="AY37" s="643"/>
      <c r="AZ37" s="608">
        <v>260633</v>
      </c>
      <c r="BA37" s="609"/>
      <c r="BB37" s="609"/>
      <c r="BC37" s="609"/>
      <c r="BD37" s="621"/>
      <c r="BE37" s="621"/>
      <c r="BF37" s="644"/>
      <c r="BG37" s="605" t="s">
        <v>322</v>
      </c>
      <c r="BH37" s="606"/>
      <c r="BI37" s="606"/>
      <c r="BJ37" s="606"/>
      <c r="BK37" s="606"/>
      <c r="BL37" s="606"/>
      <c r="BM37" s="606"/>
      <c r="BN37" s="606"/>
      <c r="BO37" s="606"/>
      <c r="BP37" s="606"/>
      <c r="BQ37" s="606"/>
      <c r="BR37" s="606"/>
      <c r="BS37" s="606"/>
      <c r="BT37" s="606"/>
      <c r="BU37" s="607"/>
      <c r="BV37" s="608">
        <v>-4156</v>
      </c>
      <c r="BW37" s="609"/>
      <c r="BX37" s="609"/>
      <c r="BY37" s="609"/>
      <c r="BZ37" s="609"/>
      <c r="CA37" s="609"/>
      <c r="CB37" s="645"/>
      <c r="CD37" s="605" t="s">
        <v>323</v>
      </c>
      <c r="CE37" s="606"/>
      <c r="CF37" s="606"/>
      <c r="CG37" s="606"/>
      <c r="CH37" s="606"/>
      <c r="CI37" s="606"/>
      <c r="CJ37" s="606"/>
      <c r="CK37" s="606"/>
      <c r="CL37" s="606"/>
      <c r="CM37" s="606"/>
      <c r="CN37" s="606"/>
      <c r="CO37" s="606"/>
      <c r="CP37" s="606"/>
      <c r="CQ37" s="607"/>
      <c r="CR37" s="608">
        <v>179328</v>
      </c>
      <c r="CS37" s="621"/>
      <c r="CT37" s="621"/>
      <c r="CU37" s="621"/>
      <c r="CV37" s="621"/>
      <c r="CW37" s="621"/>
      <c r="CX37" s="621"/>
      <c r="CY37" s="622"/>
      <c r="CZ37" s="611">
        <v>2.5</v>
      </c>
      <c r="DA37" s="623"/>
      <c r="DB37" s="623"/>
      <c r="DC37" s="624"/>
      <c r="DD37" s="614">
        <v>163604</v>
      </c>
      <c r="DE37" s="621"/>
      <c r="DF37" s="621"/>
      <c r="DG37" s="621"/>
      <c r="DH37" s="621"/>
      <c r="DI37" s="621"/>
      <c r="DJ37" s="621"/>
      <c r="DK37" s="622"/>
      <c r="DL37" s="614">
        <v>158460</v>
      </c>
      <c r="DM37" s="621"/>
      <c r="DN37" s="621"/>
      <c r="DO37" s="621"/>
      <c r="DP37" s="621"/>
      <c r="DQ37" s="621"/>
      <c r="DR37" s="621"/>
      <c r="DS37" s="621"/>
      <c r="DT37" s="621"/>
      <c r="DU37" s="621"/>
      <c r="DV37" s="622"/>
      <c r="DW37" s="611">
        <v>4.2</v>
      </c>
      <c r="DX37" s="623"/>
      <c r="DY37" s="623"/>
      <c r="DZ37" s="623"/>
      <c r="EA37" s="623"/>
      <c r="EB37" s="623"/>
      <c r="EC37" s="635"/>
    </row>
    <row r="38" spans="2:133" ht="11.25" customHeight="1" x14ac:dyDescent="0.2">
      <c r="B38" s="605" t="s">
        <v>324</v>
      </c>
      <c r="C38" s="606"/>
      <c r="D38" s="606"/>
      <c r="E38" s="606"/>
      <c r="F38" s="606"/>
      <c r="G38" s="606"/>
      <c r="H38" s="606"/>
      <c r="I38" s="606"/>
      <c r="J38" s="606"/>
      <c r="K38" s="606"/>
      <c r="L38" s="606"/>
      <c r="M38" s="606"/>
      <c r="N38" s="606"/>
      <c r="O38" s="606"/>
      <c r="P38" s="606"/>
      <c r="Q38" s="607"/>
      <c r="R38" s="608">
        <v>381446</v>
      </c>
      <c r="S38" s="609"/>
      <c r="T38" s="609"/>
      <c r="U38" s="609"/>
      <c r="V38" s="609"/>
      <c r="W38" s="609"/>
      <c r="X38" s="609"/>
      <c r="Y38" s="610"/>
      <c r="Z38" s="646">
        <v>5.2</v>
      </c>
      <c r="AA38" s="646"/>
      <c r="AB38" s="646"/>
      <c r="AC38" s="646"/>
      <c r="AD38" s="647" t="s">
        <v>122</v>
      </c>
      <c r="AE38" s="647"/>
      <c r="AF38" s="647"/>
      <c r="AG38" s="647"/>
      <c r="AH38" s="647"/>
      <c r="AI38" s="647"/>
      <c r="AJ38" s="647"/>
      <c r="AK38" s="647"/>
      <c r="AL38" s="611" t="s">
        <v>122</v>
      </c>
      <c r="AM38" s="612"/>
      <c r="AN38" s="612"/>
      <c r="AO38" s="648"/>
      <c r="AQ38" s="641" t="s">
        <v>325</v>
      </c>
      <c r="AR38" s="642"/>
      <c r="AS38" s="642"/>
      <c r="AT38" s="642"/>
      <c r="AU38" s="642"/>
      <c r="AV38" s="642"/>
      <c r="AW38" s="642"/>
      <c r="AX38" s="642"/>
      <c r="AY38" s="643"/>
      <c r="AZ38" s="608">
        <v>20551</v>
      </c>
      <c r="BA38" s="609"/>
      <c r="BB38" s="609"/>
      <c r="BC38" s="609"/>
      <c r="BD38" s="621"/>
      <c r="BE38" s="621"/>
      <c r="BF38" s="644"/>
      <c r="BG38" s="605" t="s">
        <v>326</v>
      </c>
      <c r="BH38" s="606"/>
      <c r="BI38" s="606"/>
      <c r="BJ38" s="606"/>
      <c r="BK38" s="606"/>
      <c r="BL38" s="606"/>
      <c r="BM38" s="606"/>
      <c r="BN38" s="606"/>
      <c r="BO38" s="606"/>
      <c r="BP38" s="606"/>
      <c r="BQ38" s="606"/>
      <c r="BR38" s="606"/>
      <c r="BS38" s="606"/>
      <c r="BT38" s="606"/>
      <c r="BU38" s="607"/>
      <c r="BV38" s="608">
        <v>1375</v>
      </c>
      <c r="BW38" s="609"/>
      <c r="BX38" s="609"/>
      <c r="BY38" s="609"/>
      <c r="BZ38" s="609"/>
      <c r="CA38" s="609"/>
      <c r="CB38" s="645"/>
      <c r="CD38" s="605" t="s">
        <v>327</v>
      </c>
      <c r="CE38" s="606"/>
      <c r="CF38" s="606"/>
      <c r="CG38" s="606"/>
      <c r="CH38" s="606"/>
      <c r="CI38" s="606"/>
      <c r="CJ38" s="606"/>
      <c r="CK38" s="606"/>
      <c r="CL38" s="606"/>
      <c r="CM38" s="606"/>
      <c r="CN38" s="606"/>
      <c r="CO38" s="606"/>
      <c r="CP38" s="606"/>
      <c r="CQ38" s="607"/>
      <c r="CR38" s="608">
        <v>630519</v>
      </c>
      <c r="CS38" s="609"/>
      <c r="CT38" s="609"/>
      <c r="CU38" s="609"/>
      <c r="CV38" s="609"/>
      <c r="CW38" s="609"/>
      <c r="CX38" s="609"/>
      <c r="CY38" s="610"/>
      <c r="CZ38" s="611">
        <v>8.6999999999999993</v>
      </c>
      <c r="DA38" s="623"/>
      <c r="DB38" s="623"/>
      <c r="DC38" s="624"/>
      <c r="DD38" s="614">
        <v>503104</v>
      </c>
      <c r="DE38" s="609"/>
      <c r="DF38" s="609"/>
      <c r="DG38" s="609"/>
      <c r="DH38" s="609"/>
      <c r="DI38" s="609"/>
      <c r="DJ38" s="609"/>
      <c r="DK38" s="610"/>
      <c r="DL38" s="614">
        <v>503104</v>
      </c>
      <c r="DM38" s="609"/>
      <c r="DN38" s="609"/>
      <c r="DO38" s="609"/>
      <c r="DP38" s="609"/>
      <c r="DQ38" s="609"/>
      <c r="DR38" s="609"/>
      <c r="DS38" s="609"/>
      <c r="DT38" s="609"/>
      <c r="DU38" s="609"/>
      <c r="DV38" s="610"/>
      <c r="DW38" s="611">
        <v>13.2</v>
      </c>
      <c r="DX38" s="623"/>
      <c r="DY38" s="623"/>
      <c r="DZ38" s="623"/>
      <c r="EA38" s="623"/>
      <c r="EB38" s="623"/>
      <c r="EC38" s="635"/>
    </row>
    <row r="39" spans="2:133" ht="11.25" customHeight="1" x14ac:dyDescent="0.2">
      <c r="B39" s="605" t="s">
        <v>328</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329</v>
      </c>
      <c r="AR39" s="642"/>
      <c r="AS39" s="642"/>
      <c r="AT39" s="642"/>
      <c r="AU39" s="642"/>
      <c r="AV39" s="642"/>
      <c r="AW39" s="642"/>
      <c r="AX39" s="642"/>
      <c r="AY39" s="643"/>
      <c r="AZ39" s="608">
        <v>12521</v>
      </c>
      <c r="BA39" s="609"/>
      <c r="BB39" s="609"/>
      <c r="BC39" s="609"/>
      <c r="BD39" s="621"/>
      <c r="BE39" s="621"/>
      <c r="BF39" s="644"/>
      <c r="BG39" s="605" t="s">
        <v>330</v>
      </c>
      <c r="BH39" s="606"/>
      <c r="BI39" s="606"/>
      <c r="BJ39" s="606"/>
      <c r="BK39" s="606"/>
      <c r="BL39" s="606"/>
      <c r="BM39" s="606"/>
      <c r="BN39" s="606"/>
      <c r="BO39" s="606"/>
      <c r="BP39" s="606"/>
      <c r="BQ39" s="606"/>
      <c r="BR39" s="606"/>
      <c r="BS39" s="606"/>
      <c r="BT39" s="606"/>
      <c r="BU39" s="607"/>
      <c r="BV39" s="608">
        <v>2049</v>
      </c>
      <c r="BW39" s="609"/>
      <c r="BX39" s="609"/>
      <c r="BY39" s="609"/>
      <c r="BZ39" s="609"/>
      <c r="CA39" s="609"/>
      <c r="CB39" s="645"/>
      <c r="CD39" s="605" t="s">
        <v>331</v>
      </c>
      <c r="CE39" s="606"/>
      <c r="CF39" s="606"/>
      <c r="CG39" s="606"/>
      <c r="CH39" s="606"/>
      <c r="CI39" s="606"/>
      <c r="CJ39" s="606"/>
      <c r="CK39" s="606"/>
      <c r="CL39" s="606"/>
      <c r="CM39" s="606"/>
      <c r="CN39" s="606"/>
      <c r="CO39" s="606"/>
      <c r="CP39" s="606"/>
      <c r="CQ39" s="607"/>
      <c r="CR39" s="608">
        <v>611044</v>
      </c>
      <c r="CS39" s="621"/>
      <c r="CT39" s="621"/>
      <c r="CU39" s="621"/>
      <c r="CV39" s="621"/>
      <c r="CW39" s="621"/>
      <c r="CX39" s="621"/>
      <c r="CY39" s="622"/>
      <c r="CZ39" s="611">
        <v>8.4</v>
      </c>
      <c r="DA39" s="623"/>
      <c r="DB39" s="623"/>
      <c r="DC39" s="624"/>
      <c r="DD39" s="614">
        <v>286447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332</v>
      </c>
      <c r="C40" s="606"/>
      <c r="D40" s="606"/>
      <c r="E40" s="606"/>
      <c r="F40" s="606"/>
      <c r="G40" s="606"/>
      <c r="H40" s="606"/>
      <c r="I40" s="606"/>
      <c r="J40" s="606"/>
      <c r="K40" s="606"/>
      <c r="L40" s="606"/>
      <c r="M40" s="606"/>
      <c r="N40" s="606"/>
      <c r="O40" s="606"/>
      <c r="P40" s="606"/>
      <c r="Q40" s="607"/>
      <c r="R40" s="608">
        <v>7946</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333</v>
      </c>
      <c r="AR40" s="642"/>
      <c r="AS40" s="642"/>
      <c r="AT40" s="642"/>
      <c r="AU40" s="642"/>
      <c r="AV40" s="642"/>
      <c r="AW40" s="642"/>
      <c r="AX40" s="642"/>
      <c r="AY40" s="643"/>
      <c r="AZ40" s="608">
        <v>2005</v>
      </c>
      <c r="BA40" s="609"/>
      <c r="BB40" s="609"/>
      <c r="BC40" s="609"/>
      <c r="BD40" s="621"/>
      <c r="BE40" s="621"/>
      <c r="BF40" s="644"/>
      <c r="BG40" s="649" t="s">
        <v>334</v>
      </c>
      <c r="BH40" s="650"/>
      <c r="BI40" s="650"/>
      <c r="BJ40" s="650"/>
      <c r="BK40" s="650"/>
      <c r="BL40" s="205"/>
      <c r="BM40" s="606" t="s">
        <v>335</v>
      </c>
      <c r="BN40" s="606"/>
      <c r="BO40" s="606"/>
      <c r="BP40" s="606"/>
      <c r="BQ40" s="606"/>
      <c r="BR40" s="606"/>
      <c r="BS40" s="606"/>
      <c r="BT40" s="606"/>
      <c r="BU40" s="607"/>
      <c r="BV40" s="608">
        <v>103</v>
      </c>
      <c r="BW40" s="609"/>
      <c r="BX40" s="609"/>
      <c r="BY40" s="609"/>
      <c r="BZ40" s="609"/>
      <c r="CA40" s="609"/>
      <c r="CB40" s="645"/>
      <c r="CD40" s="605" t="s">
        <v>336</v>
      </c>
      <c r="CE40" s="606"/>
      <c r="CF40" s="606"/>
      <c r="CG40" s="606"/>
      <c r="CH40" s="606"/>
      <c r="CI40" s="606"/>
      <c r="CJ40" s="606"/>
      <c r="CK40" s="606"/>
      <c r="CL40" s="606"/>
      <c r="CM40" s="606"/>
      <c r="CN40" s="606"/>
      <c r="CO40" s="606"/>
      <c r="CP40" s="606"/>
      <c r="CQ40" s="607"/>
      <c r="CR40" s="608">
        <v>75894</v>
      </c>
      <c r="CS40" s="609"/>
      <c r="CT40" s="609"/>
      <c r="CU40" s="609"/>
      <c r="CV40" s="609"/>
      <c r="CW40" s="609"/>
      <c r="CX40" s="609"/>
      <c r="CY40" s="610"/>
      <c r="CZ40" s="611">
        <v>1</v>
      </c>
      <c r="DA40" s="623"/>
      <c r="DB40" s="623"/>
      <c r="DC40" s="624"/>
      <c r="DD40" s="614">
        <v>9877</v>
      </c>
      <c r="DE40" s="609"/>
      <c r="DF40" s="609"/>
      <c r="DG40" s="609"/>
      <c r="DH40" s="609"/>
      <c r="DI40" s="609"/>
      <c r="DJ40" s="609"/>
      <c r="DK40" s="610"/>
      <c r="DL40" s="614">
        <v>9877</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2">
      <c r="B41" s="589" t="s">
        <v>337</v>
      </c>
      <c r="C41" s="590"/>
      <c r="D41" s="590"/>
      <c r="E41" s="590"/>
      <c r="F41" s="590"/>
      <c r="G41" s="590"/>
      <c r="H41" s="590"/>
      <c r="I41" s="590"/>
      <c r="J41" s="590"/>
      <c r="K41" s="590"/>
      <c r="L41" s="590"/>
      <c r="M41" s="590"/>
      <c r="N41" s="590"/>
      <c r="O41" s="590"/>
      <c r="P41" s="590"/>
      <c r="Q41" s="591"/>
      <c r="R41" s="592">
        <v>7376825</v>
      </c>
      <c r="S41" s="633"/>
      <c r="T41" s="633"/>
      <c r="U41" s="633"/>
      <c r="V41" s="633"/>
      <c r="W41" s="633"/>
      <c r="X41" s="633"/>
      <c r="Y41" s="636"/>
      <c r="Z41" s="637">
        <v>100</v>
      </c>
      <c r="AA41" s="637"/>
      <c r="AB41" s="637"/>
      <c r="AC41" s="637"/>
      <c r="AD41" s="638">
        <v>3797891</v>
      </c>
      <c r="AE41" s="638"/>
      <c r="AF41" s="638"/>
      <c r="AG41" s="638"/>
      <c r="AH41" s="638"/>
      <c r="AI41" s="638"/>
      <c r="AJ41" s="638"/>
      <c r="AK41" s="638"/>
      <c r="AL41" s="595">
        <v>100</v>
      </c>
      <c r="AM41" s="639"/>
      <c r="AN41" s="639"/>
      <c r="AO41" s="640"/>
      <c r="AQ41" s="641" t="s">
        <v>338</v>
      </c>
      <c r="AR41" s="642"/>
      <c r="AS41" s="642"/>
      <c r="AT41" s="642"/>
      <c r="AU41" s="642"/>
      <c r="AV41" s="642"/>
      <c r="AW41" s="642"/>
      <c r="AX41" s="642"/>
      <c r="AY41" s="643"/>
      <c r="AZ41" s="608">
        <v>138740</v>
      </c>
      <c r="BA41" s="609"/>
      <c r="BB41" s="609"/>
      <c r="BC41" s="609"/>
      <c r="BD41" s="621"/>
      <c r="BE41" s="621"/>
      <c r="BF41" s="644"/>
      <c r="BG41" s="649"/>
      <c r="BH41" s="650"/>
      <c r="BI41" s="650"/>
      <c r="BJ41" s="650"/>
      <c r="BK41" s="650"/>
      <c r="BL41" s="205"/>
      <c r="BM41" s="606" t="s">
        <v>339</v>
      </c>
      <c r="BN41" s="606"/>
      <c r="BO41" s="606"/>
      <c r="BP41" s="606"/>
      <c r="BQ41" s="606"/>
      <c r="BR41" s="606"/>
      <c r="BS41" s="606"/>
      <c r="BT41" s="606"/>
      <c r="BU41" s="607"/>
      <c r="BV41" s="608" t="s">
        <v>122</v>
      </c>
      <c r="BW41" s="609"/>
      <c r="BX41" s="609"/>
      <c r="BY41" s="609"/>
      <c r="BZ41" s="609"/>
      <c r="CA41" s="609"/>
      <c r="CB41" s="645"/>
      <c r="CD41" s="605" t="s">
        <v>340</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341</v>
      </c>
      <c r="AR42" s="654"/>
      <c r="AS42" s="654"/>
      <c r="AT42" s="654"/>
      <c r="AU42" s="654"/>
      <c r="AV42" s="654"/>
      <c r="AW42" s="654"/>
      <c r="AX42" s="654"/>
      <c r="AY42" s="655"/>
      <c r="AZ42" s="592">
        <v>491779</v>
      </c>
      <c r="BA42" s="633"/>
      <c r="BB42" s="633"/>
      <c r="BC42" s="633"/>
      <c r="BD42" s="593"/>
      <c r="BE42" s="593"/>
      <c r="BF42" s="656"/>
      <c r="BG42" s="651"/>
      <c r="BH42" s="652"/>
      <c r="BI42" s="652"/>
      <c r="BJ42" s="652"/>
      <c r="BK42" s="652"/>
      <c r="BL42" s="206"/>
      <c r="BM42" s="590" t="s">
        <v>342</v>
      </c>
      <c r="BN42" s="590"/>
      <c r="BO42" s="590"/>
      <c r="BP42" s="590"/>
      <c r="BQ42" s="590"/>
      <c r="BR42" s="590"/>
      <c r="BS42" s="590"/>
      <c r="BT42" s="590"/>
      <c r="BU42" s="591"/>
      <c r="BV42" s="592">
        <v>451</v>
      </c>
      <c r="BW42" s="633"/>
      <c r="BX42" s="633"/>
      <c r="BY42" s="633"/>
      <c r="BZ42" s="633"/>
      <c r="CA42" s="633"/>
      <c r="CB42" s="634"/>
      <c r="CD42" s="605" t="s">
        <v>343</v>
      </c>
      <c r="CE42" s="606"/>
      <c r="CF42" s="606"/>
      <c r="CG42" s="606"/>
      <c r="CH42" s="606"/>
      <c r="CI42" s="606"/>
      <c r="CJ42" s="606"/>
      <c r="CK42" s="606"/>
      <c r="CL42" s="606"/>
      <c r="CM42" s="606"/>
      <c r="CN42" s="606"/>
      <c r="CO42" s="606"/>
      <c r="CP42" s="606"/>
      <c r="CQ42" s="607"/>
      <c r="CR42" s="608">
        <v>723300</v>
      </c>
      <c r="CS42" s="621"/>
      <c r="CT42" s="621"/>
      <c r="CU42" s="621"/>
      <c r="CV42" s="621"/>
      <c r="CW42" s="621"/>
      <c r="CX42" s="621"/>
      <c r="CY42" s="622"/>
      <c r="CZ42" s="611">
        <v>10</v>
      </c>
      <c r="DA42" s="623"/>
      <c r="DB42" s="623"/>
      <c r="DC42" s="624"/>
      <c r="DD42" s="614">
        <v>46347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344</v>
      </c>
      <c r="CD43" s="605" t="s">
        <v>345</v>
      </c>
      <c r="CE43" s="606"/>
      <c r="CF43" s="606"/>
      <c r="CG43" s="606"/>
      <c r="CH43" s="606"/>
      <c r="CI43" s="606"/>
      <c r="CJ43" s="606"/>
      <c r="CK43" s="606"/>
      <c r="CL43" s="606"/>
      <c r="CM43" s="606"/>
      <c r="CN43" s="606"/>
      <c r="CO43" s="606"/>
      <c r="CP43" s="606"/>
      <c r="CQ43" s="607"/>
      <c r="CR43" s="608">
        <v>4846</v>
      </c>
      <c r="CS43" s="621"/>
      <c r="CT43" s="621"/>
      <c r="CU43" s="621"/>
      <c r="CV43" s="621"/>
      <c r="CW43" s="621"/>
      <c r="CX43" s="621"/>
      <c r="CY43" s="622"/>
      <c r="CZ43" s="611">
        <v>0.1</v>
      </c>
      <c r="DA43" s="623"/>
      <c r="DB43" s="623"/>
      <c r="DC43" s="624"/>
      <c r="DD43" s="614">
        <v>4763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346</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294</v>
      </c>
      <c r="CE44" s="628"/>
      <c r="CF44" s="605" t="s">
        <v>347</v>
      </c>
      <c r="CG44" s="606"/>
      <c r="CH44" s="606"/>
      <c r="CI44" s="606"/>
      <c r="CJ44" s="606"/>
      <c r="CK44" s="606"/>
      <c r="CL44" s="606"/>
      <c r="CM44" s="606"/>
      <c r="CN44" s="606"/>
      <c r="CO44" s="606"/>
      <c r="CP44" s="606"/>
      <c r="CQ44" s="607"/>
      <c r="CR44" s="608">
        <v>510034</v>
      </c>
      <c r="CS44" s="609"/>
      <c r="CT44" s="609"/>
      <c r="CU44" s="609"/>
      <c r="CV44" s="609"/>
      <c r="CW44" s="609"/>
      <c r="CX44" s="609"/>
      <c r="CY44" s="610"/>
      <c r="CZ44" s="611">
        <v>7</v>
      </c>
      <c r="DA44" s="612"/>
      <c r="DB44" s="612"/>
      <c r="DC44" s="613"/>
      <c r="DD44" s="614">
        <v>33679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348</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349</v>
      </c>
      <c r="CG45" s="606"/>
      <c r="CH45" s="606"/>
      <c r="CI45" s="606"/>
      <c r="CJ45" s="606"/>
      <c r="CK45" s="606"/>
      <c r="CL45" s="606"/>
      <c r="CM45" s="606"/>
      <c r="CN45" s="606"/>
      <c r="CO45" s="606"/>
      <c r="CP45" s="606"/>
      <c r="CQ45" s="607"/>
      <c r="CR45" s="608">
        <v>317460</v>
      </c>
      <c r="CS45" s="621"/>
      <c r="CT45" s="621"/>
      <c r="CU45" s="621"/>
      <c r="CV45" s="621"/>
      <c r="CW45" s="621"/>
      <c r="CX45" s="621"/>
      <c r="CY45" s="622"/>
      <c r="CZ45" s="611">
        <v>4.4000000000000004</v>
      </c>
      <c r="DA45" s="623"/>
      <c r="DB45" s="623"/>
      <c r="DC45" s="624"/>
      <c r="DD45" s="614">
        <v>8165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350</v>
      </c>
      <c r="CG46" s="606"/>
      <c r="CH46" s="606"/>
      <c r="CI46" s="606"/>
      <c r="CJ46" s="606"/>
      <c r="CK46" s="606"/>
      <c r="CL46" s="606"/>
      <c r="CM46" s="606"/>
      <c r="CN46" s="606"/>
      <c r="CO46" s="606"/>
      <c r="CP46" s="606"/>
      <c r="CQ46" s="607"/>
      <c r="CR46" s="608">
        <v>158928</v>
      </c>
      <c r="CS46" s="609"/>
      <c r="CT46" s="609"/>
      <c r="CU46" s="609"/>
      <c r="CV46" s="609"/>
      <c r="CW46" s="609"/>
      <c r="CX46" s="609"/>
      <c r="CY46" s="610"/>
      <c r="CZ46" s="611">
        <v>2.2000000000000002</v>
      </c>
      <c r="DA46" s="612"/>
      <c r="DB46" s="612"/>
      <c r="DC46" s="613"/>
      <c r="DD46" s="614">
        <v>17368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351</v>
      </c>
      <c r="CG47" s="606"/>
      <c r="CH47" s="606"/>
      <c r="CI47" s="606"/>
      <c r="CJ47" s="606"/>
      <c r="CK47" s="606"/>
      <c r="CL47" s="606"/>
      <c r="CM47" s="606"/>
      <c r="CN47" s="606"/>
      <c r="CO47" s="606"/>
      <c r="CP47" s="606"/>
      <c r="CQ47" s="607"/>
      <c r="CR47" s="608">
        <v>213266</v>
      </c>
      <c r="CS47" s="621"/>
      <c r="CT47" s="621"/>
      <c r="CU47" s="621"/>
      <c r="CV47" s="621"/>
      <c r="CW47" s="621"/>
      <c r="CX47" s="621"/>
      <c r="CY47" s="622"/>
      <c r="CZ47" s="611">
        <v>2.9</v>
      </c>
      <c r="DA47" s="623"/>
      <c r="DB47" s="623"/>
      <c r="DC47" s="624"/>
      <c r="DD47" s="614">
        <v>12668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352</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353</v>
      </c>
      <c r="CE49" s="590"/>
      <c r="CF49" s="590"/>
      <c r="CG49" s="590"/>
      <c r="CH49" s="590"/>
      <c r="CI49" s="590"/>
      <c r="CJ49" s="590"/>
      <c r="CK49" s="590"/>
      <c r="CL49" s="590"/>
      <c r="CM49" s="590"/>
      <c r="CN49" s="590"/>
      <c r="CO49" s="590"/>
      <c r="CP49" s="590"/>
      <c r="CQ49" s="591"/>
      <c r="CR49" s="592">
        <v>7238634</v>
      </c>
      <c r="CS49" s="593"/>
      <c r="CT49" s="593"/>
      <c r="CU49" s="593"/>
      <c r="CV49" s="593"/>
      <c r="CW49" s="593"/>
      <c r="CX49" s="593"/>
      <c r="CY49" s="594"/>
      <c r="CZ49" s="595">
        <v>100</v>
      </c>
      <c r="DA49" s="596"/>
      <c r="DB49" s="596"/>
      <c r="DC49" s="597"/>
      <c r="DD49" s="598">
        <v>4316347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H9COAWVmPY/jbZemaRffz5wWqKN9PRaKD2UrqqKrJ2CAOVAe1LbKD6/BqaenE+fKY5mZaJ3bouncnSG/zm8b2A==" saltValue="oGL5EpeWxaIDzkchj/SM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354</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355</v>
      </c>
      <c r="DK2" s="1079"/>
      <c r="DL2" s="1079"/>
      <c r="DM2" s="1079"/>
      <c r="DN2" s="1079"/>
      <c r="DO2" s="1080"/>
      <c r="DP2" s="210"/>
      <c r="DQ2" s="1078" t="s">
        <v>356</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357</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358</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359</v>
      </c>
      <c r="B5" s="983"/>
      <c r="C5" s="983"/>
      <c r="D5" s="983"/>
      <c r="E5" s="983"/>
      <c r="F5" s="983"/>
      <c r="G5" s="983"/>
      <c r="H5" s="983"/>
      <c r="I5" s="983"/>
      <c r="J5" s="983"/>
      <c r="K5" s="983"/>
      <c r="L5" s="983"/>
      <c r="M5" s="983"/>
      <c r="N5" s="983"/>
      <c r="O5" s="983"/>
      <c r="P5" s="984"/>
      <c r="Q5" s="988" t="s">
        <v>360</v>
      </c>
      <c r="R5" s="989"/>
      <c r="S5" s="989"/>
      <c r="T5" s="989"/>
      <c r="U5" s="990"/>
      <c r="V5" s="988" t="s">
        <v>361</v>
      </c>
      <c r="W5" s="989"/>
      <c r="X5" s="989"/>
      <c r="Y5" s="989"/>
      <c r="Z5" s="990"/>
      <c r="AA5" s="988" t="s">
        <v>362</v>
      </c>
      <c r="AB5" s="989"/>
      <c r="AC5" s="989"/>
      <c r="AD5" s="989"/>
      <c r="AE5" s="989"/>
      <c r="AF5" s="1081" t="s">
        <v>363</v>
      </c>
      <c r="AG5" s="989"/>
      <c r="AH5" s="989"/>
      <c r="AI5" s="989"/>
      <c r="AJ5" s="1002"/>
      <c r="AK5" s="989" t="s">
        <v>364</v>
      </c>
      <c r="AL5" s="989"/>
      <c r="AM5" s="989"/>
      <c r="AN5" s="989"/>
      <c r="AO5" s="990"/>
      <c r="AP5" s="988" t="s">
        <v>365</v>
      </c>
      <c r="AQ5" s="989"/>
      <c r="AR5" s="989"/>
      <c r="AS5" s="989"/>
      <c r="AT5" s="990"/>
      <c r="AU5" s="988" t="s">
        <v>366</v>
      </c>
      <c r="AV5" s="989"/>
      <c r="AW5" s="989"/>
      <c r="AX5" s="989"/>
      <c r="AY5" s="1002"/>
      <c r="AZ5" s="214"/>
      <c r="BA5" s="214"/>
      <c r="BB5" s="214"/>
      <c r="BC5" s="214"/>
      <c r="BD5" s="214"/>
      <c r="BE5" s="215"/>
      <c r="BF5" s="215"/>
      <c r="BG5" s="215"/>
      <c r="BH5" s="215"/>
      <c r="BI5" s="215"/>
      <c r="BJ5" s="215"/>
      <c r="BK5" s="215"/>
      <c r="BL5" s="215"/>
      <c r="BM5" s="215"/>
      <c r="BN5" s="215"/>
      <c r="BO5" s="215"/>
      <c r="BP5" s="215"/>
      <c r="BQ5" s="982" t="s">
        <v>367</v>
      </c>
      <c r="BR5" s="983"/>
      <c r="BS5" s="983"/>
      <c r="BT5" s="983"/>
      <c r="BU5" s="983"/>
      <c r="BV5" s="983"/>
      <c r="BW5" s="983"/>
      <c r="BX5" s="983"/>
      <c r="BY5" s="983"/>
      <c r="BZ5" s="983"/>
      <c r="CA5" s="983"/>
      <c r="CB5" s="983"/>
      <c r="CC5" s="983"/>
      <c r="CD5" s="983"/>
      <c r="CE5" s="983"/>
      <c r="CF5" s="983"/>
      <c r="CG5" s="984"/>
      <c r="CH5" s="988" t="s">
        <v>368</v>
      </c>
      <c r="CI5" s="989"/>
      <c r="CJ5" s="989"/>
      <c r="CK5" s="989"/>
      <c r="CL5" s="990"/>
      <c r="CM5" s="988" t="s">
        <v>369</v>
      </c>
      <c r="CN5" s="989"/>
      <c r="CO5" s="989"/>
      <c r="CP5" s="989"/>
      <c r="CQ5" s="990"/>
      <c r="CR5" s="988" t="s">
        <v>370</v>
      </c>
      <c r="CS5" s="989"/>
      <c r="CT5" s="989"/>
      <c r="CU5" s="989"/>
      <c r="CV5" s="990"/>
      <c r="CW5" s="988" t="s">
        <v>371</v>
      </c>
      <c r="CX5" s="989"/>
      <c r="CY5" s="989"/>
      <c r="CZ5" s="989"/>
      <c r="DA5" s="990"/>
      <c r="DB5" s="988" t="s">
        <v>372</v>
      </c>
      <c r="DC5" s="989"/>
      <c r="DD5" s="989"/>
      <c r="DE5" s="989"/>
      <c r="DF5" s="990"/>
      <c r="DG5" s="1071" t="s">
        <v>373</v>
      </c>
      <c r="DH5" s="1072"/>
      <c r="DI5" s="1072"/>
      <c r="DJ5" s="1072"/>
      <c r="DK5" s="1073"/>
      <c r="DL5" s="1071" t="s">
        <v>374</v>
      </c>
      <c r="DM5" s="1072"/>
      <c r="DN5" s="1072"/>
      <c r="DO5" s="1072"/>
      <c r="DP5" s="1073"/>
      <c r="DQ5" s="988" t="s">
        <v>375</v>
      </c>
      <c r="DR5" s="989"/>
      <c r="DS5" s="989"/>
      <c r="DT5" s="989"/>
      <c r="DU5" s="990"/>
      <c r="DV5" s="988" t="s">
        <v>366</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376</v>
      </c>
      <c r="C7" s="1035"/>
      <c r="D7" s="1035"/>
      <c r="E7" s="1035"/>
      <c r="F7" s="1035"/>
      <c r="G7" s="1035"/>
      <c r="H7" s="1035"/>
      <c r="I7" s="1035"/>
      <c r="J7" s="1035"/>
      <c r="K7" s="1035"/>
      <c r="L7" s="1035"/>
      <c r="M7" s="1035"/>
      <c r="N7" s="1035"/>
      <c r="O7" s="1035"/>
      <c r="P7" s="1036"/>
      <c r="Q7" s="1089">
        <v>7378</v>
      </c>
      <c r="R7" s="1090"/>
      <c r="S7" s="1090"/>
      <c r="T7" s="1090"/>
      <c r="U7" s="1090"/>
      <c r="V7" s="1090">
        <v>7240</v>
      </c>
      <c r="W7" s="1090"/>
      <c r="X7" s="1090"/>
      <c r="Y7" s="1090"/>
      <c r="Z7" s="1090"/>
      <c r="AA7" s="1090">
        <v>138</v>
      </c>
      <c r="AB7" s="1090"/>
      <c r="AC7" s="1090"/>
      <c r="AD7" s="1090"/>
      <c r="AE7" s="1091"/>
      <c r="AF7" s="1092">
        <v>95</v>
      </c>
      <c r="AG7" s="1093"/>
      <c r="AH7" s="1093"/>
      <c r="AI7" s="1093"/>
      <c r="AJ7" s="1094"/>
      <c r="AK7" s="1095">
        <v>299</v>
      </c>
      <c r="AL7" s="1096"/>
      <c r="AM7" s="1096"/>
      <c r="AN7" s="1096"/>
      <c r="AO7" s="1096"/>
      <c r="AP7" s="1096">
        <v>4730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552</v>
      </c>
      <c r="BT7" s="1087"/>
      <c r="BU7" s="1087"/>
      <c r="BV7" s="1087"/>
      <c r="BW7" s="1087"/>
      <c r="BX7" s="1087"/>
      <c r="BY7" s="1087"/>
      <c r="BZ7" s="1087"/>
      <c r="CA7" s="1087"/>
      <c r="CB7" s="1087"/>
      <c r="CC7" s="1087"/>
      <c r="CD7" s="1087"/>
      <c r="CE7" s="1087"/>
      <c r="CF7" s="1087"/>
      <c r="CG7" s="1099"/>
      <c r="CH7" s="1083">
        <v>2</v>
      </c>
      <c r="CI7" s="1084"/>
      <c r="CJ7" s="1084"/>
      <c r="CK7" s="1084"/>
      <c r="CL7" s="1085"/>
      <c r="CM7" s="1083">
        <v>12</v>
      </c>
      <c r="CN7" s="1084"/>
      <c r="CO7" s="1084"/>
      <c r="CP7" s="1084"/>
      <c r="CQ7" s="1085"/>
      <c r="CR7" s="1083">
        <v>6</v>
      </c>
      <c r="CS7" s="1084"/>
      <c r="CT7" s="1084"/>
      <c r="CU7" s="1084"/>
      <c r="CV7" s="1085"/>
      <c r="CW7" s="1083">
        <v>309</v>
      </c>
      <c r="CX7" s="1084"/>
      <c r="CY7" s="1084"/>
      <c r="CZ7" s="1084"/>
      <c r="DA7" s="1085"/>
      <c r="DB7" s="1083" t="s">
        <v>553</v>
      </c>
      <c r="DC7" s="1084"/>
      <c r="DD7" s="1084"/>
      <c r="DE7" s="1084"/>
      <c r="DF7" s="1085"/>
      <c r="DG7" s="1083" t="s">
        <v>553</v>
      </c>
      <c r="DH7" s="1084"/>
      <c r="DI7" s="1084"/>
      <c r="DJ7" s="1084"/>
      <c r="DK7" s="1085"/>
      <c r="DL7" s="1083" t="s">
        <v>553</v>
      </c>
      <c r="DM7" s="1084"/>
      <c r="DN7" s="1084"/>
      <c r="DO7" s="1084"/>
      <c r="DP7" s="1085"/>
      <c r="DQ7" s="1083" t="s">
        <v>553</v>
      </c>
      <c r="DR7" s="1084"/>
      <c r="DS7" s="1084"/>
      <c r="DT7" s="1084"/>
      <c r="DU7" s="1085"/>
      <c r="DV7" s="1086"/>
      <c r="DW7" s="1087"/>
      <c r="DX7" s="1087"/>
      <c r="DY7" s="1087"/>
      <c r="DZ7" s="1088"/>
      <c r="EA7" s="216"/>
    </row>
    <row r="8" spans="1:131" s="217" customFormat="1" ht="26.25" customHeight="1" x14ac:dyDescent="0.2">
      <c r="A8" s="220">
        <v>2</v>
      </c>
      <c r="B8" s="1017" t="s">
        <v>377</v>
      </c>
      <c r="C8" s="1018"/>
      <c r="D8" s="1018"/>
      <c r="E8" s="1018"/>
      <c r="F8" s="1018"/>
      <c r="G8" s="1018"/>
      <c r="H8" s="1018"/>
      <c r="I8" s="1018"/>
      <c r="J8" s="1018"/>
      <c r="K8" s="1018"/>
      <c r="L8" s="1018"/>
      <c r="M8" s="1018"/>
      <c r="N8" s="1018"/>
      <c r="O8" s="1018"/>
      <c r="P8" s="1019"/>
      <c r="Q8" s="1025">
        <v>0</v>
      </c>
      <c r="R8" s="1026"/>
      <c r="S8" s="1026"/>
      <c r="T8" s="1026"/>
      <c r="U8" s="1026"/>
      <c r="V8" s="1026">
        <v>0</v>
      </c>
      <c r="W8" s="1026"/>
      <c r="X8" s="1026"/>
      <c r="Y8" s="1026"/>
      <c r="Z8" s="1026"/>
      <c r="AA8" s="1026">
        <v>0</v>
      </c>
      <c r="AB8" s="1026"/>
      <c r="AC8" s="1026"/>
      <c r="AD8" s="1026"/>
      <c r="AE8" s="1027"/>
      <c r="AF8" s="1022">
        <v>0</v>
      </c>
      <c r="AG8" s="1023"/>
      <c r="AH8" s="1023"/>
      <c r="AI8" s="1023"/>
      <c r="AJ8" s="1024"/>
      <c r="AK8" s="1067">
        <v>0</v>
      </c>
      <c r="AL8" s="1068"/>
      <c r="AM8" s="1068"/>
      <c r="AN8" s="1068"/>
      <c r="AO8" s="1068"/>
      <c r="AP8" s="1068" t="s">
        <v>554</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378</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379</v>
      </c>
      <c r="B23" s="924" t="s">
        <v>380</v>
      </c>
      <c r="C23" s="925"/>
      <c r="D23" s="925"/>
      <c r="E23" s="925"/>
      <c r="F23" s="925"/>
      <c r="G23" s="925"/>
      <c r="H23" s="925"/>
      <c r="I23" s="925"/>
      <c r="J23" s="925"/>
      <c r="K23" s="925"/>
      <c r="L23" s="925"/>
      <c r="M23" s="925"/>
      <c r="N23" s="925"/>
      <c r="O23" s="925"/>
      <c r="P23" s="935"/>
      <c r="Q23" s="1054">
        <v>7377</v>
      </c>
      <c r="R23" s="1048"/>
      <c r="S23" s="1048"/>
      <c r="T23" s="1048"/>
      <c r="U23" s="1048"/>
      <c r="V23" s="1048">
        <v>7239</v>
      </c>
      <c r="W23" s="1048"/>
      <c r="X23" s="1048"/>
      <c r="Y23" s="1048"/>
      <c r="Z23" s="1048"/>
      <c r="AA23" s="1048">
        <v>138</v>
      </c>
      <c r="AB23" s="1048"/>
      <c r="AC23" s="1048"/>
      <c r="AD23" s="1048"/>
      <c r="AE23" s="1055"/>
      <c r="AF23" s="1056">
        <v>95</v>
      </c>
      <c r="AG23" s="1048"/>
      <c r="AH23" s="1048"/>
      <c r="AI23" s="1048"/>
      <c r="AJ23" s="1057"/>
      <c r="AK23" s="1058"/>
      <c r="AL23" s="1059"/>
      <c r="AM23" s="1059"/>
      <c r="AN23" s="1059"/>
      <c r="AO23" s="1059"/>
      <c r="AP23" s="1048">
        <v>4730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381</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382</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359</v>
      </c>
      <c r="B26" s="983"/>
      <c r="C26" s="983"/>
      <c r="D26" s="983"/>
      <c r="E26" s="983"/>
      <c r="F26" s="983"/>
      <c r="G26" s="983"/>
      <c r="H26" s="983"/>
      <c r="I26" s="983"/>
      <c r="J26" s="983"/>
      <c r="K26" s="983"/>
      <c r="L26" s="983"/>
      <c r="M26" s="983"/>
      <c r="N26" s="983"/>
      <c r="O26" s="983"/>
      <c r="P26" s="984"/>
      <c r="Q26" s="988" t="s">
        <v>383</v>
      </c>
      <c r="R26" s="989"/>
      <c r="S26" s="989"/>
      <c r="T26" s="989"/>
      <c r="U26" s="990"/>
      <c r="V26" s="988" t="s">
        <v>384</v>
      </c>
      <c r="W26" s="989"/>
      <c r="X26" s="989"/>
      <c r="Y26" s="989"/>
      <c r="Z26" s="990"/>
      <c r="AA26" s="988" t="s">
        <v>385</v>
      </c>
      <c r="AB26" s="989"/>
      <c r="AC26" s="989"/>
      <c r="AD26" s="989"/>
      <c r="AE26" s="989"/>
      <c r="AF26" s="1042" t="s">
        <v>386</v>
      </c>
      <c r="AG26" s="995"/>
      <c r="AH26" s="995"/>
      <c r="AI26" s="995"/>
      <c r="AJ26" s="1043"/>
      <c r="AK26" s="989" t="s">
        <v>387</v>
      </c>
      <c r="AL26" s="989"/>
      <c r="AM26" s="989"/>
      <c r="AN26" s="989"/>
      <c r="AO26" s="990"/>
      <c r="AP26" s="988" t="s">
        <v>388</v>
      </c>
      <c r="AQ26" s="989"/>
      <c r="AR26" s="989"/>
      <c r="AS26" s="989"/>
      <c r="AT26" s="990"/>
      <c r="AU26" s="988" t="s">
        <v>389</v>
      </c>
      <c r="AV26" s="989"/>
      <c r="AW26" s="989"/>
      <c r="AX26" s="989"/>
      <c r="AY26" s="990"/>
      <c r="AZ26" s="988" t="s">
        <v>390</v>
      </c>
      <c r="BA26" s="989"/>
      <c r="BB26" s="989"/>
      <c r="BC26" s="989"/>
      <c r="BD26" s="990"/>
      <c r="BE26" s="988" t="s">
        <v>366</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391</v>
      </c>
      <c r="C28" s="1035"/>
      <c r="D28" s="1035"/>
      <c r="E28" s="1035"/>
      <c r="F28" s="1035"/>
      <c r="G28" s="1035"/>
      <c r="H28" s="1035"/>
      <c r="I28" s="1035"/>
      <c r="J28" s="1035"/>
      <c r="K28" s="1035"/>
      <c r="L28" s="1035"/>
      <c r="M28" s="1035"/>
      <c r="N28" s="1035"/>
      <c r="O28" s="1035"/>
      <c r="P28" s="1036"/>
      <c r="Q28" s="1037">
        <v>1310</v>
      </c>
      <c r="R28" s="1038"/>
      <c r="S28" s="1038"/>
      <c r="T28" s="1038"/>
      <c r="U28" s="1038"/>
      <c r="V28" s="1038">
        <v>1308</v>
      </c>
      <c r="W28" s="1038"/>
      <c r="X28" s="1038"/>
      <c r="Y28" s="1038"/>
      <c r="Z28" s="1038"/>
      <c r="AA28" s="1038">
        <v>2</v>
      </c>
      <c r="AB28" s="1038"/>
      <c r="AC28" s="1038"/>
      <c r="AD28" s="1038"/>
      <c r="AE28" s="1039"/>
      <c r="AF28" s="1040">
        <v>2</v>
      </c>
      <c r="AG28" s="1038"/>
      <c r="AH28" s="1038"/>
      <c r="AI28" s="1038"/>
      <c r="AJ28" s="1041"/>
      <c r="AK28" s="1029">
        <v>157</v>
      </c>
      <c r="AL28" s="1030"/>
      <c r="AM28" s="1030"/>
      <c r="AN28" s="1030"/>
      <c r="AO28" s="1030"/>
      <c r="AP28" s="1030" t="s">
        <v>554</v>
      </c>
      <c r="AQ28" s="1030"/>
      <c r="AR28" s="1030"/>
      <c r="AS28" s="1030"/>
      <c r="AT28" s="1030"/>
      <c r="AU28" s="1030" t="s">
        <v>554</v>
      </c>
      <c r="AV28" s="1030"/>
      <c r="AW28" s="1030"/>
      <c r="AX28" s="1030"/>
      <c r="AY28" s="1030"/>
      <c r="AZ28" s="1031" t="s">
        <v>554</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392</v>
      </c>
      <c r="C29" s="1018"/>
      <c r="D29" s="1018"/>
      <c r="E29" s="1018"/>
      <c r="F29" s="1018"/>
      <c r="G29" s="1018"/>
      <c r="H29" s="1018"/>
      <c r="I29" s="1018"/>
      <c r="J29" s="1018"/>
      <c r="K29" s="1018"/>
      <c r="L29" s="1018"/>
      <c r="M29" s="1018"/>
      <c r="N29" s="1018"/>
      <c r="O29" s="1018"/>
      <c r="P29" s="1019"/>
      <c r="Q29" s="1025">
        <v>1493</v>
      </c>
      <c r="R29" s="1026"/>
      <c r="S29" s="1026"/>
      <c r="T29" s="1026"/>
      <c r="U29" s="1026"/>
      <c r="V29" s="1026">
        <v>1379</v>
      </c>
      <c r="W29" s="1026"/>
      <c r="X29" s="1026"/>
      <c r="Y29" s="1026"/>
      <c r="Z29" s="1026"/>
      <c r="AA29" s="1026">
        <v>114</v>
      </c>
      <c r="AB29" s="1026"/>
      <c r="AC29" s="1026"/>
      <c r="AD29" s="1026"/>
      <c r="AE29" s="1027"/>
      <c r="AF29" s="1022">
        <v>114</v>
      </c>
      <c r="AG29" s="1023"/>
      <c r="AH29" s="1023"/>
      <c r="AI29" s="1023"/>
      <c r="AJ29" s="1024"/>
      <c r="AK29" s="967">
        <v>345</v>
      </c>
      <c r="AL29" s="958"/>
      <c r="AM29" s="958"/>
      <c r="AN29" s="958"/>
      <c r="AO29" s="958"/>
      <c r="AP29" s="958" t="s">
        <v>554</v>
      </c>
      <c r="AQ29" s="958"/>
      <c r="AR29" s="958"/>
      <c r="AS29" s="958"/>
      <c r="AT29" s="958"/>
      <c r="AU29" s="958" t="s">
        <v>554</v>
      </c>
      <c r="AV29" s="958"/>
      <c r="AW29" s="958"/>
      <c r="AX29" s="958"/>
      <c r="AY29" s="958"/>
      <c r="AZ29" s="1028" t="s">
        <v>554</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393</v>
      </c>
      <c r="C30" s="1018"/>
      <c r="D30" s="1018"/>
      <c r="E30" s="1018"/>
      <c r="F30" s="1018"/>
      <c r="G30" s="1018"/>
      <c r="H30" s="1018"/>
      <c r="I30" s="1018"/>
      <c r="J30" s="1018"/>
      <c r="K30" s="1018"/>
      <c r="L30" s="1018"/>
      <c r="M30" s="1018"/>
      <c r="N30" s="1018"/>
      <c r="O30" s="1018"/>
      <c r="P30" s="1019"/>
      <c r="Q30" s="1025">
        <v>6</v>
      </c>
      <c r="R30" s="1026"/>
      <c r="S30" s="1026"/>
      <c r="T30" s="1026"/>
      <c r="U30" s="1026"/>
      <c r="V30" s="1026">
        <v>4</v>
      </c>
      <c r="W30" s="1026"/>
      <c r="X30" s="1026"/>
      <c r="Y30" s="1026"/>
      <c r="Z30" s="1026"/>
      <c r="AA30" s="1026">
        <v>2</v>
      </c>
      <c r="AB30" s="1026"/>
      <c r="AC30" s="1026"/>
      <c r="AD30" s="1026"/>
      <c r="AE30" s="1027"/>
      <c r="AF30" s="1022">
        <v>2</v>
      </c>
      <c r="AG30" s="1023"/>
      <c r="AH30" s="1023"/>
      <c r="AI30" s="1023"/>
      <c r="AJ30" s="1024"/>
      <c r="AK30" s="967">
        <v>0</v>
      </c>
      <c r="AL30" s="958"/>
      <c r="AM30" s="958"/>
      <c r="AN30" s="958"/>
      <c r="AO30" s="958"/>
      <c r="AP30" s="958" t="s">
        <v>554</v>
      </c>
      <c r="AQ30" s="958"/>
      <c r="AR30" s="958"/>
      <c r="AS30" s="958"/>
      <c r="AT30" s="958"/>
      <c r="AU30" s="958" t="s">
        <v>554</v>
      </c>
      <c r="AV30" s="958"/>
      <c r="AW30" s="958"/>
      <c r="AX30" s="958"/>
      <c r="AY30" s="958"/>
      <c r="AZ30" s="1028" t="s">
        <v>554</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394</v>
      </c>
      <c r="C31" s="1018"/>
      <c r="D31" s="1018"/>
      <c r="E31" s="1018"/>
      <c r="F31" s="1018"/>
      <c r="G31" s="1018"/>
      <c r="H31" s="1018"/>
      <c r="I31" s="1018"/>
      <c r="J31" s="1018"/>
      <c r="K31" s="1018"/>
      <c r="L31" s="1018"/>
      <c r="M31" s="1018"/>
      <c r="N31" s="1018"/>
      <c r="O31" s="1018"/>
      <c r="P31" s="1019"/>
      <c r="Q31" s="1025">
        <v>312</v>
      </c>
      <c r="R31" s="1026"/>
      <c r="S31" s="1026"/>
      <c r="T31" s="1026"/>
      <c r="U31" s="1026"/>
      <c r="V31" s="1026">
        <v>312</v>
      </c>
      <c r="W31" s="1026"/>
      <c r="X31" s="1026"/>
      <c r="Y31" s="1026"/>
      <c r="Z31" s="1026"/>
      <c r="AA31" s="1026">
        <v>0</v>
      </c>
      <c r="AB31" s="1026"/>
      <c r="AC31" s="1026"/>
      <c r="AD31" s="1026"/>
      <c r="AE31" s="1027"/>
      <c r="AF31" s="1022">
        <v>0</v>
      </c>
      <c r="AG31" s="1023"/>
      <c r="AH31" s="1023"/>
      <c r="AI31" s="1023"/>
      <c r="AJ31" s="1024"/>
      <c r="AK31" s="967">
        <v>219</v>
      </c>
      <c r="AL31" s="958"/>
      <c r="AM31" s="958"/>
      <c r="AN31" s="958"/>
      <c r="AO31" s="958"/>
      <c r="AP31" s="958" t="s">
        <v>554</v>
      </c>
      <c r="AQ31" s="958"/>
      <c r="AR31" s="958"/>
      <c r="AS31" s="958"/>
      <c r="AT31" s="958"/>
      <c r="AU31" s="958" t="s">
        <v>554</v>
      </c>
      <c r="AV31" s="958"/>
      <c r="AW31" s="958"/>
      <c r="AX31" s="958"/>
      <c r="AY31" s="958"/>
      <c r="AZ31" s="1028" t="s">
        <v>554</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395</v>
      </c>
      <c r="C32" s="1018"/>
      <c r="D32" s="1018"/>
      <c r="E32" s="1018"/>
      <c r="F32" s="1018"/>
      <c r="G32" s="1018"/>
      <c r="H32" s="1018"/>
      <c r="I32" s="1018"/>
      <c r="J32" s="1018"/>
      <c r="K32" s="1018"/>
      <c r="L32" s="1018"/>
      <c r="M32" s="1018"/>
      <c r="N32" s="1018"/>
      <c r="O32" s="1018"/>
      <c r="P32" s="1019"/>
      <c r="Q32" s="1025">
        <v>183</v>
      </c>
      <c r="R32" s="1026"/>
      <c r="S32" s="1026"/>
      <c r="T32" s="1026"/>
      <c r="U32" s="1026"/>
      <c r="V32" s="1026">
        <v>166</v>
      </c>
      <c r="W32" s="1026"/>
      <c r="X32" s="1026"/>
      <c r="Y32" s="1026"/>
      <c r="Z32" s="1026"/>
      <c r="AA32" s="1026">
        <v>16</v>
      </c>
      <c r="AB32" s="1026"/>
      <c r="AC32" s="1026"/>
      <c r="AD32" s="1026"/>
      <c r="AE32" s="1027"/>
      <c r="AF32" s="1022">
        <v>222</v>
      </c>
      <c r="AG32" s="1023"/>
      <c r="AH32" s="1023"/>
      <c r="AI32" s="1023"/>
      <c r="AJ32" s="1024"/>
      <c r="AK32" s="967">
        <v>13</v>
      </c>
      <c r="AL32" s="958"/>
      <c r="AM32" s="958"/>
      <c r="AN32" s="958"/>
      <c r="AO32" s="958"/>
      <c r="AP32" s="958">
        <v>637</v>
      </c>
      <c r="AQ32" s="958"/>
      <c r="AR32" s="958"/>
      <c r="AS32" s="958"/>
      <c r="AT32" s="958"/>
      <c r="AU32" s="958">
        <v>23</v>
      </c>
      <c r="AV32" s="958"/>
      <c r="AW32" s="958"/>
      <c r="AX32" s="958"/>
      <c r="AY32" s="958"/>
      <c r="AZ32" s="1028" t="s">
        <v>554</v>
      </c>
      <c r="BA32" s="1028"/>
      <c r="BB32" s="1028"/>
      <c r="BC32" s="1028"/>
      <c r="BD32" s="1028"/>
      <c r="BE32" s="959" t="s">
        <v>396</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397</v>
      </c>
      <c r="C33" s="1018"/>
      <c r="D33" s="1018"/>
      <c r="E33" s="1018"/>
      <c r="F33" s="1018"/>
      <c r="G33" s="1018"/>
      <c r="H33" s="1018"/>
      <c r="I33" s="1018"/>
      <c r="J33" s="1018"/>
      <c r="K33" s="1018"/>
      <c r="L33" s="1018"/>
      <c r="M33" s="1018"/>
      <c r="N33" s="1018"/>
      <c r="O33" s="1018"/>
      <c r="P33" s="1019"/>
      <c r="Q33" s="1025">
        <v>0</v>
      </c>
      <c r="R33" s="1026"/>
      <c r="S33" s="1026"/>
      <c r="T33" s="1026"/>
      <c r="U33" s="1026"/>
      <c r="V33" s="1026">
        <v>0</v>
      </c>
      <c r="W33" s="1026"/>
      <c r="X33" s="1026"/>
      <c r="Y33" s="1026"/>
      <c r="Z33" s="1026"/>
      <c r="AA33" s="1026" t="s">
        <v>554</v>
      </c>
      <c r="AB33" s="1026"/>
      <c r="AC33" s="1026"/>
      <c r="AD33" s="1026"/>
      <c r="AE33" s="1027"/>
      <c r="AF33" s="1022" t="s">
        <v>122</v>
      </c>
      <c r="AG33" s="1023"/>
      <c r="AH33" s="1023"/>
      <c r="AI33" s="1023"/>
      <c r="AJ33" s="1024"/>
      <c r="AK33" s="967">
        <v>2</v>
      </c>
      <c r="AL33" s="958"/>
      <c r="AM33" s="958"/>
      <c r="AN33" s="958"/>
      <c r="AO33" s="958"/>
      <c r="AP33" s="958">
        <v>6</v>
      </c>
      <c r="AQ33" s="958"/>
      <c r="AR33" s="958"/>
      <c r="AS33" s="958"/>
      <c r="AT33" s="958"/>
      <c r="AU33" s="958">
        <v>6</v>
      </c>
      <c r="AV33" s="958"/>
      <c r="AW33" s="958"/>
      <c r="AX33" s="958"/>
      <c r="AY33" s="958"/>
      <c r="AZ33" s="1028" t="s">
        <v>554</v>
      </c>
      <c r="BA33" s="1028"/>
      <c r="BB33" s="1028"/>
      <c r="BC33" s="1028"/>
      <c r="BD33" s="1028"/>
      <c r="BE33" s="959" t="s">
        <v>396</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143</v>
      </c>
      <c r="C34" s="1018"/>
      <c r="D34" s="1018"/>
      <c r="E34" s="1018"/>
      <c r="F34" s="1018"/>
      <c r="G34" s="1018"/>
      <c r="H34" s="1018"/>
      <c r="I34" s="1018"/>
      <c r="J34" s="1018"/>
      <c r="K34" s="1018"/>
      <c r="L34" s="1018"/>
      <c r="M34" s="1018"/>
      <c r="N34" s="1018"/>
      <c r="O34" s="1018"/>
      <c r="P34" s="1019"/>
      <c r="Q34" s="1025">
        <v>838</v>
      </c>
      <c r="R34" s="1026"/>
      <c r="S34" s="1026"/>
      <c r="T34" s="1026"/>
      <c r="U34" s="1026"/>
      <c r="V34" s="1026">
        <v>863</v>
      </c>
      <c r="W34" s="1026"/>
      <c r="X34" s="1026"/>
      <c r="Y34" s="1026"/>
      <c r="Z34" s="1026"/>
      <c r="AA34" s="1026">
        <v>-26</v>
      </c>
      <c r="AB34" s="1026"/>
      <c r="AC34" s="1026"/>
      <c r="AD34" s="1026"/>
      <c r="AE34" s="1027"/>
      <c r="AF34" s="1022">
        <v>-10</v>
      </c>
      <c r="AG34" s="1023"/>
      <c r="AH34" s="1023"/>
      <c r="AI34" s="1023"/>
      <c r="AJ34" s="1024"/>
      <c r="AK34" s="967">
        <v>267</v>
      </c>
      <c r="AL34" s="958"/>
      <c r="AM34" s="958"/>
      <c r="AN34" s="958"/>
      <c r="AO34" s="958"/>
      <c r="AP34" s="958">
        <v>652</v>
      </c>
      <c r="AQ34" s="958"/>
      <c r="AR34" s="958"/>
      <c r="AS34" s="958"/>
      <c r="AT34" s="958"/>
      <c r="AU34" s="958">
        <v>465</v>
      </c>
      <c r="AV34" s="958"/>
      <c r="AW34" s="958"/>
      <c r="AX34" s="958"/>
      <c r="AY34" s="958"/>
      <c r="AZ34" s="1028">
        <v>1.6</v>
      </c>
      <c r="BA34" s="1028"/>
      <c r="BB34" s="1028"/>
      <c r="BC34" s="1028"/>
      <c r="BD34" s="1028"/>
      <c r="BE34" s="959" t="s">
        <v>396</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t="s">
        <v>398</v>
      </c>
      <c r="C35" s="1018"/>
      <c r="D35" s="1018"/>
      <c r="E35" s="1018"/>
      <c r="F35" s="1018"/>
      <c r="G35" s="1018"/>
      <c r="H35" s="1018"/>
      <c r="I35" s="1018"/>
      <c r="J35" s="1018"/>
      <c r="K35" s="1018"/>
      <c r="L35" s="1018"/>
      <c r="M35" s="1018"/>
      <c r="N35" s="1018"/>
      <c r="O35" s="1018"/>
      <c r="P35" s="1019"/>
      <c r="Q35" s="1025">
        <v>50</v>
      </c>
      <c r="R35" s="1026"/>
      <c r="S35" s="1026"/>
      <c r="T35" s="1026"/>
      <c r="U35" s="1026"/>
      <c r="V35" s="1026">
        <v>50</v>
      </c>
      <c r="W35" s="1026"/>
      <c r="X35" s="1026"/>
      <c r="Y35" s="1026"/>
      <c r="Z35" s="1026"/>
      <c r="AA35" s="1026">
        <v>0</v>
      </c>
      <c r="AB35" s="1026"/>
      <c r="AC35" s="1026"/>
      <c r="AD35" s="1026"/>
      <c r="AE35" s="1027"/>
      <c r="AF35" s="1022">
        <v>5</v>
      </c>
      <c r="AG35" s="1023"/>
      <c r="AH35" s="1023"/>
      <c r="AI35" s="1023"/>
      <c r="AJ35" s="1024"/>
      <c r="AK35" s="967">
        <v>21</v>
      </c>
      <c r="AL35" s="958"/>
      <c r="AM35" s="958"/>
      <c r="AN35" s="958"/>
      <c r="AO35" s="958"/>
      <c r="AP35" s="958">
        <v>34</v>
      </c>
      <c r="AQ35" s="958"/>
      <c r="AR35" s="958"/>
      <c r="AS35" s="958"/>
      <c r="AT35" s="958"/>
      <c r="AU35" s="958">
        <v>34</v>
      </c>
      <c r="AV35" s="958"/>
      <c r="AW35" s="958"/>
      <c r="AX35" s="958"/>
      <c r="AY35" s="958"/>
      <c r="AZ35" s="1028" t="s">
        <v>554</v>
      </c>
      <c r="BA35" s="1028"/>
      <c r="BB35" s="1028"/>
      <c r="BC35" s="1028"/>
      <c r="BD35" s="1028"/>
      <c r="BE35" s="959" t="s">
        <v>396</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399</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379</v>
      </c>
      <c r="B63" s="924" t="s">
        <v>400</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335</v>
      </c>
      <c r="AG63" s="946"/>
      <c r="AH63" s="946"/>
      <c r="AI63" s="946"/>
      <c r="AJ63" s="1009"/>
      <c r="AK63" s="1010"/>
      <c r="AL63" s="950"/>
      <c r="AM63" s="950"/>
      <c r="AN63" s="950"/>
      <c r="AO63" s="950"/>
      <c r="AP63" s="946">
        <v>1329</v>
      </c>
      <c r="AQ63" s="946"/>
      <c r="AR63" s="946"/>
      <c r="AS63" s="946"/>
      <c r="AT63" s="946"/>
      <c r="AU63" s="946">
        <v>528</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402</v>
      </c>
      <c r="B66" s="983"/>
      <c r="C66" s="983"/>
      <c r="D66" s="983"/>
      <c r="E66" s="983"/>
      <c r="F66" s="983"/>
      <c r="G66" s="983"/>
      <c r="H66" s="983"/>
      <c r="I66" s="983"/>
      <c r="J66" s="983"/>
      <c r="K66" s="983"/>
      <c r="L66" s="983"/>
      <c r="M66" s="983"/>
      <c r="N66" s="983"/>
      <c r="O66" s="983"/>
      <c r="P66" s="984"/>
      <c r="Q66" s="988" t="s">
        <v>383</v>
      </c>
      <c r="R66" s="989"/>
      <c r="S66" s="989"/>
      <c r="T66" s="989"/>
      <c r="U66" s="990"/>
      <c r="V66" s="988" t="s">
        <v>384</v>
      </c>
      <c r="W66" s="989"/>
      <c r="X66" s="989"/>
      <c r="Y66" s="989"/>
      <c r="Z66" s="990"/>
      <c r="AA66" s="988" t="s">
        <v>385</v>
      </c>
      <c r="AB66" s="989"/>
      <c r="AC66" s="989"/>
      <c r="AD66" s="989"/>
      <c r="AE66" s="990"/>
      <c r="AF66" s="994" t="s">
        <v>386</v>
      </c>
      <c r="AG66" s="995"/>
      <c r="AH66" s="995"/>
      <c r="AI66" s="995"/>
      <c r="AJ66" s="996"/>
      <c r="AK66" s="988" t="s">
        <v>387</v>
      </c>
      <c r="AL66" s="983"/>
      <c r="AM66" s="983"/>
      <c r="AN66" s="983"/>
      <c r="AO66" s="984"/>
      <c r="AP66" s="988" t="s">
        <v>388</v>
      </c>
      <c r="AQ66" s="989"/>
      <c r="AR66" s="989"/>
      <c r="AS66" s="989"/>
      <c r="AT66" s="990"/>
      <c r="AU66" s="988" t="s">
        <v>403</v>
      </c>
      <c r="AV66" s="989"/>
      <c r="AW66" s="989"/>
      <c r="AX66" s="989"/>
      <c r="AY66" s="990"/>
      <c r="AZ66" s="988" t="s">
        <v>366</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555</v>
      </c>
      <c r="C68" s="973"/>
      <c r="D68" s="973"/>
      <c r="E68" s="973"/>
      <c r="F68" s="973"/>
      <c r="G68" s="973"/>
      <c r="H68" s="973"/>
      <c r="I68" s="973"/>
      <c r="J68" s="973"/>
      <c r="K68" s="973"/>
      <c r="L68" s="973"/>
      <c r="M68" s="973"/>
      <c r="N68" s="973"/>
      <c r="O68" s="973"/>
      <c r="P68" s="974"/>
      <c r="Q68" s="975">
        <v>1895</v>
      </c>
      <c r="R68" s="969"/>
      <c r="S68" s="969"/>
      <c r="T68" s="969"/>
      <c r="U68" s="969"/>
      <c r="V68" s="969">
        <v>1886</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491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556</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491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557</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491</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558</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491</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559</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491</v>
      </c>
      <c r="AQ72" s="958"/>
      <c r="AR72" s="958"/>
      <c r="AS72" s="958"/>
      <c r="AT72" s="958"/>
      <c r="AU72" s="958" t="s">
        <v>491</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560</v>
      </c>
      <c r="C73" s="962"/>
      <c r="D73" s="962"/>
      <c r="E73" s="962"/>
      <c r="F73" s="962"/>
      <c r="G73" s="962"/>
      <c r="H73" s="962"/>
      <c r="I73" s="962"/>
      <c r="J73" s="962"/>
      <c r="K73" s="962"/>
      <c r="L73" s="962"/>
      <c r="M73" s="962"/>
      <c r="N73" s="962"/>
      <c r="O73" s="962"/>
      <c r="P73" s="963"/>
      <c r="Q73" s="964">
        <v>1301</v>
      </c>
      <c r="R73" s="958"/>
      <c r="S73" s="958"/>
      <c r="T73" s="958"/>
      <c r="U73" s="958"/>
      <c r="V73" s="958">
        <v>1270</v>
      </c>
      <c r="W73" s="958"/>
      <c r="X73" s="958"/>
      <c r="Y73" s="958"/>
      <c r="Z73" s="958"/>
      <c r="AA73" s="958">
        <v>31</v>
      </c>
      <c r="AB73" s="958"/>
      <c r="AC73" s="958"/>
      <c r="AD73" s="958"/>
      <c r="AE73" s="958"/>
      <c r="AF73" s="958">
        <v>27</v>
      </c>
      <c r="AG73" s="958"/>
      <c r="AH73" s="958"/>
      <c r="AI73" s="958"/>
      <c r="AJ73" s="958"/>
      <c r="AK73" s="958">
        <v>21</v>
      </c>
      <c r="AL73" s="958"/>
      <c r="AM73" s="958"/>
      <c r="AN73" s="958"/>
      <c r="AO73" s="958"/>
      <c r="AP73" s="958">
        <v>0</v>
      </c>
      <c r="AQ73" s="958"/>
      <c r="AR73" s="958"/>
      <c r="AS73" s="958"/>
      <c r="AT73" s="958"/>
      <c r="AU73" s="958">
        <v>0</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379</v>
      </c>
      <c r="B88" s="924" t="s">
        <v>404</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6156</v>
      </c>
      <c r="AG88" s="946"/>
      <c r="AH88" s="946"/>
      <c r="AI88" s="946"/>
      <c r="AJ88" s="946"/>
      <c r="AK88" s="950"/>
      <c r="AL88" s="950"/>
      <c r="AM88" s="950"/>
      <c r="AN88" s="950"/>
      <c r="AO88" s="950"/>
      <c r="AP88" s="946">
        <v>0</v>
      </c>
      <c r="AQ88" s="946"/>
      <c r="AR88" s="946"/>
      <c r="AS88" s="946"/>
      <c r="AT88" s="946"/>
      <c r="AU88" s="946">
        <v>0</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24" t="s">
        <v>405</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v>
      </c>
      <c r="CS102" s="940"/>
      <c r="CT102" s="940"/>
      <c r="CU102" s="940"/>
      <c r="CV102" s="941"/>
      <c r="CW102" s="939">
        <v>309</v>
      </c>
      <c r="CX102" s="940"/>
      <c r="CY102" s="940"/>
      <c r="CZ102" s="940"/>
      <c r="DA102" s="941"/>
      <c r="DB102" s="939" t="s">
        <v>554</v>
      </c>
      <c r="DC102" s="940"/>
      <c r="DD102" s="940"/>
      <c r="DE102" s="940"/>
      <c r="DF102" s="941"/>
      <c r="DG102" s="939" t="s">
        <v>554</v>
      </c>
      <c r="DH102" s="940"/>
      <c r="DI102" s="940"/>
      <c r="DJ102" s="940"/>
      <c r="DK102" s="941"/>
      <c r="DL102" s="939" t="s">
        <v>554</v>
      </c>
      <c r="DM102" s="940"/>
      <c r="DN102" s="940"/>
      <c r="DO102" s="940"/>
      <c r="DP102" s="941"/>
      <c r="DQ102" s="939" t="s">
        <v>554</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406</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407</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410</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411</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413</v>
      </c>
      <c r="AB109" s="883"/>
      <c r="AC109" s="883"/>
      <c r="AD109" s="883"/>
      <c r="AE109" s="884"/>
      <c r="AF109" s="885" t="s">
        <v>414</v>
      </c>
      <c r="AG109" s="883"/>
      <c r="AH109" s="883"/>
      <c r="AI109" s="883"/>
      <c r="AJ109" s="884"/>
      <c r="AK109" s="885" t="s">
        <v>296</v>
      </c>
      <c r="AL109" s="883"/>
      <c r="AM109" s="883"/>
      <c r="AN109" s="883"/>
      <c r="AO109" s="884"/>
      <c r="AP109" s="885" t="s">
        <v>415</v>
      </c>
      <c r="AQ109" s="883"/>
      <c r="AR109" s="883"/>
      <c r="AS109" s="883"/>
      <c r="AT109" s="916"/>
      <c r="AU109" s="882" t="s">
        <v>412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413</v>
      </c>
      <c r="BR109" s="883"/>
      <c r="BS109" s="883"/>
      <c r="BT109" s="883"/>
      <c r="BU109" s="884"/>
      <c r="BV109" s="885" t="s">
        <v>414</v>
      </c>
      <c r="BW109" s="883"/>
      <c r="BX109" s="883"/>
      <c r="BY109" s="883"/>
      <c r="BZ109" s="884"/>
      <c r="CA109" s="885" t="s">
        <v>296</v>
      </c>
      <c r="CB109" s="883"/>
      <c r="CC109" s="883"/>
      <c r="CD109" s="883"/>
      <c r="CE109" s="884"/>
      <c r="CF109" s="923" t="s">
        <v>415</v>
      </c>
      <c r="CG109" s="923"/>
      <c r="CH109" s="923"/>
      <c r="CI109" s="923"/>
      <c r="CJ109" s="923"/>
      <c r="CK109" s="885"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413</v>
      </c>
      <c r="DH109" s="883"/>
      <c r="DI109" s="883"/>
      <c r="DJ109" s="883"/>
      <c r="DK109" s="884"/>
      <c r="DL109" s="885" t="s">
        <v>414</v>
      </c>
      <c r="DM109" s="883"/>
      <c r="DN109" s="883"/>
      <c r="DO109" s="883"/>
      <c r="DP109" s="884"/>
      <c r="DQ109" s="885" t="s">
        <v>296</v>
      </c>
      <c r="DR109" s="883"/>
      <c r="DS109" s="883"/>
      <c r="DT109" s="883"/>
      <c r="DU109" s="884"/>
      <c r="DV109" s="885" t="s">
        <v>415</v>
      </c>
      <c r="DW109" s="883"/>
      <c r="DX109" s="883"/>
      <c r="DY109" s="883"/>
      <c r="DZ109" s="916"/>
    </row>
    <row r="110" spans="1:131" s="212" customFormat="1" ht="26.25" customHeight="1" x14ac:dyDescent="0.2">
      <c r="A110" s="794" t="s">
        <v>417</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560232</v>
      </c>
      <c r="AB110" s="876"/>
      <c r="AC110" s="876"/>
      <c r="AD110" s="876"/>
      <c r="AE110" s="877"/>
      <c r="AF110" s="878">
        <v>574149</v>
      </c>
      <c r="AG110" s="876"/>
      <c r="AH110" s="876"/>
      <c r="AI110" s="876"/>
      <c r="AJ110" s="877"/>
      <c r="AK110" s="878">
        <v>571099</v>
      </c>
      <c r="AL110" s="876"/>
      <c r="AM110" s="876"/>
      <c r="AN110" s="876"/>
      <c r="AO110" s="877"/>
      <c r="AP110" s="879">
        <v>17.100000000000001</v>
      </c>
      <c r="AQ110" s="880"/>
      <c r="AR110" s="880"/>
      <c r="AS110" s="880"/>
      <c r="AT110" s="881"/>
      <c r="AU110" s="917" t="s">
        <v>69</v>
      </c>
      <c r="AV110" s="918"/>
      <c r="AW110" s="918"/>
      <c r="AX110" s="918"/>
      <c r="AY110" s="918"/>
      <c r="AZ110" s="847" t="s">
        <v>418</v>
      </c>
      <c r="BA110" s="795"/>
      <c r="BB110" s="795"/>
      <c r="BC110" s="795"/>
      <c r="BD110" s="795"/>
      <c r="BE110" s="795"/>
      <c r="BF110" s="795"/>
      <c r="BG110" s="795"/>
      <c r="BH110" s="795"/>
      <c r="BI110" s="795"/>
      <c r="BJ110" s="795"/>
      <c r="BK110" s="795"/>
      <c r="BL110" s="795"/>
      <c r="BM110" s="795"/>
      <c r="BN110" s="795"/>
      <c r="BO110" s="795"/>
      <c r="BP110" s="796"/>
      <c r="BQ110" s="848">
        <v>4998045</v>
      </c>
      <c r="BR110" s="829"/>
      <c r="BS110" s="829"/>
      <c r="BT110" s="829"/>
      <c r="BU110" s="829"/>
      <c r="BV110" s="829">
        <v>4904384</v>
      </c>
      <c r="BW110" s="829"/>
      <c r="BX110" s="829"/>
      <c r="BY110" s="829"/>
      <c r="BZ110" s="829"/>
      <c r="CA110" s="829">
        <v>4730077</v>
      </c>
      <c r="CB110" s="829"/>
      <c r="CC110" s="829"/>
      <c r="CD110" s="829"/>
      <c r="CE110" s="829"/>
      <c r="CF110" s="853">
        <v>142</v>
      </c>
      <c r="CG110" s="854"/>
      <c r="CH110" s="854"/>
      <c r="CI110" s="854"/>
      <c r="CJ110" s="854"/>
      <c r="CK110" s="913" t="s">
        <v>419</v>
      </c>
      <c r="CL110" s="806"/>
      <c r="CM110" s="847" t="s">
        <v>420</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421</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422</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423</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424</v>
      </c>
      <c r="B112" s="900"/>
      <c r="C112" s="739" t="s">
        <v>425</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426</v>
      </c>
      <c r="BA112" s="739"/>
      <c r="BB112" s="739"/>
      <c r="BC112" s="739"/>
      <c r="BD112" s="739"/>
      <c r="BE112" s="739"/>
      <c r="BF112" s="739"/>
      <c r="BG112" s="739"/>
      <c r="BH112" s="739"/>
      <c r="BI112" s="739"/>
      <c r="BJ112" s="739"/>
      <c r="BK112" s="739"/>
      <c r="BL112" s="739"/>
      <c r="BM112" s="739"/>
      <c r="BN112" s="739"/>
      <c r="BO112" s="739"/>
      <c r="BP112" s="740"/>
      <c r="BQ112" s="803">
        <v>631609</v>
      </c>
      <c r="BR112" s="804"/>
      <c r="BS112" s="804"/>
      <c r="BT112" s="804"/>
      <c r="BU112" s="804"/>
      <c r="BV112" s="804">
        <v>543031</v>
      </c>
      <c r="BW112" s="804"/>
      <c r="BX112" s="804"/>
      <c r="BY112" s="804"/>
      <c r="BZ112" s="804"/>
      <c r="CA112" s="804">
        <v>527344</v>
      </c>
      <c r="CB112" s="804"/>
      <c r="CC112" s="804"/>
      <c r="CD112" s="804"/>
      <c r="CE112" s="804"/>
      <c r="CF112" s="862">
        <v>15.8</v>
      </c>
      <c r="CG112" s="863"/>
      <c r="CH112" s="863"/>
      <c r="CI112" s="863"/>
      <c r="CJ112" s="863"/>
      <c r="CK112" s="914"/>
      <c r="CL112" s="808"/>
      <c r="CM112" s="802" t="s">
        <v>427</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428</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74394</v>
      </c>
      <c r="AB113" s="906"/>
      <c r="AC113" s="906"/>
      <c r="AD113" s="906"/>
      <c r="AE113" s="907"/>
      <c r="AF113" s="908">
        <v>59750</v>
      </c>
      <c r="AG113" s="906"/>
      <c r="AH113" s="906"/>
      <c r="AI113" s="906"/>
      <c r="AJ113" s="907"/>
      <c r="AK113" s="908">
        <v>56786</v>
      </c>
      <c r="AL113" s="906"/>
      <c r="AM113" s="906"/>
      <c r="AN113" s="906"/>
      <c r="AO113" s="907"/>
      <c r="AP113" s="909">
        <v>1.7</v>
      </c>
      <c r="AQ113" s="910"/>
      <c r="AR113" s="910"/>
      <c r="AS113" s="910"/>
      <c r="AT113" s="911"/>
      <c r="AU113" s="919"/>
      <c r="AV113" s="920"/>
      <c r="AW113" s="920"/>
      <c r="AX113" s="920"/>
      <c r="AY113" s="920"/>
      <c r="AZ113" s="802" t="s">
        <v>429</v>
      </c>
      <c r="BA113" s="739"/>
      <c r="BB113" s="739"/>
      <c r="BC113" s="739"/>
      <c r="BD113" s="739"/>
      <c r="BE113" s="739"/>
      <c r="BF113" s="739"/>
      <c r="BG113" s="739"/>
      <c r="BH113" s="739"/>
      <c r="BI113" s="739"/>
      <c r="BJ113" s="739"/>
      <c r="BK113" s="739"/>
      <c r="BL113" s="739"/>
      <c r="BM113" s="739"/>
      <c r="BN113" s="739"/>
      <c r="BO113" s="739"/>
      <c r="BP113" s="740"/>
      <c r="BQ113" s="803">
        <v>3864</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430</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431</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9473</v>
      </c>
      <c r="AB114" s="767"/>
      <c r="AC114" s="767"/>
      <c r="AD114" s="767"/>
      <c r="AE114" s="768"/>
      <c r="AF114" s="769">
        <v>3872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432</v>
      </c>
      <c r="BA114" s="739"/>
      <c r="BB114" s="739"/>
      <c r="BC114" s="739"/>
      <c r="BD114" s="739"/>
      <c r="BE114" s="739"/>
      <c r="BF114" s="739"/>
      <c r="BG114" s="739"/>
      <c r="BH114" s="739"/>
      <c r="BI114" s="739"/>
      <c r="BJ114" s="739"/>
      <c r="BK114" s="739"/>
      <c r="BL114" s="739"/>
      <c r="BM114" s="739"/>
      <c r="BN114" s="739"/>
      <c r="BO114" s="739"/>
      <c r="BP114" s="740"/>
      <c r="BQ114" s="803">
        <v>340061</v>
      </c>
      <c r="BR114" s="804"/>
      <c r="BS114" s="804"/>
      <c r="BT114" s="804"/>
      <c r="BU114" s="804"/>
      <c r="BV114" s="804">
        <v>383257</v>
      </c>
      <c r="BW114" s="804"/>
      <c r="BX114" s="804"/>
      <c r="BY114" s="804"/>
      <c r="BZ114" s="804"/>
      <c r="CA114" s="804">
        <v>339421</v>
      </c>
      <c r="CB114" s="804"/>
      <c r="CC114" s="804"/>
      <c r="CD114" s="804"/>
      <c r="CE114" s="804"/>
      <c r="CF114" s="862">
        <v>10.199999999999999</v>
      </c>
      <c r="CG114" s="863"/>
      <c r="CH114" s="863"/>
      <c r="CI114" s="863"/>
      <c r="CJ114" s="863"/>
      <c r="CK114" s="914"/>
      <c r="CL114" s="808"/>
      <c r="CM114" s="802" t="s">
        <v>433</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434</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435</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436</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437</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438</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439</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179</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440</v>
      </c>
      <c r="Z117" s="884"/>
      <c r="AA117" s="889">
        <v>644099</v>
      </c>
      <c r="AB117" s="890"/>
      <c r="AC117" s="890"/>
      <c r="AD117" s="890"/>
      <c r="AE117" s="891"/>
      <c r="AF117" s="892">
        <v>637771</v>
      </c>
      <c r="AG117" s="890"/>
      <c r="AH117" s="890"/>
      <c r="AI117" s="890"/>
      <c r="AJ117" s="891"/>
      <c r="AK117" s="892">
        <v>627885</v>
      </c>
      <c r="AL117" s="890"/>
      <c r="AM117" s="890"/>
      <c r="AN117" s="890"/>
      <c r="AO117" s="891"/>
      <c r="AP117" s="893"/>
      <c r="AQ117" s="894"/>
      <c r="AR117" s="894"/>
      <c r="AS117" s="894"/>
      <c r="AT117" s="895"/>
      <c r="AU117" s="919"/>
      <c r="AV117" s="920"/>
      <c r="AW117" s="920"/>
      <c r="AX117" s="920"/>
      <c r="AY117" s="920"/>
      <c r="AZ117" s="850" t="s">
        <v>441</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442</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413</v>
      </c>
      <c r="AB118" s="883"/>
      <c r="AC118" s="883"/>
      <c r="AD118" s="883"/>
      <c r="AE118" s="884"/>
      <c r="AF118" s="885" t="s">
        <v>414</v>
      </c>
      <c r="AG118" s="883"/>
      <c r="AH118" s="883"/>
      <c r="AI118" s="883"/>
      <c r="AJ118" s="884"/>
      <c r="AK118" s="885" t="s">
        <v>296</v>
      </c>
      <c r="AL118" s="883"/>
      <c r="AM118" s="883"/>
      <c r="AN118" s="883"/>
      <c r="AO118" s="884"/>
      <c r="AP118" s="886" t="s">
        <v>415</v>
      </c>
      <c r="AQ118" s="887"/>
      <c r="AR118" s="887"/>
      <c r="AS118" s="887"/>
      <c r="AT118" s="888"/>
      <c r="AU118" s="919"/>
      <c r="AV118" s="920"/>
      <c r="AW118" s="920"/>
      <c r="AX118" s="920"/>
      <c r="AY118" s="920"/>
      <c r="AZ118" s="825" t="s">
        <v>443</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444</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419</v>
      </c>
      <c r="B119" s="806"/>
      <c r="C119" s="847" t="s">
        <v>420</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179</v>
      </c>
      <c r="BA119" s="233"/>
      <c r="BB119" s="233"/>
      <c r="BC119" s="233"/>
      <c r="BD119" s="233"/>
      <c r="BE119" s="233"/>
      <c r="BF119" s="233"/>
      <c r="BG119" s="233"/>
      <c r="BH119" s="233"/>
      <c r="BI119" s="233"/>
      <c r="BJ119" s="233"/>
      <c r="BK119" s="233"/>
      <c r="BL119" s="233"/>
      <c r="BM119" s="233"/>
      <c r="BN119" s="233"/>
      <c r="BO119" s="864" t="s">
        <v>445</v>
      </c>
      <c r="BP119" s="865"/>
      <c r="BQ119" s="866">
        <v>5973579</v>
      </c>
      <c r="BR119" s="832"/>
      <c r="BS119" s="832"/>
      <c r="BT119" s="832"/>
      <c r="BU119" s="832"/>
      <c r="BV119" s="832">
        <v>5830672</v>
      </c>
      <c r="BW119" s="832"/>
      <c r="BX119" s="832"/>
      <c r="BY119" s="832"/>
      <c r="BZ119" s="832"/>
      <c r="CA119" s="832">
        <v>5596842</v>
      </c>
      <c r="CB119" s="832"/>
      <c r="CC119" s="832"/>
      <c r="CD119" s="832"/>
      <c r="CE119" s="832"/>
      <c r="CF119" s="735"/>
      <c r="CG119" s="736"/>
      <c r="CH119" s="736"/>
      <c r="CI119" s="736"/>
      <c r="CJ119" s="821"/>
      <c r="CK119" s="915"/>
      <c r="CL119" s="810"/>
      <c r="CM119" s="825" t="s">
        <v>446</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423</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447</v>
      </c>
      <c r="AV120" s="868"/>
      <c r="AW120" s="868"/>
      <c r="AX120" s="868"/>
      <c r="AY120" s="869"/>
      <c r="AZ120" s="847" t="s">
        <v>448</v>
      </c>
      <c r="BA120" s="795"/>
      <c r="BB120" s="795"/>
      <c r="BC120" s="795"/>
      <c r="BD120" s="795"/>
      <c r="BE120" s="795"/>
      <c r="BF120" s="795"/>
      <c r="BG120" s="795"/>
      <c r="BH120" s="795"/>
      <c r="BI120" s="795"/>
      <c r="BJ120" s="795"/>
      <c r="BK120" s="795"/>
      <c r="BL120" s="795"/>
      <c r="BM120" s="795"/>
      <c r="BN120" s="795"/>
      <c r="BO120" s="795"/>
      <c r="BP120" s="796"/>
      <c r="BQ120" s="848">
        <v>3347380</v>
      </c>
      <c r="BR120" s="829"/>
      <c r="BS120" s="829"/>
      <c r="BT120" s="829"/>
      <c r="BU120" s="829"/>
      <c r="BV120" s="829">
        <v>3585862</v>
      </c>
      <c r="BW120" s="829"/>
      <c r="BX120" s="829"/>
      <c r="BY120" s="829"/>
      <c r="BZ120" s="829"/>
      <c r="CA120" s="829">
        <v>3948725</v>
      </c>
      <c r="CB120" s="829"/>
      <c r="CC120" s="829"/>
      <c r="CD120" s="829"/>
      <c r="CE120" s="829"/>
      <c r="CF120" s="853">
        <v>118.5</v>
      </c>
      <c r="CG120" s="854"/>
      <c r="CH120" s="854"/>
      <c r="CI120" s="854"/>
      <c r="CJ120" s="854"/>
      <c r="CK120" s="855" t="s">
        <v>449</v>
      </c>
      <c r="CL120" s="839"/>
      <c r="CM120" s="839"/>
      <c r="CN120" s="839"/>
      <c r="CO120" s="840"/>
      <c r="CP120" s="859" t="s">
        <v>143</v>
      </c>
      <c r="CQ120" s="860"/>
      <c r="CR120" s="860"/>
      <c r="CS120" s="860"/>
      <c r="CT120" s="860"/>
      <c r="CU120" s="860"/>
      <c r="CV120" s="860"/>
      <c r="CW120" s="860"/>
      <c r="CX120" s="860"/>
      <c r="CY120" s="860"/>
      <c r="CZ120" s="860"/>
      <c r="DA120" s="860"/>
      <c r="DB120" s="860"/>
      <c r="DC120" s="860"/>
      <c r="DD120" s="860"/>
      <c r="DE120" s="860"/>
      <c r="DF120" s="861"/>
      <c r="DG120" s="848">
        <v>573526</v>
      </c>
      <c r="DH120" s="829"/>
      <c r="DI120" s="829"/>
      <c r="DJ120" s="829"/>
      <c r="DK120" s="829"/>
      <c r="DL120" s="829">
        <v>481880</v>
      </c>
      <c r="DM120" s="829"/>
      <c r="DN120" s="829"/>
      <c r="DO120" s="829"/>
      <c r="DP120" s="829"/>
      <c r="DQ120" s="829">
        <v>465185</v>
      </c>
      <c r="DR120" s="829"/>
      <c r="DS120" s="829"/>
      <c r="DT120" s="829"/>
      <c r="DU120" s="829"/>
      <c r="DV120" s="830">
        <v>14</v>
      </c>
      <c r="DW120" s="830"/>
      <c r="DX120" s="830"/>
      <c r="DY120" s="830"/>
      <c r="DZ120" s="831"/>
    </row>
    <row r="121" spans="1:130" s="212" customFormat="1" ht="26.25" customHeight="1" x14ac:dyDescent="0.2">
      <c r="A121" s="807"/>
      <c r="B121" s="808"/>
      <c r="C121" s="850" t="s">
        <v>450</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451</v>
      </c>
      <c r="BA121" s="739"/>
      <c r="BB121" s="739"/>
      <c r="BC121" s="739"/>
      <c r="BD121" s="739"/>
      <c r="BE121" s="739"/>
      <c r="BF121" s="739"/>
      <c r="BG121" s="739"/>
      <c r="BH121" s="739"/>
      <c r="BI121" s="739"/>
      <c r="BJ121" s="739"/>
      <c r="BK121" s="739"/>
      <c r="BL121" s="739"/>
      <c r="BM121" s="739"/>
      <c r="BN121" s="739"/>
      <c r="BO121" s="739"/>
      <c r="BP121" s="740"/>
      <c r="BQ121" s="803">
        <v>129695</v>
      </c>
      <c r="BR121" s="804"/>
      <c r="BS121" s="804"/>
      <c r="BT121" s="804"/>
      <c r="BU121" s="804"/>
      <c r="BV121" s="804">
        <v>86293</v>
      </c>
      <c r="BW121" s="804"/>
      <c r="BX121" s="804"/>
      <c r="BY121" s="804"/>
      <c r="BZ121" s="804"/>
      <c r="CA121" s="804">
        <v>65373</v>
      </c>
      <c r="CB121" s="804"/>
      <c r="CC121" s="804"/>
      <c r="CD121" s="804"/>
      <c r="CE121" s="804"/>
      <c r="CF121" s="862">
        <v>2</v>
      </c>
      <c r="CG121" s="863"/>
      <c r="CH121" s="863"/>
      <c r="CI121" s="863"/>
      <c r="CJ121" s="863"/>
      <c r="CK121" s="856"/>
      <c r="CL121" s="842"/>
      <c r="CM121" s="842"/>
      <c r="CN121" s="842"/>
      <c r="CO121" s="843"/>
      <c r="CP121" s="822" t="s">
        <v>398</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33712</v>
      </c>
      <c r="DR121" s="804"/>
      <c r="DS121" s="804"/>
      <c r="DT121" s="804"/>
      <c r="DU121" s="804"/>
      <c r="DV121" s="781">
        <v>1</v>
      </c>
      <c r="DW121" s="781"/>
      <c r="DX121" s="781"/>
      <c r="DY121" s="781"/>
      <c r="DZ121" s="782"/>
    </row>
    <row r="122" spans="1:130" s="212" customFormat="1" ht="26.25" customHeight="1" x14ac:dyDescent="0.2">
      <c r="A122" s="807"/>
      <c r="B122" s="808"/>
      <c r="C122" s="802" t="s">
        <v>433</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452</v>
      </c>
      <c r="BA122" s="826"/>
      <c r="BB122" s="826"/>
      <c r="BC122" s="826"/>
      <c r="BD122" s="826"/>
      <c r="BE122" s="826"/>
      <c r="BF122" s="826"/>
      <c r="BG122" s="826"/>
      <c r="BH122" s="826"/>
      <c r="BI122" s="826"/>
      <c r="BJ122" s="826"/>
      <c r="BK122" s="826"/>
      <c r="BL122" s="826"/>
      <c r="BM122" s="826"/>
      <c r="BN122" s="826"/>
      <c r="BO122" s="826"/>
      <c r="BP122" s="827"/>
      <c r="BQ122" s="866">
        <v>4020529</v>
      </c>
      <c r="BR122" s="832"/>
      <c r="BS122" s="832"/>
      <c r="BT122" s="832"/>
      <c r="BU122" s="832"/>
      <c r="BV122" s="832">
        <v>3977330</v>
      </c>
      <c r="BW122" s="832"/>
      <c r="BX122" s="832"/>
      <c r="BY122" s="832"/>
      <c r="BZ122" s="832"/>
      <c r="CA122" s="832">
        <v>4316987</v>
      </c>
      <c r="CB122" s="832"/>
      <c r="CC122" s="832"/>
      <c r="CD122" s="832"/>
      <c r="CE122" s="832"/>
      <c r="CF122" s="833">
        <v>129.6</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v>21716</v>
      </c>
      <c r="DH122" s="804"/>
      <c r="DI122" s="804"/>
      <c r="DJ122" s="804"/>
      <c r="DK122" s="804"/>
      <c r="DL122" s="804">
        <v>22655</v>
      </c>
      <c r="DM122" s="804"/>
      <c r="DN122" s="804"/>
      <c r="DO122" s="804"/>
      <c r="DP122" s="804"/>
      <c r="DQ122" s="804">
        <v>22924</v>
      </c>
      <c r="DR122" s="804"/>
      <c r="DS122" s="804"/>
      <c r="DT122" s="804"/>
      <c r="DU122" s="804"/>
      <c r="DV122" s="781">
        <v>0.7</v>
      </c>
      <c r="DW122" s="781"/>
      <c r="DX122" s="781"/>
      <c r="DY122" s="781"/>
      <c r="DZ122" s="782"/>
    </row>
    <row r="123" spans="1:130" s="212" customFormat="1" ht="26.25" customHeight="1" x14ac:dyDescent="0.2">
      <c r="A123" s="807"/>
      <c r="B123" s="808"/>
      <c r="C123" s="802" t="s">
        <v>439</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179</v>
      </c>
      <c r="BA123" s="233"/>
      <c r="BB123" s="233"/>
      <c r="BC123" s="233"/>
      <c r="BD123" s="233"/>
      <c r="BE123" s="233"/>
      <c r="BF123" s="233"/>
      <c r="BG123" s="233"/>
      <c r="BH123" s="233"/>
      <c r="BI123" s="233"/>
      <c r="BJ123" s="233"/>
      <c r="BK123" s="233"/>
      <c r="BL123" s="233"/>
      <c r="BM123" s="233"/>
      <c r="BN123" s="233"/>
      <c r="BO123" s="864" t="s">
        <v>453</v>
      </c>
      <c r="BP123" s="865"/>
      <c r="BQ123" s="819">
        <v>7497604</v>
      </c>
      <c r="BR123" s="820"/>
      <c r="BS123" s="820"/>
      <c r="BT123" s="820"/>
      <c r="BU123" s="820"/>
      <c r="BV123" s="820">
        <v>7649485</v>
      </c>
      <c r="BW123" s="820"/>
      <c r="BX123" s="820"/>
      <c r="BY123" s="820"/>
      <c r="BZ123" s="820"/>
      <c r="CA123" s="820">
        <v>8331085</v>
      </c>
      <c r="CB123" s="820"/>
      <c r="CC123" s="820"/>
      <c r="CD123" s="820"/>
      <c r="CE123" s="820"/>
      <c r="CF123" s="735"/>
      <c r="CG123" s="736"/>
      <c r="CH123" s="736"/>
      <c r="CI123" s="736"/>
      <c r="CJ123" s="821"/>
      <c r="CK123" s="856"/>
      <c r="CL123" s="842"/>
      <c r="CM123" s="842"/>
      <c r="CN123" s="842"/>
      <c r="CO123" s="843"/>
      <c r="CP123" s="822" t="s">
        <v>397</v>
      </c>
      <c r="CQ123" s="823"/>
      <c r="CR123" s="823"/>
      <c r="CS123" s="823"/>
      <c r="CT123" s="823"/>
      <c r="CU123" s="823"/>
      <c r="CV123" s="823"/>
      <c r="CW123" s="823"/>
      <c r="CX123" s="823"/>
      <c r="CY123" s="823"/>
      <c r="CZ123" s="823"/>
      <c r="DA123" s="823"/>
      <c r="DB123" s="823"/>
      <c r="DC123" s="823"/>
      <c r="DD123" s="823"/>
      <c r="DE123" s="823"/>
      <c r="DF123" s="824"/>
      <c r="DG123" s="766">
        <v>9026</v>
      </c>
      <c r="DH123" s="767"/>
      <c r="DI123" s="767"/>
      <c r="DJ123" s="767"/>
      <c r="DK123" s="768"/>
      <c r="DL123" s="769">
        <v>7292</v>
      </c>
      <c r="DM123" s="767"/>
      <c r="DN123" s="767"/>
      <c r="DO123" s="767"/>
      <c r="DP123" s="768"/>
      <c r="DQ123" s="769">
        <v>5523</v>
      </c>
      <c r="DR123" s="767"/>
      <c r="DS123" s="767"/>
      <c r="DT123" s="767"/>
      <c r="DU123" s="768"/>
      <c r="DV123" s="811">
        <v>0.2</v>
      </c>
      <c r="DW123" s="812"/>
      <c r="DX123" s="812"/>
      <c r="DY123" s="812"/>
      <c r="DZ123" s="813"/>
    </row>
    <row r="124" spans="1:130" s="212" customFormat="1" ht="26.25" customHeight="1" thickBot="1" x14ac:dyDescent="0.25">
      <c r="A124" s="807"/>
      <c r="B124" s="808"/>
      <c r="C124" s="802" t="s">
        <v>442</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27341</v>
      </c>
      <c r="DH124" s="751"/>
      <c r="DI124" s="751"/>
      <c r="DJ124" s="751"/>
      <c r="DK124" s="752"/>
      <c r="DL124" s="753">
        <v>31204</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444</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446</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v>16631</v>
      </c>
      <c r="AB128" s="788"/>
      <c r="AC128" s="788"/>
      <c r="AD128" s="788"/>
      <c r="AE128" s="789"/>
      <c r="AF128" s="790">
        <v>11484</v>
      </c>
      <c r="AG128" s="788"/>
      <c r="AH128" s="788"/>
      <c r="AI128" s="788"/>
      <c r="AJ128" s="789"/>
      <c r="AK128" s="790">
        <v>21068</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3635254</v>
      </c>
      <c r="AB129" s="767"/>
      <c r="AC129" s="767"/>
      <c r="AD129" s="767"/>
      <c r="AE129" s="768"/>
      <c r="AF129" s="769">
        <v>3592803</v>
      </c>
      <c r="AG129" s="767"/>
      <c r="AH129" s="767"/>
      <c r="AI129" s="767"/>
      <c r="AJ129" s="768"/>
      <c r="AK129" s="769">
        <v>3725264</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380773</v>
      </c>
      <c r="AB130" s="767"/>
      <c r="AC130" s="767"/>
      <c r="AD130" s="767"/>
      <c r="AE130" s="768"/>
      <c r="AF130" s="769">
        <v>391498</v>
      </c>
      <c r="AG130" s="767"/>
      <c r="AH130" s="767"/>
      <c r="AI130" s="767"/>
      <c r="AJ130" s="768"/>
      <c r="AK130" s="769">
        <v>393278</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7.1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3254481</v>
      </c>
      <c r="AB131" s="751"/>
      <c r="AC131" s="751"/>
      <c r="AD131" s="751"/>
      <c r="AE131" s="752"/>
      <c r="AF131" s="753">
        <v>3201305</v>
      </c>
      <c r="AG131" s="751"/>
      <c r="AH131" s="751"/>
      <c r="AI131" s="751"/>
      <c r="AJ131" s="752"/>
      <c r="AK131" s="753">
        <v>3331986</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7.5801640880000001</v>
      </c>
      <c r="AB132" s="732"/>
      <c r="AC132" s="732"/>
      <c r="AD132" s="732"/>
      <c r="AE132" s="733"/>
      <c r="AF132" s="734">
        <v>7.3341572959999999</v>
      </c>
      <c r="AG132" s="732"/>
      <c r="AH132" s="732"/>
      <c r="AI132" s="732"/>
      <c r="AJ132" s="733"/>
      <c r="AK132" s="734">
        <v>6.4087604210000002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7.1</v>
      </c>
      <c r="AB133" s="711"/>
      <c r="AC133" s="711"/>
      <c r="AD133" s="711"/>
      <c r="AE133" s="712"/>
      <c r="AF133" s="710">
        <v>7.2</v>
      </c>
      <c r="AG133" s="711"/>
      <c r="AH133" s="711"/>
      <c r="AI133" s="711"/>
      <c r="AJ133" s="712"/>
      <c r="AK133" s="710">
        <v>7.1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QyT72dnfTVNse4VDkJ7fE5MoLS1QM3XPgKxwIKsEW7QBX+5VhE23OBHrJ+weCwobWXOjufOPmDYaHEATHAUxA==" saltValue="R9QMUnISAlhlpY/DidRqX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IU9Vc4oM+xbU8k+OQXTF4Hl2uZ5/7AiMHSnbIpFlfQ0jmYCY7W/M6Pz+J/FHCm/Sbqf1g1MHVvijHl/Ca4zuw==" saltValue="s6VaYSZVRvAaEYzLJpf8s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MCg8tyAE62a5kZMb8A3Ka5XxfBaGL68TQpPb/A7hfV5/qREyDz7u2NFOqRq50uLxgh8vKbIgeq8Cj3SyEPMog==" saltValue="9dOwnj4Iu4TP6MAGw9MWc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05" t="s">
        <v>482</v>
      </c>
      <c r="AP7" s="253"/>
      <c r="AQ7" s="254" t="s">
        <v>483</v>
      </c>
      <c r="AR7" s="255"/>
    </row>
    <row r="8" spans="1:46" ht="13" x14ac:dyDescent="0.2">
      <c r="A8" s="247"/>
      <c r="AK8" s="256"/>
      <c r="AL8" s="257"/>
      <c r="AM8" s="257"/>
      <c r="AN8" s="258"/>
      <c r="AO8" s="1106"/>
      <c r="AP8" s="259" t="s">
        <v>484</v>
      </c>
      <c r="AQ8" s="260" t="s">
        <v>485</v>
      </c>
      <c r="AR8" s="261" t="s">
        <v>486</v>
      </c>
    </row>
    <row r="9" spans="1:46" ht="13" x14ac:dyDescent="0.2">
      <c r="A9" s="247"/>
      <c r="AK9" s="1117" t="s">
        <v>487</v>
      </c>
      <c r="AL9" s="1118"/>
      <c r="AM9" s="1118"/>
      <c r="AN9" s="1119"/>
      <c r="AO9" s="262">
        <v>1201142</v>
      </c>
      <c r="AP9" s="262">
        <v>143112</v>
      </c>
      <c r="AQ9" s="263">
        <v>186275</v>
      </c>
      <c r="AR9" s="264">
        <v>-23.2</v>
      </c>
    </row>
    <row r="10" spans="1:46" ht="13.5" customHeight="1" x14ac:dyDescent="0.2">
      <c r="A10" s="247"/>
      <c r="AK10" s="1117" t="s">
        <v>488</v>
      </c>
      <c r="AL10" s="1118"/>
      <c r="AM10" s="1118"/>
      <c r="AN10" s="1119"/>
      <c r="AO10" s="265">
        <v>126608</v>
      </c>
      <c r="AP10" s="265">
        <v>15085</v>
      </c>
      <c r="AQ10" s="266">
        <v>28060</v>
      </c>
      <c r="AR10" s="267">
        <v>-46.2</v>
      </c>
    </row>
    <row r="11" spans="1:46" ht="13.5" customHeight="1" x14ac:dyDescent="0.2">
      <c r="A11" s="247"/>
      <c r="AK11" s="1117" t="s">
        <v>489</v>
      </c>
      <c r="AL11" s="1118"/>
      <c r="AM11" s="1118"/>
      <c r="AN11" s="1119"/>
      <c r="AO11" s="265">
        <v>5118</v>
      </c>
      <c r="AP11" s="265">
        <v>610</v>
      </c>
      <c r="AQ11" s="266">
        <v>7123</v>
      </c>
      <c r="AR11" s="267">
        <v>-91.4</v>
      </c>
    </row>
    <row r="12" spans="1:46" ht="13.5" customHeight="1" x14ac:dyDescent="0.2">
      <c r="A12" s="247"/>
      <c r="AK12" s="1117" t="s">
        <v>490</v>
      </c>
      <c r="AL12" s="1118"/>
      <c r="AM12" s="1118"/>
      <c r="AN12" s="1119"/>
      <c r="AO12" s="265" t="s">
        <v>491</v>
      </c>
      <c r="AP12" s="265" t="s">
        <v>491</v>
      </c>
      <c r="AQ12" s="266">
        <v>57</v>
      </c>
      <c r="AR12" s="267" t="s">
        <v>491</v>
      </c>
    </row>
    <row r="13" spans="1:46" ht="13.5" customHeight="1" x14ac:dyDescent="0.2">
      <c r="A13" s="247"/>
      <c r="AK13" s="1117" t="s">
        <v>492</v>
      </c>
      <c r="AL13" s="1118"/>
      <c r="AM13" s="1118"/>
      <c r="AN13" s="1119"/>
      <c r="AO13" s="265">
        <v>77762</v>
      </c>
      <c r="AP13" s="265">
        <v>9265</v>
      </c>
      <c r="AQ13" s="266">
        <v>6435</v>
      </c>
      <c r="AR13" s="267">
        <v>44</v>
      </c>
    </row>
    <row r="14" spans="1:46" ht="13.5" customHeight="1" x14ac:dyDescent="0.2">
      <c r="A14" s="247"/>
      <c r="AK14" s="1117" t="s">
        <v>493</v>
      </c>
      <c r="AL14" s="1118"/>
      <c r="AM14" s="1118"/>
      <c r="AN14" s="1119"/>
      <c r="AO14" s="265">
        <v>4846</v>
      </c>
      <c r="AP14" s="265">
        <v>577</v>
      </c>
      <c r="AQ14" s="266">
        <v>3786</v>
      </c>
      <c r="AR14" s="267">
        <v>-84.8</v>
      </c>
    </row>
    <row r="15" spans="1:46" ht="13.5" customHeight="1" x14ac:dyDescent="0.2">
      <c r="A15" s="247"/>
      <c r="AK15" s="1120" t="s">
        <v>494</v>
      </c>
      <c r="AL15" s="1121"/>
      <c r="AM15" s="1121"/>
      <c r="AN15" s="1122"/>
      <c r="AO15" s="265">
        <v>-47233</v>
      </c>
      <c r="AP15" s="265">
        <v>-5628</v>
      </c>
      <c r="AQ15" s="266">
        <v>-9323</v>
      </c>
      <c r="AR15" s="267">
        <v>-39.6</v>
      </c>
    </row>
    <row r="16" spans="1:46" ht="13" x14ac:dyDescent="0.2">
      <c r="A16" s="247"/>
      <c r="AK16" s="1120" t="s">
        <v>179</v>
      </c>
      <c r="AL16" s="1121"/>
      <c r="AM16" s="1121"/>
      <c r="AN16" s="1122"/>
      <c r="AO16" s="265">
        <v>1368243</v>
      </c>
      <c r="AP16" s="265">
        <v>163022</v>
      </c>
      <c r="AQ16" s="266">
        <v>222412</v>
      </c>
      <c r="AR16" s="267">
        <v>-26.7</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23" t="s">
        <v>499</v>
      </c>
      <c r="AL21" s="1124"/>
      <c r="AM21" s="1124"/>
      <c r="AN21" s="1125"/>
      <c r="AO21" s="277">
        <v>13.7</v>
      </c>
      <c r="AP21" s="278">
        <v>17.59</v>
      </c>
      <c r="AQ21" s="279">
        <v>-3.89</v>
      </c>
      <c r="AS21" s="280"/>
      <c r="AT21" s="276"/>
    </row>
    <row r="22" spans="1:46" s="248" customFormat="1" ht="13" x14ac:dyDescent="0.2">
      <c r="A22" s="276"/>
      <c r="AK22" s="1123" t="s">
        <v>500</v>
      </c>
      <c r="AL22" s="1124"/>
      <c r="AM22" s="1124"/>
      <c r="AN22" s="1125"/>
      <c r="AO22" s="281">
        <v>97</v>
      </c>
      <c r="AP22" s="282">
        <v>95.9</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501</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05" t="s">
        <v>482</v>
      </c>
      <c r="AP30" s="253"/>
      <c r="AQ30" s="254" t="s">
        <v>483</v>
      </c>
      <c r="AR30" s="255"/>
    </row>
    <row r="31" spans="1:46" ht="13" x14ac:dyDescent="0.2">
      <c r="A31" s="247"/>
      <c r="AK31" s="256"/>
      <c r="AL31" s="257"/>
      <c r="AM31" s="257"/>
      <c r="AN31" s="258"/>
      <c r="AO31" s="1106"/>
      <c r="AP31" s="259" t="s">
        <v>484</v>
      </c>
      <c r="AQ31" s="260" t="s">
        <v>485</v>
      </c>
      <c r="AR31" s="261" t="s">
        <v>486</v>
      </c>
    </row>
    <row r="32" spans="1:46" ht="27" customHeight="1" x14ac:dyDescent="0.2">
      <c r="A32" s="247"/>
      <c r="AK32" s="1107" t="s">
        <v>504</v>
      </c>
      <c r="AL32" s="1108"/>
      <c r="AM32" s="1108"/>
      <c r="AN32" s="1109"/>
      <c r="AO32" s="291">
        <v>571099</v>
      </c>
      <c r="AP32" s="291">
        <v>68045</v>
      </c>
      <c r="AQ32" s="292">
        <v>124581</v>
      </c>
      <c r="AR32" s="293">
        <v>-45.4</v>
      </c>
    </row>
    <row r="33" spans="1:46" ht="13.5" customHeight="1" x14ac:dyDescent="0.2">
      <c r="A33" s="247"/>
      <c r="AK33" s="1107" t="s">
        <v>505</v>
      </c>
      <c r="AL33" s="1108"/>
      <c r="AM33" s="1108"/>
      <c r="AN33" s="1109"/>
      <c r="AO33" s="291" t="s">
        <v>491</v>
      </c>
      <c r="AP33" s="291" t="s">
        <v>491</v>
      </c>
      <c r="AQ33" s="292">
        <v>76</v>
      </c>
      <c r="AR33" s="293" t="s">
        <v>491</v>
      </c>
    </row>
    <row r="34" spans="1:46" ht="27" customHeight="1" x14ac:dyDescent="0.2">
      <c r="A34" s="247"/>
      <c r="AK34" s="1107" t="s">
        <v>506</v>
      </c>
      <c r="AL34" s="1108"/>
      <c r="AM34" s="1108"/>
      <c r="AN34" s="1109"/>
      <c r="AO34" s="291" t="s">
        <v>491</v>
      </c>
      <c r="AP34" s="291" t="s">
        <v>491</v>
      </c>
      <c r="AQ34" s="292">
        <v>163</v>
      </c>
      <c r="AR34" s="293" t="s">
        <v>491</v>
      </c>
    </row>
    <row r="35" spans="1:46" ht="27" customHeight="1" x14ac:dyDescent="0.2">
      <c r="A35" s="247"/>
      <c r="AK35" s="1107" t="s">
        <v>507</v>
      </c>
      <c r="AL35" s="1108"/>
      <c r="AM35" s="1108"/>
      <c r="AN35" s="1109"/>
      <c r="AO35" s="291">
        <v>56786</v>
      </c>
      <c r="AP35" s="291">
        <v>6766</v>
      </c>
      <c r="AQ35" s="292">
        <v>24428</v>
      </c>
      <c r="AR35" s="293">
        <v>-72.3</v>
      </c>
    </row>
    <row r="36" spans="1:46" ht="27" customHeight="1" x14ac:dyDescent="0.2">
      <c r="A36" s="247"/>
      <c r="AK36" s="1107" t="s">
        <v>508</v>
      </c>
      <c r="AL36" s="1108"/>
      <c r="AM36" s="1108"/>
      <c r="AN36" s="1109"/>
      <c r="AO36" s="291" t="s">
        <v>491</v>
      </c>
      <c r="AP36" s="291" t="s">
        <v>491</v>
      </c>
      <c r="AQ36" s="292">
        <v>4294</v>
      </c>
      <c r="AR36" s="293" t="s">
        <v>491</v>
      </c>
    </row>
    <row r="37" spans="1:46" ht="13.5" customHeight="1" x14ac:dyDescent="0.2">
      <c r="A37" s="247"/>
      <c r="AK37" s="1107" t="s">
        <v>509</v>
      </c>
      <c r="AL37" s="1108"/>
      <c r="AM37" s="1108"/>
      <c r="AN37" s="1109"/>
      <c r="AO37" s="291" t="s">
        <v>491</v>
      </c>
      <c r="AP37" s="291" t="s">
        <v>491</v>
      </c>
      <c r="AQ37" s="292">
        <v>880</v>
      </c>
      <c r="AR37" s="293" t="s">
        <v>491</v>
      </c>
    </row>
    <row r="38" spans="1:46" ht="27" customHeight="1" x14ac:dyDescent="0.2">
      <c r="A38" s="247"/>
      <c r="AK38" s="1110" t="s">
        <v>510</v>
      </c>
      <c r="AL38" s="1111"/>
      <c r="AM38" s="1111"/>
      <c r="AN38" s="1112"/>
      <c r="AO38" s="294" t="s">
        <v>491</v>
      </c>
      <c r="AP38" s="294" t="s">
        <v>491</v>
      </c>
      <c r="AQ38" s="295">
        <v>22</v>
      </c>
      <c r="AR38" s="283" t="s">
        <v>491</v>
      </c>
      <c r="AS38" s="290"/>
    </row>
    <row r="39" spans="1:46" ht="13" x14ac:dyDescent="0.2">
      <c r="A39" s="247"/>
      <c r="AK39" s="1110" t="s">
        <v>511</v>
      </c>
      <c r="AL39" s="1111"/>
      <c r="AM39" s="1111"/>
      <c r="AN39" s="1112"/>
      <c r="AO39" s="291">
        <v>-21068</v>
      </c>
      <c r="AP39" s="291">
        <v>-2510</v>
      </c>
      <c r="AQ39" s="292">
        <v>-5293</v>
      </c>
      <c r="AR39" s="293">
        <v>-52.6</v>
      </c>
      <c r="AS39" s="290"/>
    </row>
    <row r="40" spans="1:46" ht="27" customHeight="1" x14ac:dyDescent="0.2">
      <c r="A40" s="247"/>
      <c r="AK40" s="1107" t="s">
        <v>512</v>
      </c>
      <c r="AL40" s="1108"/>
      <c r="AM40" s="1108"/>
      <c r="AN40" s="1109"/>
      <c r="AO40" s="291">
        <v>-393278</v>
      </c>
      <c r="AP40" s="291">
        <v>-46858</v>
      </c>
      <c r="AQ40" s="292">
        <v>-99375</v>
      </c>
      <c r="AR40" s="293">
        <v>-52.8</v>
      </c>
      <c r="AS40" s="290"/>
    </row>
    <row r="41" spans="1:46" ht="13" x14ac:dyDescent="0.2">
      <c r="A41" s="247"/>
      <c r="AK41" s="1113" t="s">
        <v>289</v>
      </c>
      <c r="AL41" s="1114"/>
      <c r="AM41" s="1114"/>
      <c r="AN41" s="1115"/>
      <c r="AO41" s="291">
        <v>213539</v>
      </c>
      <c r="AP41" s="291">
        <v>25443</v>
      </c>
      <c r="AQ41" s="292">
        <v>49775</v>
      </c>
      <c r="AR41" s="293">
        <v>-48.9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00" t="s">
        <v>482</v>
      </c>
      <c r="AN49" s="1102" t="s">
        <v>515</v>
      </c>
      <c r="AO49" s="1103"/>
      <c r="AP49" s="1103"/>
      <c r="AQ49" s="1103"/>
      <c r="AR49" s="1104"/>
    </row>
    <row r="50" spans="1:44" ht="13" x14ac:dyDescent="0.2">
      <c r="A50" s="247"/>
      <c r="AK50" s="305"/>
      <c r="AL50" s="306"/>
      <c r="AM50" s="1101"/>
      <c r="AN50" s="307" t="s">
        <v>516</v>
      </c>
      <c r="AO50" s="308" t="s">
        <v>517</v>
      </c>
      <c r="AP50" s="309" t="s">
        <v>518</v>
      </c>
      <c r="AQ50" s="310" t="s">
        <v>519</v>
      </c>
      <c r="AR50" s="311" t="s">
        <v>520</v>
      </c>
    </row>
    <row r="51" spans="1:44" ht="13" x14ac:dyDescent="0.2">
      <c r="A51" s="247"/>
      <c r="AK51" s="303" t="s">
        <v>521</v>
      </c>
      <c r="AL51" s="304"/>
      <c r="AM51" s="312">
        <v>1213957</v>
      </c>
      <c r="AN51" s="313">
        <v>132964</v>
      </c>
      <c r="AO51" s="314">
        <v>-39.700000000000003</v>
      </c>
      <c r="AP51" s="315">
        <v>200194</v>
      </c>
      <c r="AQ51" s="316">
        <v>5.2</v>
      </c>
      <c r="AR51" s="317">
        <v>-44.9</v>
      </c>
    </row>
    <row r="52" spans="1:44" ht="13" x14ac:dyDescent="0.2">
      <c r="A52" s="247"/>
      <c r="AK52" s="318"/>
      <c r="AL52" s="319" t="s">
        <v>522</v>
      </c>
      <c r="AM52" s="320">
        <v>228877</v>
      </c>
      <c r="AN52" s="321">
        <v>25069</v>
      </c>
      <c r="AO52" s="322">
        <v>-15.2</v>
      </c>
      <c r="AP52" s="323">
        <v>106422</v>
      </c>
      <c r="AQ52" s="324">
        <v>20.100000000000001</v>
      </c>
      <c r="AR52" s="325">
        <v>-35.299999999999997</v>
      </c>
    </row>
    <row r="53" spans="1:44" ht="13" x14ac:dyDescent="0.2">
      <c r="A53" s="247"/>
      <c r="AK53" s="303" t="s">
        <v>523</v>
      </c>
      <c r="AL53" s="304"/>
      <c r="AM53" s="312">
        <v>1128182</v>
      </c>
      <c r="AN53" s="313">
        <v>125228</v>
      </c>
      <c r="AO53" s="314">
        <v>-5.8</v>
      </c>
      <c r="AP53" s="315">
        <v>196914</v>
      </c>
      <c r="AQ53" s="316">
        <v>-1.6</v>
      </c>
      <c r="AR53" s="317">
        <v>-4.2</v>
      </c>
    </row>
    <row r="54" spans="1:44" ht="13" x14ac:dyDescent="0.2">
      <c r="A54" s="247"/>
      <c r="AK54" s="318"/>
      <c r="AL54" s="319" t="s">
        <v>522</v>
      </c>
      <c r="AM54" s="320">
        <v>341694</v>
      </c>
      <c r="AN54" s="321">
        <v>37928</v>
      </c>
      <c r="AO54" s="322">
        <v>51.3</v>
      </c>
      <c r="AP54" s="323">
        <v>98966</v>
      </c>
      <c r="AQ54" s="324">
        <v>-7</v>
      </c>
      <c r="AR54" s="325">
        <v>58.3</v>
      </c>
    </row>
    <row r="55" spans="1:44" ht="13" x14ac:dyDescent="0.2">
      <c r="A55" s="247"/>
      <c r="AK55" s="303" t="s">
        <v>524</v>
      </c>
      <c r="AL55" s="304"/>
      <c r="AM55" s="312">
        <v>654490</v>
      </c>
      <c r="AN55" s="313">
        <v>74054</v>
      </c>
      <c r="AO55" s="314">
        <v>-40.9</v>
      </c>
      <c r="AP55" s="315">
        <v>204757</v>
      </c>
      <c r="AQ55" s="316">
        <v>4</v>
      </c>
      <c r="AR55" s="317">
        <v>-44.9</v>
      </c>
    </row>
    <row r="56" spans="1:44" ht="13" x14ac:dyDescent="0.2">
      <c r="A56" s="247"/>
      <c r="AK56" s="318"/>
      <c r="AL56" s="319" t="s">
        <v>522</v>
      </c>
      <c r="AM56" s="320">
        <v>164328</v>
      </c>
      <c r="AN56" s="321">
        <v>18593</v>
      </c>
      <c r="AO56" s="322">
        <v>-51</v>
      </c>
      <c r="AP56" s="323">
        <v>106071</v>
      </c>
      <c r="AQ56" s="324">
        <v>7.2</v>
      </c>
      <c r="AR56" s="325">
        <v>-58.2</v>
      </c>
    </row>
    <row r="57" spans="1:44" ht="13" x14ac:dyDescent="0.2">
      <c r="A57" s="247"/>
      <c r="AK57" s="303" t="s">
        <v>525</v>
      </c>
      <c r="AL57" s="304"/>
      <c r="AM57" s="312">
        <v>729703</v>
      </c>
      <c r="AN57" s="313">
        <v>84948</v>
      </c>
      <c r="AO57" s="314">
        <v>14.7</v>
      </c>
      <c r="AP57" s="315">
        <v>194971</v>
      </c>
      <c r="AQ57" s="316">
        <v>-4.8</v>
      </c>
      <c r="AR57" s="317">
        <v>19.5</v>
      </c>
    </row>
    <row r="58" spans="1:44" ht="13" x14ac:dyDescent="0.2">
      <c r="A58" s="247"/>
      <c r="AK58" s="318"/>
      <c r="AL58" s="319" t="s">
        <v>522</v>
      </c>
      <c r="AM58" s="320">
        <v>170301</v>
      </c>
      <c r="AN58" s="321">
        <v>19825</v>
      </c>
      <c r="AO58" s="322">
        <v>6.6</v>
      </c>
      <c r="AP58" s="323">
        <v>105966</v>
      </c>
      <c r="AQ58" s="324">
        <v>-0.1</v>
      </c>
      <c r="AR58" s="325">
        <v>6.7</v>
      </c>
    </row>
    <row r="59" spans="1:44" ht="13" x14ac:dyDescent="0.2">
      <c r="A59" s="247"/>
      <c r="AK59" s="303" t="s">
        <v>526</v>
      </c>
      <c r="AL59" s="304"/>
      <c r="AM59" s="312">
        <v>510034</v>
      </c>
      <c r="AN59" s="313">
        <v>60769</v>
      </c>
      <c r="AO59" s="314">
        <v>-28.5</v>
      </c>
      <c r="AP59" s="315">
        <v>224172</v>
      </c>
      <c r="AQ59" s="316">
        <v>15</v>
      </c>
      <c r="AR59" s="317">
        <v>-43.5</v>
      </c>
    </row>
    <row r="60" spans="1:44" ht="13" x14ac:dyDescent="0.2">
      <c r="A60" s="247"/>
      <c r="AK60" s="318"/>
      <c r="AL60" s="319" t="s">
        <v>522</v>
      </c>
      <c r="AM60" s="320">
        <v>158928</v>
      </c>
      <c r="AN60" s="321">
        <v>18936</v>
      </c>
      <c r="AO60" s="322">
        <v>-4.5</v>
      </c>
      <c r="AP60" s="323">
        <v>117611</v>
      </c>
      <c r="AQ60" s="324">
        <v>11</v>
      </c>
      <c r="AR60" s="325">
        <v>-15.5</v>
      </c>
    </row>
    <row r="61" spans="1:44" ht="13" x14ac:dyDescent="0.2">
      <c r="A61" s="247"/>
      <c r="AK61" s="303" t="s">
        <v>527</v>
      </c>
      <c r="AL61" s="326"/>
      <c r="AM61" s="312">
        <v>847273</v>
      </c>
      <c r="AN61" s="313">
        <v>95593</v>
      </c>
      <c r="AO61" s="314">
        <v>-20</v>
      </c>
      <c r="AP61" s="315">
        <v>204202</v>
      </c>
      <c r="AQ61" s="327">
        <v>3.6</v>
      </c>
      <c r="AR61" s="317">
        <v>-23.6</v>
      </c>
    </row>
    <row r="62" spans="1:44" ht="13" x14ac:dyDescent="0.2">
      <c r="A62" s="247"/>
      <c r="AK62" s="318"/>
      <c r="AL62" s="319" t="s">
        <v>522</v>
      </c>
      <c r="AM62" s="320">
        <v>212826</v>
      </c>
      <c r="AN62" s="321">
        <v>24070</v>
      </c>
      <c r="AO62" s="322">
        <v>-2.6</v>
      </c>
      <c r="AP62" s="323">
        <v>107007</v>
      </c>
      <c r="AQ62" s="324">
        <v>6.2</v>
      </c>
      <c r="AR62" s="325">
        <v>-8.8000000000000007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jIKvJw6gnBoSjCiXNYTCypcSv18OkM8EQEtlimoooRxYGzU5EvDYsRUrvF1iJ0mo0oCUkiMQU9vYuZsvJ2KRgg==" saltValue="vElmePg9kKhW0GbJ7mMk3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6R4+iKLvmwa+kPbVI0lmwmzT0dghOrF3FY7j1dBC+9Z/KBqOJldL9sS52IGWBwl3TCtLD4ub8fD8nA0ZW9frCw==" saltValue="W7kNEPpitWOmgKSfXG7I6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WY/6NEsCIQNzFFGNZpNG6nR65OSz8d7QQwC5q04IsORz6cin9vX/Lt6cszkk/7w2N8y3I6jpVWL3GOZavmmmdw==" saltValue="ALQHxIwgmTqYSzu34Fym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25.92</v>
      </c>
      <c r="G47" s="12">
        <v>32.25</v>
      </c>
      <c r="H47" s="12">
        <v>35.67</v>
      </c>
      <c r="I47" s="12">
        <v>35.299999999999997</v>
      </c>
      <c r="J47" s="13">
        <v>40.85</v>
      </c>
    </row>
    <row r="48" spans="2:10" ht="57.75" customHeight="1" x14ac:dyDescent="0.2">
      <c r="B48" s="14"/>
      <c r="C48" s="1128" t="s">
        <v>4</v>
      </c>
      <c r="D48" s="1128"/>
      <c r="E48" s="1129"/>
      <c r="F48" s="15">
        <v>2.66</v>
      </c>
      <c r="G48" s="16">
        <v>4.18</v>
      </c>
      <c r="H48" s="16">
        <v>2.48</v>
      </c>
      <c r="I48" s="16">
        <v>1.98</v>
      </c>
      <c r="J48" s="17">
        <v>2.5499999999999998</v>
      </c>
    </row>
    <row r="49" spans="2:10" ht="57.75" customHeight="1" thickBot="1" x14ac:dyDescent="0.25">
      <c r="B49" s="18"/>
      <c r="C49" s="1130" t="s">
        <v>5</v>
      </c>
      <c r="D49" s="1130"/>
      <c r="E49" s="1131"/>
      <c r="F49" s="19">
        <v>0.85</v>
      </c>
      <c r="G49" s="20">
        <v>8.73</v>
      </c>
      <c r="H49" s="20" t="s">
        <v>534</v>
      </c>
      <c r="I49" s="20" t="s">
        <v>535</v>
      </c>
      <c r="J49" s="21">
        <v>6.1</v>
      </c>
    </row>
    <row r="50" spans="2:10" ht="13" x14ac:dyDescent="0.2"/>
  </sheetData>
  <sheetProtection algorithmName="SHA-512" hashValue="gQTX5zgVKi0hdf/3fwDeGPFI4XOH8cBwn7oiCtDinhlL21wF0Wx2qCavTn38GgHVplBiNtMtYZTAz0yI8/gqCg==" saltValue="Hou/XUqNgcFPb51JoKWc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536</v>
      </c>
      <c r="D34" s="1136"/>
      <c r="E34" s="1137"/>
      <c r="F34" s="32">
        <v>1.36</v>
      </c>
      <c r="G34" s="33">
        <v>1.59</v>
      </c>
      <c r="H34" s="33">
        <v>3.38</v>
      </c>
      <c r="I34" s="33">
        <v>0.16</v>
      </c>
      <c r="J34" s="34" t="s">
        <v>537</v>
      </c>
      <c r="K34" s="22"/>
      <c r="L34" s="22"/>
      <c r="M34" s="22"/>
      <c r="N34" s="22"/>
      <c r="O34" s="22"/>
      <c r="P34" s="22"/>
    </row>
    <row r="35" spans="1:16" ht="39" customHeight="1" x14ac:dyDescent="0.2">
      <c r="A35" s="22"/>
      <c r="B35" s="35"/>
      <c r="C35" s="1132" t="s">
        <v>538</v>
      </c>
      <c r="D35" s="1132"/>
      <c r="E35" s="1133"/>
      <c r="F35" s="36">
        <v>6.87</v>
      </c>
      <c r="G35" s="37">
        <v>6.44</v>
      </c>
      <c r="H35" s="37">
        <v>6.29</v>
      </c>
      <c r="I35" s="37">
        <v>5.76</v>
      </c>
      <c r="J35" s="38">
        <v>5.94</v>
      </c>
      <c r="K35" s="22"/>
      <c r="L35" s="22"/>
      <c r="M35" s="22"/>
      <c r="N35" s="22"/>
      <c r="O35" s="22"/>
      <c r="P35" s="22"/>
    </row>
    <row r="36" spans="1:16" ht="39" customHeight="1" x14ac:dyDescent="0.2">
      <c r="A36" s="22"/>
      <c r="B36" s="35"/>
      <c r="C36" s="1132" t="s">
        <v>539</v>
      </c>
      <c r="D36" s="1132"/>
      <c r="E36" s="1133"/>
      <c r="F36" s="36">
        <v>1.5</v>
      </c>
      <c r="G36" s="37">
        <v>2.4300000000000002</v>
      </c>
      <c r="H36" s="37">
        <v>2.68</v>
      </c>
      <c r="I36" s="37">
        <v>2.66</v>
      </c>
      <c r="J36" s="38">
        <v>3.05</v>
      </c>
      <c r="K36" s="22"/>
      <c r="L36" s="22"/>
      <c r="M36" s="22"/>
      <c r="N36" s="22"/>
      <c r="O36" s="22"/>
      <c r="P36" s="22"/>
    </row>
    <row r="37" spans="1:16" ht="39" customHeight="1" x14ac:dyDescent="0.2">
      <c r="A37" s="22"/>
      <c r="B37" s="35"/>
      <c r="C37" s="1132" t="s">
        <v>540</v>
      </c>
      <c r="D37" s="1132"/>
      <c r="E37" s="1133"/>
      <c r="F37" s="36">
        <v>2.66</v>
      </c>
      <c r="G37" s="37">
        <v>4.18</v>
      </c>
      <c r="H37" s="37">
        <v>2.4700000000000002</v>
      </c>
      <c r="I37" s="37">
        <v>1.98</v>
      </c>
      <c r="J37" s="38">
        <v>2.5499999999999998</v>
      </c>
      <c r="K37" s="22"/>
      <c r="L37" s="22"/>
      <c r="M37" s="22"/>
      <c r="N37" s="22"/>
      <c r="O37" s="22"/>
      <c r="P37" s="22"/>
    </row>
    <row r="38" spans="1:16" ht="39" customHeight="1" x14ac:dyDescent="0.2">
      <c r="A38" s="22"/>
      <c r="B38" s="35"/>
      <c r="C38" s="1132" t="s">
        <v>541</v>
      </c>
      <c r="D38" s="1132"/>
      <c r="E38" s="1133"/>
      <c r="F38" s="36" t="s">
        <v>491</v>
      </c>
      <c r="G38" s="37" t="s">
        <v>491</v>
      </c>
      <c r="H38" s="37" t="s">
        <v>491</v>
      </c>
      <c r="I38" s="37" t="s">
        <v>491</v>
      </c>
      <c r="J38" s="38">
        <v>0.14000000000000001</v>
      </c>
      <c r="K38" s="22"/>
      <c r="L38" s="22"/>
      <c r="M38" s="22"/>
      <c r="N38" s="22"/>
      <c r="O38" s="22"/>
      <c r="P38" s="22"/>
    </row>
    <row r="39" spans="1:16" ht="39" customHeight="1" x14ac:dyDescent="0.2">
      <c r="A39" s="22"/>
      <c r="B39" s="35"/>
      <c r="C39" s="1132" t="s">
        <v>542</v>
      </c>
      <c r="D39" s="1132"/>
      <c r="E39" s="1133"/>
      <c r="F39" s="36">
        <v>0.35</v>
      </c>
      <c r="G39" s="37">
        <v>0.77</v>
      </c>
      <c r="H39" s="37">
        <v>0.28999999999999998</v>
      </c>
      <c r="I39" s="37">
        <v>0.04</v>
      </c>
      <c r="J39" s="38">
        <v>0.06</v>
      </c>
      <c r="K39" s="22"/>
      <c r="L39" s="22"/>
      <c r="M39" s="22"/>
      <c r="N39" s="22"/>
      <c r="O39" s="22"/>
      <c r="P39" s="22"/>
    </row>
    <row r="40" spans="1:16" ht="39" customHeight="1" x14ac:dyDescent="0.2">
      <c r="A40" s="22"/>
      <c r="B40" s="35"/>
      <c r="C40" s="1132" t="s">
        <v>543</v>
      </c>
      <c r="D40" s="1132"/>
      <c r="E40" s="1133"/>
      <c r="F40" s="36">
        <v>0.09</v>
      </c>
      <c r="G40" s="37">
        <v>0</v>
      </c>
      <c r="H40" s="37">
        <v>0.01</v>
      </c>
      <c r="I40" s="37">
        <v>0.04</v>
      </c>
      <c r="J40" s="38">
        <v>0.05</v>
      </c>
      <c r="K40" s="22"/>
      <c r="L40" s="22"/>
      <c r="M40" s="22"/>
      <c r="N40" s="22"/>
      <c r="O40" s="22"/>
      <c r="P40" s="22"/>
    </row>
    <row r="41" spans="1:16" ht="39" customHeight="1" x14ac:dyDescent="0.2">
      <c r="A41" s="22"/>
      <c r="B41" s="35"/>
      <c r="C41" s="1132" t="s">
        <v>544</v>
      </c>
      <c r="D41" s="1132"/>
      <c r="E41" s="1133"/>
      <c r="F41" s="36">
        <v>0.2</v>
      </c>
      <c r="G41" s="37">
        <v>0.08</v>
      </c>
      <c r="H41" s="37">
        <v>0.03</v>
      </c>
      <c r="I41" s="37">
        <v>0</v>
      </c>
      <c r="J41" s="38">
        <v>0</v>
      </c>
      <c r="K41" s="22"/>
      <c r="L41" s="22"/>
      <c r="M41" s="22"/>
      <c r="N41" s="22"/>
      <c r="O41" s="22"/>
      <c r="P41" s="22"/>
    </row>
    <row r="42" spans="1:16" ht="39" customHeight="1" x14ac:dyDescent="0.2">
      <c r="A42" s="22"/>
      <c r="B42" s="39"/>
      <c r="C42" s="1132" t="s">
        <v>545</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546</v>
      </c>
      <c r="D43" s="1134"/>
      <c r="E43" s="1135"/>
      <c r="F43" s="41">
        <v>0.15</v>
      </c>
      <c r="G43" s="42">
        <v>0.09</v>
      </c>
      <c r="H43" s="42">
        <v>0.09</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NTBAfB07yzN1GA/qRyXZsSm+jTHy35CkzF6za1Q9NoLBAafKGmW7fM6XVRIzmeDX/18Cx+hCUv0HhmRf+n3/g==" saltValue="cf5DorfHdOVRpnS3kwfc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616</v>
      </c>
      <c r="L45" s="58">
        <v>590</v>
      </c>
      <c r="M45" s="58">
        <v>560</v>
      </c>
      <c r="N45" s="58">
        <v>574</v>
      </c>
      <c r="O45" s="59">
        <v>571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2">
      <c r="A48" s="46"/>
      <c r="B48" s="1163"/>
      <c r="C48" s="1164"/>
      <c r="D48" s="60"/>
      <c r="E48" s="1140" t="s">
        <v>13</v>
      </c>
      <c r="F48" s="1140"/>
      <c r="G48" s="1140"/>
      <c r="H48" s="1140"/>
      <c r="I48" s="1140"/>
      <c r="J48" s="1141"/>
      <c r="K48" s="61">
        <v>52</v>
      </c>
      <c r="L48" s="62">
        <v>62</v>
      </c>
      <c r="M48" s="62">
        <v>74</v>
      </c>
      <c r="N48" s="62">
        <v>60</v>
      </c>
      <c r="O48" s="63">
        <v>57</v>
      </c>
      <c r="P48" s="46"/>
      <c r="Q48" s="46"/>
      <c r="R48" s="46"/>
      <c r="S48" s="46"/>
      <c r="T48" s="46"/>
      <c r="U48" s="46"/>
    </row>
    <row r="49" spans="1:21" ht="30.75" customHeight="1" x14ac:dyDescent="0.2">
      <c r="A49" s="46"/>
      <c r="B49" s="1163"/>
      <c r="C49" s="1164"/>
      <c r="D49" s="60"/>
      <c r="E49" s="1140" t="s">
        <v>14</v>
      </c>
      <c r="F49" s="1140"/>
      <c r="G49" s="1140"/>
      <c r="H49" s="1140"/>
      <c r="I49" s="1140"/>
      <c r="J49" s="1141"/>
      <c r="K49" s="61">
        <v>11</v>
      </c>
      <c r="L49" s="62">
        <v>10</v>
      </c>
      <c r="M49" s="62">
        <v>9</v>
      </c>
      <c r="N49" s="62">
        <v>4</v>
      </c>
      <c r="O49" s="63" t="s">
        <v>491</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491</v>
      </c>
      <c r="L50" s="62" t="s">
        <v>491</v>
      </c>
      <c r="M50" s="62" t="s">
        <v>491</v>
      </c>
      <c r="N50" s="62" t="s">
        <v>491</v>
      </c>
      <c r="O50" s="63" t="s">
        <v>491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491</v>
      </c>
      <c r="L51" s="62" t="s">
        <v>491</v>
      </c>
      <c r="M51" s="62" t="s">
        <v>491</v>
      </c>
      <c r="N51" s="62" t="s">
        <v>491</v>
      </c>
      <c r="O51" s="63" t="s">
        <v>491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468</v>
      </c>
      <c r="L52" s="62">
        <v>429</v>
      </c>
      <c r="M52" s="62">
        <v>398</v>
      </c>
      <c r="N52" s="62">
        <v>402</v>
      </c>
      <c r="O52" s="63">
        <v>414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211</v>
      </c>
      <c r="L53" s="67">
        <v>233</v>
      </c>
      <c r="M53" s="67">
        <v>245</v>
      </c>
      <c r="N53" s="67">
        <v>236</v>
      </c>
      <c r="O53" s="68">
        <v>214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561</v>
      </c>
      <c r="L58" s="82" t="s">
        <v>561</v>
      </c>
      <c r="M58" s="82" t="s">
        <v>561</v>
      </c>
      <c r="N58" s="82" t="s">
        <v>561</v>
      </c>
      <c r="O58" s="83" t="s">
        <v>561</v>
      </c>
    </row>
    <row r="59" spans="1:21" ht="31.5" customHeight="1" x14ac:dyDescent="0.2">
      <c r="B59" s="1148"/>
      <c r="C59" s="1149"/>
      <c r="D59" s="1155" t="s">
        <v>26</v>
      </c>
      <c r="E59" s="1156"/>
      <c r="F59" s="1156"/>
      <c r="G59" s="1156"/>
      <c r="H59" s="1156"/>
      <c r="I59" s="1156"/>
      <c r="J59" s="1157"/>
      <c r="K59" s="84" t="s">
        <v>561</v>
      </c>
      <c r="L59" s="85" t="s">
        <v>561</v>
      </c>
      <c r="M59" s="85" t="s">
        <v>561</v>
      </c>
      <c r="N59" s="85" t="s">
        <v>561</v>
      </c>
      <c r="O59" s="86" t="s">
        <v>561</v>
      </c>
    </row>
    <row r="60" spans="1:21" ht="31.5" customHeight="1" thickBot="1" x14ac:dyDescent="0.25">
      <c r="B60" s="1150"/>
      <c r="C60" s="1151"/>
      <c r="D60" s="1158" t="s">
        <v>27</v>
      </c>
      <c r="E60" s="1159"/>
      <c r="F60" s="1159"/>
      <c r="G60" s="1159"/>
      <c r="H60" s="1159"/>
      <c r="I60" s="1159"/>
      <c r="J60" s="1160"/>
      <c r="K60" s="87" t="s">
        <v>561</v>
      </c>
      <c r="L60" s="88" t="s">
        <v>561</v>
      </c>
      <c r="M60" s="88" t="s">
        <v>561</v>
      </c>
      <c r="N60" s="88" t="s">
        <v>561</v>
      </c>
      <c r="O60" s="89" t="s">
        <v>561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5ueebuo24qsHgtKn0yNTNqY1YRS4+/ylh8Xn++HEDftyfvZZr2sUcMiUFMBvohkBfIWw/KuSPHHoyGL5WEIbg==" saltValue="LT3NsS0rDSi4jAo4b+JQ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81" t="s">
        <v>30</v>
      </c>
      <c r="C41" s="1182"/>
      <c r="D41" s="103"/>
      <c r="E41" s="1183" t="s">
        <v>31</v>
      </c>
      <c r="F41" s="1183"/>
      <c r="G41" s="1183"/>
      <c r="H41" s="1184"/>
      <c r="I41" s="330">
        <v>5054</v>
      </c>
      <c r="J41" s="331">
        <v>5163</v>
      </c>
      <c r="K41" s="331">
        <v>4998</v>
      </c>
      <c r="L41" s="331">
        <v>4904</v>
      </c>
      <c r="M41" s="332">
        <v>4730</v>
      </c>
    </row>
    <row r="42" spans="2:13" ht="27.75" customHeight="1" x14ac:dyDescent="0.2">
      <c r="B42" s="1171"/>
      <c r="C42" s="1172"/>
      <c r="D42" s="104"/>
      <c r="E42" s="1175" t="s">
        <v>32</v>
      </c>
      <c r="F42" s="1175"/>
      <c r="G42" s="1175"/>
      <c r="H42" s="1176"/>
      <c r="I42" s="333" t="s">
        <v>491</v>
      </c>
      <c r="J42" s="334" t="s">
        <v>491</v>
      </c>
      <c r="K42" s="334" t="s">
        <v>491</v>
      </c>
      <c r="L42" s="334" t="s">
        <v>491</v>
      </c>
      <c r="M42" s="335" t="s">
        <v>491</v>
      </c>
    </row>
    <row r="43" spans="2:13" ht="27.75" customHeight="1" x14ac:dyDescent="0.2">
      <c r="B43" s="1171"/>
      <c r="C43" s="1172"/>
      <c r="D43" s="104"/>
      <c r="E43" s="1175" t="s">
        <v>33</v>
      </c>
      <c r="F43" s="1175"/>
      <c r="G43" s="1175"/>
      <c r="H43" s="1176"/>
      <c r="I43" s="333">
        <v>558</v>
      </c>
      <c r="J43" s="334">
        <v>569</v>
      </c>
      <c r="K43" s="334">
        <v>632</v>
      </c>
      <c r="L43" s="334">
        <v>543</v>
      </c>
      <c r="M43" s="335">
        <v>527</v>
      </c>
    </row>
    <row r="44" spans="2:13" ht="27.75" customHeight="1" x14ac:dyDescent="0.2">
      <c r="B44" s="1171"/>
      <c r="C44" s="1172"/>
      <c r="D44" s="104"/>
      <c r="E44" s="1175" t="s">
        <v>34</v>
      </c>
      <c r="F44" s="1175"/>
      <c r="G44" s="1175"/>
      <c r="H44" s="1176"/>
      <c r="I44" s="333">
        <v>23</v>
      </c>
      <c r="J44" s="334">
        <v>13</v>
      </c>
      <c r="K44" s="334">
        <v>4</v>
      </c>
      <c r="L44" s="334" t="s">
        <v>491</v>
      </c>
      <c r="M44" s="335" t="s">
        <v>491</v>
      </c>
    </row>
    <row r="45" spans="2:13" ht="27.75" customHeight="1" x14ac:dyDescent="0.2">
      <c r="B45" s="1171"/>
      <c r="C45" s="1172"/>
      <c r="D45" s="104"/>
      <c r="E45" s="1175" t="s">
        <v>35</v>
      </c>
      <c r="F45" s="1175"/>
      <c r="G45" s="1175"/>
      <c r="H45" s="1176"/>
      <c r="I45" s="333">
        <v>348</v>
      </c>
      <c r="J45" s="334">
        <v>369</v>
      </c>
      <c r="K45" s="334">
        <v>340</v>
      </c>
      <c r="L45" s="334">
        <v>383</v>
      </c>
      <c r="M45" s="335">
        <v>339</v>
      </c>
    </row>
    <row r="46" spans="2:13" ht="27.75" customHeight="1" x14ac:dyDescent="0.2">
      <c r="B46" s="1171"/>
      <c r="C46" s="1172"/>
      <c r="D46" s="105"/>
      <c r="E46" s="1175" t="s">
        <v>36</v>
      </c>
      <c r="F46" s="1175"/>
      <c r="G46" s="1175"/>
      <c r="H46" s="1176"/>
      <c r="I46" s="333" t="s">
        <v>491</v>
      </c>
      <c r="J46" s="334" t="s">
        <v>491</v>
      </c>
      <c r="K46" s="334" t="s">
        <v>491</v>
      </c>
      <c r="L46" s="334" t="s">
        <v>491</v>
      </c>
      <c r="M46" s="335" t="s">
        <v>491</v>
      </c>
    </row>
    <row r="47" spans="2:13" ht="27.75" customHeight="1" x14ac:dyDescent="0.2">
      <c r="B47" s="1171"/>
      <c r="C47" s="1172"/>
      <c r="D47" s="106"/>
      <c r="E47" s="1185" t="s">
        <v>37</v>
      </c>
      <c r="F47" s="1186"/>
      <c r="G47" s="1186"/>
      <c r="H47" s="1187"/>
      <c r="I47" s="333" t="s">
        <v>491</v>
      </c>
      <c r="J47" s="334" t="s">
        <v>491</v>
      </c>
      <c r="K47" s="334" t="s">
        <v>491</v>
      </c>
      <c r="L47" s="334" t="s">
        <v>491</v>
      </c>
      <c r="M47" s="335" t="s">
        <v>491</v>
      </c>
    </row>
    <row r="48" spans="2:13" ht="27.75" customHeight="1" x14ac:dyDescent="0.2">
      <c r="B48" s="1171"/>
      <c r="C48" s="1172"/>
      <c r="D48" s="104"/>
      <c r="E48" s="1175" t="s">
        <v>38</v>
      </c>
      <c r="F48" s="1175"/>
      <c r="G48" s="1175"/>
      <c r="H48" s="1176"/>
      <c r="I48" s="333" t="s">
        <v>491</v>
      </c>
      <c r="J48" s="334" t="s">
        <v>491</v>
      </c>
      <c r="K48" s="334" t="s">
        <v>491</v>
      </c>
      <c r="L48" s="334" t="s">
        <v>491</v>
      </c>
      <c r="M48" s="335" t="s">
        <v>491</v>
      </c>
    </row>
    <row r="49" spans="2:13" ht="27.75" customHeight="1" x14ac:dyDescent="0.2">
      <c r="B49" s="1173"/>
      <c r="C49" s="1174"/>
      <c r="D49" s="104"/>
      <c r="E49" s="1175" t="s">
        <v>39</v>
      </c>
      <c r="F49" s="1175"/>
      <c r="G49" s="1175"/>
      <c r="H49" s="1176"/>
      <c r="I49" s="333" t="s">
        <v>491</v>
      </c>
      <c r="J49" s="334" t="s">
        <v>491</v>
      </c>
      <c r="K49" s="334" t="s">
        <v>491</v>
      </c>
      <c r="L49" s="334" t="s">
        <v>491</v>
      </c>
      <c r="M49" s="335" t="s">
        <v>491</v>
      </c>
    </row>
    <row r="50" spans="2:13" ht="27.75" customHeight="1" x14ac:dyDescent="0.2">
      <c r="B50" s="1169" t="s">
        <v>40</v>
      </c>
      <c r="C50" s="1170"/>
      <c r="D50" s="107"/>
      <c r="E50" s="1175" t="s">
        <v>41</v>
      </c>
      <c r="F50" s="1175"/>
      <c r="G50" s="1175"/>
      <c r="H50" s="1176"/>
      <c r="I50" s="333">
        <v>2269</v>
      </c>
      <c r="J50" s="334">
        <v>2992</v>
      </c>
      <c r="K50" s="334">
        <v>3347</v>
      </c>
      <c r="L50" s="334">
        <v>3586</v>
      </c>
      <c r="M50" s="335">
        <v>3949</v>
      </c>
    </row>
    <row r="51" spans="2:13" ht="27.75" customHeight="1" x14ac:dyDescent="0.2">
      <c r="B51" s="1171"/>
      <c r="C51" s="1172"/>
      <c r="D51" s="104"/>
      <c r="E51" s="1175" t="s">
        <v>42</v>
      </c>
      <c r="F51" s="1175"/>
      <c r="G51" s="1175"/>
      <c r="H51" s="1176"/>
      <c r="I51" s="333">
        <v>188</v>
      </c>
      <c r="J51" s="334">
        <v>166</v>
      </c>
      <c r="K51" s="334">
        <v>130</v>
      </c>
      <c r="L51" s="334">
        <v>86</v>
      </c>
      <c r="M51" s="335">
        <v>65</v>
      </c>
    </row>
    <row r="52" spans="2:13" ht="27.75" customHeight="1" x14ac:dyDescent="0.2">
      <c r="B52" s="1173"/>
      <c r="C52" s="1174"/>
      <c r="D52" s="104"/>
      <c r="E52" s="1175" t="s">
        <v>43</v>
      </c>
      <c r="F52" s="1175"/>
      <c r="G52" s="1175"/>
      <c r="H52" s="1176"/>
      <c r="I52" s="333">
        <v>3994</v>
      </c>
      <c r="J52" s="334">
        <v>3958</v>
      </c>
      <c r="K52" s="334">
        <v>4021</v>
      </c>
      <c r="L52" s="334">
        <v>3977</v>
      </c>
      <c r="M52" s="335">
        <v>4317</v>
      </c>
    </row>
    <row r="53" spans="2:13" ht="27.75" customHeight="1" thickBot="1" x14ac:dyDescent="0.25">
      <c r="B53" s="1177" t="s">
        <v>19</v>
      </c>
      <c r="C53" s="1178"/>
      <c r="D53" s="108"/>
      <c r="E53" s="1179" t="s">
        <v>44</v>
      </c>
      <c r="F53" s="1179"/>
      <c r="G53" s="1179"/>
      <c r="H53" s="1180"/>
      <c r="I53" s="336">
        <v>-467</v>
      </c>
      <c r="J53" s="337">
        <v>-1002</v>
      </c>
      <c r="K53" s="337">
        <v>-1524</v>
      </c>
      <c r="L53" s="337">
        <v>-1819</v>
      </c>
      <c r="M53" s="338">
        <v>-2734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17rNv973KivffcP1WCzka1XHBgmtC4Ym4CBiQeIud6uHb2KmJVqm4034+Fbyx/kfEyx0f/vZXaXtmZgQJq+ww==" saltValue="iXC5buMu+tIjEYIV4L7J1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196" t="s">
        <v>46</v>
      </c>
      <c r="D55" s="1196"/>
      <c r="E55" s="1197"/>
      <c r="F55" s="339">
        <v>1297</v>
      </c>
      <c r="G55" s="339">
        <v>1268</v>
      </c>
      <c r="H55" s="340">
        <v>1522</v>
      </c>
    </row>
    <row r="56" spans="2:8" ht="52.5" customHeight="1" x14ac:dyDescent="0.2">
      <c r="B56" s="120"/>
      <c r="C56" s="1198" t="s">
        <v>47</v>
      </c>
      <c r="D56" s="1198"/>
      <c r="E56" s="1199"/>
      <c r="F56" s="341">
        <v>2</v>
      </c>
      <c r="G56" s="341">
        <v>16</v>
      </c>
      <c r="H56" s="342">
        <v>26</v>
      </c>
    </row>
    <row r="57" spans="2:8" ht="53.25" customHeight="1" x14ac:dyDescent="0.2">
      <c r="B57" s="120"/>
      <c r="C57" s="1200" t="s">
        <v>48</v>
      </c>
      <c r="D57" s="1200"/>
      <c r="E57" s="1201"/>
      <c r="F57" s="343">
        <v>1428</v>
      </c>
      <c r="G57" s="343">
        <v>1632</v>
      </c>
      <c r="H57" s="344">
        <v>1743</v>
      </c>
    </row>
    <row r="58" spans="2:8" ht="45.75" customHeight="1" x14ac:dyDescent="0.2">
      <c r="B58" s="121"/>
      <c r="C58" s="1188" t="s">
        <v>562</v>
      </c>
      <c r="D58" s="1189"/>
      <c r="E58" s="1190"/>
      <c r="F58" s="345">
        <v>456</v>
      </c>
      <c r="G58" s="345">
        <v>622</v>
      </c>
      <c r="H58" s="346">
        <v>679</v>
      </c>
    </row>
    <row r="59" spans="2:8" ht="45.75" customHeight="1" x14ac:dyDescent="0.2">
      <c r="B59" s="121"/>
      <c r="C59" s="1188" t="s">
        <v>563</v>
      </c>
      <c r="D59" s="1189"/>
      <c r="E59" s="1190"/>
      <c r="F59" s="345">
        <v>485</v>
      </c>
      <c r="G59" s="345">
        <v>535</v>
      </c>
      <c r="H59" s="346">
        <v>566</v>
      </c>
    </row>
    <row r="60" spans="2:8" ht="45.75" customHeight="1" x14ac:dyDescent="0.2">
      <c r="B60" s="121"/>
      <c r="C60" s="1188" t="s">
        <v>564</v>
      </c>
      <c r="D60" s="1189"/>
      <c r="E60" s="1190"/>
      <c r="F60" s="345">
        <v>199</v>
      </c>
      <c r="G60" s="345">
        <v>199</v>
      </c>
      <c r="H60" s="346">
        <v>199</v>
      </c>
    </row>
    <row r="61" spans="2:8" ht="45.75" customHeight="1" x14ac:dyDescent="0.2">
      <c r="B61" s="121"/>
      <c r="C61" s="1188" t="s">
        <v>565</v>
      </c>
      <c r="D61" s="1189"/>
      <c r="E61" s="1190"/>
      <c r="F61" s="345">
        <v>66</v>
      </c>
      <c r="G61" s="345">
        <v>85</v>
      </c>
      <c r="H61" s="346">
        <v>84</v>
      </c>
    </row>
    <row r="62" spans="2:8" ht="45.75" customHeight="1" thickBot="1" x14ac:dyDescent="0.25">
      <c r="B62" s="122"/>
      <c r="C62" s="1191" t="s">
        <v>566</v>
      </c>
      <c r="D62" s="1192"/>
      <c r="E62" s="1193"/>
      <c r="F62" s="347">
        <v>68</v>
      </c>
      <c r="G62" s="347">
        <v>68</v>
      </c>
      <c r="H62" s="348">
        <v>68</v>
      </c>
    </row>
    <row r="63" spans="2:8" ht="52.5" customHeight="1" thickBot="1" x14ac:dyDescent="0.25">
      <c r="B63" s="123"/>
      <c r="C63" s="1194" t="s">
        <v>49</v>
      </c>
      <c r="D63" s="1194"/>
      <c r="E63" s="1195"/>
      <c r="F63" s="349">
        <v>2727</v>
      </c>
      <c r="G63" s="349">
        <v>2916</v>
      </c>
      <c r="H63" s="350">
        <v>3291</v>
      </c>
    </row>
    <row r="64" spans="2:8" ht="13" x14ac:dyDescent="0.2"/>
  </sheetData>
  <sheetProtection algorithmName="SHA-512" hashValue="GhUiwt9x1RDCclLGPTpWbAe8p07XSOZ1keKQfRieJCE2VfuSGAIJWvuKksrod0Vu1BxeBtbmngUUMD26WpsUqA==" saltValue="JU96XGfK3dp2xHOm7eI8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7C744-DF42-49E6-90E0-47775FB2821C}">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571</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529</v>
      </c>
      <c r="BQ50" s="1205"/>
      <c r="BR50" s="1205"/>
      <c r="BS50" s="1205"/>
      <c r="BT50" s="1205"/>
      <c r="BU50" s="1205"/>
      <c r="BV50" s="1205"/>
      <c r="BW50" s="1205"/>
      <c r="BX50" s="1205" t="s">
        <v>530</v>
      </c>
      <c r="BY50" s="1205"/>
      <c r="BZ50" s="1205"/>
      <c r="CA50" s="1205"/>
      <c r="CB50" s="1205"/>
      <c r="CC50" s="1205"/>
      <c r="CD50" s="1205"/>
      <c r="CE50" s="1205"/>
      <c r="CF50" s="1205" t="s">
        <v>531</v>
      </c>
      <c r="CG50" s="1205"/>
      <c r="CH50" s="1205"/>
      <c r="CI50" s="1205"/>
      <c r="CJ50" s="1205"/>
      <c r="CK50" s="1205"/>
      <c r="CL50" s="1205"/>
      <c r="CM50" s="1205"/>
      <c r="CN50" s="1205" t="s">
        <v>532</v>
      </c>
      <c r="CO50" s="1205"/>
      <c r="CP50" s="1205"/>
      <c r="CQ50" s="1205"/>
      <c r="CR50" s="1205"/>
      <c r="CS50" s="1205"/>
      <c r="CT50" s="1205"/>
      <c r="CU50" s="1205"/>
      <c r="CV50" s="1205" t="s">
        <v>533</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54</v>
      </c>
      <c r="BQ53" s="1203"/>
      <c r="BR53" s="1203"/>
      <c r="BS53" s="1203"/>
      <c r="BT53" s="1203"/>
      <c r="BU53" s="1203"/>
      <c r="BV53" s="1203"/>
      <c r="BW53" s="1203"/>
      <c r="BX53" s="1203">
        <v>55.6</v>
      </c>
      <c r="BY53" s="1203"/>
      <c r="BZ53" s="1203"/>
      <c r="CA53" s="1203"/>
      <c r="CB53" s="1203"/>
      <c r="CC53" s="1203"/>
      <c r="CD53" s="1203"/>
      <c r="CE53" s="1203"/>
      <c r="CF53" s="1203">
        <v>56.9</v>
      </c>
      <c r="CG53" s="1203"/>
      <c r="CH53" s="1203"/>
      <c r="CI53" s="1203"/>
      <c r="CJ53" s="1203"/>
      <c r="CK53" s="1203"/>
      <c r="CL53" s="1203"/>
      <c r="CM53" s="1203"/>
      <c r="CN53" s="1203">
        <v>58.5</v>
      </c>
      <c r="CO53" s="1203"/>
      <c r="CP53" s="1203"/>
      <c r="CQ53" s="1203"/>
      <c r="CR53" s="1203"/>
      <c r="CS53" s="1203"/>
      <c r="CT53" s="1203"/>
      <c r="CU53" s="1203"/>
      <c r="CV53" s="1203">
        <v>59.6</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64.400000000000006</v>
      </c>
      <c r="BQ57" s="1203"/>
      <c r="BR57" s="1203"/>
      <c r="BS57" s="1203"/>
      <c r="BT57" s="1203"/>
      <c r="BU57" s="1203"/>
      <c r="BV57" s="1203"/>
      <c r="BW57" s="1203"/>
      <c r="BX57" s="1203">
        <v>65.3</v>
      </c>
      <c r="BY57" s="1203"/>
      <c r="BZ57" s="1203"/>
      <c r="CA57" s="1203"/>
      <c r="CB57" s="1203"/>
      <c r="CC57" s="1203"/>
      <c r="CD57" s="1203"/>
      <c r="CE57" s="1203"/>
      <c r="CF57" s="1203">
        <v>66.7</v>
      </c>
      <c r="CG57" s="1203"/>
      <c r="CH57" s="1203"/>
      <c r="CI57" s="1203"/>
      <c r="CJ57" s="1203"/>
      <c r="CK57" s="1203"/>
      <c r="CL57" s="1203"/>
      <c r="CM57" s="1203"/>
      <c r="CN57" s="1203">
        <v>67.2</v>
      </c>
      <c r="CO57" s="1203"/>
      <c r="CP57" s="1203"/>
      <c r="CQ57" s="1203"/>
      <c r="CR57" s="1203"/>
      <c r="CS57" s="1203"/>
      <c r="CT57" s="1203"/>
      <c r="CU57" s="1203"/>
      <c r="CV57" s="1203">
        <v>68.3</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574</v>
      </c>
    </row>
    <row r="64" spans="1:109" ht="13" x14ac:dyDescent="0.2">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571</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529</v>
      </c>
      <c r="BQ72" s="1205"/>
      <c r="BR72" s="1205"/>
      <c r="BS72" s="1205"/>
      <c r="BT72" s="1205"/>
      <c r="BU72" s="1205"/>
      <c r="BV72" s="1205"/>
      <c r="BW72" s="1205"/>
      <c r="BX72" s="1205" t="s">
        <v>530</v>
      </c>
      <c r="BY72" s="1205"/>
      <c r="BZ72" s="1205"/>
      <c r="CA72" s="1205"/>
      <c r="CB72" s="1205"/>
      <c r="CC72" s="1205"/>
      <c r="CD72" s="1205"/>
      <c r="CE72" s="1205"/>
      <c r="CF72" s="1205" t="s">
        <v>531</v>
      </c>
      <c r="CG72" s="1205"/>
      <c r="CH72" s="1205"/>
      <c r="CI72" s="1205"/>
      <c r="CJ72" s="1205"/>
      <c r="CK72" s="1205"/>
      <c r="CL72" s="1205"/>
      <c r="CM72" s="1205"/>
      <c r="CN72" s="1205" t="s">
        <v>532</v>
      </c>
      <c r="CO72" s="1205"/>
      <c r="CP72" s="1205"/>
      <c r="CQ72" s="1205"/>
      <c r="CR72" s="1205"/>
      <c r="CS72" s="1205"/>
      <c r="CT72" s="1205"/>
      <c r="CU72" s="1205"/>
      <c r="CV72" s="1205" t="s">
        <v>533</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7.7</v>
      </c>
      <c r="BQ75" s="1203"/>
      <c r="BR75" s="1203"/>
      <c r="BS75" s="1203"/>
      <c r="BT75" s="1203"/>
      <c r="BU75" s="1203"/>
      <c r="BV75" s="1203"/>
      <c r="BW75" s="1203"/>
      <c r="BX75" s="1203">
        <v>7.4</v>
      </c>
      <c r="BY75" s="1203"/>
      <c r="BZ75" s="1203"/>
      <c r="CA75" s="1203"/>
      <c r="CB75" s="1203"/>
      <c r="CC75" s="1203"/>
      <c r="CD75" s="1203"/>
      <c r="CE75" s="1203"/>
      <c r="CF75" s="1203">
        <v>7.1</v>
      </c>
      <c r="CG75" s="1203"/>
      <c r="CH75" s="1203"/>
      <c r="CI75" s="1203"/>
      <c r="CJ75" s="1203"/>
      <c r="CK75" s="1203"/>
      <c r="CL75" s="1203"/>
      <c r="CM75" s="1203"/>
      <c r="CN75" s="1203">
        <v>7.2</v>
      </c>
      <c r="CO75" s="1203"/>
      <c r="CP75" s="1203"/>
      <c r="CQ75" s="1203"/>
      <c r="CR75" s="1203"/>
      <c r="CS75" s="1203"/>
      <c r="CT75" s="1203"/>
      <c r="CU75" s="1203"/>
      <c r="CV75" s="1203">
        <v>7.1</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8.9</v>
      </c>
      <c r="BQ79" s="1203"/>
      <c r="BR79" s="1203"/>
      <c r="BS79" s="1203"/>
      <c r="BT79" s="1203"/>
      <c r="BU79" s="1203"/>
      <c r="BV79" s="1203"/>
      <c r="BW79" s="1203"/>
      <c r="BX79" s="1203">
        <v>8.9</v>
      </c>
      <c r="BY79" s="1203"/>
      <c r="BZ79" s="1203"/>
      <c r="CA79" s="1203"/>
      <c r="CB79" s="1203"/>
      <c r="CC79" s="1203"/>
      <c r="CD79" s="1203"/>
      <c r="CE79" s="1203"/>
      <c r="CF79" s="1203">
        <v>9.1</v>
      </c>
      <c r="CG79" s="1203"/>
      <c r="CH79" s="1203"/>
      <c r="CI79" s="1203"/>
      <c r="CJ79" s="1203"/>
      <c r="CK79" s="1203"/>
      <c r="CL79" s="1203"/>
      <c r="CM79" s="1203"/>
      <c r="CN79" s="1203">
        <v>9.3000000000000007</v>
      </c>
      <c r="CO79" s="1203"/>
      <c r="CP79" s="1203"/>
      <c r="CQ79" s="1203"/>
      <c r="CR79" s="1203"/>
      <c r="CS79" s="1203"/>
      <c r="CT79" s="1203"/>
      <c r="CU79" s="1203"/>
      <c r="CV79" s="1203">
        <v>9.3000000000000007</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NwdOICiTm3iDAMZZeNmeIjDFD5dmgJQPtRLiXCXZldlaoOlssexb1DxkVtlLLZj9DxYLHYEunXmS8+qjlbfIw==" saltValue="iT3VCM8S5MA8h4TZsAg7y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E5746-0A59-4841-B601-41C5DBF34825}">
  <sheetPr>
    <pageSetUpPr fitToPage="1"/>
  </sheetPr>
  <dimension ref="A1:DR125"/>
  <sheetViews>
    <sheetView showGridLines="0" tabSelected="1"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ViAHrXz2Sy5RXY9/LPderygNVjFnPcRtONyuJKbEeYgvLjCKVd32Ugx8nj3Pyot7ibO15UGhcAcJemloCtgVbw==" saltValue="soDRd+CS4RFS1XOS1Dx4t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6A6A3-D7D5-4C38-8B06-174947333EA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Nv2Y5hX7+c2Lz0bADoxL9qVNLvnWWYTWrT0qownbjyJIBw8gu9pWX69Upon9kyYAE1DU0y9q3y8Weft7j1cXlg==" saltValue="ETUPB0UcVp19kfFaohfcL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132964</v>
      </c>
      <c r="E3" s="142"/>
      <c r="F3" s="143">
        <v>200194</v>
      </c>
      <c r="G3" s="144"/>
      <c r="H3" s="145"/>
    </row>
    <row r="4" spans="1:8" x14ac:dyDescent="0.2">
      <c r="A4" s="146"/>
      <c r="B4" s="147"/>
      <c r="C4" s="148"/>
      <c r="D4" s="149">
        <v>25069</v>
      </c>
      <c r="E4" s="150"/>
      <c r="F4" s="151">
        <v>106422</v>
      </c>
      <c r="G4" s="152"/>
      <c r="H4" s="153"/>
    </row>
    <row r="5" spans="1:8" x14ac:dyDescent="0.2">
      <c r="A5" s="134" t="s">
        <v>523</v>
      </c>
      <c r="B5" s="139"/>
      <c r="C5" s="140"/>
      <c r="D5" s="141">
        <v>125228</v>
      </c>
      <c r="E5" s="142"/>
      <c r="F5" s="143">
        <v>196914</v>
      </c>
      <c r="G5" s="144"/>
      <c r="H5" s="145"/>
    </row>
    <row r="6" spans="1:8" x14ac:dyDescent="0.2">
      <c r="A6" s="146"/>
      <c r="B6" s="147"/>
      <c r="C6" s="148"/>
      <c r="D6" s="149">
        <v>37928</v>
      </c>
      <c r="E6" s="150"/>
      <c r="F6" s="151">
        <v>98966</v>
      </c>
      <c r="G6" s="152"/>
      <c r="H6" s="153"/>
    </row>
    <row r="7" spans="1:8" x14ac:dyDescent="0.2">
      <c r="A7" s="134" t="s">
        <v>524</v>
      </c>
      <c r="B7" s="139"/>
      <c r="C7" s="140"/>
      <c r="D7" s="141">
        <v>74054</v>
      </c>
      <c r="E7" s="142"/>
      <c r="F7" s="143">
        <v>204757</v>
      </c>
      <c r="G7" s="144"/>
      <c r="H7" s="145"/>
    </row>
    <row r="8" spans="1:8" x14ac:dyDescent="0.2">
      <c r="A8" s="146"/>
      <c r="B8" s="147"/>
      <c r="C8" s="148"/>
      <c r="D8" s="149">
        <v>18593</v>
      </c>
      <c r="E8" s="150"/>
      <c r="F8" s="151">
        <v>106071</v>
      </c>
      <c r="G8" s="152"/>
      <c r="H8" s="153"/>
    </row>
    <row r="9" spans="1:8" x14ac:dyDescent="0.2">
      <c r="A9" s="134" t="s">
        <v>525</v>
      </c>
      <c r="B9" s="139"/>
      <c r="C9" s="140"/>
      <c r="D9" s="141">
        <v>84948</v>
      </c>
      <c r="E9" s="142"/>
      <c r="F9" s="143">
        <v>194971</v>
      </c>
      <c r="G9" s="144"/>
      <c r="H9" s="145"/>
    </row>
    <row r="10" spans="1:8" x14ac:dyDescent="0.2">
      <c r="A10" s="146"/>
      <c r="B10" s="147"/>
      <c r="C10" s="148"/>
      <c r="D10" s="149">
        <v>19825</v>
      </c>
      <c r="E10" s="150"/>
      <c r="F10" s="151">
        <v>105966</v>
      </c>
      <c r="G10" s="152"/>
      <c r="H10" s="153"/>
    </row>
    <row r="11" spans="1:8" x14ac:dyDescent="0.2">
      <c r="A11" s="134" t="s">
        <v>526</v>
      </c>
      <c r="B11" s="139"/>
      <c r="C11" s="140"/>
      <c r="D11" s="141">
        <v>60769</v>
      </c>
      <c r="E11" s="142"/>
      <c r="F11" s="143">
        <v>224172</v>
      </c>
      <c r="G11" s="144"/>
      <c r="H11" s="145"/>
    </row>
    <row r="12" spans="1:8" x14ac:dyDescent="0.2">
      <c r="A12" s="146"/>
      <c r="B12" s="147"/>
      <c r="C12" s="154"/>
      <c r="D12" s="149">
        <v>18936</v>
      </c>
      <c r="E12" s="150"/>
      <c r="F12" s="151">
        <v>117611</v>
      </c>
      <c r="G12" s="152"/>
      <c r="H12" s="153"/>
    </row>
    <row r="13" spans="1:8" x14ac:dyDescent="0.2">
      <c r="A13" s="134"/>
      <c r="B13" s="139"/>
      <c r="C13" s="140"/>
      <c r="D13" s="141">
        <v>95593</v>
      </c>
      <c r="E13" s="142"/>
      <c r="F13" s="143">
        <v>204202</v>
      </c>
      <c r="G13" s="155"/>
      <c r="H13" s="145"/>
    </row>
    <row r="14" spans="1:8" x14ac:dyDescent="0.2">
      <c r="A14" s="146"/>
      <c r="B14" s="147"/>
      <c r="C14" s="148"/>
      <c r="D14" s="149">
        <v>24070</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2.66</v>
      </c>
      <c r="C19" s="156">
        <f>ROUND(VALUE(SUBSTITUTE(実質収支比率等に係る経年分析!G$48,"▲","-")),2)</f>
        <v>4.18</v>
      </c>
      <c r="D19" s="156">
        <f>ROUND(VALUE(SUBSTITUTE(実質収支比率等に係る経年分析!H$48,"▲","-")),2)</f>
        <v>2.48</v>
      </c>
      <c r="E19" s="156">
        <f>ROUND(VALUE(SUBSTITUTE(実質収支比率等に係る経年分析!I$48,"▲","-")),2)</f>
        <v>1.98</v>
      </c>
      <c r="F19" s="156">
        <f>ROUND(VALUE(SUBSTITUTE(実質収支比率等に係る経年分析!J$48,"▲","-")),2)</f>
        <v>2.5499999999999998</v>
      </c>
    </row>
    <row r="20" spans="1:11" x14ac:dyDescent="0.2">
      <c r="A20" s="156" t="s">
        <v>53</v>
      </c>
      <c r="B20" s="156">
        <f>ROUND(VALUE(SUBSTITUTE(実質収支比率等に係る経年分析!F$47,"▲","-")),2)</f>
        <v>25.92</v>
      </c>
      <c r="C20" s="156">
        <f>ROUND(VALUE(SUBSTITUTE(実質収支比率等に係る経年分析!G$47,"▲","-")),2)</f>
        <v>32.25</v>
      </c>
      <c r="D20" s="156">
        <f>ROUND(VALUE(SUBSTITUTE(実質収支比率等に係る経年分析!H$47,"▲","-")),2)</f>
        <v>35.67</v>
      </c>
      <c r="E20" s="156">
        <f>ROUND(VALUE(SUBSTITUTE(実質収支比率等に係る経年分析!I$47,"▲","-")),2)</f>
        <v>35.299999999999997</v>
      </c>
      <c r="F20" s="156">
        <f>ROUND(VALUE(SUBSTITUTE(実質収支比率等に係る経年分析!J$47,"▲","-")),2)</f>
        <v>40.85</v>
      </c>
    </row>
    <row r="21" spans="1:11" x14ac:dyDescent="0.2">
      <c r="A21" s="156" t="s">
        <v>54</v>
      </c>
      <c r="B21" s="156">
        <f>IF(ISNUMBER(VALUE(SUBSTITUTE(実質収支比率等に係る経年分析!F$49,"▲","-"))),ROUND(VALUE(SUBSTITUTE(実質収支比率等に係る経年分析!F$49,"▲","-")),2),NA())</f>
        <v>0.85</v>
      </c>
      <c r="C21" s="156">
        <f>IF(ISNUMBER(VALUE(SUBSTITUTE(実質収支比率等に係る経年分析!G$49,"▲","-"))),ROUND(VALUE(SUBSTITUTE(実質収支比率等に係る経年分析!G$49,"▲","-")),2),NA())</f>
        <v>8.73</v>
      </c>
      <c r="D21" s="156">
        <f>IF(ISNUMBER(VALUE(SUBSTITUTE(実質収支比率等に係る経年分析!H$49,"▲","-"))),ROUND(VALUE(SUBSTITUTE(実質収支比率等に係る経年分析!H$49,"▲","-")),2),NA())</f>
        <v>-1.83</v>
      </c>
      <c r="E21" s="156">
        <f>IF(ISNUMBER(VALUE(SUBSTITUTE(実質収支比率等に係る経年分析!I$49,"▲","-"))),ROUND(VALUE(SUBSTITUTE(実質収支比率等に係る経年分析!I$49,"▲","-")),2),NA())</f>
        <v>-2.7</v>
      </c>
      <c r="F21" s="156">
        <f>IF(ISNUMBER(VALUE(SUBSTITUTE(実質収支比率等に係る経年分析!J$49,"▲","-"))),ROUND(VALUE(SUBSTITUTE(実質収支比率等に係る経年分析!J$49,"▲","-")),2),NA())</f>
        <v>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高原町後期高齢者医療特別会計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高原町介護保険事業特別会計（介護サービス事業勘定）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高原町国民健康保険特別会計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高原町農業集落排水事業会計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2.4700000000000002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2.5499999999999998</v>
      </c>
    </row>
    <row r="34" spans="1:16" x14ac:dyDescent="0.2">
      <c r="A34" s="157" t="str">
        <f>IF(連結実質赤字比率に係る赤字・黒字の構成分析!C$36="",NA(),連結実質赤字比率に係る赤字・黒字の構成分析!C$36)</f>
        <v>高原町介護保険事業特別会計（介護保険事業勘定）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2.4300000000000002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3.05</v>
      </c>
    </row>
    <row r="35" spans="1:16" x14ac:dyDescent="0.2">
      <c r="A35" s="157" t="str">
        <f>IF(連結実質赤字比率に係る赤字・黒字の構成分析!C$35="",NA(),連結実質赤字比率に係る赤字・黒字の構成分析!C$35)</f>
        <v>高原町水道事業会計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5.94</v>
      </c>
    </row>
    <row r="36" spans="1:16" x14ac:dyDescent="0.2">
      <c r="A36" s="157" t="str">
        <f>IF(連結実質赤字比率に係る赤字・黒字の構成分析!C$34="",NA(),連結実質赤字比率に係る赤字・黒字の構成分析!C$34)</f>
        <v>高原町病院事業会計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0.16</v>
      </c>
      <c r="J36" s="157">
        <f>IF(ROUND(VALUE(SUBSTITUTE(連結実質赤字比率に係る赤字・黒字の構成分析!J$34,"▲", "-")), 2) &lt; 0, ABS(ROUND(VALUE(SUBSTITUTE(連結実質赤字比率に係る赤字・黒字の構成分析!J$34,"▲", "-")), 2)), NA())</f>
        <v>0.27</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468</v>
      </c>
      <c r="E42" s="158"/>
      <c r="F42" s="158"/>
      <c r="G42" s="158">
        <f>'実質公債費比率（分子）の構造'!L$52</f>
        <v>429</v>
      </c>
      <c r="H42" s="158"/>
      <c r="I42" s="158"/>
      <c r="J42" s="158">
        <f>'実質公債費比率（分子）の構造'!M$52</f>
        <v>398</v>
      </c>
      <c r="K42" s="158"/>
      <c r="L42" s="158"/>
      <c r="M42" s="158">
        <f>'実質公債費比率（分子）の構造'!N$52</f>
        <v>402</v>
      </c>
      <c r="N42" s="158"/>
      <c r="O42" s="158"/>
      <c r="P42" s="158">
        <f>'実質公債費比率（分子）の構造'!O$52</f>
        <v>414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11</v>
      </c>
      <c r="C45" s="158"/>
      <c r="D45" s="158"/>
      <c r="E45" s="158">
        <f>'実質公債費比率（分子）の構造'!L$49</f>
        <v>10</v>
      </c>
      <c r="F45" s="158"/>
      <c r="G45" s="158"/>
      <c r="H45" s="158">
        <f>'実質公債費比率（分子）の構造'!M$49</f>
        <v>9</v>
      </c>
      <c r="I45" s="158"/>
      <c r="J45" s="158"/>
      <c r="K45" s="158">
        <f>'実質公債費比率（分子）の構造'!N$49</f>
        <v>4</v>
      </c>
      <c r="L45" s="158"/>
      <c r="M45" s="158"/>
      <c r="N45" s="158" t="str">
        <f>'実質公債費比率（分子）の構造'!O$49</f>
        <v>-</v>
      </c>
      <c r="O45" s="158"/>
      <c r="P45" s="158"/>
    </row>
    <row r="46" spans="1:16" x14ac:dyDescent="0.2">
      <c r="A46" s="158" t="s">
        <v>64</v>
      </c>
      <c r="B46" s="158">
        <f>'実質公債費比率（分子）の構造'!K$48</f>
        <v>52</v>
      </c>
      <c r="C46" s="158"/>
      <c r="D46" s="158"/>
      <c r="E46" s="158">
        <f>'実質公債費比率（分子）の構造'!L$48</f>
        <v>62</v>
      </c>
      <c r="F46" s="158"/>
      <c r="G46" s="158"/>
      <c r="H46" s="158">
        <f>'実質公債費比率（分子）の構造'!M$48</f>
        <v>74</v>
      </c>
      <c r="I46" s="158"/>
      <c r="J46" s="158"/>
      <c r="K46" s="158">
        <f>'実質公債費比率（分子）の構造'!N$48</f>
        <v>60</v>
      </c>
      <c r="L46" s="158"/>
      <c r="M46" s="158"/>
      <c r="N46" s="158">
        <f>'実質公債費比率（分子）の構造'!O$48</f>
        <v>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616</v>
      </c>
      <c r="C49" s="158"/>
      <c r="D49" s="158"/>
      <c r="E49" s="158">
        <f>'実質公債費比率（分子）の構造'!L$45</f>
        <v>590</v>
      </c>
      <c r="F49" s="158"/>
      <c r="G49" s="158"/>
      <c r="H49" s="158">
        <f>'実質公債費比率（分子）の構造'!M$45</f>
        <v>560</v>
      </c>
      <c r="I49" s="158"/>
      <c r="J49" s="158"/>
      <c r="K49" s="158">
        <f>'実質公債費比率（分子）の構造'!N$45</f>
        <v>574</v>
      </c>
      <c r="L49" s="158"/>
      <c r="M49" s="158"/>
      <c r="N49" s="158">
        <f>'実質公債費比率（分子）の構造'!O$45</f>
        <v>571</v>
      </c>
      <c r="O49" s="158"/>
      <c r="P49" s="158"/>
    </row>
    <row r="50" spans="1:16" x14ac:dyDescent="0.2">
      <c r="A50" s="158" t="s">
        <v>67</v>
      </c>
      <c r="B50" s="158" t="e">
        <f>NA()</f>
        <v>#N/A</v>
      </c>
      <c r="C50" s="158">
        <f>IF(ISNUMBER('実質公債費比率（分子）の構造'!K$53),'実質公債費比率（分子）の構造'!K$53,NA())</f>
        <v>211</v>
      </c>
      <c r="D50" s="158" t="e">
        <f>NA()</f>
        <v>#N/A</v>
      </c>
      <c r="E50" s="158" t="e">
        <f>NA()</f>
        <v>#N/A</v>
      </c>
      <c r="F50" s="158">
        <f>IF(ISNUMBER('実質公債費比率（分子）の構造'!L$53),'実質公債費比率（分子）の構造'!L$53,NA())</f>
        <v>233</v>
      </c>
      <c r="G50" s="158" t="e">
        <f>NA()</f>
        <v>#N/A</v>
      </c>
      <c r="H50" s="158" t="e">
        <f>NA()</f>
        <v>#N/A</v>
      </c>
      <c r="I50" s="158">
        <f>IF(ISNUMBER('実質公債費比率（分子）の構造'!M$53),'実質公債費比率（分子）の構造'!M$53,NA())</f>
        <v>245</v>
      </c>
      <c r="J50" s="158" t="e">
        <f>NA()</f>
        <v>#N/A</v>
      </c>
      <c r="K50" s="158" t="e">
        <f>NA()</f>
        <v>#N/A</v>
      </c>
      <c r="L50" s="158">
        <f>IF(ISNUMBER('実質公債費比率（分子）の構造'!N$53),'実質公債費比率（分子）の構造'!N$53,NA())</f>
        <v>236</v>
      </c>
      <c r="M50" s="158" t="e">
        <f>NA()</f>
        <v>#N/A</v>
      </c>
      <c r="N50" s="158" t="e">
        <f>NA()</f>
        <v>#N/A</v>
      </c>
      <c r="O50" s="158">
        <f>IF(ISNUMBER('実質公債費比率（分子）の構造'!O$53),'実質公債費比率（分子）の構造'!O$53,NA())</f>
        <v>214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3994</v>
      </c>
      <c r="E56" s="157"/>
      <c r="F56" s="157"/>
      <c r="G56" s="157">
        <f>'将来負担比率（分子）の構造'!J$52</f>
        <v>3958</v>
      </c>
      <c r="H56" s="157"/>
      <c r="I56" s="157"/>
      <c r="J56" s="157">
        <f>'将来負担比率（分子）の構造'!K$52</f>
        <v>4021</v>
      </c>
      <c r="K56" s="157"/>
      <c r="L56" s="157"/>
      <c r="M56" s="157">
        <f>'将来負担比率（分子）の構造'!L$52</f>
        <v>3977</v>
      </c>
      <c r="N56" s="157"/>
      <c r="O56" s="157"/>
      <c r="P56" s="157">
        <f>'将来負担比率（分子）の構造'!M$52</f>
        <v>4317</v>
      </c>
    </row>
    <row r="57" spans="1:16" x14ac:dyDescent="0.2">
      <c r="A57" s="157" t="s">
        <v>42</v>
      </c>
      <c r="B57" s="157"/>
      <c r="C57" s="157"/>
      <c r="D57" s="157">
        <f>'将来負担比率（分子）の構造'!I$51</f>
        <v>188</v>
      </c>
      <c r="E57" s="157"/>
      <c r="F57" s="157"/>
      <c r="G57" s="157">
        <f>'将来負担比率（分子）の構造'!J$51</f>
        <v>166</v>
      </c>
      <c r="H57" s="157"/>
      <c r="I57" s="157"/>
      <c r="J57" s="157">
        <f>'将来負担比率（分子）の構造'!K$51</f>
        <v>130</v>
      </c>
      <c r="K57" s="157"/>
      <c r="L57" s="157"/>
      <c r="M57" s="157">
        <f>'将来負担比率（分子）の構造'!L$51</f>
        <v>86</v>
      </c>
      <c r="N57" s="157"/>
      <c r="O57" s="157"/>
      <c r="P57" s="157">
        <f>'将来負担比率（分子）の構造'!M$51</f>
        <v>65</v>
      </c>
    </row>
    <row r="58" spans="1:16" x14ac:dyDescent="0.2">
      <c r="A58" s="157" t="s">
        <v>41</v>
      </c>
      <c r="B58" s="157"/>
      <c r="C58" s="157"/>
      <c r="D58" s="157">
        <f>'将来負担比率（分子）の構造'!I$50</f>
        <v>2269</v>
      </c>
      <c r="E58" s="157"/>
      <c r="F58" s="157"/>
      <c r="G58" s="157">
        <f>'将来負担比率（分子）の構造'!J$50</f>
        <v>2992</v>
      </c>
      <c r="H58" s="157"/>
      <c r="I58" s="157"/>
      <c r="J58" s="157">
        <f>'将来負担比率（分子）の構造'!K$50</f>
        <v>3347</v>
      </c>
      <c r="K58" s="157"/>
      <c r="L58" s="157"/>
      <c r="M58" s="157">
        <f>'将来負担比率（分子）の構造'!L$50</f>
        <v>3586</v>
      </c>
      <c r="N58" s="157"/>
      <c r="O58" s="157"/>
      <c r="P58" s="157">
        <f>'将来負担比率（分子）の構造'!M$50</f>
        <v>3949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348</v>
      </c>
      <c r="C62" s="157"/>
      <c r="D62" s="157"/>
      <c r="E62" s="157">
        <f>'将来負担比率（分子）の構造'!J$45</f>
        <v>369</v>
      </c>
      <c r="F62" s="157"/>
      <c r="G62" s="157"/>
      <c r="H62" s="157">
        <f>'将来負担比率（分子）の構造'!K$45</f>
        <v>340</v>
      </c>
      <c r="I62" s="157"/>
      <c r="J62" s="157"/>
      <c r="K62" s="157">
        <f>'将来負担比率（分子）の構造'!L$45</f>
        <v>383</v>
      </c>
      <c r="L62" s="157"/>
      <c r="M62" s="157"/>
      <c r="N62" s="157">
        <f>'将来負担比率（分子）の構造'!M$45</f>
        <v>339</v>
      </c>
      <c r="O62" s="157"/>
      <c r="P62" s="157"/>
    </row>
    <row r="63" spans="1:16" x14ac:dyDescent="0.2">
      <c r="A63" s="157" t="s">
        <v>34</v>
      </c>
      <c r="B63" s="157">
        <f>'将来負担比率（分子）の構造'!I$44</f>
        <v>23</v>
      </c>
      <c r="C63" s="157"/>
      <c r="D63" s="157"/>
      <c r="E63" s="157">
        <f>'将来負担比率（分子）の構造'!J$44</f>
        <v>13</v>
      </c>
      <c r="F63" s="157"/>
      <c r="G63" s="157"/>
      <c r="H63" s="157">
        <f>'将来負担比率（分子）の構造'!K$44</f>
        <v>4</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558</v>
      </c>
      <c r="C64" s="157"/>
      <c r="D64" s="157"/>
      <c r="E64" s="157">
        <f>'将来負担比率（分子）の構造'!J$43</f>
        <v>569</v>
      </c>
      <c r="F64" s="157"/>
      <c r="G64" s="157"/>
      <c r="H64" s="157">
        <f>'将来負担比率（分子）の構造'!K$43</f>
        <v>632</v>
      </c>
      <c r="I64" s="157"/>
      <c r="J64" s="157"/>
      <c r="K64" s="157">
        <f>'将来負担比率（分子）の構造'!L$43</f>
        <v>543</v>
      </c>
      <c r="L64" s="157"/>
      <c r="M64" s="157"/>
      <c r="N64" s="157">
        <f>'将来負担比率（分子）の構造'!M$43</f>
        <v>527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5054</v>
      </c>
      <c r="C66" s="157"/>
      <c r="D66" s="157"/>
      <c r="E66" s="157">
        <f>'将来負担比率（分子）の構造'!J$41</f>
        <v>5163</v>
      </c>
      <c r="F66" s="157"/>
      <c r="G66" s="157"/>
      <c r="H66" s="157">
        <f>'将来負担比率（分子）の構造'!K$41</f>
        <v>4998</v>
      </c>
      <c r="I66" s="157"/>
      <c r="J66" s="157"/>
      <c r="K66" s="157">
        <f>'将来負担比率（分子）の構造'!L$41</f>
        <v>4904</v>
      </c>
      <c r="L66" s="157"/>
      <c r="M66" s="157"/>
      <c r="N66" s="157">
        <f>'将来負担比率（分子）の構造'!M$41</f>
        <v>4730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1297</v>
      </c>
      <c r="C72" s="161">
        <f>基金残高に係る経年分析!G55</f>
        <v>1268</v>
      </c>
      <c r="D72" s="161">
        <f>基金残高に係る経年分析!H55</f>
        <v>1522</v>
      </c>
    </row>
    <row r="73" spans="1:16" x14ac:dyDescent="0.2">
      <c r="A73" s="160" t="s">
        <v>74</v>
      </c>
      <c r="B73" s="161">
        <f>基金残高に係る経年分析!F56</f>
        <v>2</v>
      </c>
      <c r="C73" s="161">
        <f>基金残高に係る経年分析!G56</f>
        <v>16</v>
      </c>
      <c r="D73" s="161">
        <f>基金残高に係る経年分析!H56</f>
        <v>26</v>
      </c>
    </row>
    <row r="74" spans="1:16" x14ac:dyDescent="0.2">
      <c r="A74" s="160" t="s">
        <v>75</v>
      </c>
      <c r="B74" s="161">
        <f>基金残高に係る経年分析!F57</f>
        <v>1428</v>
      </c>
      <c r="C74" s="161">
        <f>基金残高に係る経年分析!G57</f>
        <v>1632</v>
      </c>
      <c r="D74" s="161">
        <f>基金残高に係る経年分析!H57</f>
        <v>1743</v>
      </c>
    </row>
  </sheetData>
  <sheetProtection algorithmName="SHA-512" hashValue="l1kI/RljX5rGbb+bOY0MTG9b0w9Tnpd/NzEUTsfW2FYR/h96LOZUDrOEHqV9dXTS8Ix95IzZYtNdQ6Fma9QUfA==" saltValue="20vIs/wE1eDBdotYtDcYT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2026-03-06T05:36:58Z</cp:lastPrinted>
  <dcterms:created xsi:type="dcterms:W3CDTF">2026-02-23T09:48:00Z</dcterms:created>
  <dcterms:modified xsi:type="dcterms:W3CDTF">2026-09-17T06:39:38Z</dcterms:modified>
  <cp:category/>
</cp:coreProperties>
</file>