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AD51571C-4CB5-4B01-9561-017E59D0AA1F}" xr6:coauthVersionLast="47" xr6:coauthVersionMax="47" xr10:uidLastSave="{00000000-0000-0000-0000-000000000000}"/>
  <bookViews>
    <workbookView xWindow="-28920" yWindow="1695"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35" i="10"/>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CO34" i="10" l="1"/>
</calcChain>
</file>

<file path=xl/sharedStrings.xml><?xml version="1.0" encoding="utf-8"?>
<sst xmlns="http://schemas.openxmlformats.org/spreadsheetml/2006/main" count="1177" uniqueCount="570">
  <si>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</si>
  <si>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</si>
  <si>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</si>
  <si>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</si>
  <si>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</si>
  <si>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</si>
  <si>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</si>
  <si>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</si>
  <si>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</si>
  <si>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</si>
  <si>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</si>
  <si>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</si>
  <si>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</si>
  <si>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</si>
  <si>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</si>
  <si>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</si>
  <si>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</si>
  <si>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</si>
  <si>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</si>
  <si>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</si>
  <si>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</si>
  <si>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</si>
  <si>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</si>
  <si>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</si>
  <si>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</si>
  <si>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</si>
  <si>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</si>
  <si>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</si>
  <si>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</si>
  <si>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</si>
  <si>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</si>
  <si>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</si>
  <si>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</si>
  <si>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</si>
  <si>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</si>
  <si>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</si>
  <si>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</si>
  <si>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</si>
  <si>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</si>
  <si>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</si>
  <si>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</si>
  <si>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</si>
  <si>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</si>
  <si>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</si>
  <si>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</si>
  <si>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</si>
  <si>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</si>
  <si>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</si>
  <si>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</si>
  <si>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</si>
  <si>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</si>
  <si>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</si>
  <si>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</si>
  <si>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</si>
  <si>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</si>
  <si>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</si>
  <si>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</si>
  <si>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</si>
  <si>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</si>
  <si>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</si>
  <si>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</si>
  <si>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</si>
  <si>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</si>
  <si>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</si>
  <si>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</si>
  <si>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</si>
  <si>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</si>
  <si>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</si>
  <si>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</si>
  <si>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</si>
  <si>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</si>
  <si>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</si>
  <si>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</si>
  <si>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</si>
  <si>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</si>
  <si>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</si>
  <si>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</si>
  <si>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</si>
  <si>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</si>
  <si>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</si>
  <si>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</si>
  <si>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</si>
  <si>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</si>
  <si>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</si>
  <si>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</si>
  <si>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</si>
  <si>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</si>
  <si>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</si>
  <si>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</si>
  <si>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</si>
  <si>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</si>
  <si>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</si>
  <si>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</si>
  <si>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</si>
  <si>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国富町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</si>
  <si>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</si>
  <si>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</si>
  <si>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</si>
  <si>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</si>
  <si>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</si>
  <si>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</si>
  <si>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</si>
  <si>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</si>
  <si>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</si>
  <si>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</si>
  <si>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</si>
  <si>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</si>
  <si>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</si>
  <si>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</si>
  <si>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</si>
  <si>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</si>
  <si>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</si>
  <si>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</si>
  <si>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</si>
  <si>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</si>
  <si>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</si>
  <si>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</si>
  <si>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</si>
  <si>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</si>
  <si>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</si>
  <si>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</si>
  <si>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</si>
  <si>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</si>
  <si>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</si>
  <si>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</si>
  <si>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</si>
  <si>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</si>
  <si>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</si>
  <si>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</si>
  <si>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</si>
  <si>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</si>
  <si>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</si>
  <si>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</si>
  <si>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</si>
  <si>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</si>
  <si>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</si>
  <si>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</si>
  <si>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</si>
  <si>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</si>
  <si>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</si>
  <si>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</si>
  <si>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</si>
  <si>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</si>
  <si>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</si>
  <si>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</si>
  <si>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</si>
  <si>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</si>
  <si>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</si>
  <si>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</si>
  <si>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</si>
  <si>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</si>
  <si>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</si>
  <si>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</si>
  <si>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</si>
  <si>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</si>
  <si>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</si>
  <si>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</si>
  <si>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</si>
  <si>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</si>
  <si>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</si>
  <si>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</si>
  <si>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</si>
  <si>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</si>
  <si>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</si>
  <si>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</si>
  <si>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</si>
  <si>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</si>
  <si>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</si>
  <si>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</si>
  <si>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</si>
  <si>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</si>
  <si>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</si>
  <si>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</si>
  <si>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</si>
  <si>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</si>
  <si>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</si>
  <si>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</si>
  <si>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</si>
  <si>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</si>
  <si>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</si>
  <si>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</si>
  <si>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</si>
  <si>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</si>
  <si>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</si>
  <si>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</si>
  <si>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</si>
  <si>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</si>
  <si>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</si>
  <si>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</si>
  <si>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</si>
  <si>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</si>
  <si>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</si>
  <si>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</si>
  <si>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</si>
  <si>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</si>
  <si>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</si>
  <si>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</si>
  <si>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</si>
  <si>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</si>
  <si>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</si>
  <si>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</si>
  <si>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</si>
  <si>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</si>
  <si>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宮崎県国富町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</si>
  <si>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</si>
  <si>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</si>
  <si>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</si>
  <si>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</si>
  <si>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</si>
  <si>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</si>
  <si>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</si>
  <si>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</si>
  <si>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</si>
  <si>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</si>
  <si>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</si>
  <si>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</si>
  <si>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</si>
  <si>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</si>
  <si>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</si>
  <si>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</si>
  <si>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</si>
  <si>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</si>
  <si>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</si>
  <si>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</si>
  <si>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</si>
  <si>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</si>
  <si>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</si>
  <si>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</si>
  <si>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</si>
  <si>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</si>
  <si>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</si>
  <si>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</si>
  <si>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</si>
  <si>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</si>
  <si>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</si>
  <si>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</si>
  <si>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</si>
  <si>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</si>
  <si>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</si>
  <si>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</si>
  <si>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</si>
  <si>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</si>
  <si>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</si>
  <si>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</si>
  <si>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</si>
  <si>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</si>
  <si>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</si>
  <si>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</si>
  <si>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</si>
  <si>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</si>
  <si>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</si>
  <si>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</si>
  <si>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</si>
  <si>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</si>
  <si>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</si>
  <si>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</si>
  <si>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</si>
  <si>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</si>
  <si>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</si>
  <si>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</si>
  <si>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</si>
  <si>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</si>
  <si>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</si>
  <si>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</si>
  <si>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</si>
  <si>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</si>
  <si>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</si>
  <si>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</si>
  <si>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</si>
  <si>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</si>
  <si>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</si>
  <si>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</si>
  <si>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</si>
  <si>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</si>
  <si>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</si>
  <si>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</si>
  <si>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</si>
  <si>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</si>
  <si>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</si>
  <si>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</si>
  <si>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</si>
  <si>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</si>
  <si>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</si>
  <si>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</si>
  <si>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</si>
  <si>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</si>
  <si>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</si>
  <si>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</si>
  <si>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</si>
  <si>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</si>
  <si>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</si>
  <si>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</si>
  <si>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</si>
  <si>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</si>
  <si>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</si>
  <si>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</si>
  <si>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</si>
  <si>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</si>
  <si>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</si>
  <si>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</si>
  <si>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</si>
  <si>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</si>
  <si>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</si>
  <si>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</si>
  <si>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</si>
  <si>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</si>
  <si>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</si>
  <si>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</si>
  <si>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</si>
  <si>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</si>
  <si>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</si>
  <si>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</si>
  <si>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</si>
  <si>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</si>
  <si>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</si>
  <si>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</si>
  <si>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</si>
  <si>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</si>
  <si>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</si>
  <si>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</si>
  <si>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</si>
  <si>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</si>
  <si>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</si>
  <si>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</si>
  <si>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</si>
  <si>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</si>
  <si>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</si>
  <si>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</si>
  <si>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</si>
  <si>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</si>
  <si>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</si>
  <si>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</si>
  <si>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</si>
  <si>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</si>
  <si>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</si>
  <si>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</si>
  <si>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</si>
  <si>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</si>
  <si>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</si>
  <si>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</si>
  <si>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</si>
  <si>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</si>
  <si>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</si>
  <si>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</si>
  <si>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</si>
  <si>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</si>
  <si>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</si>
  <si>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</si>
  <si>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</si>
  <si>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</si>
  <si>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</si>
  <si>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</si>
  <si>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</si>
  <si>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</si>
  <si>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宮崎県国富町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</si>
  <si>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</si>
  <si>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</si>
  <si>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</si>
  <si>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</si>
  <si>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</si>
  <si>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</si>
  <si>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</si>
  <si>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</si>
  <si>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</si>
  <si>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</si>
  <si>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</si>
  <si>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</si>
  <si>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</si>
  <si>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</si>
  <si>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</si>
  <si>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</si>
  <si>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</si>
  <si>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</si>
  <si>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</si>
  <si>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</si>
  <si>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</si>
  <si>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</si>
  <si>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</si>
  <si>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</si>
  <si>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</si>
  <si>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</si>
  <si>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</si>
  <si>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</si>
  <si>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</si>
  <si>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</si>
  <si>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</si>
  <si>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</si>
  <si>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</si>
  <si>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</si>
  <si>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</si>
  <si>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</si>
  <si>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</si>
  <si>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</si>
  <si>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</si>
  <si>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</si>
  <si>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</si>
  <si>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</si>
  <si>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</si>
  <si>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</si>
  <si>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</si>
  <si>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</si>
  <si>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</si>
  <si>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</si>
  <si>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</si>
  <si>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</si>
  <si>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</si>
  <si>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</si>
  <si>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</si>
  <si>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</si>
  <si>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</si>
  <si>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</si>
  <si>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</si>
  <si>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</si>
  <si>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</si>
  <si>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</si>
  <si>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</si>
  <si>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</si>
  <si>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</si>
  <si>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</si>
  <si>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</si>
  <si>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</si>
  <si>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</si>
  <si>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</si>
  <si>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</si>
  <si>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</si>
  <si>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</si>
  <si>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</si>
  <si>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</si>
  <si>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</si>
  <si>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</si>
  <si>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</si>
  <si>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</si>
  <si>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</si>
  <si>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</si>
  <si>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</si>
  <si>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</si>
  <si>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</si>
  <si>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</si>
  <si>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</si>
  <si>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</si>
  <si>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</si>
  <si>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</si>
  <si>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</si>
  <si>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</si>
  <si>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</si>
  <si>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</si>
  <si>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</si>
  <si>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</si>
  <si>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</si>
  <si>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</si>
  <si>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</si>
  <si>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</si>
  <si>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</si>
  <si>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</si>
  <si>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</si>
  <si>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</si>
  <si>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</si>
  <si>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</si>
  <si>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</si>
  <si>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</si>
  <si>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</si>
  <si>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</si>
  <si>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</si>
  <si>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</si>
  <si>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</si>
  <si>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</si>
  <si>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</si>
  <si>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</si>
  <si>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</si>
  <si>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</si>
  <si>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</si>
  <si>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</si>
  <si>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</si>
  <si>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</si>
  <si>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</si>
  <si>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</si>
  <si>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</si>
  <si>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</si>
  <si>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</si>
  <si>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</si>
  <si>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</si>
  <si>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</si>
  <si>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</si>
  <si>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</si>
  <si>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</si>
  <si>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</si>
  <si>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</si>
  <si>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</si>
  <si>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</si>
  <si>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</si>
  <si>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</si>
  <si>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</si>
  <si>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</si>
  <si>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</si>
  <si>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</si>
  <si>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</si>
  <si>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</si>
  <si>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</si>
  <si>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</si>
  <si>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</si>
  <si>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</si>
  <si>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</si>
  <si>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</si>
  <si>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</si>
  <si>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</si>
  <si>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</si>
  <si>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</si>
  <si>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</si>
  <si>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</si>
  <si>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</si>
  <si>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</si>
  <si>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</si>
  <si>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</si>
  <si>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</si>
  <si>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</si>
  <si>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</si>
  <si>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</si>
  <si>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</si>
  <si>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</si>
  <si>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</si>
  <si>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</si>
  <si>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</si>
  <si>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</si>
  <si>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</si>
  <si>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</si>
  <si>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</si>
  <si>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</si>
  <si>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</si>
  <si>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</si>
  <si>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0.97</t>
  </si>
  <si>
    <t>▲ 4.00</t>
  </si>
  <si>
    <t>▲ 1.87</t>
  </si>
  <si>
    <t>▲ 2.96</t>
  </si>
  <si>
    <t>一般会計</t>
  </si>
  <si>
    <t>水道事業会計</t>
  </si>
  <si>
    <t>国民健康保険事業特別会計</t>
  </si>
  <si>
    <t>下水道事業会計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</si>
  <si>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</si>
  <si>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</si>
  <si>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</si>
  <si>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</si>
  <si>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</si>
  <si>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</si>
  <si>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</si>
  <si>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</si>
  <si>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</si>
  <si>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元気づくり基金</t>
    <rPh sb="0" eb="2">
      <t>ゲンキ</t>
    </rPh>
    <rPh sb="5" eb="7">
      <t>キキン</t>
    </rPh>
    <phoneticPr fontId="5"/>
  </si>
  <si>
    <t>公共施設等整備基金</t>
    <rPh sb="0" eb="4">
      <t>コウキョウシセツ</t>
    </rPh>
    <rPh sb="4" eb="5">
      <t>トウ</t>
    </rPh>
    <rPh sb="5" eb="7">
      <t>セイビ</t>
    </rPh>
    <rPh sb="7" eb="9">
      <t>キキン</t>
    </rPh>
    <phoneticPr fontId="5"/>
  </si>
  <si>
    <t>木脇地区地域振興事業基金</t>
    <rPh sb="0" eb="4">
      <t>キワキチク</t>
    </rPh>
    <rPh sb="4" eb="8">
      <t>チイキシンコウ</t>
    </rPh>
    <rPh sb="8" eb="10">
      <t>ジギョウ</t>
    </rPh>
    <rPh sb="10" eb="12">
      <t>キキン</t>
    </rPh>
    <phoneticPr fontId="5"/>
  </si>
  <si>
    <t>社会福祉基金</t>
    <rPh sb="0" eb="4">
      <t>シャカイフクシ</t>
    </rPh>
    <rPh sb="4" eb="6">
      <t>キキン</t>
    </rPh>
    <phoneticPr fontId="5"/>
  </si>
  <si>
    <t>森林環境譲与税基金</t>
    <rPh sb="0" eb="2">
      <t>シンリン</t>
    </rPh>
    <rPh sb="2" eb="4">
      <t>カンキョウ</t>
    </rPh>
    <rPh sb="4" eb="6">
      <t>ジョウヨ</t>
    </rPh>
    <rPh sb="6" eb="7">
      <t>ゼイ</t>
    </rPh>
    <rPh sb="7" eb="9">
      <t>キキン</t>
    </rPh>
    <phoneticPr fontId="5"/>
  </si>
  <si>
    <t>-</t>
    <phoneticPr fontId="2"/>
  </si>
  <si>
    <t>国富町土地開発公社</t>
    <rPh sb="0" eb="3">
      <t>クニトミチョウ</t>
    </rPh>
    <rPh sb="3" eb="9">
      <t>トチカイハツコウシャ</t>
    </rPh>
    <phoneticPr fontId="2"/>
  </si>
  <si>
    <t>宮崎県市町村総合事務組合（一般会計）</t>
    <rPh sb="0" eb="3">
      <t>ミヤザキケン</t>
    </rPh>
    <rPh sb="3" eb="6">
      <t>シチョウソン</t>
    </rPh>
    <rPh sb="6" eb="8">
      <t>ソウゴウ</t>
    </rPh>
    <rPh sb="8" eb="12">
      <t>ジムクミアイ</t>
    </rPh>
    <rPh sb="13" eb="17">
      <t>イッパンカイケイ</t>
    </rPh>
    <phoneticPr fontId="2"/>
  </si>
  <si>
    <t>宮崎県市町村総合事務組合（市町村交通災害共済事業特別会計）</t>
    <rPh sb="0" eb="3">
      <t>ミヤザキケン</t>
    </rPh>
    <rPh sb="3" eb="6">
      <t>シチョウソン</t>
    </rPh>
    <rPh sb="6" eb="8">
      <t>ソウゴウ</t>
    </rPh>
    <rPh sb="8" eb="12">
      <t>ジムクミアイ</t>
    </rPh>
    <rPh sb="13" eb="16">
      <t>シチョウソン</t>
    </rPh>
    <rPh sb="16" eb="20">
      <t>コウツウサイガイ</t>
    </rPh>
    <rPh sb="20" eb="22">
      <t>キョウサイ</t>
    </rPh>
    <rPh sb="22" eb="24">
      <t>ジギョウ</t>
    </rPh>
    <rPh sb="24" eb="26">
      <t>トクベツ</t>
    </rPh>
    <rPh sb="26" eb="28">
      <t>カイケイ</t>
    </rPh>
    <phoneticPr fontId="2"/>
  </si>
  <si>
    <t>宮崎県市町村総合事務組合（自治会館管理運営特別会計）</t>
    <rPh sb="0" eb="2">
      <t>ミヤザキ</t>
    </rPh>
    <rPh sb="2" eb="3">
      <t>ケン</t>
    </rPh>
    <rPh sb="3" eb="6">
      <t>シチョウソン</t>
    </rPh>
    <rPh sb="6" eb="8">
      <t>ソウゴウ</t>
    </rPh>
    <rPh sb="8" eb="12">
      <t>ジムクミアイ</t>
    </rPh>
    <rPh sb="13" eb="17">
      <t>ジチカイカン</t>
    </rPh>
    <rPh sb="17" eb="19">
      <t>カンリ</t>
    </rPh>
    <rPh sb="19" eb="21">
      <t>ウンエイ</t>
    </rPh>
    <rPh sb="21" eb="23">
      <t>トクベツ</t>
    </rPh>
    <rPh sb="23" eb="25">
      <t>カイケイ</t>
    </rPh>
    <phoneticPr fontId="2"/>
  </si>
  <si>
    <t>宮崎県後期高齢者医療広域連合（一般会計）</t>
    <rPh sb="0" eb="3">
      <t>ミヤザキケン</t>
    </rPh>
    <rPh sb="3" eb="5">
      <t>コウキ</t>
    </rPh>
    <rPh sb="5" eb="8">
      <t>コウレイシャ</t>
    </rPh>
    <rPh sb="8" eb="10">
      <t>イリョウ</t>
    </rPh>
    <rPh sb="10" eb="14">
      <t>コウイキレンゴウ</t>
    </rPh>
    <rPh sb="15" eb="19">
      <t>イッパンカイケイ</t>
    </rPh>
    <phoneticPr fontId="2"/>
  </si>
  <si>
    <t>宮崎県後期高齢者医療広域連合（後期高齢者医療特別会計）</t>
    <rPh sb="0" eb="3">
      <t>ミヤザキケン</t>
    </rPh>
    <rPh sb="3" eb="5">
      <t>コウキ</t>
    </rPh>
    <rPh sb="5" eb="8">
      <t>コウレイシャ</t>
    </rPh>
    <rPh sb="8" eb="14">
      <t>イリョウコウイキレンゴウ</t>
    </rPh>
    <rPh sb="15" eb="20">
      <t>コウキコウレイシャ</t>
    </rPh>
    <rPh sb="20" eb="22">
      <t>イリョウ</t>
    </rPh>
    <rPh sb="22" eb="24">
      <t>トクベツ</t>
    </rPh>
    <rPh sb="24" eb="26">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</si>
  <si>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</si>
  <si>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</si>
  <si>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</si>
  <si>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中央コミュニティセンター・本庄小学校[校舎]の長寿命化やほけだけ交流センター及び消防詰所の移設、また、道路の改修工事率が高いことが要因となり、類似団体と比較して減価償却率は低くなっている。しかし、これらを除く固定資産全体で見た場合、減価償却率が高くなり公共施設の老朽化が進んでいる状況となっている。財政状況を勘案しながら、施設の更新・維持補修等の実施及び施設廃止等の検討を進めていく。
令和６年度の将来負担比率については、大規模事業の終了や臨時財政対策債の未発行により借入額が償還額を大きく上回り、地方債現在高が減少したため、前年度に引き続き将来負担比率も減少した。しかし、類似団体と比較すると高い数値となっているため、今後も財政長期計画に基づいた起債抑制策による地方債の減少や、固定資産減価償却を参考とした基金の積み増しに努め、将来負担の抑制及び施設更新等に努める。</t>
    <rPh sb="217" eb="219">
      <t>シュウリョウ</t>
    </rPh>
    <rPh sb="220" eb="222">
      <t>リンジ</t>
    </rPh>
    <rPh sb="222" eb="224">
      <t>ザイセイ</t>
    </rPh>
    <rPh sb="224" eb="226">
      <t>タイサク</t>
    </rPh>
    <rPh sb="226" eb="227">
      <t>サイ</t>
    </rPh>
    <rPh sb="228" eb="231">
      <t>ミハッコウ</t>
    </rPh>
    <rPh sb="234" eb="237">
      <t>カリイレガク</t>
    </rPh>
    <rPh sb="238" eb="241">
      <t>ショウカンガク</t>
    </rPh>
    <rPh sb="242" eb="243">
      <t>オオ</t>
    </rPh>
    <rPh sb="245" eb="247">
      <t>ウワマワ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</si>
  <si>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</si>
  <si>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</si>
  <si>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</si>
  <si>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</si>
  <si>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</si>
  <si>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</si>
  <si>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借入額が元金償還額を下回り、財政長期計画に基づいた地方債残高の抑制に努めたことが大きな要因となり、将来負担比率は17.5ポイント減少した。令和２年度・令和３年度は大規模事業起債の償還終了等により、比率がどちらも減少しており、令和４年度の将来負担比率についても地方債残高の抑制に努め、引き続き減少している。実質公債費比率については、学校のトイレ洋式化及び本庄小学校長寿命化工事などの義務教育施設に係る起債が増えたことにより増加している。令和５年度については、東諸葬祭場改修事業の事業終了や地方債現在高の減少、ふるさと納税の増収による元気づくり基金への積立額が増加したことにより、将来負担比率は減少。実質公債費比率についても単年度比較すると減少している。令和６年度は、標準財政規模が増加し、充当可能財源が減少したものの、地方債現在高（臨時財政対策債など）の減少幅が上回ったため将来負担比率は減少した。実質公債費比率についても、単年度比較で見ると減少している。しかし、類似団体と比較すると高い数値となっているため、引き続き将来負担の抑制に努めたい。</t>
    <rPh sb="135" eb="137">
      <t>ヨクセイ</t>
    </rPh>
    <rPh sb="138" eb="139">
      <t>ツト</t>
    </rPh>
    <rPh sb="202" eb="203">
      <t>フ</t>
    </rPh>
    <rPh sb="210" eb="212">
      <t>ゾウカ</t>
    </rPh>
    <rPh sb="303" eb="304">
      <t>ヒ</t>
    </rPh>
    <rPh sb="325" eb="327">
      <t>レイワ</t>
    </rPh>
    <rPh sb="328" eb="330">
      <t>ネンド</t>
    </rPh>
    <rPh sb="332" eb="338">
      <t>ヒョウジュンザイセイキボ</t>
    </rPh>
    <rPh sb="339" eb="341">
      <t>ゾウカ</t>
    </rPh>
    <rPh sb="343" eb="345">
      <t>ジュウトウ</t>
    </rPh>
    <rPh sb="380" eb="382">
      <t>ウワマワ</t>
    </rPh>
    <rPh sb="393" eb="395">
      <t>ゲンショウ</t>
    </rPh>
    <rPh sb="411" eb="414">
      <t>タンネンド</t>
    </rPh>
    <rPh sb="414" eb="416">
      <t>ヒカク</t>
    </rPh>
    <rPh sb="417" eb="418">
      <t>ミ</t>
    </rPh>
    <rPh sb="420" eb="422">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</si>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</sst>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E89077B-380C-42DB-8730-FA9BF2ECAF9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74568</c:v>
                </c:pt>
                <c:pt idx="2">
                  <c:v>73693</c:v>
                </c:pt>
                <c:pt idx="3">
                  <c:v>79401</c:v>
                </c:pt>
                <c:pt idx="4">
                  <c:v>87379</c:v>
                </c:pt>
              </c:numCache>
            </c:numRef>
          </c:val>
          <c:smooth val="0"/>
          <c:extLst>
            <c:ext xmlns:c16="http://schemas.microsoft.com/office/drawing/2014/chart" uri="{C3380CC4-5D6E-409C-BE32-E72D297353CC}">
              <c16:uniqueId val="{00000000-C463-4BF5-9A30-B6CB0DE949C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67214</c:v>
                </c:pt>
                <c:pt idx="1">
                  <c:v>67760</c:v>
                </c:pt>
                <c:pt idx="2">
                  <c:v>44465</c:v>
                </c:pt>
                <c:pt idx="3">
                  <c:v>42638</c:v>
                </c:pt>
                <c:pt idx="4">
                  <c:v>38178</c:v>
                </c:pt>
              </c:numCache>
            </c:numRef>
          </c:val>
          <c:smooth val="0"/>
          <c:extLst>
            <c:ext xmlns:c16="http://schemas.microsoft.com/office/drawing/2014/chart" uri="{C3380CC4-5D6E-409C-BE32-E72D297353CC}">
              <c16:uniqueId val="{00000001-C463-4BF5-9A30-B6CB0DE949C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6.98</c:v>
                </c:pt>
                <c:pt idx="1">
                  <c:v>7.64</c:v>
                </c:pt>
                <c:pt idx="2">
                  <c:v>6.78</c:v>
                </c:pt>
                <c:pt idx="3">
                  <c:v>7.08</c:v>
                </c:pt>
                <c:pt idx="4">
                  <c:v>7.44</c:v>
                </c:pt>
              </c:numCache>
            </c:numRef>
          </c:val>
          <c:extLst>
            <c:ext xmlns:c16="http://schemas.microsoft.com/office/drawing/2014/chart" uri="{C3380CC4-5D6E-409C-BE32-E72D297353CC}">
              <c16:uniqueId val="{00000000-AF3A-4915-A426-1FE61CEA40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16.11</c:v>
                </c:pt>
                <c:pt idx="1">
                  <c:v>21.49</c:v>
                </c:pt>
                <c:pt idx="2">
                  <c:v>23.04</c:v>
                </c:pt>
                <c:pt idx="3">
                  <c:v>23.81</c:v>
                </c:pt>
                <c:pt idx="4">
                  <c:v>23.38</c:v>
                </c:pt>
              </c:numCache>
            </c:numRef>
          </c:val>
          <c:extLst>
            <c:ext xmlns:c16="http://schemas.microsoft.com/office/drawing/2014/chart" uri="{C3380CC4-5D6E-409C-BE32-E72D297353CC}">
              <c16:uniqueId val="{00000001-AF3A-4915-A426-1FE61CEA40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-0.97</c:v>
                </c:pt>
                <c:pt idx="1">
                  <c:v>3.9</c:v>
                </c:pt>
                <c:pt idx="2">
                  <c:v>-4</c:v>
                </c:pt>
                <c:pt idx="3">
                  <c:v>-1.87</c:v>
                </c:pt>
                <c:pt idx="4">
                  <c:v>-2.96</c:v>
                </c:pt>
              </c:numCache>
            </c:numRef>
          </c:val>
          <c:smooth val="0"/>
          <c:extLst>
            <c:ext xmlns:c16="http://schemas.microsoft.com/office/drawing/2014/chart" uri="{C3380CC4-5D6E-409C-BE32-E72D297353CC}">
              <c16:uniqueId val="{00000002-AF3A-4915-A426-1FE61CEA40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0.11</c:v>
                </c:pt>
                <c:pt idx="4">
                  <c:v>#N/A</c:v>
                </c:pt>
                <c:pt idx="5">
                  <c:v>0.56000000000000005</c:v>
                </c:pt>
                <c:pt idx="6">
                  <c:v>0</c:v>
                </c:pt>
                <c:pt idx="7">
                  <c:v>0</c:v>
                </c:pt>
                <c:pt idx="8">
                  <c:v>0</c:v>
                </c:pt>
                <c:pt idx="9">
                  <c:v>0</c:v>
                </c:pt>
              </c:numCache>
            </c:numRef>
          </c:val>
          <c:extLst>
            <c:ext xmlns:c16="http://schemas.microsoft.com/office/drawing/2014/chart" uri="{C3380CC4-5D6E-409C-BE32-E72D297353CC}">
              <c16:uniqueId val="{00000000-8251-4A2F-AB3F-667829EDC3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251-4A2F-AB3F-667829EDC30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251-4A2F-AB3F-667829EDC30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251-4A2F-AB3F-667829EDC30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0.11</c:v>
                </c:pt>
                <c:pt idx="4">
                  <c:v>#N/A</c:v>
                </c:pt>
                <c:pt idx="5">
                  <c:v>0</c:v>
                </c:pt>
                <c:pt idx="6">
                  <c:v>#N/A</c:v>
                </c:pt>
                <c:pt idx="7">
                  <c:v>0.02</c:v>
                </c:pt>
                <c:pt idx="8">
                  <c:v>#N/A</c:v>
                </c:pt>
                <c:pt idx="9">
                  <c:v>0.02</c:v>
                </c:pt>
              </c:numCache>
            </c:numRef>
          </c:val>
          <c:extLst>
            <c:ext xmlns:c16="http://schemas.microsoft.com/office/drawing/2014/chart" uri="{C3380CC4-5D6E-409C-BE32-E72D297353CC}">
              <c16:uniqueId val="{00000004-8251-4A2F-AB3F-667829EDC30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1.64</c:v>
                </c:pt>
                <c:pt idx="4">
                  <c:v>#N/A</c:v>
                </c:pt>
                <c:pt idx="5">
                  <c:v>2.4300000000000002</c:v>
                </c:pt>
                <c:pt idx="6">
                  <c:v>#N/A</c:v>
                </c:pt>
                <c:pt idx="7">
                  <c:v>0.64</c:v>
                </c:pt>
                <c:pt idx="8">
                  <c:v>#N/A</c:v>
                </c:pt>
                <c:pt idx="9">
                  <c:v>0.56000000000000005</c:v>
                </c:pt>
              </c:numCache>
            </c:numRef>
          </c:val>
          <c:extLst>
            <c:ext xmlns:c16="http://schemas.microsoft.com/office/drawing/2014/chart" uri="{C3380CC4-5D6E-409C-BE32-E72D297353CC}">
              <c16:uniqueId val="{00000005-8251-4A2F-AB3F-667829EDC30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0.41</c:v>
                </c:pt>
                <c:pt idx="8">
                  <c:v>#N/A</c:v>
                </c:pt>
                <c:pt idx="9">
                  <c:v>0.62</c:v>
                </c:pt>
              </c:numCache>
            </c:numRef>
          </c:val>
          <c:extLst>
            <c:ext xmlns:c16="http://schemas.microsoft.com/office/drawing/2014/chart" uri="{C3380CC4-5D6E-409C-BE32-E72D297353CC}">
              <c16:uniqueId val="{00000006-8251-4A2F-AB3F-667829EDC308}"/>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0.79</c:v>
                </c:pt>
                <c:pt idx="2">
                  <c:v>#N/A</c:v>
                </c:pt>
                <c:pt idx="3">
                  <c:v>0.55000000000000004</c:v>
                </c:pt>
                <c:pt idx="4">
                  <c:v>#N/A</c:v>
                </c:pt>
                <c:pt idx="5">
                  <c:v>0.64</c:v>
                </c:pt>
                <c:pt idx="6">
                  <c:v>#N/A</c:v>
                </c:pt>
                <c:pt idx="7">
                  <c:v>0.7</c:v>
                </c:pt>
                <c:pt idx="8">
                  <c:v>#N/A</c:v>
                </c:pt>
                <c:pt idx="9">
                  <c:v>0.63</c:v>
                </c:pt>
              </c:numCache>
            </c:numRef>
          </c:val>
          <c:extLst>
            <c:ext xmlns:c16="http://schemas.microsoft.com/office/drawing/2014/chart" uri="{C3380CC4-5D6E-409C-BE32-E72D297353CC}">
              <c16:uniqueId val="{00000007-8251-4A2F-AB3F-667829EDC30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4.84</c:v>
                </c:pt>
                <c:pt idx="2">
                  <c:v>#N/A</c:v>
                </c:pt>
                <c:pt idx="3">
                  <c:v>5.46</c:v>
                </c:pt>
                <c:pt idx="4">
                  <c:v>#N/A</c:v>
                </c:pt>
                <c:pt idx="5">
                  <c:v>5.57</c:v>
                </c:pt>
                <c:pt idx="6">
                  <c:v>#N/A</c:v>
                </c:pt>
                <c:pt idx="7">
                  <c:v>6.34</c:v>
                </c:pt>
                <c:pt idx="8">
                  <c:v>#N/A</c:v>
                </c:pt>
                <c:pt idx="9">
                  <c:v>6.51</c:v>
                </c:pt>
              </c:numCache>
            </c:numRef>
          </c:val>
          <c:extLst>
            <c:ext xmlns:c16="http://schemas.microsoft.com/office/drawing/2014/chart" uri="{C3380CC4-5D6E-409C-BE32-E72D297353CC}">
              <c16:uniqueId val="{00000008-8251-4A2F-AB3F-667829EDC30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6.97</c:v>
                </c:pt>
                <c:pt idx="2">
                  <c:v>#N/A</c:v>
                </c:pt>
                <c:pt idx="3">
                  <c:v>7.63</c:v>
                </c:pt>
                <c:pt idx="4">
                  <c:v>#N/A</c:v>
                </c:pt>
                <c:pt idx="5">
                  <c:v>6.77</c:v>
                </c:pt>
                <c:pt idx="6">
                  <c:v>#N/A</c:v>
                </c:pt>
                <c:pt idx="7">
                  <c:v>7.07</c:v>
                </c:pt>
                <c:pt idx="8">
                  <c:v>#N/A</c:v>
                </c:pt>
                <c:pt idx="9">
                  <c:v>7.43</c:v>
                </c:pt>
              </c:numCache>
            </c:numRef>
          </c:val>
          <c:extLst>
            <c:ext xmlns:c16="http://schemas.microsoft.com/office/drawing/2014/chart" uri="{C3380CC4-5D6E-409C-BE32-E72D297353CC}">
              <c16:uniqueId val="{00000009-8251-4A2F-AB3F-667829EDC3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546</c:v>
                </c:pt>
                <c:pt idx="5">
                  <c:v>525</c:v>
                </c:pt>
                <c:pt idx="8">
                  <c:v>519</c:v>
                </c:pt>
                <c:pt idx="11">
                  <c:v>527</c:v>
                </c:pt>
                <c:pt idx="14">
                  <c:v>518</c:v>
                </c:pt>
              </c:numCache>
            </c:numRef>
          </c:val>
          <c:extLst>
            <c:ext xmlns:c16="http://schemas.microsoft.com/office/drawing/2014/chart" uri="{C3380CC4-5D6E-409C-BE32-E72D297353CC}">
              <c16:uniqueId val="{00000000-E6F4-4CF3-98C9-2EEA8F27CC8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6F4-4CF3-98C9-2EEA8F27CC8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6F4-4CF3-98C9-2EEA8F27CC8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6F4-4CF3-98C9-2EEA8F27CC8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178</c:v>
                </c:pt>
                <c:pt idx="3">
                  <c:v>196</c:v>
                </c:pt>
                <c:pt idx="6">
                  <c:v>216</c:v>
                </c:pt>
                <c:pt idx="9">
                  <c:v>160</c:v>
                </c:pt>
                <c:pt idx="12">
                  <c:v>139</c:v>
                </c:pt>
              </c:numCache>
            </c:numRef>
          </c:val>
          <c:extLst>
            <c:ext xmlns:c16="http://schemas.microsoft.com/office/drawing/2014/chart" uri="{C3380CC4-5D6E-409C-BE32-E72D297353CC}">
              <c16:uniqueId val="{00000004-E6F4-4CF3-98C9-2EEA8F27CC8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F4-4CF3-98C9-2EEA8F27CC8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6F4-4CF3-98C9-2EEA8F27CC8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762</c:v>
                </c:pt>
                <c:pt idx="3">
                  <c:v>847</c:v>
                </c:pt>
                <c:pt idx="6">
                  <c:v>922</c:v>
                </c:pt>
                <c:pt idx="9">
                  <c:v>916</c:v>
                </c:pt>
                <c:pt idx="12">
                  <c:v>918</c:v>
                </c:pt>
              </c:numCache>
            </c:numRef>
          </c:val>
          <c:extLst>
            <c:ext xmlns:c16="http://schemas.microsoft.com/office/drawing/2014/chart" uri="{C3380CC4-5D6E-409C-BE32-E72D297353CC}">
              <c16:uniqueId val="{00000007-E6F4-4CF3-98C9-2EEA8F27CC8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394</c:v>
                </c:pt>
                <c:pt idx="2">
                  <c:v>#N/A</c:v>
                </c:pt>
                <c:pt idx="3">
                  <c:v>#N/A</c:v>
                </c:pt>
                <c:pt idx="4">
                  <c:v>518</c:v>
                </c:pt>
                <c:pt idx="5">
                  <c:v>#N/A</c:v>
                </c:pt>
                <c:pt idx="6">
                  <c:v>#N/A</c:v>
                </c:pt>
                <c:pt idx="7">
                  <c:v>619</c:v>
                </c:pt>
                <c:pt idx="8">
                  <c:v>#N/A</c:v>
                </c:pt>
                <c:pt idx="9">
                  <c:v>#N/A</c:v>
                </c:pt>
                <c:pt idx="10">
                  <c:v>549</c:v>
                </c:pt>
                <c:pt idx="11">
                  <c:v>#N/A</c:v>
                </c:pt>
                <c:pt idx="12">
                  <c:v>#N/A</c:v>
                </c:pt>
                <c:pt idx="13">
                  <c:v>539</c:v>
                </c:pt>
                <c:pt idx="14">
                  <c:v>#N/A</c:v>
                </c:pt>
              </c:numCache>
            </c:numRef>
          </c:val>
          <c:smooth val="0"/>
          <c:extLst>
            <c:ext xmlns:c16="http://schemas.microsoft.com/office/drawing/2014/chart" uri="{C3380CC4-5D6E-409C-BE32-E72D297353CC}">
              <c16:uniqueId val="{00000008-E6F4-4CF3-98C9-2EEA8F27CC8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6612</c:v>
                </c:pt>
                <c:pt idx="5">
                  <c:v>6368</c:v>
                </c:pt>
                <c:pt idx="8">
                  <c:v>6065</c:v>
                </c:pt>
                <c:pt idx="11">
                  <c:v>5702</c:v>
                </c:pt>
                <c:pt idx="14">
                  <c:v>5250</c:v>
                </c:pt>
              </c:numCache>
            </c:numRef>
          </c:val>
          <c:extLst>
            <c:ext xmlns:c16="http://schemas.microsoft.com/office/drawing/2014/chart" uri="{C3380CC4-5D6E-409C-BE32-E72D297353CC}">
              <c16:uniqueId val="{00000000-345C-4814-BF82-AAA8FE84334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c:v>
                </c:pt>
                <c:pt idx="5">
                  <c:v>8</c:v>
                </c:pt>
                <c:pt idx="8">
                  <c:v>63</c:v>
                </c:pt>
                <c:pt idx="11">
                  <c:v>53</c:v>
                </c:pt>
                <c:pt idx="14">
                  <c:v>47</c:v>
                </c:pt>
              </c:numCache>
            </c:numRef>
          </c:val>
          <c:extLst>
            <c:ext xmlns:c16="http://schemas.microsoft.com/office/drawing/2014/chart" uri="{C3380CC4-5D6E-409C-BE32-E72D297353CC}">
              <c16:uniqueId val="{00000001-345C-4814-BF82-AAA8FE84334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1713</c:v>
                </c:pt>
                <c:pt idx="5">
                  <c:v>2133</c:v>
                </c:pt>
                <c:pt idx="8">
                  <c:v>2331</c:v>
                </c:pt>
                <c:pt idx="11">
                  <c:v>2566</c:v>
                </c:pt>
                <c:pt idx="14">
                  <c:v>2752</c:v>
                </c:pt>
              </c:numCache>
            </c:numRef>
          </c:val>
          <c:extLst>
            <c:ext xmlns:c16="http://schemas.microsoft.com/office/drawing/2014/chart" uri="{C3380CC4-5D6E-409C-BE32-E72D297353CC}">
              <c16:uniqueId val="{00000002-345C-4814-BF82-AAA8FE84334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45C-4814-BF82-AAA8FE84334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45C-4814-BF82-AAA8FE84334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5C-4814-BF82-AAA8FE84334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1378</c:v>
                </c:pt>
                <c:pt idx="3">
                  <c:v>1333</c:v>
                </c:pt>
                <c:pt idx="6">
                  <c:v>1344</c:v>
                </c:pt>
                <c:pt idx="9">
                  <c:v>1307</c:v>
                </c:pt>
                <c:pt idx="12">
                  <c:v>1299</c:v>
                </c:pt>
              </c:numCache>
            </c:numRef>
          </c:val>
          <c:extLst>
            <c:ext xmlns:c16="http://schemas.microsoft.com/office/drawing/2014/chart" uri="{C3380CC4-5D6E-409C-BE32-E72D297353CC}">
              <c16:uniqueId val="{00000006-345C-4814-BF82-AAA8FE84334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45C-4814-BF82-AAA8FE84334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2281</c:v>
                </c:pt>
                <c:pt idx="3">
                  <c:v>2270</c:v>
                </c:pt>
                <c:pt idx="6">
                  <c:v>2383</c:v>
                </c:pt>
                <c:pt idx="9">
                  <c:v>2157</c:v>
                </c:pt>
                <c:pt idx="12">
                  <c:v>1813</c:v>
                </c:pt>
              </c:numCache>
            </c:numRef>
          </c:val>
          <c:extLst>
            <c:ext xmlns:c16="http://schemas.microsoft.com/office/drawing/2014/chart" uri="{C3380CC4-5D6E-409C-BE32-E72D297353CC}">
              <c16:uniqueId val="{00000008-345C-4814-BF82-AAA8FE84334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45C-4814-BF82-AAA8FE84334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8964</c:v>
                </c:pt>
                <c:pt idx="3">
                  <c:v>8822</c:v>
                </c:pt>
                <c:pt idx="6">
                  <c:v>8323</c:v>
                </c:pt>
                <c:pt idx="9">
                  <c:v>7705</c:v>
                </c:pt>
                <c:pt idx="12">
                  <c:v>6963</c:v>
                </c:pt>
              </c:numCache>
            </c:numRef>
          </c:val>
          <c:extLst>
            <c:ext xmlns:c16="http://schemas.microsoft.com/office/drawing/2014/chart" uri="{C3380CC4-5D6E-409C-BE32-E72D297353CC}">
              <c16:uniqueId val="{0000000A-345C-4814-BF82-AAA8FE84334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4280</c:v>
                </c:pt>
                <c:pt idx="2">
                  <c:v>#N/A</c:v>
                </c:pt>
                <c:pt idx="3">
                  <c:v>#N/A</c:v>
                </c:pt>
                <c:pt idx="4">
                  <c:v>3917</c:v>
                </c:pt>
                <c:pt idx="5">
                  <c:v>#N/A</c:v>
                </c:pt>
                <c:pt idx="6">
                  <c:v>#N/A</c:v>
                </c:pt>
                <c:pt idx="7">
                  <c:v>3591</c:v>
                </c:pt>
                <c:pt idx="8">
                  <c:v>#N/A</c:v>
                </c:pt>
                <c:pt idx="9">
                  <c:v>#N/A</c:v>
                </c:pt>
                <c:pt idx="10">
                  <c:v>2848</c:v>
                </c:pt>
                <c:pt idx="11">
                  <c:v>#N/A</c:v>
                </c:pt>
                <c:pt idx="12">
                  <c:v>#N/A</c:v>
                </c:pt>
                <c:pt idx="13">
                  <c:v>2025</c:v>
                </c:pt>
                <c:pt idx="14">
                  <c:v>#N/A</c:v>
                </c:pt>
              </c:numCache>
            </c:numRef>
          </c:val>
          <c:smooth val="0"/>
          <c:extLst>
            <c:ext xmlns:c16="http://schemas.microsoft.com/office/drawing/2014/chart" uri="{C3380CC4-5D6E-409C-BE32-E72D297353CC}">
              <c16:uniqueId val="{0000000B-345C-4814-BF82-AAA8FE84334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1242</c:v>
                </c:pt>
                <c:pt idx="1">
                  <c:v>1301</c:v>
                </c:pt>
                <c:pt idx="2">
                  <c:v>1303</c:v>
                </c:pt>
              </c:numCache>
            </c:numRef>
          </c:val>
          <c:extLst>
            <c:ext xmlns:c16="http://schemas.microsoft.com/office/drawing/2014/chart" uri="{C3380CC4-5D6E-409C-BE32-E72D297353CC}">
              <c16:uniqueId val="{00000000-D456-4370-8B06-9E27C695C67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c:v>
                </c:pt>
                <c:pt idx="1">
                  <c:v>52</c:v>
                </c:pt>
                <c:pt idx="2">
                  <c:v>52</c:v>
                </c:pt>
              </c:numCache>
            </c:numRef>
          </c:val>
          <c:extLst>
            <c:ext xmlns:c16="http://schemas.microsoft.com/office/drawing/2014/chart" uri="{C3380CC4-5D6E-409C-BE32-E72D297353CC}">
              <c16:uniqueId val="{00000001-D456-4370-8B06-9E27C695C67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735</c:v>
                </c:pt>
                <c:pt idx="1">
                  <c:v>826</c:v>
                </c:pt>
                <c:pt idx="2">
                  <c:v>950</c:v>
                </c:pt>
              </c:numCache>
            </c:numRef>
          </c:val>
          <c:extLst>
            <c:ext xmlns:c16="http://schemas.microsoft.com/office/drawing/2014/chart" uri="{C3380CC4-5D6E-409C-BE32-E72D297353CC}">
              <c16:uniqueId val="{00000002-D456-4370-8B06-9E27C695C67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{3CD80859-B920-4B40-AB3F-D97A0EFF4C64}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DD6-4B4A-8503-118D216209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{43B29E04-07AF-4CA9-84D8-8851831C967A}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D6-4B4A-8503-118D216209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{2C359EB2-AF27-4841-A5DF-F388289748AA}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D6-4B4A-8503-118D216209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{5F789905-D317-42DC-A901-F7B7058357EA}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D6-4B4A-8503-118D216209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{6E5F719E-0882-47F3-B5AE-9C8A95ED4D72}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D6-4B4A-8503-118D2162094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{67A9B24D-25D8-412B-B865-E002BA55B3EB}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DD6-4B4A-8503-118D2162094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{9DC78BE3-3ED0-46A4-8667-A9C6560DA272}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DD6-4B4A-8503-118D2162094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{46D56E0B-EC00-4536-94F1-5FB21C314113}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DD6-4B4A-8503-118D2162094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{4BA595E0-5AB3-4D1D-9BA1-65AB3D5DB66E}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DD6-4B4A-8503-118D216209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39.9</c:v>
                </c:pt>
                <c:pt idx="8">
                  <c:v>41.4</c:v>
                </c:pt>
                <c:pt idx="16">
                  <c:v>43.1</c:v>
                </c:pt>
                <c:pt idx="24">
                  <c:v>44.9</c:v>
                </c:pt>
                <c:pt idx="32">
                  <c:v>46.6</c:v>
                </c:pt>
              </c:numCache>
            </c:numRef>
          </c:xVal>
          <c:yVal>
            <c:numRef>
              <c:f>公会計指標分析・財政指標組合せ分析表!$BP$51:$DC$51</c:f>
              <c:numCache>
                <c:formatCode>#,##0.0;"▲ "#,##0.0</c:formatCode>
                <c:ptCount val="40"/>
                <c:pt idx="0">
                  <c:v>90.7</c:v>
                </c:pt>
                <c:pt idx="8">
                  <c:v>78.099999999999994</c:v>
                </c:pt>
                <c:pt idx="16">
                  <c:v>73.5</c:v>
                </c:pt>
                <c:pt idx="24">
                  <c:v>57.5</c:v>
                </c:pt>
                <c:pt idx="32">
                  <c:v>40</c:v>
                </c:pt>
              </c:numCache>
            </c:numRef>
          </c:yVal>
          <c:smooth val="0"/>
          <c:extLst>
            <c:ext xmlns:c16="http://schemas.microsoft.com/office/drawing/2014/chart" uri="{C3380CC4-5D6E-409C-BE32-E72D297353CC}">
              <c16:uniqueId val="{00000009-EDD6-4B4A-8503-118D216209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{91FD78D3-6853-4D5A-880D-279FADABB7A5}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DD6-4B4A-8503-118D216209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{2A31AD3C-B9B2-4F0A-8299-12559C15B108}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D6-4B4A-8503-118D216209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{F8C21678-4C4E-4519-83CC-5E7A6234B213}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D6-4B4A-8503-118D216209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{C4852FCC-1DD1-43F5-BE70-E93C0EDC41D6}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D6-4B4A-8503-118D216209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{A3BCCCFC-8911-465F-8661-D65A59ECFF8E}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D6-4B4A-8503-118D216209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{AB1835E9-D545-4B9A-AB5F-057D9687320D}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DD6-4B4A-8503-118D21620944}"/>
                </c:ext>
              </c:extLst>
            </c:dLbl>
            <c:dLbl>
              <c:idx val="16"/>
              <c:layout>
                <c:manualLayout>
                  <c:x val="-2.8886603414388271E-2"/>
                  <c:y val="-7.45514056306217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{7D9D94D9-3F80-41D0-A6A3-F1806E1AC0FA}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DD6-4B4A-8503-118D21620944}"/>
                </c:ext>
              </c:extLst>
            </c:dLbl>
            <c:dLbl>
              <c:idx val="24"/>
              <c:layout>
                <c:manualLayout>
                  <c:x val="-2.8055299681428218E-2"/>
                  <c:y val="-3.53019515315954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{EB312315-C39D-4881-A21C-52CF349D3D0C}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DD6-4B4A-8503-118D21620944}"/>
                </c:ext>
              </c:extLst>
            </c:dLbl>
            <c:dLbl>
              <c:idx val="32"/>
              <c:layout>
                <c:manualLayout>
                  <c:x val="-3.9105421661308586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{273CF0E9-FF8B-4699-A866-DD7ED168857F}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DD6-4B4A-8503-118D216209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64.3</c:v>
                </c:pt>
                <c:pt idx="16">
                  <c:v>65.7</c:v>
                </c:pt>
                <c:pt idx="24">
                  <c:v>67</c:v>
                </c:pt>
                <c:pt idx="32">
                  <c:v>67.599999999999994</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EDD6-4B4A-8503-118D21620944}"/>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{A923A236-0DCF-42E1-9DD5-C0A5DF4E6CE9}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0BF-449E-811E-E5BE97A46F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{C6616F11-423A-4115-8828-00B523A098A3}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BF-449E-811E-E5BE97A46F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{B0922547-9110-477C-9B4E-32EA4BB3BEF8}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BF-449E-811E-E5BE97A46F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{C14CD218-3A2F-4933-B410-7854CE0697AE}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BF-449E-811E-E5BE97A46F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{1119A78D-4931-4943-931D-458C55F2C199}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BF-449E-811E-E5BE97A46F3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{E2A53446-0E5B-4C33-897C-15384669B6D9}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0BF-449E-811E-E5BE97A46F3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{C11EE8B1-20BB-467F-9C1E-EE4BB48BE494}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0BF-449E-811E-E5BE97A46F3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{69C5663C-CFA5-4831-9BCD-2CFE09EF0E87}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0BF-449E-811E-E5BE97A46F3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{5CC4ACC6-283E-4A0E-9CC4-5749BD6C307B}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0BF-449E-811E-E5BE97A46F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9.6</c:v>
                </c:pt>
                <c:pt idx="16">
                  <c:v>10.4</c:v>
                </c:pt>
                <c:pt idx="24">
                  <c:v>11.3</c:v>
                </c:pt>
                <c:pt idx="32">
                  <c:v>11.4</c:v>
                </c:pt>
              </c:numCache>
            </c:numRef>
          </c:xVal>
          <c:yVal>
            <c:numRef>
              <c:f>公会計指標分析・財政指標組合せ分析表!$BP$73:$DC$73</c:f>
              <c:numCache>
                <c:formatCode>#,##0.0;"▲ "#,##0.0</c:formatCode>
                <c:ptCount val="40"/>
                <c:pt idx="0">
                  <c:v>90.7</c:v>
                </c:pt>
                <c:pt idx="8">
                  <c:v>78.099999999999994</c:v>
                </c:pt>
                <c:pt idx="16">
                  <c:v>73.5</c:v>
                </c:pt>
                <c:pt idx="24">
                  <c:v>57.5</c:v>
                </c:pt>
                <c:pt idx="32">
                  <c:v>40</c:v>
                </c:pt>
              </c:numCache>
            </c:numRef>
          </c:yVal>
          <c:smooth val="0"/>
          <c:extLst>
            <c:ext xmlns:c16="http://schemas.microsoft.com/office/drawing/2014/chart" uri="{C3380CC4-5D6E-409C-BE32-E72D297353CC}">
              <c16:uniqueId val="{00000009-A0BF-449E-811E-E5BE97A46F3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{33783545-BE05-4760-8A87-0752E180250B}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0BF-449E-811E-E5BE97A46F3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{2CC752C9-C456-4ABB-82E2-A2A60F30C284}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BF-449E-811E-E5BE97A46F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{5EA99C1C-8C75-4F3C-9798-2B5E5903794D}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BF-449E-811E-E5BE97A46F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{A11837EE-5F0F-4E65-AE69-4B77391B530F}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BF-449E-811E-E5BE97A46F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{2C830FF0-67E6-48F9-99A2-48938AB3DD40}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BF-449E-811E-E5BE97A46F37}"/>
                </c:ext>
              </c:extLst>
            </c:dLbl>
            <c:dLbl>
              <c:idx val="8"/>
              <c:layout>
                <c:manualLayout>
                  <c:x val="-2.6710925941242011E-2"/>
                  <c:y val="-0.11016164043326047"/>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{D8F0236D-ADDF-4E40-B565-3F5A5A58BB84}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0BF-449E-811E-E5BE97A46F37}"/>
                </c:ext>
              </c:extLst>
            </c:dLbl>
            <c:dLbl>
              <c:idx val="16"/>
              <c:layout>
                <c:manualLayout>
                  <c:x val="-3.6429759508909289E-2"/>
                  <c:y val="-8.359128355436340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{13D0850E-C4B3-474B-AFB3-E2048044B79C}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0BF-449E-811E-E5BE97A46F37}"/>
                </c:ext>
              </c:extLst>
            </c:dLbl>
            <c:dLbl>
              <c:idx val="24"/>
              <c:layout>
                <c:manualLayout>
                  <c:x val="-3.1570342725075584E-2"/>
                  <c:y val="-9.0355070562714128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{8CDDAEAF-092D-4F19-9E83-2F8DDEFAF8BC}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0BF-449E-811E-E5BE97A46F37}"/>
                </c:ext>
              </c:extLst>
            </c:dLbl>
            <c:dLbl>
              <c:idx val="32"/>
              <c:layout>
                <c:manualLayout>
                  <c:x val="-3.1570342725075584E-2"/>
                  <c:y val="-4.68769586007875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{6FFC5492-92D7-4DE7-9E32-D09894FE9BAE}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0BF-449E-811E-E5BE97A46F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8.1</c:v>
                </c:pt>
                <c:pt idx="32">
                  <c:v>8</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A0BF-449E-811E-E5BE97A46F37}"/>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対比で０．０１ポイント減少した。町民税のうち、法人税割は業績回復等により増収。個人所得割は定額減税の実施に伴い大きく減収したが、地方特例交付金で補填されている。たばこ税や交付金の一部が増加したことで、基準財政収入総額は増加した。基準財政需要額については、個別算定経費である消防費、小学校費等が増加したことや、子ども子育て費の創設等により総額は増加。結果、分母である需要額の増加率が高く、財政力指数が低下した。今後も税の徴収対策等、自主財源の確保に努め、誘致企業の税収等を見据えた健全な自治体運営に取り組んで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986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163285</xdr:rowOff>
    </xdr:from>
    <xdr:to>
      <xdr:col>19</xdr:col>
      <xdr:colOff>133350</xdr:colOff>
      <xdr:row>43</xdr:row>
      <xdr:rowOff>26307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163285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469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111578</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124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55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112485</xdr:rowOff>
    </xdr:from>
    <xdr:to>
      <xdr:col>15</xdr:col>
      <xdr:colOff>133350</xdr:colOff>
      <xdr:row>43</xdr:row>
      <xdr:rowOff>42635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27412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60778</xdr:rowOff>
    </xdr:from>
    <xdr:to>
      <xdr:col>7</xdr:col>
      <xdr:colOff>31750</xdr:colOff>
      <xdr:row>42</xdr:row>
      <xdr:rowOff>162378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30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令和６年度は、分子で給与改定や会計年度任用職員の勤勉手当支給</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開始</a:t>
          </a:r>
          <a:r>
            <a:rPr kumimoji="1" lang="ja-JP" altLang="en-US" sz="1200">
              <a:latin typeface="ＭＳ Ｐゴシック" panose="020B0600070205080204" pitchFamily="50" charset="-128"/>
              <a:ea typeface="ＭＳ Ｐゴシック" panose="020B0600070205080204" pitchFamily="50" charset="-128"/>
            </a:rPr>
            <a:t>に伴う人件費、システムの標準化に伴う関連経費の物件費、定額減税補足給付金による扶助費が増加したが、前年度ふるさと納税増収に伴い元気づくり基金繰入金も増加しており、充当一般財源は１億３５百万円程の増となった。分母では、町税が１億１１百万円程の減収となったが、普通交付税が１億８９百万円程の増、定額減税に伴う地方特例交付金の６４百万円程の増があり、経常一般財源総額は増加した。結果、分母となる経常一般財源の方が増加したため、前年度比で０．２ポイント減少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84183</xdr:rowOff>
    </xdr:from>
    <xdr:to>
      <xdr:col>23</xdr:col>
      <xdr:colOff>133350</xdr:colOff>
      <xdr:row>64</xdr:row>
      <xdr:rowOff>97972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1056983"/>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145324</xdr:rowOff>
    </xdr:from>
    <xdr:to>
      <xdr:col>19</xdr:col>
      <xdr:colOff>133350</xdr:colOff>
      <xdr:row>64</xdr:row>
      <xdr:rowOff>97972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946674"/>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7438</xdr:rowOff>
    </xdr:from>
    <xdr:to>
      <xdr:col>15</xdr:col>
      <xdr:colOff>82550</xdr:colOff>
      <xdr:row>63</xdr:row>
      <xdr:rowOff>145324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808788"/>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7438</xdr:rowOff>
    </xdr:from>
    <xdr:to>
      <xdr:col>11</xdr:col>
      <xdr:colOff>31750</xdr:colOff>
      <xdr:row>63</xdr:row>
      <xdr:rowOff>97065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808788"/>
          <a:ext cx="889000" cy="8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128996</xdr:rowOff>
    </xdr:from>
    <xdr:to>
      <xdr:col>7</xdr:col>
      <xdr:colOff>31750</xdr:colOff>
      <xdr:row>64</xdr:row>
      <xdr:rowOff>59146</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93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43923</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101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33383</xdr:rowOff>
    </xdr:from>
    <xdr:to>
      <xdr:col>23</xdr:col>
      <xdr:colOff>184150</xdr:colOff>
      <xdr:row>64</xdr:row>
      <xdr:rowOff>134983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00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5460</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97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47172</xdr:rowOff>
    </xdr:from>
    <xdr:to>
      <xdr:col>19</xdr:col>
      <xdr:colOff>184150</xdr:colOff>
      <xdr:row>64</xdr:row>
      <xdr:rowOff>148772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133549</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10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94524</xdr:rowOff>
    </xdr:from>
    <xdr:to>
      <xdr:col>15</xdr:col>
      <xdr:colOff>133350</xdr:colOff>
      <xdr:row>64</xdr:row>
      <xdr:rowOff>24674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9451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8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128088</xdr:rowOff>
    </xdr:from>
    <xdr:to>
      <xdr:col>11</xdr:col>
      <xdr:colOff>82550</xdr:colOff>
      <xdr:row>63</xdr:row>
      <xdr:rowOff>58238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43015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84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46265</xdr:rowOff>
    </xdr:from>
    <xdr:to>
      <xdr:col>7</xdr:col>
      <xdr:colOff>31750</xdr:colOff>
      <xdr:row>63</xdr:row>
      <xdr:rowOff>147865</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158042</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61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平均・県平均を下回っており、類似団体内でも低い数値となっている。前年度比で９．９％程増加している。令和６年度の人件費としては、人事院勧告等に伴う職員給与、会計年度任用職員勤勉手当支給等に伴う増、各種選挙に係る人件費の増があり、７４百万円程の増加となっている。物件費については、システム標準化に伴う関連経費が大幅増、各種選挙経費の増、総合窓口</a:t>
          </a:r>
          <a:r>
            <a:rPr kumimoji="1" lang="en-US" altLang="ja-JP" sz="1200">
              <a:latin typeface="ＭＳ Ｐゴシック" panose="020B0600070205080204" pitchFamily="50" charset="-128"/>
              <a:ea typeface="ＭＳ Ｐゴシック" panose="020B0600070205080204" pitchFamily="50" charset="-128"/>
            </a:rPr>
            <a:t>AI</a:t>
          </a:r>
          <a:r>
            <a:rPr kumimoji="1" lang="ja-JP" altLang="en-US" sz="1200">
              <a:latin typeface="ＭＳ Ｐゴシック" panose="020B0600070205080204" pitchFamily="50" charset="-128"/>
              <a:ea typeface="ＭＳ Ｐゴシック" panose="020B0600070205080204" pitchFamily="50" charset="-128"/>
            </a:rPr>
            <a:t>化などのデジタル関連経費の増もあり、物件費総額で１億４３百万円程の増加となっている。経費削減を図り、組織・機構改革による職員定数の適正管理に努めるなど、健全な自治体運営を進める。</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79</xdr:row>
      <xdr:rowOff>144746</xdr:rowOff>
    </xdr:from>
    <xdr:to>
      <xdr:col>23</xdr:col>
      <xdr:colOff>133350</xdr:colOff>
      <xdr:row>80</xdr:row>
      <xdr:rowOff>2015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689296"/>
          <a:ext cx="838200" cy="2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79</xdr:row>
      <xdr:rowOff>144746</xdr:rowOff>
    </xdr:from>
    <xdr:to>
      <xdr:col>19</xdr:col>
      <xdr:colOff>133350</xdr:colOff>
      <xdr:row>79</xdr:row>
      <xdr:rowOff>155377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689296"/>
          <a:ext cx="8890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79</xdr:row>
      <xdr:rowOff>137754</xdr:rowOff>
    </xdr:from>
    <xdr:to>
      <xdr:col>15</xdr:col>
      <xdr:colOff>82550</xdr:colOff>
      <xdr:row>79</xdr:row>
      <xdr:rowOff>155377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682304"/>
          <a:ext cx="889000" cy="1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137754</xdr:rowOff>
    </xdr:from>
    <xdr:to>
      <xdr:col>11</xdr:col>
      <xdr:colOff>31750</xdr:colOff>
      <xdr:row>79</xdr:row>
      <xdr:rowOff>152247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682304"/>
          <a:ext cx="889000" cy="1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82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69379</xdr:rowOff>
    </xdr:from>
    <xdr:to>
      <xdr:col>7</xdr:col>
      <xdr:colOff>31750</xdr:colOff>
      <xdr:row>80</xdr:row>
      <xdr:rowOff>170979</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8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155756</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71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79</xdr:row>
      <xdr:rowOff>122665</xdr:rowOff>
    </xdr:from>
    <xdr:to>
      <xdr:col>23</xdr:col>
      <xdr:colOff>184150</xdr:colOff>
      <xdr:row>80</xdr:row>
      <xdr:rowOff>52815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66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43942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58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93946</xdr:rowOff>
    </xdr:from>
    <xdr:to>
      <xdr:col>19</xdr:col>
      <xdr:colOff>184150</xdr:colOff>
      <xdr:row>80</xdr:row>
      <xdr:rowOff>24096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6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34273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407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104577</xdr:rowOff>
    </xdr:from>
    <xdr:to>
      <xdr:col>15</xdr:col>
      <xdr:colOff>133350</xdr:colOff>
      <xdr:row>80</xdr:row>
      <xdr:rowOff>34727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64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44904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418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86954</xdr:rowOff>
    </xdr:from>
    <xdr:to>
      <xdr:col>11</xdr:col>
      <xdr:colOff>82550</xdr:colOff>
      <xdr:row>80</xdr:row>
      <xdr:rowOff>17104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63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27281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400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101447</xdr:rowOff>
    </xdr:from>
    <xdr:to>
      <xdr:col>7</xdr:col>
      <xdr:colOff>31750</xdr:colOff>
      <xdr:row>80</xdr:row>
      <xdr:rowOff>31597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6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41774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414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２３～２４年度については、国家公務員の給与の改定及び臨時特例に関する法律の影響により、指数は１００を超えていたが、平成２５年度以降は全国平均からしても適正範囲に位置している。令和３年度からは類似団体と近い数値になってきており、今後も地域における給与水準の適正な反映、他団体との均衡を図りながら一層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101600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765866"/>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1059</xdr:rowOff>
    </xdr:from>
    <xdr:to>
      <xdr:col>77</xdr:col>
      <xdr:colOff>44450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74575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86</xdr:row>
      <xdr:rowOff>1059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70554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132291</xdr:rowOff>
    </xdr:from>
    <xdr:to>
      <xdr:col>68</xdr:col>
      <xdr:colOff>152400</xdr:colOff>
      <xdr:row>86</xdr:row>
      <xdr:rowOff>101600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70554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121709</xdr:rowOff>
    </xdr:from>
    <xdr:to>
      <xdr:col>73</xdr:col>
      <xdr:colOff>44450</xdr:colOff>
      <xdr:row>86</xdr:row>
      <xdr:rowOff>51859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36636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78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81491</xdr:rowOff>
    </xdr:from>
    <xdr:to>
      <xdr:col>68</xdr:col>
      <xdr:colOff>203200</xdr:colOff>
      <xdr:row>86</xdr:row>
      <xdr:rowOff>11641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167868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引き続き類似団体の中では職員数は少ない状態を維持している。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行財政改革プランに基づく退職者補充の調整や組織・機構改革による適正な職員配置や見直しに努めた結果である。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職員数の減少による住民サービスの低下を招かないよう、職員の意識改革や全庁での業務量調査等を実施し、会計年度任用職員を含む職員数の定数管理に引き続き務める。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144235</xdr:rowOff>
    </xdr:from>
    <xdr:to>
      <xdr:col>81</xdr:col>
      <xdr:colOff>44450</xdr:colOff>
      <xdr:row>58</xdr:row>
      <xdr:rowOff>164919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088335"/>
          <a:ext cx="8382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144235</xdr:rowOff>
    </xdr:from>
    <xdr:to>
      <xdr:col>77</xdr:col>
      <xdr:colOff>44450</xdr:colOff>
      <xdr:row>58</xdr:row>
      <xdr:rowOff>152853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088335"/>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120106</xdr:rowOff>
    </xdr:from>
    <xdr:to>
      <xdr:col>72</xdr:col>
      <xdr:colOff>203200</xdr:colOff>
      <xdr:row>58</xdr:row>
      <xdr:rowOff>152853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064206"/>
          <a:ext cx="8890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111488</xdr:rowOff>
    </xdr:from>
    <xdr:to>
      <xdr:col>68</xdr:col>
      <xdr:colOff>152400</xdr:colOff>
      <xdr:row>58</xdr:row>
      <xdr:rowOff>120106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055588"/>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159113</xdr:rowOff>
    </xdr:from>
    <xdr:to>
      <xdr:col>64</xdr:col>
      <xdr:colOff>152400</xdr:colOff>
      <xdr:row>63</xdr:row>
      <xdr:rowOff>89263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789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74040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875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114119</xdr:rowOff>
    </xdr:from>
    <xdr:to>
      <xdr:col>81</xdr:col>
      <xdr:colOff>95250</xdr:colOff>
      <xdr:row>59</xdr:row>
      <xdr:rowOff>44269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35396</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97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93435</xdr:rowOff>
    </xdr:from>
    <xdr:to>
      <xdr:col>77</xdr:col>
      <xdr:colOff>95250</xdr:colOff>
      <xdr:row>59</xdr:row>
      <xdr:rowOff>23585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33762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806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102053</xdr:rowOff>
    </xdr:from>
    <xdr:to>
      <xdr:col>73</xdr:col>
      <xdr:colOff>44450</xdr:colOff>
      <xdr:row>59</xdr:row>
      <xdr:rowOff>32203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04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42380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81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69306</xdr:rowOff>
    </xdr:from>
    <xdr:to>
      <xdr:col>68</xdr:col>
      <xdr:colOff>203200</xdr:colOff>
      <xdr:row>58</xdr:row>
      <xdr:rowOff>170906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0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9633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78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60688</xdr:rowOff>
    </xdr:from>
    <xdr:to>
      <xdr:col>64</xdr:col>
      <xdr:colOff>152400</xdr:colOff>
      <xdr:row>58</xdr:row>
      <xdr:rowOff>162288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0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1015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77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前年度対比で０．１ポイント増加しているが、これは３ヵ年平均の比率になっているためである。まちづくり交付金事業等の償還が減少したが、学校施設長寿命化事業等に伴う元金償還が増加、元利償還金総額で３百万円程増加した。一方で、企業会計繰出金地方債償還財源分２０百万円程減少しため、前年度より分子は減少している。　また、普通交付税の大幅な増加により標準財政規模が増となったため、分母が増加。結果、単年度比較での実質収支比率は０．４ポイント減少している。　財政長期計画に基づく起債抑制により実質公債費比率の減少に努めたい。</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119380</xdr:rowOff>
    </xdr:from>
    <xdr:to>
      <xdr:col>81</xdr:col>
      <xdr:colOff>44450</xdr:colOff>
      <xdr:row>43</xdr:row>
      <xdr:rowOff>127423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49173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46990</xdr:rowOff>
    </xdr:from>
    <xdr:to>
      <xdr:col>77</xdr:col>
      <xdr:colOff>44450</xdr:colOff>
      <xdr:row>43</xdr:row>
      <xdr:rowOff>119380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4193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46990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35499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154094</xdr:rowOff>
    </xdr:from>
    <xdr:to>
      <xdr:col>68</xdr:col>
      <xdr:colOff>152400</xdr:colOff>
      <xdr:row>42</xdr:row>
      <xdr:rowOff>162137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3549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2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142681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00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76623</xdr:rowOff>
    </xdr:from>
    <xdr:to>
      <xdr:col>81</xdr:col>
      <xdr:colOff>95250</xdr:colOff>
      <xdr:row>44</xdr:row>
      <xdr:rowOff>6773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48700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68580</xdr:rowOff>
    </xdr:from>
    <xdr:to>
      <xdr:col>77</xdr:col>
      <xdr:colOff>95250</xdr:colOff>
      <xdr:row>43</xdr:row>
      <xdr:rowOff>170180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154957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167640</xdr:rowOff>
    </xdr:from>
    <xdr:to>
      <xdr:col>73</xdr:col>
      <xdr:colOff>44450</xdr:colOff>
      <xdr:row>43</xdr:row>
      <xdr:rowOff>97790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82567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111337</xdr:rowOff>
    </xdr:from>
    <xdr:to>
      <xdr:col>64</xdr:col>
      <xdr:colOff>152400</xdr:colOff>
      <xdr:row>43</xdr:row>
      <xdr:rowOff>41487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26264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分子では、元金償還額９億円程に対し、町債発行額が１億５７百万円程であり、地方債現在高が７億４３百万円程減少した。また、ふるさと納税寄附金を原資とした元気づくり基金の積み立てが増えたこと、財政調整基金の積み増しもできたことで、充当可能基金は１億８７百万円程増加した。分母では、標準財政規模の増、算入公債費等の減により、１億１３百万円程減少した。そのため、将来負担比率は前年度比で１７．５ポイントの大幅な減となった。今後も、財政長期計画に基づいた起債抑制を行うことや、充当可能な基金を確保することで、将来負担の抑制に努め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87993</xdr:rowOff>
    </xdr:from>
    <xdr:to>
      <xdr:col>81</xdr:col>
      <xdr:colOff>44450</xdr:colOff>
      <xdr:row>19</xdr:row>
      <xdr:rowOff>46718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3002643"/>
          <a:ext cx="8382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46718</xdr:rowOff>
    </xdr:from>
    <xdr:to>
      <xdr:col>77</xdr:col>
      <xdr:colOff>44450</xdr:colOff>
      <xdr:row>20</xdr:row>
      <xdr:rowOff>151039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3304268"/>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151039</xdr:rowOff>
    </xdr:from>
    <xdr:to>
      <xdr:col>72</xdr:col>
      <xdr:colOff>203200</xdr:colOff>
      <xdr:row>21</xdr:row>
      <xdr:rowOff>58874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3580039"/>
          <a:ext cx="889000" cy="7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58874</xdr:rowOff>
    </xdr:from>
    <xdr:to>
      <xdr:col>68</xdr:col>
      <xdr:colOff>152400</xdr:colOff>
      <xdr:row>22</xdr:row>
      <xdr:rowOff>104594</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65932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37919</xdr:rowOff>
    </xdr:from>
    <xdr:to>
      <xdr:col>64</xdr:col>
      <xdr:colOff>152400</xdr:colOff>
      <xdr:row>14</xdr:row>
      <xdr:rowOff>139519</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3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149696</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0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37193</xdr:rowOff>
    </xdr:from>
    <xdr:to>
      <xdr:col>81</xdr:col>
      <xdr:colOff>95250</xdr:colOff>
      <xdr:row>17</xdr:row>
      <xdr:rowOff>138793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95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9270</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92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167368</xdr:rowOff>
    </xdr:from>
    <xdr:to>
      <xdr:col>77</xdr:col>
      <xdr:colOff>95250</xdr:colOff>
      <xdr:row>19</xdr:row>
      <xdr:rowOff>97518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25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82295</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33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100239</xdr:rowOff>
    </xdr:from>
    <xdr:to>
      <xdr:col>73</xdr:col>
      <xdr:colOff>44450</xdr:colOff>
      <xdr:row>21</xdr:row>
      <xdr:rowOff>30389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52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15166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6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8074</xdr:rowOff>
    </xdr:from>
    <xdr:to>
      <xdr:col>68</xdr:col>
      <xdr:colOff>203200</xdr:colOff>
      <xdr:row>21</xdr:row>
      <xdr:rowOff>109674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60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94451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69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53794</xdr:rowOff>
    </xdr:from>
    <xdr:to>
      <xdr:col>64</xdr:col>
      <xdr:colOff>152400</xdr:colOff>
      <xdr:row>22</xdr:row>
      <xdr:rowOff>155394</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82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140171</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912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前年度比で０．２ポイント増となっているが、類似団体内・全国平均・県平均と比較しても低い数値である。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施設運営の多くを委託しているが、人事院勧告等に伴う職員給与費の増、会計年度任用職員勤勉手当支給</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開始</a:t>
          </a:r>
          <a:r>
            <a:rPr kumimoji="1" lang="ja-JP" altLang="en-US" sz="1200">
              <a:latin typeface="ＭＳ Ｐゴシック" panose="020B0600070205080204" pitchFamily="50" charset="-128"/>
              <a:ea typeface="ＭＳ Ｐゴシック" panose="020B0600070205080204" pitchFamily="50" charset="-128"/>
            </a:rPr>
            <a:t>等による人件費の増が主な要因となっている。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職員数については、行財政改革プランに基づき組織・機構改革による定数の適正管理に努めた結果であり、今後も住民サービスの低下を招かないよう適正化に努めていく。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44704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77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44704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077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xdr:rowOff>
    </xdr:from>
    <xdr:to>
      <xdr:col>15</xdr:col>
      <xdr:colOff>98425</xdr:colOff>
      <xdr:row>36</xdr:row>
      <xdr:rowOff>44704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80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xdr:rowOff>
    </xdr:from>
    <xdr:to>
      <xdr:col>11</xdr:col>
      <xdr:colOff>9525</xdr:colOff>
      <xdr:row>36</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803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165354</xdr:rowOff>
    </xdr:from>
    <xdr:to>
      <xdr:col>24</xdr:col>
      <xdr:colOff>76200</xdr:colOff>
      <xdr:row>36</xdr:row>
      <xdr:rowOff>95504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165354</xdr:rowOff>
    </xdr:from>
    <xdr:to>
      <xdr:col>15</xdr:col>
      <xdr:colOff>149225</xdr:colOff>
      <xdr:row>36</xdr:row>
      <xdr:rowOff>95504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105681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128778</xdr:rowOff>
    </xdr:from>
    <xdr:to>
      <xdr:col>11</xdr:col>
      <xdr:colOff>60325</xdr:colOff>
      <xdr:row>36</xdr:row>
      <xdr:rowOff>58928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69105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xdr:rowOff>
    </xdr:from>
    <xdr:to>
      <xdr:col>6</xdr:col>
      <xdr:colOff>171450</xdr:colOff>
      <xdr:row>36</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114825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物件費全体としては、システム標準化に伴う関連経費が大幅に増、各種選挙費、戸籍システムの改修の増、総合窓口</a:t>
          </a:r>
          <a:r>
            <a:rPr kumimoji="1" lang="en-US" altLang="ja-JP" sz="1200">
              <a:latin typeface="ＭＳ Ｐゴシック" panose="020B0600070205080204" pitchFamily="50" charset="-128"/>
              <a:ea typeface="ＭＳ Ｐゴシック" panose="020B0600070205080204" pitchFamily="50" charset="-128"/>
            </a:rPr>
            <a:t>AI</a:t>
          </a:r>
          <a:r>
            <a:rPr kumimoji="1" lang="ja-JP" altLang="en-US" sz="1200">
              <a:latin typeface="ＭＳ Ｐゴシック" panose="020B0600070205080204" pitchFamily="50" charset="-128"/>
              <a:ea typeface="ＭＳ Ｐゴシック" panose="020B0600070205080204" pitchFamily="50" charset="-128"/>
            </a:rPr>
            <a:t>化のデジタル化に係る経費の増があったが、その大部分は国・県の財源を活用した臨時的経費</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であり、経常的経費は</a:t>
          </a:r>
          <a:r>
            <a:rPr kumimoji="1" lang="ja-JP" altLang="en-US" sz="1200">
              <a:latin typeface="ＭＳ Ｐゴシック" panose="020B0600070205080204" pitchFamily="50" charset="-128"/>
              <a:ea typeface="ＭＳ Ｐゴシック" panose="020B0600070205080204" pitchFamily="50" charset="-128"/>
            </a:rPr>
            <a:t>前年度対比では０</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２ポイント減少している。今後も、人件費や資材単価の上昇による各種委託料が増加傾向になると予測しており、クリーンセンターや法華嶽公園等の各種施設管理に影響があると想定している。施設の用途廃止・集約化・指定管理を含めた管理体制の見直しが必要となってき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86179</xdr:rowOff>
    </xdr:from>
    <xdr:to>
      <xdr:col>82</xdr:col>
      <xdr:colOff>107950</xdr:colOff>
      <xdr:row>15</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657929"/>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140607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79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140607</xdr:rowOff>
    </xdr:from>
    <xdr:to>
      <xdr:col>73</xdr:col>
      <xdr:colOff>180975</xdr:colOff>
      <xdr:row>15</xdr:row>
      <xdr:rowOff>140607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12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140607</xdr:rowOff>
    </xdr:from>
    <xdr:to>
      <xdr:col>69</xdr:col>
      <xdr:colOff>92075</xdr:colOff>
      <xdr:row>17</xdr:row>
      <xdr:rowOff>80736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12357"/>
          <a:ext cx="8890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35379</xdr:rowOff>
    </xdr:from>
    <xdr:to>
      <xdr:col>82</xdr:col>
      <xdr:colOff>158750</xdr:colOff>
      <xdr:row>15</xdr:row>
      <xdr:rowOff>136979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51906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5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89807</xdr:rowOff>
    </xdr:from>
    <xdr:to>
      <xdr:col>74</xdr:col>
      <xdr:colOff>31750</xdr:colOff>
      <xdr:row>16</xdr:row>
      <xdr:rowOff>19957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30134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89807</xdr:rowOff>
    </xdr:from>
    <xdr:to>
      <xdr:col>69</xdr:col>
      <xdr:colOff>142875</xdr:colOff>
      <xdr:row>16</xdr:row>
      <xdr:rowOff>19957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4734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4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29936</xdr:rowOff>
    </xdr:from>
    <xdr:to>
      <xdr:col>65</xdr:col>
      <xdr:colOff>53975</xdr:colOff>
      <xdr:row>17</xdr:row>
      <xdr:rowOff>131536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116313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全国平均・県平均は下回っているものの、類似団体の中では最も高くなっている。前年度比で０．５ポイント増加している。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これは、子ども医療費無償化や第２子以降保育料無償化に係る町単独事業分に加えて、公定価格の上昇等による特定教育・保育施設給付費、身体障害者自立支援給付費、障害児施設措置費等</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の増加が要因である。</a:t>
          </a:r>
          <a:r>
            <a:rPr kumimoji="1" lang="ja-JP" altLang="en-US" sz="1200">
              <a:latin typeface="ＭＳ Ｐゴシック" panose="020B0600070205080204" pitchFamily="50" charset="-128"/>
              <a:ea typeface="ＭＳ Ｐゴシック" panose="020B0600070205080204" pitchFamily="50" charset="-128"/>
            </a:rPr>
            <a:t>町として福祉施策に積極的に取り組んでいる結果であるが、今後は経常的な経費となる単独事業について見直しを行う必要があると考えられる。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78015</xdr:rowOff>
    </xdr:from>
    <xdr:to>
      <xdr:col>24</xdr:col>
      <xdr:colOff>25400</xdr:colOff>
      <xdr:row>60</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3650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86178</xdr:rowOff>
    </xdr:from>
    <xdr:to>
      <xdr:col>19</xdr:col>
      <xdr:colOff>187325</xdr:colOff>
      <xdr:row>60</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2017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86178</xdr:rowOff>
    </xdr:from>
    <xdr:to>
      <xdr:col>15</xdr:col>
      <xdr:colOff>98425</xdr:colOff>
      <xdr:row>60</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2017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118835</xdr:rowOff>
    </xdr:from>
    <xdr:to>
      <xdr:col>11</xdr:col>
      <xdr:colOff>9525</xdr:colOff>
      <xdr:row>60</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234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xdr:rowOff>
    </xdr:from>
    <xdr:to>
      <xdr:col>6</xdr:col>
      <xdr:colOff>171450</xdr:colOff>
      <xdr:row>54</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108857</xdr:rowOff>
    </xdr:from>
    <xdr:to>
      <xdr:col>24</xdr:col>
      <xdr:colOff>76200</xdr:colOff>
      <xdr:row>61</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17434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30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27215</xdr:rowOff>
    </xdr:from>
    <xdr:to>
      <xdr:col>20</xdr:col>
      <xdr:colOff>38100</xdr:colOff>
      <xdr:row>60</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113592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35378</xdr:rowOff>
    </xdr:from>
    <xdr:to>
      <xdr:col>15</xdr:col>
      <xdr:colOff>149225</xdr:colOff>
      <xdr:row>59</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133350</xdr:rowOff>
    </xdr:from>
    <xdr:to>
      <xdr:col>11</xdr:col>
      <xdr:colOff>60325</xdr:colOff>
      <xdr:row>60</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68035</xdr:rowOff>
    </xdr:from>
    <xdr:to>
      <xdr:col>6</xdr:col>
      <xdr:colOff>171450</xdr:colOff>
      <xdr:row>59</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前年度対比では横ばいとなっている。令和５年度から大きく上昇しているが、これは下水道会計の法適化に伴い繰出金から性質が補助費等に代わった部分が大きな要因の一つとなっている。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その他経費の大部分は、他会計への繰出金であり、保険基盤安定の増や医療費負担の増に伴い、増加傾向であることには変わりない状況である。これらの経費については、経常的経費であるため、今後の財政を圧迫する要因となってくると考えられ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60</xdr:row>
      <xdr:rowOff>112713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156700"/>
          <a:ext cx="0" cy="1243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84790</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37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112713</xdr:rowOff>
    </xdr:from>
    <xdr:to>
      <xdr:col>82</xdr:col>
      <xdr:colOff>196850</xdr:colOff>
      <xdr:row>60</xdr:row>
      <xdr:rowOff>112713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39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141288</xdr:rowOff>
    </xdr:from>
    <xdr:to>
      <xdr:col>82</xdr:col>
      <xdr:colOff>107950</xdr:colOff>
      <xdr:row>59</xdr:row>
      <xdr:rowOff>141288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2568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141288</xdr:rowOff>
    </xdr:from>
    <xdr:to>
      <xdr:col>78</xdr:col>
      <xdr:colOff>69850</xdr:colOff>
      <xdr:row>61</xdr:row>
      <xdr:rowOff>84138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256838"/>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47625</xdr:rowOff>
    </xdr:from>
    <xdr:to>
      <xdr:col>78</xdr:col>
      <xdr:colOff>120650</xdr:colOff>
      <xdr:row>58</xdr:row>
      <xdr:rowOff>149225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159402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760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84138</xdr:rowOff>
    </xdr:from>
    <xdr:to>
      <xdr:col>73</xdr:col>
      <xdr:colOff>180975</xdr:colOff>
      <xdr:row>61</xdr:row>
      <xdr:rowOff>98425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10542588"/>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98425</xdr:rowOff>
    </xdr:from>
    <xdr:to>
      <xdr:col>69</xdr:col>
      <xdr:colOff>92075</xdr:colOff>
      <xdr:row>61</xdr:row>
      <xdr:rowOff>112713</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556875"/>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104775</xdr:rowOff>
    </xdr:from>
    <xdr:to>
      <xdr:col>69</xdr:col>
      <xdr:colOff>142875</xdr:colOff>
      <xdr:row>59</xdr:row>
      <xdr:rowOff>34925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04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45102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81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130827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90488</xdr:rowOff>
    </xdr:from>
    <xdr:to>
      <xdr:col>82</xdr:col>
      <xdr:colOff>158750</xdr:colOff>
      <xdr:row>60</xdr:row>
      <xdr:rowOff>20638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20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62565</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178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90488</xdr:rowOff>
    </xdr:from>
    <xdr:to>
      <xdr:col>78</xdr:col>
      <xdr:colOff>120650</xdr:colOff>
      <xdr:row>60</xdr:row>
      <xdr:rowOff>20638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20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5415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292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33338</xdr:rowOff>
    </xdr:from>
    <xdr:to>
      <xdr:col>74</xdr:col>
      <xdr:colOff>31750</xdr:colOff>
      <xdr:row>61</xdr:row>
      <xdr:rowOff>134938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49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119715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57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47625</xdr:rowOff>
    </xdr:from>
    <xdr:to>
      <xdr:col>69</xdr:col>
      <xdr:colOff>142875</xdr:colOff>
      <xdr:row>61</xdr:row>
      <xdr:rowOff>149225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50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134002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59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61913</xdr:rowOff>
    </xdr:from>
    <xdr:to>
      <xdr:col>65</xdr:col>
      <xdr:colOff>53975</xdr:colOff>
      <xdr:row>61</xdr:row>
      <xdr:rowOff>163513</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52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148290</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606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ふるさと納税の謝礼に関する経費、畜産競争力強化整備事業費補助金、水道基本料無償化に係る繰出金が減、人件費等が費用に反映される広域消防業務委託や、エコクリーンプラザ管理委託料が増であったが、前年度対比で０．３ポイント減少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総額としては増額傾向であるため、各団体への補助金等についても徹底的に見直しを行い、費用対効果を十分に検討し、継続・廃止を判断していく必要がある。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37</xdr:row>
      <xdr:rowOff>5842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5671800" y="63357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37</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18490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12700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893800" y="6180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124714</xdr:rowOff>
    </xdr:from>
    <xdr:to>
      <xdr:col>69</xdr:col>
      <xdr:colOff>92075</xdr:colOff>
      <xdr:row>36</xdr:row>
      <xdr:rowOff>8128</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004800" y="61254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73914</xdr:rowOff>
    </xdr:from>
    <xdr:to>
      <xdr:col>65</xdr:col>
      <xdr:colOff>53975</xdr:colOff>
      <xdr:row>36</xdr:row>
      <xdr:rowOff>4064</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14241</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については、まちづくり交付金等の償還終了に対し、学校施設長寿命化事業等の償還が始まり総額としては前年度より３百万円程の増であるが、比率としては０．４ポイント減少し、県の平均を下回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財政長期計画に基づいた起債抑制により、今後の公債費は減少傾向を見込んでいるものの、施設老朽化や制度事業等での突発的な借入も視野に入れ、交付税措置のある有利な起債を選択しながら、将来の財政負担にならないよう健全化に努める。</a:t>
          </a: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81280</xdr:rowOff>
    </xdr:from>
    <xdr:to>
      <xdr:col>24</xdr:col>
      <xdr:colOff>25400</xdr:colOff>
      <xdr:row>79</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6258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104139</xdr:rowOff>
    </xdr:from>
    <xdr:to>
      <xdr:col>19</xdr:col>
      <xdr:colOff>187325</xdr:colOff>
      <xdr:row>79</xdr:row>
      <xdr:rowOff>121286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64868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18414</xdr:rowOff>
    </xdr:from>
    <xdr:to>
      <xdr:col>15</xdr:col>
      <xdr:colOff>98425</xdr:colOff>
      <xdr:row>79</xdr:row>
      <xdr:rowOff>121286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562964"/>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144145</xdr:rowOff>
    </xdr:from>
    <xdr:to>
      <xdr:col>11</xdr:col>
      <xdr:colOff>9525</xdr:colOff>
      <xdr:row>79</xdr:row>
      <xdr:rowOff>18414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5172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139064</xdr:rowOff>
    </xdr:from>
    <xdr:to>
      <xdr:col>6</xdr:col>
      <xdr:colOff>171450</xdr:colOff>
      <xdr:row>80</xdr:row>
      <xdr:rowOff>69214</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6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53991</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76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30480</xdr:rowOff>
    </xdr:from>
    <xdr:to>
      <xdr:col>24</xdr:col>
      <xdr:colOff>76200</xdr:colOff>
      <xdr:row>79</xdr:row>
      <xdr:rowOff>132080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2557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54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53339</xdr:rowOff>
    </xdr:from>
    <xdr:to>
      <xdr:col>20</xdr:col>
      <xdr:colOff>38100</xdr:colOff>
      <xdr:row>79</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5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139716</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684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70486</xdr:rowOff>
    </xdr:from>
    <xdr:to>
      <xdr:col>15</xdr:col>
      <xdr:colOff>149225</xdr:colOff>
      <xdr:row>80</xdr:row>
      <xdr:rowOff>636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6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156863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70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139064</xdr:rowOff>
    </xdr:from>
    <xdr:to>
      <xdr:col>11</xdr:col>
      <xdr:colOff>60325</xdr:colOff>
      <xdr:row>79</xdr:row>
      <xdr:rowOff>69214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51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53991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59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93345</xdr:rowOff>
    </xdr:from>
    <xdr:to>
      <xdr:col>6</xdr:col>
      <xdr:colOff>171450</xdr:colOff>
      <xdr:row>79</xdr:row>
      <xdr:rowOff>23495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46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33672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235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前年度対比で０．２ポイント増加している。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全国平均や宮崎県平均は下回っているものの、類似団体の中では高い状況で推移を続けている。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これは、子ども医療費の無償化、第２子以降の保育料無償化等の扶助費の増が直接的な要因となっている。また、人事院勧告等に伴う職員給等の増、物価高騰や人件費の増加に影響される物件費の増が想定されるため、単独事業・事務的経費の抜本的見直しを行うなど、経常的経費の削減の徹底を図りたい。</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50800</xdr:rowOff>
    </xdr:from>
    <xdr:to>
      <xdr:col>82</xdr:col>
      <xdr:colOff>107950</xdr:colOff>
      <xdr:row>78</xdr:row>
      <xdr:rowOff>72571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4239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165100</xdr:rowOff>
    </xdr:from>
    <xdr:to>
      <xdr:col>78</xdr:col>
      <xdr:colOff>69850</xdr:colOff>
      <xdr:row>78</xdr:row>
      <xdr:rowOff>50800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195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143329</xdr:rowOff>
    </xdr:from>
    <xdr:to>
      <xdr:col>73</xdr:col>
      <xdr:colOff>180975</xdr:colOff>
      <xdr:row>76</xdr:row>
      <xdr:rowOff>165100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735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143329</xdr:rowOff>
    </xdr:from>
    <xdr:to>
      <xdr:col>69</xdr:col>
      <xdr:colOff>92075</xdr:colOff>
      <xdr:row>78</xdr:row>
      <xdr:rowOff>29029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7352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38100</xdr:rowOff>
    </xdr:from>
    <xdr:to>
      <xdr:col>65</xdr:col>
      <xdr:colOff>53975</xdr:colOff>
      <xdr:row>76</xdr:row>
      <xdr:rowOff>139700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21771</xdr:rowOff>
    </xdr:from>
    <xdr:to>
      <xdr:col>82</xdr:col>
      <xdr:colOff>158750</xdr:colOff>
      <xdr:row>78</xdr:row>
      <xdr:rowOff>123371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165298</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6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0</xdr:rowOff>
    </xdr:from>
    <xdr:to>
      <xdr:col>78</xdr:col>
      <xdr:colOff>120650</xdr:colOff>
      <xdr:row>78</xdr:row>
      <xdr:rowOff>101600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86377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114300</xdr:rowOff>
    </xdr:from>
    <xdr:to>
      <xdr:col>74</xdr:col>
      <xdr:colOff>31750</xdr:colOff>
      <xdr:row>77</xdr:row>
      <xdr:rowOff>44450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29227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92529</xdr:rowOff>
    </xdr:from>
    <xdr:to>
      <xdr:col>69</xdr:col>
      <xdr:colOff>142875</xdr:colOff>
      <xdr:row>77</xdr:row>
      <xdr:rowOff>22679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7456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0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149679</xdr:rowOff>
    </xdr:from>
    <xdr:to>
      <xdr:col>65</xdr:col>
      <xdr:colOff>53975</xdr:colOff>
      <xdr:row>78</xdr:row>
      <xdr:rowOff>79829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64606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45441</xdr:rowOff>
    </xdr:from>
    <xdr:to>
      <xdr:col>29</xdr:col>
      <xdr:colOff>127000</xdr:colOff>
      <xdr:row>19</xdr:row>
      <xdr:rowOff>115646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0616"/>
          <a:ext cx="647700" cy="70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109169</xdr:rowOff>
    </xdr:from>
    <xdr:to>
      <xdr:col>26</xdr:col>
      <xdr:colOff>50800</xdr:colOff>
      <xdr:row>19</xdr:row>
      <xdr:rowOff>115646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14344"/>
          <a:ext cx="698500" cy="6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109169</xdr:rowOff>
    </xdr:from>
    <xdr:to>
      <xdr:col>22</xdr:col>
      <xdr:colOff>114300</xdr:colOff>
      <xdr:row>20</xdr:row>
      <xdr:rowOff>20904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14344"/>
          <a:ext cx="698500" cy="83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20904</xdr:rowOff>
    </xdr:from>
    <xdr:to>
      <xdr:col>18</xdr:col>
      <xdr:colOff>177800</xdr:colOff>
      <xdr:row>20</xdr:row>
      <xdr:rowOff>36385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97529"/>
          <a:ext cx="698500" cy="15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90411</xdr:rowOff>
    </xdr:from>
    <xdr:to>
      <xdr:col>15</xdr:col>
      <xdr:colOff>101600</xdr:colOff>
      <xdr:row>16</xdr:row>
      <xdr:rowOff>20561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709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30738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47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166091</xdr:rowOff>
    </xdr:from>
    <xdr:to>
      <xdr:col>29</xdr:col>
      <xdr:colOff>177800</xdr:colOff>
      <xdr:row>19</xdr:row>
      <xdr:rowOff>96241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99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74668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08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64846</xdr:rowOff>
    </xdr:from>
    <xdr:to>
      <xdr:col>26</xdr:col>
      <xdr:colOff>101600</xdr:colOff>
      <xdr:row>19</xdr:row>
      <xdr:rowOff>166446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70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151223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56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58369</xdr:rowOff>
    </xdr:from>
    <xdr:to>
      <xdr:col>22</xdr:col>
      <xdr:colOff>165100</xdr:colOff>
      <xdr:row>19</xdr:row>
      <xdr:rowOff>159969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3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144746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141554</xdr:rowOff>
    </xdr:from>
    <xdr:to>
      <xdr:col>19</xdr:col>
      <xdr:colOff>38100</xdr:colOff>
      <xdr:row>20</xdr:row>
      <xdr:rowOff>71704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6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56481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157035</xdr:rowOff>
    </xdr:from>
    <xdr:to>
      <xdr:col>15</xdr:col>
      <xdr:colOff>101600</xdr:colOff>
      <xdr:row>20</xdr:row>
      <xdr:rowOff>87185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2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71962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4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340417</xdr:rowOff>
    </xdr:from>
    <xdr:to>
      <xdr:col>29</xdr:col>
      <xdr:colOff>127000</xdr:colOff>
      <xdr:row>35</xdr:row>
      <xdr:rowOff>889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07867"/>
          <a:ext cx="647700" cy="3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276371</xdr:rowOff>
    </xdr:from>
    <xdr:to>
      <xdr:col>26</xdr:col>
      <xdr:colOff>50800</xdr:colOff>
      <xdr:row>34</xdr:row>
      <xdr:rowOff>340417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43821"/>
          <a:ext cx="698500" cy="64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276371</xdr:rowOff>
    </xdr:from>
    <xdr:to>
      <xdr:col>22</xdr:col>
      <xdr:colOff>114300</xdr:colOff>
      <xdr:row>35</xdr:row>
      <xdr:rowOff>43028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43821"/>
          <a:ext cx="698500" cy="1095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43028</xdr:rowOff>
    </xdr:from>
    <xdr:to>
      <xdr:col>18</xdr:col>
      <xdr:colOff>177800</xdr:colOff>
      <xdr:row>35</xdr:row>
      <xdr:rowOff>170586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53378"/>
          <a:ext cx="698500" cy="127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310229</xdr:rowOff>
    </xdr:from>
    <xdr:to>
      <xdr:col>15</xdr:col>
      <xdr:colOff>101600</xdr:colOff>
      <xdr:row>35</xdr:row>
      <xdr:rowOff>68929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577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79106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346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292989</xdr:rowOff>
    </xdr:from>
    <xdr:to>
      <xdr:col>29</xdr:col>
      <xdr:colOff>177800</xdr:colOff>
      <xdr:row>35</xdr:row>
      <xdr:rowOff>51689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60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138066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05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289617</xdr:rowOff>
    </xdr:from>
    <xdr:to>
      <xdr:col>26</xdr:col>
      <xdr:colOff>101600</xdr:colOff>
      <xdr:row>35</xdr:row>
      <xdr:rowOff>48317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57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58494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25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225571</xdr:rowOff>
    </xdr:from>
    <xdr:to>
      <xdr:col>22</xdr:col>
      <xdr:colOff>165100</xdr:colOff>
      <xdr:row>34</xdr:row>
      <xdr:rowOff>327171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93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337348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61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335128</xdr:rowOff>
    </xdr:from>
    <xdr:to>
      <xdr:col>19</xdr:col>
      <xdr:colOff>38100</xdr:colOff>
      <xdr:row>35</xdr:row>
      <xdr:rowOff>93828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02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104005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7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119786</xdr:rowOff>
    </xdr:from>
    <xdr:to>
      <xdr:col>15</xdr:col>
      <xdr:colOff>101600</xdr:colOff>
      <xdr:row>35</xdr:row>
      <xdr:rowOff>221386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30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206163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73978</xdr:rowOff>
    </xdr:from>
    <xdr:to>
      <xdr:col>24</xdr:col>
      <xdr:colOff>63500</xdr:colOff>
      <xdr:row>38</xdr:row>
      <xdr:rowOff>133134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89078"/>
          <a:ext cx="838200" cy="5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116853</xdr:rowOff>
    </xdr:from>
    <xdr:to>
      <xdr:col>19</xdr:col>
      <xdr:colOff>177800</xdr:colOff>
      <xdr:row>38</xdr:row>
      <xdr:rowOff>133134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31953"/>
          <a:ext cx="889000" cy="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116853</xdr:rowOff>
    </xdr:from>
    <xdr:to>
      <xdr:col>15</xdr:col>
      <xdr:colOff>50800</xdr:colOff>
      <xdr:row>38</xdr:row>
      <xdr:rowOff>139586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31953"/>
          <a:ext cx="889000" cy="2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139586</xdr:rowOff>
    </xdr:from>
    <xdr:to>
      <xdr:col>10</xdr:col>
      <xdr:colOff>114300</xdr:colOff>
      <xdr:row>39</xdr:row>
      <xdr:rowOff>1232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54686"/>
          <a:ext cx="889000" cy="3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70015</xdr:rowOff>
    </xdr:from>
    <xdr:to>
      <xdr:col>6</xdr:col>
      <xdr:colOff>38100</xdr:colOff>
      <xdr:row>36</xdr:row>
      <xdr:rowOff>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7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16692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45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23178</xdr:rowOff>
    </xdr:from>
    <xdr:to>
      <xdr:col>24</xdr:col>
      <xdr:colOff>114300</xdr:colOff>
      <xdr:row>38</xdr:row>
      <xdr:rowOff>124778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109555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53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82334</xdr:rowOff>
    </xdr:from>
    <xdr:to>
      <xdr:col>20</xdr:col>
      <xdr:colOff>38100</xdr:colOff>
      <xdr:row>39</xdr:row>
      <xdr:rowOff>12484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9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3611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9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66053</xdr:rowOff>
    </xdr:from>
    <xdr:to>
      <xdr:col>15</xdr:col>
      <xdr:colOff>101600</xdr:colOff>
      <xdr:row>38</xdr:row>
      <xdr:rowOff>167653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8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158780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7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88786</xdr:rowOff>
    </xdr:from>
    <xdr:to>
      <xdr:col>10</xdr:col>
      <xdr:colOff>165100</xdr:colOff>
      <xdr:row>39</xdr:row>
      <xdr:rowOff>18936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0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10063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9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121882</xdr:rowOff>
    </xdr:from>
    <xdr:to>
      <xdr:col>6</xdr:col>
      <xdr:colOff>38100</xdr:colOff>
      <xdr:row>39</xdr:row>
      <xdr:rowOff>52032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3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43159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2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53935</xdr:rowOff>
    </xdr:from>
    <xdr:to>
      <xdr:col>24</xdr:col>
      <xdr:colOff>63500</xdr:colOff>
      <xdr:row>58</xdr:row>
      <xdr:rowOff>70203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8035"/>
          <a:ext cx="8382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69171</xdr:rowOff>
    </xdr:from>
    <xdr:to>
      <xdr:col>19</xdr:col>
      <xdr:colOff>177800</xdr:colOff>
      <xdr:row>58</xdr:row>
      <xdr:rowOff>70203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13271"/>
          <a:ext cx="889000" cy="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69171</xdr:rowOff>
    </xdr:from>
    <xdr:to>
      <xdr:col>15</xdr:col>
      <xdr:colOff>50800</xdr:colOff>
      <xdr:row>58</xdr:row>
      <xdr:rowOff>79977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13271"/>
          <a:ext cx="889000" cy="1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68133</xdr:rowOff>
    </xdr:from>
    <xdr:to>
      <xdr:col>10</xdr:col>
      <xdr:colOff>114300</xdr:colOff>
      <xdr:row>58</xdr:row>
      <xdr:rowOff>79977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12233"/>
          <a:ext cx="889000" cy="1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135985</xdr:rowOff>
    </xdr:from>
    <xdr:to>
      <xdr:col>6</xdr:col>
      <xdr:colOff>38100</xdr:colOff>
      <xdr:row>58</xdr:row>
      <xdr:rowOff>66135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0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82662</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68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3135</xdr:rowOff>
    </xdr:from>
    <xdr:to>
      <xdr:col>24</xdr:col>
      <xdr:colOff>114300</xdr:colOff>
      <xdr:row>58</xdr:row>
      <xdr:rowOff>104735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89512</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19403</xdr:rowOff>
    </xdr:from>
    <xdr:to>
      <xdr:col>20</xdr:col>
      <xdr:colOff>38100</xdr:colOff>
      <xdr:row>58</xdr:row>
      <xdr:rowOff>121003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112130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5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18371</xdr:rowOff>
    </xdr:from>
    <xdr:to>
      <xdr:col>15</xdr:col>
      <xdr:colOff>101600</xdr:colOff>
      <xdr:row>58</xdr:row>
      <xdr:rowOff>119971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6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111098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5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29177</xdr:rowOff>
    </xdr:from>
    <xdr:to>
      <xdr:col>10</xdr:col>
      <xdr:colOff>165100</xdr:colOff>
      <xdr:row>58</xdr:row>
      <xdr:rowOff>130777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121904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6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17333</xdr:rowOff>
    </xdr:from>
    <xdr:to>
      <xdr:col>6</xdr:col>
      <xdr:colOff>38100</xdr:colOff>
      <xdr:row>58</xdr:row>
      <xdr:rowOff>118933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110060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5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14160</xdr:rowOff>
    </xdr:from>
    <xdr:to>
      <xdr:col>24</xdr:col>
      <xdr:colOff>63500</xdr:colOff>
      <xdr:row>78</xdr:row>
      <xdr:rowOff>60261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87260"/>
          <a:ext cx="8382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129032</xdr:rowOff>
    </xdr:from>
    <xdr:to>
      <xdr:col>19</xdr:col>
      <xdr:colOff>177800</xdr:colOff>
      <xdr:row>78</xdr:row>
      <xdr:rowOff>60261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30682"/>
          <a:ext cx="889000" cy="10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129032</xdr:rowOff>
    </xdr:from>
    <xdr:to>
      <xdr:col>15</xdr:col>
      <xdr:colOff>50800</xdr:colOff>
      <xdr:row>78</xdr:row>
      <xdr:rowOff>939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30682"/>
          <a:ext cx="889000" cy="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89522</xdr:rowOff>
    </xdr:from>
    <xdr:to>
      <xdr:col>10</xdr:col>
      <xdr:colOff>114300</xdr:colOff>
      <xdr:row>78</xdr:row>
      <xdr:rowOff>939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91172"/>
          <a:ext cx="889000" cy="8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89433</xdr:rowOff>
    </xdr:from>
    <xdr:to>
      <xdr:col>6</xdr:col>
      <xdr:colOff>38100</xdr:colOff>
      <xdr:row>77</xdr:row>
      <xdr:rowOff>19583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19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36110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289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134810</xdr:rowOff>
    </xdr:from>
    <xdr:to>
      <xdr:col>24</xdr:col>
      <xdr:colOff>114300</xdr:colOff>
      <xdr:row>78</xdr:row>
      <xdr:rowOff>64960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3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113237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1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9461</xdr:rowOff>
    </xdr:from>
    <xdr:to>
      <xdr:col>20</xdr:col>
      <xdr:colOff>38100</xdr:colOff>
      <xdr:row>78</xdr:row>
      <xdr:rowOff>111061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8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102188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7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78232</xdr:rowOff>
    </xdr:from>
    <xdr:to>
      <xdr:col>15</xdr:col>
      <xdr:colOff>101600</xdr:colOff>
      <xdr:row>78</xdr:row>
      <xdr:rowOff>8382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7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170959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37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121589</xdr:rowOff>
    </xdr:from>
    <xdr:to>
      <xdr:col>10</xdr:col>
      <xdr:colOff>165100</xdr:colOff>
      <xdr:row>78</xdr:row>
      <xdr:rowOff>51739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2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42866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1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38722</xdr:rowOff>
    </xdr:from>
    <xdr:to>
      <xdr:col>6</xdr:col>
      <xdr:colOff>38100</xdr:colOff>
      <xdr:row>77</xdr:row>
      <xdr:rowOff>140322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131449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3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7734</xdr:rowOff>
    </xdr:from>
    <xdr:to>
      <xdr:col>24</xdr:col>
      <xdr:colOff>63500</xdr:colOff>
      <xdr:row>90</xdr:row>
      <xdr:rowOff>133769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438234"/>
          <a:ext cx="838200" cy="1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133769</xdr:rowOff>
    </xdr:from>
    <xdr:to>
      <xdr:col>19</xdr:col>
      <xdr:colOff>177800</xdr:colOff>
      <xdr:row>92</xdr:row>
      <xdr:rowOff>6135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564269"/>
          <a:ext cx="889000" cy="21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145441</xdr:rowOff>
    </xdr:from>
    <xdr:to>
      <xdr:col>15</xdr:col>
      <xdr:colOff>50800</xdr:colOff>
      <xdr:row>92</xdr:row>
      <xdr:rowOff>6135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575941"/>
          <a:ext cx="889000" cy="20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145441</xdr:rowOff>
    </xdr:from>
    <xdr:to>
      <xdr:col>10</xdr:col>
      <xdr:colOff>114300</xdr:colOff>
      <xdr:row>93</xdr:row>
      <xdr:rowOff>87858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575941"/>
          <a:ext cx="889000" cy="45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49809</xdr:rowOff>
    </xdr:from>
    <xdr:to>
      <xdr:col>6</xdr:col>
      <xdr:colOff>38100</xdr:colOff>
      <xdr:row>95</xdr:row>
      <xdr:rowOff>151409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33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142536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3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128384</xdr:rowOff>
    </xdr:from>
    <xdr:to>
      <xdr:col>24</xdr:col>
      <xdr:colOff>114300</xdr:colOff>
      <xdr:row>90</xdr:row>
      <xdr:rowOff>58534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38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81411</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340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82969</xdr:rowOff>
    </xdr:from>
    <xdr:to>
      <xdr:col>20</xdr:col>
      <xdr:colOff>38100</xdr:colOff>
      <xdr:row>91</xdr:row>
      <xdr:rowOff>13119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51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29646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28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126785</xdr:rowOff>
    </xdr:from>
    <xdr:to>
      <xdr:col>15</xdr:col>
      <xdr:colOff>101600</xdr:colOff>
      <xdr:row>92</xdr:row>
      <xdr:rowOff>56935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72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73462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50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94641</xdr:rowOff>
    </xdr:from>
    <xdr:to>
      <xdr:col>10</xdr:col>
      <xdr:colOff>165100</xdr:colOff>
      <xdr:row>91</xdr:row>
      <xdr:rowOff>24791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52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41318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30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37058</xdr:rowOff>
    </xdr:from>
    <xdr:to>
      <xdr:col>6</xdr:col>
      <xdr:colOff>38100</xdr:colOff>
      <xdr:row>93</xdr:row>
      <xdr:rowOff>138658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598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155185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75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143540</xdr:rowOff>
    </xdr:from>
    <xdr:to>
      <xdr:col>55</xdr:col>
      <xdr:colOff>0</xdr:colOff>
      <xdr:row>36</xdr:row>
      <xdr:rowOff>161545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315740"/>
          <a:ext cx="838200" cy="1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143540</xdr:rowOff>
    </xdr:from>
    <xdr:to>
      <xdr:col>50</xdr:col>
      <xdr:colOff>114300</xdr:colOff>
      <xdr:row>37</xdr:row>
      <xdr:rowOff>24303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315740"/>
          <a:ext cx="889000" cy="5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13371</xdr:rowOff>
    </xdr:from>
    <xdr:to>
      <xdr:col>45</xdr:col>
      <xdr:colOff>177800</xdr:colOff>
      <xdr:row>37</xdr:row>
      <xdr:rowOff>24303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357021"/>
          <a:ext cx="889000" cy="1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116049</xdr:rowOff>
    </xdr:from>
    <xdr:to>
      <xdr:col>41</xdr:col>
      <xdr:colOff>50800</xdr:colOff>
      <xdr:row>37</xdr:row>
      <xdr:rowOff>13371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945349"/>
          <a:ext cx="889000" cy="4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126482</xdr:rowOff>
    </xdr:from>
    <xdr:to>
      <xdr:col>36</xdr:col>
      <xdr:colOff>165100</xdr:colOff>
      <xdr:row>33</xdr:row>
      <xdr:rowOff>56632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61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73159</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38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110745</xdr:rowOff>
    </xdr:from>
    <xdr:to>
      <xdr:col>55</xdr:col>
      <xdr:colOff>50800</xdr:colOff>
      <xdr:row>37</xdr:row>
      <xdr:rowOff>40895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25672</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9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92740</xdr:rowOff>
    </xdr:from>
    <xdr:to>
      <xdr:col>50</xdr:col>
      <xdr:colOff>165100</xdr:colOff>
      <xdr:row>37</xdr:row>
      <xdr:rowOff>22890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14017</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35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144953</xdr:rowOff>
    </xdr:from>
    <xdr:to>
      <xdr:col>46</xdr:col>
      <xdr:colOff>38100</xdr:colOff>
      <xdr:row>37</xdr:row>
      <xdr:rowOff>75103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1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66230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40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134021</xdr:rowOff>
    </xdr:from>
    <xdr:to>
      <xdr:col>41</xdr:col>
      <xdr:colOff>101600</xdr:colOff>
      <xdr:row>37</xdr:row>
      <xdr:rowOff>64171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0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55298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39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65249</xdr:rowOff>
    </xdr:from>
    <xdr:to>
      <xdr:col>36</xdr:col>
      <xdr:colOff>165100</xdr:colOff>
      <xdr:row>34</xdr:row>
      <xdr:rowOff>166849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89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157976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987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35568</xdr:rowOff>
    </xdr:from>
    <xdr:to>
      <xdr:col>55</xdr:col>
      <xdr:colOff>0</xdr:colOff>
      <xdr:row>59</xdr:row>
      <xdr:rowOff>76350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151118"/>
          <a:ext cx="838200" cy="4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18862</xdr:rowOff>
    </xdr:from>
    <xdr:to>
      <xdr:col>50</xdr:col>
      <xdr:colOff>114300</xdr:colOff>
      <xdr:row>59</xdr:row>
      <xdr:rowOff>35568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134412"/>
          <a:ext cx="889000" cy="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148753</xdr:rowOff>
    </xdr:from>
    <xdr:to>
      <xdr:col>45</xdr:col>
      <xdr:colOff>177800</xdr:colOff>
      <xdr:row>59</xdr:row>
      <xdr:rowOff>18862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21403"/>
          <a:ext cx="889000" cy="21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148753</xdr:rowOff>
    </xdr:from>
    <xdr:to>
      <xdr:col>41</xdr:col>
      <xdr:colOff>50800</xdr:colOff>
      <xdr:row>57</xdr:row>
      <xdr:rowOff>153745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21403"/>
          <a:ext cx="8890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153827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58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31755</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11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25550</xdr:rowOff>
    </xdr:from>
    <xdr:to>
      <xdr:col>55</xdr:col>
      <xdr:colOff>50800</xdr:colOff>
      <xdr:row>59</xdr:row>
      <xdr:rowOff>127150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14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111927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1005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156218</xdr:rowOff>
    </xdr:from>
    <xdr:to>
      <xdr:col>50</xdr:col>
      <xdr:colOff>165100</xdr:colOff>
      <xdr:row>59</xdr:row>
      <xdr:rowOff>86368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10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77495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9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139512</xdr:rowOff>
    </xdr:from>
    <xdr:to>
      <xdr:col>46</xdr:col>
      <xdr:colOff>38100</xdr:colOff>
      <xdr:row>59</xdr:row>
      <xdr:rowOff>69662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60789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7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97953</xdr:rowOff>
    </xdr:from>
    <xdr:to>
      <xdr:col>41</xdr:col>
      <xdr:colOff>101600</xdr:colOff>
      <xdr:row>58</xdr:row>
      <xdr:rowOff>28103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7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19230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6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102945</xdr:rowOff>
    </xdr:from>
    <xdr:to>
      <xdr:col>36</xdr:col>
      <xdr:colOff>165100</xdr:colOff>
      <xdr:row>58</xdr:row>
      <xdr:rowOff>33095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7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24222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6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138630</xdr:rowOff>
    </xdr:from>
    <xdr:to>
      <xdr:col>55</xdr:col>
      <xdr:colOff>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1730"/>
          <a:ext cx="838200" cy="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133336</xdr:rowOff>
    </xdr:from>
    <xdr:to>
      <xdr:col>50</xdr:col>
      <xdr:colOff>114300</xdr:colOff>
      <xdr:row>78</xdr:row>
      <xdr:rowOff>138630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6436"/>
          <a:ext cx="889000" cy="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131790</xdr:rowOff>
    </xdr:from>
    <xdr:to>
      <xdr:col>45</xdr:col>
      <xdr:colOff>177800</xdr:colOff>
      <xdr:row>78</xdr:row>
      <xdr:rowOff>133336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04890"/>
          <a:ext cx="889000" cy="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73955</xdr:rowOff>
    </xdr:from>
    <xdr:to>
      <xdr:col>41</xdr:col>
      <xdr:colOff>50800</xdr:colOff>
      <xdr:row>78</xdr:row>
      <xdr:rowOff>131790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47055"/>
          <a:ext cx="889000" cy="5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156099</xdr:rowOff>
    </xdr:from>
    <xdr:to>
      <xdr:col>36</xdr:col>
      <xdr:colOff>165100</xdr:colOff>
      <xdr:row>77</xdr:row>
      <xdr:rowOff>86249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8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102776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6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87830</xdr:rowOff>
    </xdr:from>
    <xdr:to>
      <xdr:col>50</xdr:col>
      <xdr:colOff>165100</xdr:colOff>
      <xdr:row>79</xdr:row>
      <xdr:rowOff>17980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9107</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53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82536</xdr:rowOff>
    </xdr:from>
    <xdr:to>
      <xdr:col>46</xdr:col>
      <xdr:colOff>38100</xdr:colOff>
      <xdr:row>79</xdr:row>
      <xdr:rowOff>12686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3813</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548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80990</xdr:rowOff>
    </xdr:from>
    <xdr:to>
      <xdr:col>41</xdr:col>
      <xdr:colOff>101600</xdr:colOff>
      <xdr:row>79</xdr:row>
      <xdr:rowOff>11140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2267</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546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23155</xdr:rowOff>
    </xdr:from>
    <xdr:to>
      <xdr:col>36</xdr:col>
      <xdr:colOff>165100</xdr:colOff>
      <xdr:row>78</xdr:row>
      <xdr:rowOff>124755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115882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170484</xdr:rowOff>
    </xdr:from>
    <xdr:to>
      <xdr:col>55</xdr:col>
      <xdr:colOff>0</xdr:colOff>
      <xdr:row>98</xdr:row>
      <xdr:rowOff>200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801134"/>
          <a:ext cx="8382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102873</xdr:rowOff>
    </xdr:from>
    <xdr:to>
      <xdr:col>50</xdr:col>
      <xdr:colOff>114300</xdr:colOff>
      <xdr:row>97</xdr:row>
      <xdr:rowOff>170484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733523"/>
          <a:ext cx="889000" cy="6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118441</xdr:rowOff>
    </xdr:from>
    <xdr:to>
      <xdr:col>45</xdr:col>
      <xdr:colOff>177800</xdr:colOff>
      <xdr:row>97</xdr:row>
      <xdr:rowOff>102873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77641"/>
          <a:ext cx="889000" cy="15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118441</xdr:rowOff>
    </xdr:from>
    <xdr:to>
      <xdr:col>41</xdr:col>
      <xdr:colOff>50800</xdr:colOff>
      <xdr:row>96</xdr:row>
      <xdr:rowOff>141368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77641"/>
          <a:ext cx="889000" cy="2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8844</xdr:rowOff>
    </xdr:from>
    <xdr:to>
      <xdr:col>36</xdr:col>
      <xdr:colOff>165100</xdr:colOff>
      <xdr:row>96</xdr:row>
      <xdr:rowOff>110444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46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126971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4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120850</xdr:rowOff>
    </xdr:from>
    <xdr:to>
      <xdr:col>55</xdr:col>
      <xdr:colOff>50800</xdr:colOff>
      <xdr:row>98</xdr:row>
      <xdr:rowOff>51000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35777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6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119684</xdr:rowOff>
    </xdr:from>
    <xdr:to>
      <xdr:col>50</xdr:col>
      <xdr:colOff>165100</xdr:colOff>
      <xdr:row>98</xdr:row>
      <xdr:rowOff>49834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5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40961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4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52073</xdr:rowOff>
    </xdr:from>
    <xdr:to>
      <xdr:col>46</xdr:col>
      <xdr:colOff>38100</xdr:colOff>
      <xdr:row>97</xdr:row>
      <xdr:rowOff>153673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8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144800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7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67641</xdr:rowOff>
    </xdr:from>
    <xdr:to>
      <xdr:col>41</xdr:col>
      <xdr:colOff>101600</xdr:colOff>
      <xdr:row>96</xdr:row>
      <xdr:rowOff>169241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2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14318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30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90568</xdr:rowOff>
    </xdr:from>
    <xdr:to>
      <xdr:col>36</xdr:col>
      <xdr:colOff>165100</xdr:colOff>
      <xdr:row>97</xdr:row>
      <xdr:rowOff>20718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4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11845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4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73830</xdr:rowOff>
    </xdr:from>
    <xdr:to>
      <xdr:col>85</xdr:col>
      <xdr:colOff>127000</xdr:colOff>
      <xdr:row>39</xdr:row>
      <xdr:rowOff>75578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760380"/>
          <a:ext cx="838200" cy="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75578</xdr:rowOff>
    </xdr:from>
    <xdr:to>
      <xdr:col>81</xdr:col>
      <xdr:colOff>50800</xdr:colOff>
      <xdr:row>39</xdr:row>
      <xdr:rowOff>80280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62128"/>
          <a:ext cx="8890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80280</xdr:rowOff>
    </xdr:from>
    <xdr:to>
      <xdr:col>76</xdr:col>
      <xdr:colOff>114300</xdr:colOff>
      <xdr:row>39</xdr:row>
      <xdr:rowOff>96070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766830"/>
          <a:ext cx="889000" cy="1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85554</xdr:rowOff>
    </xdr:from>
    <xdr:to>
      <xdr:col>71</xdr:col>
      <xdr:colOff>177800</xdr:colOff>
      <xdr:row>39</xdr:row>
      <xdr:rowOff>96070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72104"/>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100509</xdr:rowOff>
    </xdr:from>
    <xdr:to>
      <xdr:col>67</xdr:col>
      <xdr:colOff>101600</xdr:colOff>
      <xdr:row>39</xdr:row>
      <xdr:rowOff>30659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47187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23030</xdr:rowOff>
    </xdr:from>
    <xdr:to>
      <xdr:col>85</xdr:col>
      <xdr:colOff>177800</xdr:colOff>
      <xdr:row>39</xdr:row>
      <xdr:rowOff>124630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109407</xdr:rowOff>
    </xdr:from>
    <xdr:ext cx="469744"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2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24778</xdr:rowOff>
    </xdr:from>
    <xdr:to>
      <xdr:col>81</xdr:col>
      <xdr:colOff>101600</xdr:colOff>
      <xdr:row>39</xdr:row>
      <xdr:rowOff>126378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1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117505</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80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29480</xdr:rowOff>
    </xdr:from>
    <xdr:to>
      <xdr:col>76</xdr:col>
      <xdr:colOff>165100</xdr:colOff>
      <xdr:row>39</xdr:row>
      <xdr:rowOff>131080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1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122207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80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45270</xdr:rowOff>
    </xdr:from>
    <xdr:to>
      <xdr:col>72</xdr:col>
      <xdr:colOff>38100</xdr:colOff>
      <xdr:row>39</xdr:row>
      <xdr:rowOff>146870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137997</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824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34754</xdr:rowOff>
    </xdr:from>
    <xdr:to>
      <xdr:col>67</xdr:col>
      <xdr:colOff>101600</xdr:colOff>
      <xdr:row>39</xdr:row>
      <xdr:rowOff>136354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2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127481</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814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90957</xdr:rowOff>
    </xdr:from>
    <xdr:to>
      <xdr:col>85</xdr:col>
      <xdr:colOff>127000</xdr:colOff>
      <xdr:row>75</xdr:row>
      <xdr:rowOff>98501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949707"/>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98501</xdr:rowOff>
    </xdr:from>
    <xdr:to>
      <xdr:col>81</xdr:col>
      <xdr:colOff>50800</xdr:colOff>
      <xdr:row>75</xdr:row>
      <xdr:rowOff>103632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957251"/>
          <a:ext cx="889000" cy="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103632</xdr:rowOff>
    </xdr:from>
    <xdr:to>
      <xdr:col>76</xdr:col>
      <xdr:colOff>114300</xdr:colOff>
      <xdr:row>75</xdr:row>
      <xdr:rowOff>161607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962382"/>
          <a:ext cx="889000" cy="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161607</xdr:rowOff>
    </xdr:from>
    <xdr:to>
      <xdr:col>71</xdr:col>
      <xdr:colOff>177800</xdr:colOff>
      <xdr:row>76</xdr:row>
      <xdr:rowOff>51879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020357"/>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36411</xdr:rowOff>
    </xdr:from>
    <xdr:to>
      <xdr:col>67</xdr:col>
      <xdr:colOff>101600</xdr:colOff>
      <xdr:row>73</xdr:row>
      <xdr:rowOff>138011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154538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40157</xdr:rowOff>
    </xdr:from>
    <xdr:to>
      <xdr:col>85</xdr:col>
      <xdr:colOff>177800</xdr:colOff>
      <xdr:row>75</xdr:row>
      <xdr:rowOff>141757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89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18584</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87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47701</xdr:rowOff>
    </xdr:from>
    <xdr:to>
      <xdr:col>81</xdr:col>
      <xdr:colOff>101600</xdr:colOff>
      <xdr:row>75</xdr:row>
      <xdr:rowOff>149301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90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140428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99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52832</xdr:rowOff>
    </xdr:from>
    <xdr:to>
      <xdr:col>76</xdr:col>
      <xdr:colOff>165100</xdr:colOff>
      <xdr:row>75</xdr:row>
      <xdr:rowOff>154431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9115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145559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00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110807</xdr:rowOff>
    </xdr:from>
    <xdr:to>
      <xdr:col>72</xdr:col>
      <xdr:colOff>38100</xdr:colOff>
      <xdr:row>76</xdr:row>
      <xdr:rowOff>40957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96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32084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0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1079</xdr:rowOff>
    </xdr:from>
    <xdr:to>
      <xdr:col>67</xdr:col>
      <xdr:colOff>101600</xdr:colOff>
      <xdr:row>76</xdr:row>
      <xdr:rowOff>102679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0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93806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12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164858</xdr:rowOff>
    </xdr:from>
    <xdr:to>
      <xdr:col>85</xdr:col>
      <xdr:colOff>127000</xdr:colOff>
      <xdr:row>97</xdr:row>
      <xdr:rowOff>41656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624058"/>
          <a:ext cx="838200" cy="4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32156</xdr:rowOff>
    </xdr:from>
    <xdr:to>
      <xdr:col>81</xdr:col>
      <xdr:colOff>50800</xdr:colOff>
      <xdr:row>97</xdr:row>
      <xdr:rowOff>41656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662806"/>
          <a:ext cx="889000" cy="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112624</xdr:rowOff>
    </xdr:from>
    <xdr:to>
      <xdr:col>76</xdr:col>
      <xdr:colOff>114300</xdr:colOff>
      <xdr:row>97</xdr:row>
      <xdr:rowOff>32156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571824"/>
          <a:ext cx="889000" cy="9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112624</xdr:rowOff>
    </xdr:from>
    <xdr:to>
      <xdr:col>71</xdr:col>
      <xdr:colOff>177800</xdr:colOff>
      <xdr:row>97</xdr:row>
      <xdr:rowOff>102425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571824"/>
          <a:ext cx="889000" cy="16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138151</xdr:rowOff>
    </xdr:from>
    <xdr:to>
      <xdr:col>67</xdr:col>
      <xdr:colOff>101600</xdr:colOff>
      <xdr:row>96</xdr:row>
      <xdr:rowOff>68301</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425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84828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20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114058</xdr:rowOff>
    </xdr:from>
    <xdr:to>
      <xdr:col>85</xdr:col>
      <xdr:colOff>177800</xdr:colOff>
      <xdr:row>97</xdr:row>
      <xdr:rowOff>44208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57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92485</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55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162306</xdr:rowOff>
    </xdr:from>
    <xdr:to>
      <xdr:col>81</xdr:col>
      <xdr:colOff>101600</xdr:colOff>
      <xdr:row>97</xdr:row>
      <xdr:rowOff>92456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62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83583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71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152806</xdr:rowOff>
    </xdr:from>
    <xdr:to>
      <xdr:col>76</xdr:col>
      <xdr:colOff>165100</xdr:colOff>
      <xdr:row>97</xdr:row>
      <xdr:rowOff>82956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61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74083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70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61824</xdr:rowOff>
    </xdr:from>
    <xdr:to>
      <xdr:col>72</xdr:col>
      <xdr:colOff>38100</xdr:colOff>
      <xdr:row>96</xdr:row>
      <xdr:rowOff>163424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52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154551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6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51625</xdr:rowOff>
    </xdr:from>
    <xdr:to>
      <xdr:col>67</xdr:col>
      <xdr:colOff>101600</xdr:colOff>
      <xdr:row>97</xdr:row>
      <xdr:rowOff>153225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68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144352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77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40202</xdr:rowOff>
    </xdr:from>
    <xdr:to>
      <xdr:col>116</xdr:col>
      <xdr:colOff>63500</xdr:colOff>
      <xdr:row>37</xdr:row>
      <xdr:rowOff>41573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383852"/>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41573</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385223"/>
          <a:ext cx="889000" cy="15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62783</xdr:rowOff>
    </xdr:from>
    <xdr:to>
      <xdr:col>98</xdr:col>
      <xdr:colOff>38100</xdr:colOff>
      <xdr:row>36</xdr:row>
      <xdr:rowOff>164383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3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9460</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1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160852</xdr:rowOff>
    </xdr:from>
    <xdr:to>
      <xdr:col>116</xdr:col>
      <xdr:colOff>114300</xdr:colOff>
      <xdr:row>37</xdr:row>
      <xdr:rowOff>91002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33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139279</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31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162223</xdr:rowOff>
    </xdr:from>
    <xdr:to>
      <xdr:col>112</xdr:col>
      <xdr:colOff>38100</xdr:colOff>
      <xdr:row>37</xdr:row>
      <xdr:rowOff>92373</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33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83500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2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100609</xdr:rowOff>
    </xdr:from>
    <xdr:to>
      <xdr:col>116</xdr:col>
      <xdr:colOff>63500</xdr:colOff>
      <xdr:row>57</xdr:row>
      <xdr:rowOff>102484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873259"/>
          <a:ext cx="8382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102484</xdr:rowOff>
    </xdr:from>
    <xdr:to>
      <xdr:col>111</xdr:col>
      <xdr:colOff>177800</xdr:colOff>
      <xdr:row>57</xdr:row>
      <xdr:rowOff>105730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875134"/>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105730</xdr:rowOff>
    </xdr:from>
    <xdr:to>
      <xdr:col>107</xdr:col>
      <xdr:colOff>50800</xdr:colOff>
      <xdr:row>57</xdr:row>
      <xdr:rowOff>108199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878380"/>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108199</xdr:rowOff>
    </xdr:from>
    <xdr:to>
      <xdr:col>102</xdr:col>
      <xdr:colOff>114300</xdr:colOff>
      <xdr:row>57</xdr:row>
      <xdr:rowOff>109890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880849"/>
          <a:ext cx="889000" cy="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91323</xdr:rowOff>
    </xdr:from>
    <xdr:to>
      <xdr:col>98</xdr:col>
      <xdr:colOff>38100</xdr:colOff>
      <xdr:row>58</xdr:row>
      <xdr:rowOff>21473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86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12600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5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49809</xdr:rowOff>
    </xdr:from>
    <xdr:to>
      <xdr:col>116</xdr:col>
      <xdr:colOff>114300</xdr:colOff>
      <xdr:row>57</xdr:row>
      <xdr:rowOff>151409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82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72686</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67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51684</xdr:rowOff>
    </xdr:from>
    <xdr:to>
      <xdr:col>112</xdr:col>
      <xdr:colOff>38100</xdr:colOff>
      <xdr:row>57</xdr:row>
      <xdr:rowOff>153284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8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169811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59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54930</xdr:rowOff>
    </xdr:from>
    <xdr:to>
      <xdr:col>107</xdr:col>
      <xdr:colOff>101600</xdr:colOff>
      <xdr:row>57</xdr:row>
      <xdr:rowOff>156530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82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57399</xdr:rowOff>
    </xdr:from>
    <xdr:to>
      <xdr:col>102</xdr:col>
      <xdr:colOff>165100</xdr:colOff>
      <xdr:row>57</xdr:row>
      <xdr:rowOff>158999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83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4076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60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59090</xdr:rowOff>
    </xdr:from>
    <xdr:to>
      <xdr:col>98</xdr:col>
      <xdr:colOff>38100</xdr:colOff>
      <xdr:row>57</xdr:row>
      <xdr:rowOff>160690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83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5767</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0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49371</xdr:rowOff>
    </xdr:from>
    <xdr:to>
      <xdr:col>116</xdr:col>
      <xdr:colOff>63500</xdr:colOff>
      <xdr:row>73</xdr:row>
      <xdr:rowOff>8386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393771"/>
          <a:ext cx="838200" cy="13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81440</xdr:rowOff>
    </xdr:from>
    <xdr:to>
      <xdr:col>111</xdr:col>
      <xdr:colOff>177800</xdr:colOff>
      <xdr:row>73</xdr:row>
      <xdr:rowOff>8386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2254390"/>
          <a:ext cx="889000" cy="26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81440</xdr:rowOff>
    </xdr:from>
    <xdr:to>
      <xdr:col>107</xdr:col>
      <xdr:colOff>50800</xdr:colOff>
      <xdr:row>71</xdr:row>
      <xdr:rowOff>91106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254390"/>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91106</xdr:rowOff>
    </xdr:from>
    <xdr:to>
      <xdr:col>102</xdr:col>
      <xdr:colOff>114300</xdr:colOff>
      <xdr:row>72</xdr:row>
      <xdr:rowOff>24257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264056"/>
          <a:ext cx="889000" cy="10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93472</xdr:rowOff>
    </xdr:from>
    <xdr:to>
      <xdr:col>98</xdr:col>
      <xdr:colOff>38100</xdr:colOff>
      <xdr:row>71</xdr:row>
      <xdr:rowOff>23622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09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40149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187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170021</xdr:rowOff>
    </xdr:from>
    <xdr:to>
      <xdr:col>116</xdr:col>
      <xdr:colOff>114300</xdr:colOff>
      <xdr:row>72</xdr:row>
      <xdr:rowOff>100171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34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21448</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19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129036</xdr:rowOff>
    </xdr:from>
    <xdr:to>
      <xdr:col>112</xdr:col>
      <xdr:colOff>38100</xdr:colOff>
      <xdr:row>73</xdr:row>
      <xdr:rowOff>59186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47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50313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56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30640</xdr:rowOff>
    </xdr:from>
    <xdr:to>
      <xdr:col>107</xdr:col>
      <xdr:colOff>101600</xdr:colOff>
      <xdr:row>71</xdr:row>
      <xdr:rowOff>132240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20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148767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97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40306</xdr:rowOff>
    </xdr:from>
    <xdr:to>
      <xdr:col>102</xdr:col>
      <xdr:colOff>165100</xdr:colOff>
      <xdr:row>71</xdr:row>
      <xdr:rowOff>141906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21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158433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198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144907</xdr:rowOff>
    </xdr:from>
    <xdr:to>
      <xdr:col>98</xdr:col>
      <xdr:colOff>38100</xdr:colOff>
      <xdr:row>72</xdr:row>
      <xdr:rowOff>75057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31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66184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41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総額としては、前年度対比で３．５％（３億５８百万円）の増となっている。重点支援臨時交付金や物価高騰重点支援交付金の臨時給付金費（１億８６百万円）が増加したことや、システムの標準化に伴う関連経費（１億１５百万円）が増加したことが主な要因となっており、一般財源分としては、人事院勧告等に伴う職員給の増、会計年度任用職員の勤勉手当支給の増などの人件費関連、身体障害者自立支援や障害児施設措置費などの社会福祉関連経費、子ども医療費・第２子保育料無償化、公定価格改定に伴う特定教育・保育施設給付費委託料などの児童福祉関連経費を含む扶助費全体が増加したことが大きな要因である（住民一人当たりのコスト前年度比６．８％増）。繰出金についても増となっている（住民一人当た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コスト前年度比７．３％増）が、後期高齢者医療に係る保険基盤安定、医療費負担の増や、コロナ禍時の利用控えが落ち着いたことによる介護保険の増が大きな要因となっている。物件費については微増であるが、光熱水費を含む物価高騰の影響や、人件費上昇に伴う委託料等の上昇が見られるため、今後も増加傾向で推移すると想定している。積立金についても増となっており、前年度</a:t>
          </a:r>
          <a:r>
            <a:rPr kumimoji="1" lang="ja-JP" altLang="en-US" sz="1300">
              <a:latin typeface="ＭＳ Ｐゴシック" panose="020B0600070205080204" pitchFamily="50" charset="-128"/>
              <a:ea typeface="ＭＳ Ｐゴシック" panose="020B0600070205080204" pitchFamily="50" charset="-128"/>
            </a:rPr>
            <a:t>からのふるさと納税の伸びによる元気づくり基金への積立金が増加したことが大きな要因となっている。公債費について微増であるが、起債の借入抑制に伴い、今後は減少傾向で推移していくものと想定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44341</xdr:rowOff>
    </xdr:from>
    <xdr:to>
      <xdr:col>24</xdr:col>
      <xdr:colOff>63500</xdr:colOff>
      <xdr:row>37</xdr:row>
      <xdr:rowOff>50546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387991"/>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44341</xdr:rowOff>
    </xdr:from>
    <xdr:to>
      <xdr:col>19</xdr:col>
      <xdr:colOff>177800</xdr:colOff>
      <xdr:row>37</xdr:row>
      <xdr:rowOff>108676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87991"/>
          <a:ext cx="889000" cy="6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108676</xdr:rowOff>
    </xdr:from>
    <xdr:to>
      <xdr:col>15</xdr:col>
      <xdr:colOff>50800</xdr:colOff>
      <xdr:row>37</xdr:row>
      <xdr:rowOff>170397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52326"/>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170397</xdr:rowOff>
    </xdr:from>
    <xdr:to>
      <xdr:col>10</xdr:col>
      <xdr:colOff>114300</xdr:colOff>
      <xdr:row>38</xdr:row>
      <xdr:rowOff>76019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514047"/>
          <a:ext cx="889000" cy="7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52977</xdr:rowOff>
    </xdr:from>
    <xdr:to>
      <xdr:col>6</xdr:col>
      <xdr:colOff>38100</xdr:colOff>
      <xdr:row>36</xdr:row>
      <xdr:rowOff>154577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2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171104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0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171196</xdr:rowOff>
    </xdr:from>
    <xdr:to>
      <xdr:col>24</xdr:col>
      <xdr:colOff>114300</xdr:colOff>
      <xdr:row>37</xdr:row>
      <xdr:rowOff>101346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4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149623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2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164991</xdr:rowOff>
    </xdr:from>
    <xdr:to>
      <xdr:col>20</xdr:col>
      <xdr:colOff>38100</xdr:colOff>
      <xdr:row>37</xdr:row>
      <xdr:rowOff>95141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86268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2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57876</xdr:rowOff>
    </xdr:from>
    <xdr:to>
      <xdr:col>15</xdr:col>
      <xdr:colOff>101600</xdr:colOff>
      <xdr:row>37</xdr:row>
      <xdr:rowOff>159476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0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150603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9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119598</xdr:rowOff>
    </xdr:from>
    <xdr:to>
      <xdr:col>10</xdr:col>
      <xdr:colOff>165100</xdr:colOff>
      <xdr:row>38</xdr:row>
      <xdr:rowOff>49747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632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40874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5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25219</xdr:rowOff>
    </xdr:from>
    <xdr:to>
      <xdr:col>6</xdr:col>
      <xdr:colOff>38100</xdr:colOff>
      <xdr:row>38</xdr:row>
      <xdr:rowOff>126819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117946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3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14752</xdr:rowOff>
    </xdr:from>
    <xdr:to>
      <xdr:col>24</xdr:col>
      <xdr:colOff>63500</xdr:colOff>
      <xdr:row>56</xdr:row>
      <xdr:rowOff>74412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15952"/>
          <a:ext cx="838200" cy="5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74412</xdr:rowOff>
    </xdr:from>
    <xdr:to>
      <xdr:col>19</xdr:col>
      <xdr:colOff>177800</xdr:colOff>
      <xdr:row>56</xdr:row>
      <xdr:rowOff>97254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75612"/>
          <a:ext cx="889000" cy="2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74380</xdr:rowOff>
    </xdr:from>
    <xdr:to>
      <xdr:col>15</xdr:col>
      <xdr:colOff>50800</xdr:colOff>
      <xdr:row>56</xdr:row>
      <xdr:rowOff>97254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75580"/>
          <a:ext cx="889000" cy="2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9347</xdr:rowOff>
    </xdr:from>
    <xdr:to>
      <xdr:col>10</xdr:col>
      <xdr:colOff>114300</xdr:colOff>
      <xdr:row>56</xdr:row>
      <xdr:rowOff>74380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67647"/>
          <a:ext cx="889000" cy="40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41150</xdr:rowOff>
    </xdr:from>
    <xdr:to>
      <xdr:col>6</xdr:col>
      <xdr:colOff>38100</xdr:colOff>
      <xdr:row>52</xdr:row>
      <xdr:rowOff>142750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895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159277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731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135402</xdr:rowOff>
    </xdr:from>
    <xdr:to>
      <xdr:col>24</xdr:col>
      <xdr:colOff>114300</xdr:colOff>
      <xdr:row>56</xdr:row>
      <xdr:rowOff>65552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6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113829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43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23612</xdr:rowOff>
    </xdr:from>
    <xdr:to>
      <xdr:col>20</xdr:col>
      <xdr:colOff>38100</xdr:colOff>
      <xdr:row>56</xdr:row>
      <xdr:rowOff>125212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2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116339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46454</xdr:rowOff>
    </xdr:from>
    <xdr:to>
      <xdr:col>15</xdr:col>
      <xdr:colOff>101600</xdr:colOff>
      <xdr:row>56</xdr:row>
      <xdr:rowOff>148054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4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139181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4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23580</xdr:rowOff>
    </xdr:from>
    <xdr:to>
      <xdr:col>10</xdr:col>
      <xdr:colOff>165100</xdr:colOff>
      <xdr:row>56</xdr:row>
      <xdr:rowOff>125180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116307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7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129997</xdr:rowOff>
    </xdr:from>
    <xdr:to>
      <xdr:col>6</xdr:col>
      <xdr:colOff>38100</xdr:colOff>
      <xdr:row>54</xdr:row>
      <xdr:rowOff>60147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1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51274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09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1832</xdr:rowOff>
    </xdr:from>
    <xdr:to>
      <xdr:col>24</xdr:col>
      <xdr:colOff>62865</xdr:colOff>
      <xdr:row>79</xdr:row>
      <xdr:rowOff>43394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03332"/>
          <a:ext cx="1270" cy="158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47221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9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43394</xdr:rowOff>
    </xdr:from>
    <xdr:to>
      <xdr:col>24</xdr:col>
      <xdr:colOff>152400</xdr:colOff>
      <xdr:row>79</xdr:row>
      <xdr:rowOff>43394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8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119959</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78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1832</xdr:rowOff>
    </xdr:from>
    <xdr:to>
      <xdr:col>24</xdr:col>
      <xdr:colOff>152400</xdr:colOff>
      <xdr:row>70</xdr:row>
      <xdr:rowOff>1832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03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89767</xdr:rowOff>
    </xdr:from>
    <xdr:to>
      <xdr:col>24</xdr:col>
      <xdr:colOff>63500</xdr:colOff>
      <xdr:row>74</xdr:row>
      <xdr:rowOff>132973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605617"/>
          <a:ext cx="838200" cy="21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68187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83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89760</xdr:rowOff>
    </xdr:from>
    <xdr:to>
      <xdr:col>24</xdr:col>
      <xdr:colOff>114300</xdr:colOff>
      <xdr:row>77</xdr:row>
      <xdr:rowOff>19910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132973</xdr:rowOff>
    </xdr:from>
    <xdr:to>
      <xdr:col>19</xdr:col>
      <xdr:colOff>177800</xdr:colOff>
      <xdr:row>76</xdr:row>
      <xdr:rowOff>106770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20273"/>
          <a:ext cx="889000" cy="31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71810</xdr:rowOff>
    </xdr:from>
    <xdr:to>
      <xdr:col>20</xdr:col>
      <xdr:colOff>38100</xdr:colOff>
      <xdr:row>78</xdr:row>
      <xdr:rowOff>1960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7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164537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6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137468</xdr:rowOff>
    </xdr:from>
    <xdr:to>
      <xdr:col>15</xdr:col>
      <xdr:colOff>50800</xdr:colOff>
      <xdr:row>76</xdr:row>
      <xdr:rowOff>106770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96218"/>
          <a:ext cx="889000" cy="14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4242</xdr:rowOff>
    </xdr:from>
    <xdr:to>
      <xdr:col>15</xdr:col>
      <xdr:colOff>101600</xdr:colOff>
      <xdr:row>78</xdr:row>
      <xdr:rowOff>105842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7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96969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70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137468</xdr:rowOff>
    </xdr:from>
    <xdr:to>
      <xdr:col>10</xdr:col>
      <xdr:colOff>114300</xdr:colOff>
      <xdr:row>77</xdr:row>
      <xdr:rowOff>154178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96218"/>
          <a:ext cx="889000" cy="35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89901</xdr:rowOff>
    </xdr:from>
    <xdr:to>
      <xdr:col>10</xdr:col>
      <xdr:colOff>165100</xdr:colOff>
      <xdr:row>78</xdr:row>
      <xdr:rowOff>20051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9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11178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84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94614</xdr:rowOff>
    </xdr:from>
    <xdr:to>
      <xdr:col>6</xdr:col>
      <xdr:colOff>38100</xdr:colOff>
      <xdr:row>78</xdr:row>
      <xdr:rowOff>24764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9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41291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1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38967</xdr:rowOff>
    </xdr:from>
    <xdr:to>
      <xdr:col>24</xdr:col>
      <xdr:colOff>114300</xdr:colOff>
      <xdr:row>73</xdr:row>
      <xdr:rowOff>140567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5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61844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06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82173</xdr:rowOff>
    </xdr:from>
    <xdr:to>
      <xdr:col>20</xdr:col>
      <xdr:colOff>38100</xdr:colOff>
      <xdr:row>75</xdr:row>
      <xdr:rowOff>12323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6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28850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44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55970</xdr:rowOff>
    </xdr:from>
    <xdr:to>
      <xdr:col>15</xdr:col>
      <xdr:colOff>101600</xdr:colOff>
      <xdr:row>76</xdr:row>
      <xdr:rowOff>157570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2648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6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86668</xdr:rowOff>
    </xdr:from>
    <xdr:to>
      <xdr:col>10</xdr:col>
      <xdr:colOff>165100</xdr:colOff>
      <xdr:row>76</xdr:row>
      <xdr:rowOff>16818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4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33345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20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103378</xdr:rowOff>
    </xdr:from>
    <xdr:to>
      <xdr:col>6</xdr:col>
      <xdr:colOff>38100</xdr:colOff>
      <xdr:row>78</xdr:row>
      <xdr:rowOff>33528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0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24655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9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151174</xdr:rowOff>
    </xdr:from>
    <xdr:to>
      <xdr:col>24</xdr:col>
      <xdr:colOff>63500</xdr:colOff>
      <xdr:row>98</xdr:row>
      <xdr:rowOff>152808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95327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132831</xdr:rowOff>
    </xdr:from>
    <xdr:to>
      <xdr:col>19</xdr:col>
      <xdr:colOff>177800</xdr:colOff>
      <xdr:row>98</xdr:row>
      <xdr:rowOff>151174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934931"/>
          <a:ext cx="889000" cy="1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132831</xdr:rowOff>
    </xdr:from>
    <xdr:to>
      <xdr:col>15</xdr:col>
      <xdr:colOff>50800</xdr:colOff>
      <xdr:row>98</xdr:row>
      <xdr:rowOff>141568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34931"/>
          <a:ext cx="889000" cy="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141568</xdr:rowOff>
    </xdr:from>
    <xdr:to>
      <xdr:col>10</xdr:col>
      <xdr:colOff>114300</xdr:colOff>
      <xdr:row>98</xdr:row>
      <xdr:rowOff>160221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43668"/>
          <a:ext cx="889000" cy="1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26369</xdr:rowOff>
    </xdr:from>
    <xdr:to>
      <xdr:col>6</xdr:col>
      <xdr:colOff>38100</xdr:colOff>
      <xdr:row>98</xdr:row>
      <xdr:rowOff>127969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8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144496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102008</xdr:rowOff>
    </xdr:from>
    <xdr:to>
      <xdr:col>24</xdr:col>
      <xdr:colOff>114300</xdr:colOff>
      <xdr:row>99</xdr:row>
      <xdr:rowOff>32158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90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16935</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1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100374</xdr:rowOff>
    </xdr:from>
    <xdr:to>
      <xdr:col>20</xdr:col>
      <xdr:colOff>38100</xdr:colOff>
      <xdr:row>99</xdr:row>
      <xdr:rowOff>30524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90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21651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9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82031</xdr:rowOff>
    </xdr:from>
    <xdr:to>
      <xdr:col>15</xdr:col>
      <xdr:colOff>101600</xdr:colOff>
      <xdr:row>99</xdr:row>
      <xdr:rowOff>12181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8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3308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7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90768</xdr:rowOff>
    </xdr:from>
    <xdr:to>
      <xdr:col>10</xdr:col>
      <xdr:colOff>165100</xdr:colOff>
      <xdr:row>99</xdr:row>
      <xdr:rowOff>20918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12045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8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109421</xdr:rowOff>
    </xdr:from>
    <xdr:to>
      <xdr:col>6</xdr:col>
      <xdr:colOff>38100</xdr:colOff>
      <xdr:row>99</xdr:row>
      <xdr:rowOff>39571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1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30698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0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145415</xdr:rowOff>
    </xdr:from>
    <xdr:to>
      <xdr:col>55</xdr:col>
      <xdr:colOff>0</xdr:colOff>
      <xdr:row>37</xdr:row>
      <xdr:rowOff>146787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89065"/>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146787</xdr:rowOff>
    </xdr:from>
    <xdr:to>
      <xdr:col>50</xdr:col>
      <xdr:colOff>114300</xdr:colOff>
      <xdr:row>37</xdr:row>
      <xdr:rowOff>149301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90437"/>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149301</xdr:rowOff>
    </xdr:from>
    <xdr:to>
      <xdr:col>45</xdr:col>
      <xdr:colOff>177800</xdr:colOff>
      <xdr:row>37</xdr:row>
      <xdr:rowOff>151359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92951"/>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52468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67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151359</xdr:rowOff>
    </xdr:from>
    <xdr:to>
      <xdr:col>41</xdr:col>
      <xdr:colOff>50800</xdr:colOff>
      <xdr:row>37</xdr:row>
      <xdr:rowOff>152730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9500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59326</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74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94615</xdr:rowOff>
    </xdr:from>
    <xdr:to>
      <xdr:col>55</xdr:col>
      <xdr:colOff>50800</xdr:colOff>
      <xdr:row>38</xdr:row>
      <xdr:rowOff>24765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73042</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166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95987</xdr:rowOff>
    </xdr:from>
    <xdr:to>
      <xdr:col>50</xdr:col>
      <xdr:colOff>165100</xdr:colOff>
      <xdr:row>38</xdr:row>
      <xdr:rowOff>26136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396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42664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214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98501</xdr:rowOff>
    </xdr:from>
    <xdr:to>
      <xdr:col>46</xdr:col>
      <xdr:colOff>38100</xdr:colOff>
      <xdr:row>38</xdr:row>
      <xdr:rowOff>28651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4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45178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17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100559</xdr:rowOff>
    </xdr:from>
    <xdr:to>
      <xdr:col>41</xdr:col>
      <xdr:colOff>101600</xdr:colOff>
      <xdr:row>38</xdr:row>
      <xdr:rowOff>30708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442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21836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36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101930</xdr:rowOff>
    </xdr:from>
    <xdr:to>
      <xdr:col>36</xdr:col>
      <xdr:colOff>165100</xdr:colOff>
      <xdr:row>38</xdr:row>
      <xdr:rowOff>32080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48607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20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57224</xdr:rowOff>
    </xdr:from>
    <xdr:to>
      <xdr:col>55</xdr:col>
      <xdr:colOff>0</xdr:colOff>
      <xdr:row>55</xdr:row>
      <xdr:rowOff>140484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486974"/>
          <a:ext cx="838200" cy="8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30854</xdr:rowOff>
    </xdr:from>
    <xdr:to>
      <xdr:col>50</xdr:col>
      <xdr:colOff>114300</xdr:colOff>
      <xdr:row>55</xdr:row>
      <xdr:rowOff>57224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460604"/>
          <a:ext cx="889000" cy="2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30854</xdr:rowOff>
    </xdr:from>
    <xdr:to>
      <xdr:col>45</xdr:col>
      <xdr:colOff>177800</xdr:colOff>
      <xdr:row>55</xdr:row>
      <xdr:rowOff>49582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460604"/>
          <a:ext cx="889000" cy="1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49582</xdr:rowOff>
    </xdr:from>
    <xdr:to>
      <xdr:col>41</xdr:col>
      <xdr:colOff>50800</xdr:colOff>
      <xdr:row>55</xdr:row>
      <xdr:rowOff>146607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479332"/>
          <a:ext cx="889000" cy="9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114487</xdr:rowOff>
    </xdr:from>
    <xdr:to>
      <xdr:col>36</xdr:col>
      <xdr:colOff>165100</xdr:colOff>
      <xdr:row>52</xdr:row>
      <xdr:rowOff>44637</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88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61164</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863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89684</xdr:rowOff>
    </xdr:from>
    <xdr:to>
      <xdr:col>55</xdr:col>
      <xdr:colOff>50800</xdr:colOff>
      <xdr:row>56</xdr:row>
      <xdr:rowOff>19834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1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112561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37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6424</xdr:rowOff>
    </xdr:from>
    <xdr:to>
      <xdr:col>50</xdr:col>
      <xdr:colOff>165100</xdr:colOff>
      <xdr:row>55</xdr:row>
      <xdr:rowOff>108024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43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124551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21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151504</xdr:rowOff>
    </xdr:from>
    <xdr:to>
      <xdr:col>46</xdr:col>
      <xdr:colOff>38100</xdr:colOff>
      <xdr:row>55</xdr:row>
      <xdr:rowOff>81654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4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98181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18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170232</xdr:rowOff>
    </xdr:from>
    <xdr:to>
      <xdr:col>41</xdr:col>
      <xdr:colOff>101600</xdr:colOff>
      <xdr:row>55</xdr:row>
      <xdr:rowOff>100382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2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116909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20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95807</xdr:rowOff>
    </xdr:from>
    <xdr:to>
      <xdr:col>36</xdr:col>
      <xdr:colOff>165100</xdr:colOff>
      <xdr:row>56</xdr:row>
      <xdr:rowOff>25957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2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17084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61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33263</xdr:rowOff>
    </xdr:from>
    <xdr:to>
      <xdr:col>55</xdr:col>
      <xdr:colOff>0</xdr:colOff>
      <xdr:row>78</xdr:row>
      <xdr:rowOff>38407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06363"/>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47963</xdr:rowOff>
    </xdr:from>
    <xdr:to>
      <xdr:col>50</xdr:col>
      <xdr:colOff>114300</xdr:colOff>
      <xdr:row>78</xdr:row>
      <xdr:rowOff>33263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249613"/>
          <a:ext cx="889000" cy="15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104541</xdr:rowOff>
    </xdr:from>
    <xdr:to>
      <xdr:col>45</xdr:col>
      <xdr:colOff>177800</xdr:colOff>
      <xdr:row>77</xdr:row>
      <xdr:rowOff>47963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134741"/>
          <a:ext cx="889000" cy="1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104541</xdr:rowOff>
    </xdr:from>
    <xdr:to>
      <xdr:col>41</xdr:col>
      <xdr:colOff>50800</xdr:colOff>
      <xdr:row>77</xdr:row>
      <xdr:rowOff>40785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134741"/>
          <a:ext cx="889000" cy="10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114801</xdr:rowOff>
    </xdr:from>
    <xdr:to>
      <xdr:col>36</xdr:col>
      <xdr:colOff>165100</xdr:colOff>
      <xdr:row>75</xdr:row>
      <xdr:rowOff>44951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61478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5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159057</xdr:rowOff>
    </xdr:from>
    <xdr:to>
      <xdr:col>55</xdr:col>
      <xdr:colOff>50800</xdr:colOff>
      <xdr:row>78</xdr:row>
      <xdr:rowOff>89207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73984</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7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153913</xdr:rowOff>
    </xdr:from>
    <xdr:to>
      <xdr:col>50</xdr:col>
      <xdr:colOff>165100</xdr:colOff>
      <xdr:row>78</xdr:row>
      <xdr:rowOff>84063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5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75190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4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168613</xdr:rowOff>
    </xdr:from>
    <xdr:to>
      <xdr:col>46</xdr:col>
      <xdr:colOff>38100</xdr:colOff>
      <xdr:row>77</xdr:row>
      <xdr:rowOff>98763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19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89890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29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53741</xdr:rowOff>
    </xdr:from>
    <xdr:to>
      <xdr:col>41</xdr:col>
      <xdr:colOff>101600</xdr:colOff>
      <xdr:row>76</xdr:row>
      <xdr:rowOff>155341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0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146468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7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161435</xdr:rowOff>
    </xdr:from>
    <xdr:to>
      <xdr:col>36</xdr:col>
      <xdr:colOff>165100</xdr:colOff>
      <xdr:row>77</xdr:row>
      <xdr:rowOff>91585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9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82712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28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19875</xdr:rowOff>
    </xdr:from>
    <xdr:to>
      <xdr:col>55</xdr:col>
      <xdr:colOff>0</xdr:colOff>
      <xdr:row>97</xdr:row>
      <xdr:rowOff>24637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50525"/>
          <a:ext cx="8382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111964</xdr:rowOff>
    </xdr:from>
    <xdr:to>
      <xdr:col>50</xdr:col>
      <xdr:colOff>114300</xdr:colOff>
      <xdr:row>97</xdr:row>
      <xdr:rowOff>24637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71164"/>
          <a:ext cx="889000" cy="8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111964</xdr:rowOff>
    </xdr:from>
    <xdr:to>
      <xdr:col>45</xdr:col>
      <xdr:colOff>177800</xdr:colOff>
      <xdr:row>96</xdr:row>
      <xdr:rowOff>121907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71164"/>
          <a:ext cx="889000" cy="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121907</xdr:rowOff>
    </xdr:from>
    <xdr:to>
      <xdr:col>41</xdr:col>
      <xdr:colOff>50800</xdr:colOff>
      <xdr:row>96</xdr:row>
      <xdr:rowOff>164922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81107"/>
          <a:ext cx="889000" cy="4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119532</xdr:rowOff>
    </xdr:from>
    <xdr:to>
      <xdr:col>36</xdr:col>
      <xdr:colOff>165100</xdr:colOff>
      <xdr:row>95</xdr:row>
      <xdr:rowOff>49682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23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66209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01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140525</xdr:rowOff>
    </xdr:from>
    <xdr:to>
      <xdr:col>55</xdr:col>
      <xdr:colOff>50800</xdr:colOff>
      <xdr:row>97</xdr:row>
      <xdr:rowOff>70675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9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118952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7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145287</xdr:rowOff>
    </xdr:from>
    <xdr:to>
      <xdr:col>50</xdr:col>
      <xdr:colOff>165100</xdr:colOff>
      <xdr:row>97</xdr:row>
      <xdr:rowOff>75437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66564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9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61164</xdr:rowOff>
    </xdr:from>
    <xdr:to>
      <xdr:col>46</xdr:col>
      <xdr:colOff>38100</xdr:colOff>
      <xdr:row>96</xdr:row>
      <xdr:rowOff>162764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2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153891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1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71107</xdr:rowOff>
    </xdr:from>
    <xdr:to>
      <xdr:col>41</xdr:col>
      <xdr:colOff>101600</xdr:colOff>
      <xdr:row>97</xdr:row>
      <xdr:rowOff>1257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163834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2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114122</xdr:rowOff>
    </xdr:from>
    <xdr:to>
      <xdr:col>36</xdr:col>
      <xdr:colOff>165100</xdr:colOff>
      <xdr:row>97</xdr:row>
      <xdr:rowOff>44272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35399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6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82714</xdr:rowOff>
    </xdr:from>
    <xdr:to>
      <xdr:col>85</xdr:col>
      <xdr:colOff>127000</xdr:colOff>
      <xdr:row>38</xdr:row>
      <xdr:rowOff>113117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597814"/>
          <a:ext cx="8382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82714</xdr:rowOff>
    </xdr:from>
    <xdr:to>
      <xdr:col>81</xdr:col>
      <xdr:colOff>50800</xdr:colOff>
      <xdr:row>38</xdr:row>
      <xdr:rowOff>102710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597814"/>
          <a:ext cx="889000" cy="1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102710</xdr:rowOff>
    </xdr:from>
    <xdr:to>
      <xdr:col>76</xdr:col>
      <xdr:colOff>114300</xdr:colOff>
      <xdr:row>38</xdr:row>
      <xdr:rowOff>124885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617810"/>
          <a:ext cx="889000" cy="2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92630</xdr:rowOff>
    </xdr:from>
    <xdr:to>
      <xdr:col>71</xdr:col>
      <xdr:colOff>177800</xdr:colOff>
      <xdr:row>38</xdr:row>
      <xdr:rowOff>124885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607730"/>
          <a:ext cx="889000" cy="3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55274</xdr:rowOff>
    </xdr:from>
    <xdr:to>
      <xdr:col>67</xdr:col>
      <xdr:colOff>101600</xdr:colOff>
      <xdr:row>37</xdr:row>
      <xdr:rowOff>156874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39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1951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17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62317</xdr:rowOff>
    </xdr:from>
    <xdr:to>
      <xdr:col>85</xdr:col>
      <xdr:colOff>177800</xdr:colOff>
      <xdr:row>38</xdr:row>
      <xdr:rowOff>163917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148694</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9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31914</xdr:rowOff>
    </xdr:from>
    <xdr:to>
      <xdr:col>81</xdr:col>
      <xdr:colOff>101600</xdr:colOff>
      <xdr:row>38</xdr:row>
      <xdr:rowOff>133514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4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124641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63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51910</xdr:rowOff>
    </xdr:from>
    <xdr:to>
      <xdr:col>76</xdr:col>
      <xdr:colOff>165100</xdr:colOff>
      <xdr:row>38</xdr:row>
      <xdr:rowOff>153510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144637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65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74085</xdr:rowOff>
    </xdr:from>
    <xdr:to>
      <xdr:col>72</xdr:col>
      <xdr:colOff>38100</xdr:colOff>
      <xdr:row>39</xdr:row>
      <xdr:rowOff>4235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166812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68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41830</xdr:rowOff>
    </xdr:from>
    <xdr:to>
      <xdr:col>67</xdr:col>
      <xdr:colOff>101600</xdr:colOff>
      <xdr:row>38</xdr:row>
      <xdr:rowOff>143430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5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134557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649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88428</xdr:rowOff>
    </xdr:from>
    <xdr:to>
      <xdr:col>85</xdr:col>
      <xdr:colOff>126364</xdr:colOff>
      <xdr:row>57</xdr:row>
      <xdr:rowOff>170887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489478"/>
          <a:ext cx="1269" cy="1454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3264</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4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170887</xdr:rowOff>
    </xdr:from>
    <xdr:to>
      <xdr:col>86</xdr:col>
      <xdr:colOff>25400</xdr:colOff>
      <xdr:row>57</xdr:row>
      <xdr:rowOff>170887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43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35105</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26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88428</xdr:rowOff>
    </xdr:from>
    <xdr:to>
      <xdr:col>86</xdr:col>
      <xdr:colOff>25400</xdr:colOff>
      <xdr:row>49</xdr:row>
      <xdr:rowOff>88428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489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167018</xdr:rowOff>
    </xdr:from>
    <xdr:to>
      <xdr:col>85</xdr:col>
      <xdr:colOff>127000</xdr:colOff>
      <xdr:row>57</xdr:row>
      <xdr:rowOff>170887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939668"/>
          <a:ext cx="838200" cy="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16402</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103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164975</xdr:rowOff>
    </xdr:from>
    <xdr:to>
      <xdr:col>85</xdr:col>
      <xdr:colOff>177800</xdr:colOff>
      <xdr:row>54</xdr:row>
      <xdr:rowOff>95125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25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167018</xdr:rowOff>
    </xdr:from>
    <xdr:to>
      <xdr:col>81</xdr:col>
      <xdr:colOff>50800</xdr:colOff>
      <xdr:row>58</xdr:row>
      <xdr:rowOff>31229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939668"/>
          <a:ext cx="889000" cy="3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41873</xdr:rowOff>
    </xdr:from>
    <xdr:to>
      <xdr:col>81</xdr:col>
      <xdr:colOff>101600</xdr:colOff>
      <xdr:row>54</xdr:row>
      <xdr:rowOff>143473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300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160000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07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129822</xdr:rowOff>
    </xdr:from>
    <xdr:to>
      <xdr:col>76</xdr:col>
      <xdr:colOff>114300</xdr:colOff>
      <xdr:row>58</xdr:row>
      <xdr:rowOff>31229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559572"/>
          <a:ext cx="889000" cy="41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132889</xdr:rowOff>
    </xdr:from>
    <xdr:to>
      <xdr:col>76</xdr:col>
      <xdr:colOff>165100</xdr:colOff>
      <xdr:row>55</xdr:row>
      <xdr:rowOff>63039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39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79566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16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12680</xdr:rowOff>
    </xdr:from>
    <xdr:to>
      <xdr:col>71</xdr:col>
      <xdr:colOff>177800</xdr:colOff>
      <xdr:row>55</xdr:row>
      <xdr:rowOff>129822</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442430"/>
          <a:ext cx="889000" cy="11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165481</xdr:rowOff>
    </xdr:from>
    <xdr:to>
      <xdr:col>72</xdr:col>
      <xdr:colOff>38100</xdr:colOff>
      <xdr:row>55</xdr:row>
      <xdr:rowOff>95631</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4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112158</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1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40698</xdr:rowOff>
    </xdr:from>
    <xdr:to>
      <xdr:col>67</xdr:col>
      <xdr:colOff>101600</xdr:colOff>
      <xdr:row>54</xdr:row>
      <xdr:rowOff>142298</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298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158825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07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120087</xdr:rowOff>
    </xdr:from>
    <xdr:to>
      <xdr:col>85</xdr:col>
      <xdr:colOff>177800</xdr:colOff>
      <xdr:row>58</xdr:row>
      <xdr:rowOff>50237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89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35014</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80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116218</xdr:rowOff>
    </xdr:from>
    <xdr:to>
      <xdr:col>81</xdr:col>
      <xdr:colOff>101600</xdr:colOff>
      <xdr:row>58</xdr:row>
      <xdr:rowOff>46368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8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37495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9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151879</xdr:rowOff>
    </xdr:from>
    <xdr:to>
      <xdr:col>76</xdr:col>
      <xdr:colOff>165100</xdr:colOff>
      <xdr:row>58</xdr:row>
      <xdr:rowOff>82029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2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73156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1001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79022</xdr:rowOff>
    </xdr:from>
    <xdr:to>
      <xdr:col>72</xdr:col>
      <xdr:colOff>38100</xdr:colOff>
      <xdr:row>56</xdr:row>
      <xdr:rowOff>9172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50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299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60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133330</xdr:rowOff>
    </xdr:from>
    <xdr:to>
      <xdr:col>67</xdr:col>
      <xdr:colOff>101600</xdr:colOff>
      <xdr:row>55</xdr:row>
      <xdr:rowOff>63480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3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54607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48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73831</xdr:rowOff>
    </xdr:from>
    <xdr:to>
      <xdr:col>85</xdr:col>
      <xdr:colOff>127000</xdr:colOff>
      <xdr:row>79</xdr:row>
      <xdr:rowOff>75578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618381"/>
          <a:ext cx="838200" cy="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75578</xdr:rowOff>
    </xdr:from>
    <xdr:to>
      <xdr:col>81</xdr:col>
      <xdr:colOff>50800</xdr:colOff>
      <xdr:row>79</xdr:row>
      <xdr:rowOff>80280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4592300" y="13620128"/>
          <a:ext cx="8890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80280</xdr:rowOff>
    </xdr:from>
    <xdr:to>
      <xdr:col>76</xdr:col>
      <xdr:colOff>114300</xdr:colOff>
      <xdr:row>79</xdr:row>
      <xdr:rowOff>96070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3703300" y="13624830"/>
          <a:ext cx="889000" cy="1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85554</xdr:rowOff>
    </xdr:from>
    <xdr:to>
      <xdr:col>71</xdr:col>
      <xdr:colOff>177800</xdr:colOff>
      <xdr:row>79</xdr:row>
      <xdr:rowOff>96070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630104"/>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100510</xdr:rowOff>
    </xdr:from>
    <xdr:to>
      <xdr:col>67</xdr:col>
      <xdr:colOff>101600</xdr:colOff>
      <xdr:row>79</xdr:row>
      <xdr:rowOff>30660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7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47187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24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23031</xdr:rowOff>
    </xdr:from>
    <xdr:to>
      <xdr:col>85</xdr:col>
      <xdr:colOff>177800</xdr:colOff>
      <xdr:row>79</xdr:row>
      <xdr:rowOff>124631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109408</xdr:rowOff>
    </xdr:from>
    <xdr:ext cx="469744"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82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24778</xdr:rowOff>
    </xdr:from>
    <xdr:to>
      <xdr:col>81</xdr:col>
      <xdr:colOff>101600</xdr:colOff>
      <xdr:row>79</xdr:row>
      <xdr:rowOff>126378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117505</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46428" y="1366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29480</xdr:rowOff>
    </xdr:from>
    <xdr:to>
      <xdr:col>76</xdr:col>
      <xdr:colOff>165100</xdr:colOff>
      <xdr:row>79</xdr:row>
      <xdr:rowOff>131080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122207</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57428" y="136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45270</xdr:rowOff>
    </xdr:from>
    <xdr:to>
      <xdr:col>72</xdr:col>
      <xdr:colOff>38100</xdr:colOff>
      <xdr:row>79</xdr:row>
      <xdr:rowOff>146870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137997</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14017" y="13682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34754</xdr:rowOff>
    </xdr:from>
    <xdr:to>
      <xdr:col>67</xdr:col>
      <xdr:colOff>101600</xdr:colOff>
      <xdr:row>79</xdr:row>
      <xdr:rowOff>136354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7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127481</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25017" y="13672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90957</xdr:rowOff>
    </xdr:from>
    <xdr:to>
      <xdr:col>85</xdr:col>
      <xdr:colOff>127000</xdr:colOff>
      <xdr:row>95</xdr:row>
      <xdr:rowOff>98501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378707"/>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98501</xdr:rowOff>
    </xdr:from>
    <xdr:to>
      <xdr:col>81</xdr:col>
      <xdr:colOff>50800</xdr:colOff>
      <xdr:row>95</xdr:row>
      <xdr:rowOff>103632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386251"/>
          <a:ext cx="889000" cy="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103632</xdr:rowOff>
    </xdr:from>
    <xdr:to>
      <xdr:col>76</xdr:col>
      <xdr:colOff>114300</xdr:colOff>
      <xdr:row>95</xdr:row>
      <xdr:rowOff>161607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391382"/>
          <a:ext cx="889000" cy="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161607</xdr:rowOff>
    </xdr:from>
    <xdr:to>
      <xdr:col>71</xdr:col>
      <xdr:colOff>177800</xdr:colOff>
      <xdr:row>96</xdr:row>
      <xdr:rowOff>51879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449357"/>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36410</xdr:rowOff>
    </xdr:from>
    <xdr:to>
      <xdr:col>67</xdr:col>
      <xdr:colOff>101600</xdr:colOff>
      <xdr:row>93</xdr:row>
      <xdr:rowOff>138010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598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154537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575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40157</xdr:rowOff>
    </xdr:from>
    <xdr:to>
      <xdr:col>85</xdr:col>
      <xdr:colOff>177800</xdr:colOff>
      <xdr:row>95</xdr:row>
      <xdr:rowOff>141757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32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18584</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0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47701</xdr:rowOff>
    </xdr:from>
    <xdr:to>
      <xdr:col>81</xdr:col>
      <xdr:colOff>101600</xdr:colOff>
      <xdr:row>95</xdr:row>
      <xdr:rowOff>149301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33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140428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52832</xdr:rowOff>
    </xdr:from>
    <xdr:to>
      <xdr:col>76</xdr:col>
      <xdr:colOff>165100</xdr:colOff>
      <xdr:row>95</xdr:row>
      <xdr:rowOff>154432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34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145559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3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110807</xdr:rowOff>
    </xdr:from>
    <xdr:to>
      <xdr:col>72</xdr:col>
      <xdr:colOff>38100</xdr:colOff>
      <xdr:row>96</xdr:row>
      <xdr:rowOff>40957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39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32084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1079</xdr:rowOff>
    </xdr:from>
    <xdr:to>
      <xdr:col>67</xdr:col>
      <xdr:colOff>101600</xdr:colOff>
      <xdr:row>96</xdr:row>
      <xdr:rowOff>102679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46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93806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55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43180</xdr:rowOff>
    </xdr:from>
    <xdr:to>
      <xdr:col>98</xdr:col>
      <xdr:colOff>38100</xdr:colOff>
      <xdr:row>37</xdr:row>
      <xdr:rowOff>144780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35</xdr:row>
      <xdr:rowOff>161307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1620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目的別にみると、総務費（住民一人当たりコスト前年度比２２．７％増）、民生費（住民一人当たりコスト前年度比８．７％増）が大きく増となっている。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総務費については、システムの標準化に係る関連経費が増加したことや、衆議院議員選挙等各種選挙に係る費用が増加したこと、ふるさと納税を原資とした元気づくり基金への積立金が増加したことが大きな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民生費の増については、定額減税補足給付金に係る経費、身体障害者自立支援給付費や障害児施設措置費が社会福祉関連経費として増、老人福祉館移転に伴う整備（ほけだけ交流センター）工事、介護保険・後期高齢者繰出金や老人保護措置費が老人福祉費として増、処遇改善や公定単価の改定に伴う特定教育・保育施設給付委託料、児童手当の拡充（高校生年代まで等）が児童福祉関連経費として増になっていることが大きな要因となっている。大部分を占める扶助費については、給付金等の臨時的な経費は今後無くなるものの、経常的な経費については今後も増加傾向で推移していくと想定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農林水産業費（住民一人当たりコスト前年度比１１．４％減）については減となっている。これは農業水路等長寿命化防災減災事業費の減、畜産振興・農業振興事業費の減が要因となっている。消防費については、広域消防関連経費の増加が予定されているため、今後</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も増加する見込み</a:t>
          </a:r>
          <a:r>
            <a:rPr kumimoji="1" lang="ja-JP" altLang="en-US" sz="1200">
              <a:latin typeface="ＭＳ Ｐゴシック" panose="020B0600070205080204" pitchFamily="50" charset="-128"/>
              <a:ea typeface="ＭＳ Ｐゴシック" panose="020B0600070205080204" pitchFamily="50" charset="-128"/>
            </a:rPr>
            <a:t>となっている。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宮崎県国富町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については、前年度に比べ０．３６ポイントの増となっている。これは、歳出総額は増となったが、歳入総額も前年度より増えたこと、翌年度に繰り越すべき財源が前年度より大きく減であったことが要因である。財政調整基金残高については、近年積み増しに努めてきた。令和５年度に続き、ふるさと納税額の維持に努めたこと、普通交付税の追加交付による増額などにより、積み増しが可能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宮崎県国富町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で黒字決算となっており、連結実質赤字比率はマイナス非表示となっており、健全な財政状況が保たれている。しかし、下水道事業会計については、一般会計からの繰入によって黒字決算を維持している状況である。これは一般会計の財政を圧迫する要因にもなっており、接続加入率の向上や上水道事業を含めた料金見直しに取り組む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上水道事業は、平成２８年度に料金改定を行っている。浄水場整備事業、水道管の耐震化や漏水多発地区の布設替え、取水・排水ポンプ設備更新などを今後予定しているため、その経費が経営を圧迫する可能性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その他会計についても、保険基盤安定・医療費負担の増などにより一般会計からの繰出金が増加傾向となっており、一般会計の財政負担を圧迫する要因の一つとなっている。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宮崎県国富町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地方債残高が多額となり、将来財政負担の懸念材料となっているが、借入にあたっては普通交付税措置のある有利な起債の借入れに努めていること、財政長期計画に基づき起債額の抑制に努めてきたこともあり、今後は減少傾向</a:t>
          </a:r>
          <a:r>
            <a:rPr kumimoji="1" lang="ja-JP" altLang="en-US" sz="1300">
              <a:solidFill>
                <a:sysClr val="windowText" lastClr="000000"/>
              </a:solidFill>
              <a:latin typeface="ＭＳ ゴシック" pitchFamily="49" charset="-128"/>
              <a:ea typeface="ＭＳ ゴシック" pitchFamily="49" charset="-128"/>
            </a:rPr>
            <a:t>で推移していくと考えられる。</a:t>
          </a:r>
          <a:endParaRPr kumimoji="1" lang="en-US" altLang="ja-JP" sz="1300">
            <a:solidFill>
              <a:sysClr val="windowText" lastClr="000000"/>
            </a:solidFill>
            <a:latin typeface="ＭＳ ゴシック" pitchFamily="49" charset="-128"/>
            <a:ea typeface="ＭＳ ゴシック" pitchFamily="49" charset="-128"/>
          </a:endParaRPr>
        </a:p>
        <a:p>
          <a:r>
            <a:rPr kumimoji="1" lang="ja-JP" altLang="en-US" sz="1300">
              <a:solidFill>
                <a:sysClr val="windowText" lastClr="000000"/>
              </a:solidFill>
              <a:latin typeface="ＭＳ ゴシック" pitchFamily="49" charset="-128"/>
              <a:ea typeface="ＭＳ ゴシック" pitchFamily="49" charset="-128"/>
            </a:rPr>
            <a:t>　令和６年度は、まちづくり交付金等の元利償還金が終了したが、学校施設長寿命化事業の償還が開始し、３百万円程の増となっているが</a:t>
          </a:r>
          <a:r>
            <a:rPr kumimoji="1" lang="ja-JP" altLang="en-US" sz="1300">
              <a:latin typeface="ＭＳ ゴシック" pitchFamily="49" charset="-128"/>
              <a:ea typeface="ＭＳ ゴシック" pitchFamily="49" charset="-128"/>
            </a:rPr>
            <a:t>、公営企業分元利償還金は減少したことにより、実質公債費比率の分子が減少。分母である標準財政規模も増え、単年度で比較した実質公債費率は、０．４ポイント減となった。今後も起債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満期一括償還地方債の償還財源として積み立てた額は無し。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宮崎県国富町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は、起債発行額が元金償還を下回ったため、地方債残高が減少（７億４３百万円の減）したことや、交付税公債費等の算入見込額が減ったものの、充当可能基金を積み増したことにより、将来負担比率（分子）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起債抑制や交付税措置のある起債の借入、税の徴収強化及び事業見直し等により収入の確保と経費削減に努め、基金の積み増しを行い、将来財政負担の軽減・健全化を図っていく。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宮崎県国富町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が原資となっている元気づくり基金は増加、森林環境譲与税の増加、さらに、財政調整基金は当初予算での財源不足による取り崩し以上の積立が可能となったことが影響し、増となった、基金全体としては１億２５百万円（前年度比６％増）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震や台風等の災害対応など、緊急の財政需要に対応するため、財政調整基金の基金残高を維持しながら、公共施設等整備基金への積み増しを行うこと、町営住宅等の将来的な費用に対しての新たな基金を検討し、今後の施設更新や除却等に備えるよう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○公共施設等整備基金：公用または公共の用に供する施設の整備</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○社会福祉基金：社会福祉の推進</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○元気づくり基金：住民参加によるまちづくり、社会的弱者・子ども達の健全育成等の支援</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○ふるさと農村活性化基金：土地改良施設の機能を適正に発揮させるための集落共同活動の支援</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○木脇地区地域振興事業基金：広域のごみ処理施設であるエコクリーンプラザみやざきの利用延長に伴い、周辺の環境整備及び地域住民の福祉の向上を図る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○森林環境譲与税基金：森林環境譲与税を受入、森林整備事業に活用</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○公共施設等整備基金：公共施設整備基金運用収益等により、若干の積立増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○社会福祉基金：高齢者福祉対策に対応するため、１０百万円を取崩し減</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○元気づくり基金：前年度のふるさと納税寄附金積み立て分を取崩し、６年度寄付額を積立て１億２９百万円程の積立増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○木脇地区地域振興事業基金：関連事業起債元利償還金に対応するため、４百万円程の取崩し減</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○森林環境譲与税基金：森林環境譲与税を受入、事業充当残分の１０百万円程の積み増し増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○公共施設等整備基金：老朽化した施設の改修、施設の集約・除却などに備えるため、財政調整基金との調整を図りながら積極的に積立を図る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○社会福祉基金：財政調整基金の維持、公共施設等整備基金への積立を優先することとし、基金の積立は予定していない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○元気づくり基金：ふるさと納税寄附金を積み立て、翌年度に目的別に充当しているため、今後も流動的である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○木脇地区地域振興事業基金：エコクリーンプラザみやざきの周辺地域の環境整備事業に充当。継続して充当予定であり今後も減少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○森林環境譲与税基金：今後も事業充当残分の積み立てを行っていく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令和６年度の基金残高は、１３億３百万円程となっており、前年度から２百万円程の増となっている。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時点では財源不足を補うため、３億円の取崩しを行った。令和５年度決算による歳計剰余金処分で１億９４百万円の積み立て、さらに最終補正での留保財源を１億８百万円程を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震や台風等の災害対応などを含む将来的な財政需要に対応するため、前年度決算の歳計剰余金及び最終補正時に留保財源を積み立てる。残高としては現在残高程度を維持し、将来負担等に応じて各基金に振り分けて積み増しを行う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令和６年度の減債基金残高は５２百万円程度。前年度の基金残高も５２百万円程のため、ほぼ変わらない。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町債償還の財源確保として積み立ての増額を図りたいところではあるが、厳しい財政状況により今後も同程度で推移する見込み。起債抑制に努めてきたため、今後は償還額は減少する見込みである。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8021DC7-851A-4C75-934A-3ED3C0B12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75BA85-88B9-4062-9F0D-917C50914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420735E-A549-4124-B720-C15C7439A5F6}"/>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4A71260-A905-4200-95F2-4254F3D27B71}"/>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78ED836-3689-4B66-A32D-24C186BCE942}"/>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79CC80E-D9E6-41B7-AF28-15E9A77A9F0E}"/>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5634E35-FC3B-4192-91C9-1309C5312886}"/>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93347C9-C03A-4C1E-8E44-BDE3097D0B1B}"/>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61DC36B-C60B-41FF-A3DE-F29578AF496F}"/>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96760F3-678F-467C-AF20-7E735CBFD6F1}"/>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7C57BB9-AF4E-44AE-B4D9-767126DDD0B3}"/>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A96625E-A7A4-4140-828F-41B345651DD4}"/>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2CC883C-51E2-40E8-802E-CDD43D67BC2A}"/>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0A4CFC6-FE7D-4FAE-B092-CF61C1C92150}"/>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047A3D1-F5CF-4298-8DB6-A23880426A68}"/>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6222DF0-4DE2-4AE7-B236-07F6006E5A03}"/>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241C855-FC7D-4762-9B07-C84E9742BA56}"/>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6F84FF4-A1DC-4578-8402-1E9CA2120E9E}"/>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7A016F0-7137-4A8A-8063-1DE0E9CAB23D}"/>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505C067-C595-4CEA-82B3-95F8F3C64B0B}"/>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FAD5B01-B68E-4A5C-969A-603CF3A08339}"/>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3AC7579-FEEC-4D9F-91E6-9AAB7C3EC961}"/>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9FF946B-6D74-4F12-A1F7-424489AD1444}"/>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E933AFA-11D2-47EA-BD96-A911BAE7E38C}"/>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A049C0E-7580-4F38-AF88-82C0565BA1A0}"/>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22867D9-3544-41A2-B7D7-EC86F4479CF2}"/>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311AC4B-AFB7-4844-83F7-F1E4F2504968}"/>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2E6A6A4-2470-4088-ADFA-7CA755E8503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F4CF26B-AC00-4C23-AF50-77593534A93B}"/>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79B49D1-B265-4D0F-B52D-32304C9F11C5}"/>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DEA0DD7-211B-4C42-9919-C4CB3E7E1301}"/>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E1AE67F-77B0-47B0-B63E-898C107F0D2C}"/>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1661E85-52C8-4889-88E9-8519EFA5C27B}"/>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833A731-BB00-4E69-995F-718F0CFB84E6}"/>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03620C2-A057-454F-A0EE-884D8B107DD0}"/>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8E5FD08-6004-4328-8305-988B810915E2}"/>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C222CBD-7369-404C-8092-3819E318C926}"/>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ACEA89E-295F-45E9-BB72-4B3D1FD635F3}"/>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E283542-925F-4C66-94F2-0FCA3782D61D}"/>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1DBF908-D224-4A8F-BEB2-E8E069558248}"/>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D6A81F0-1FC6-44A5-9080-F617B2C9091D}"/>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40ADEC5-20D7-47C1-AA1E-004D0CD430AA}"/>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5908B51-B57C-48EE-A922-991399DB59AC}"/>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6A93440-6C41-4690-A631-F2AA8A4D6FE5}"/>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740B312-0EA6-4E63-A717-67C9BFC5D29D}"/>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BE4ED7D-BB35-4DE8-AB5D-198F889D132F}"/>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5BBCCC5-140F-4E94-89F7-65F3186CC56A}"/>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中央コミュニティセンター・本庄小学校</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校舎</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の長寿命化やほけだけ交流センター及び消防詰所の移設、また、道路の改修工事率が高いことが要因となり、類似団体と比較して減価償却率は低くなっている。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しかし、これらを除く固定資産全体で見た場合、減価償却率が高くなり老朽化が進んでいる状況となっている。</a:t>
          </a:r>
        </a:p>
        <a:p>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FB9CB06-CAA9-49BC-A975-3A8184DF9670}"/>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36DE765-3086-4C12-964A-2245F594425E}"/>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A221567-E7C4-4593-9C40-D6ECB8A54DCD}"/>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41D3BEA1-B793-4AD1-BBD1-E7A086570A3C}"/>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85A431AB-2B5F-4646-81F7-29174E075B76}"/>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0FAA466-2B74-48A9-8498-4E77D52790F1}"/>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BE1E496-D61F-4B1F-9B4E-87B8DBB56996}"/>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8B355AB-F5F2-4B47-ACAC-2A036D5C6499}"/>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3EF071A1-A44B-42F9-A581-58D1CD9E8023}"/>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1F33A896-2886-457C-AAEA-F6A510785CA7}"/>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1B0AEF51-B5E8-4061-950E-695B77BA0268}"/>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ACF4B317-67E0-48D4-8248-F4D4269CA104}"/>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F56F7C4F-F798-452C-BC2E-B3527C3674C6}"/>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F1A1AE8-238A-4F6F-A4B9-8A7A9FF04830}"/>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DCF77D9A-159D-4264-9801-D578A05A030A}"/>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A32FB61-8D67-4CD7-B93A-4020DAB32499}"/>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5A078CB-20CA-4F2A-AAF4-9C537BC1C67E}"/>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E009A88-5C72-4328-A70B-C1FC5061A70B}"/>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2145E9FC-62EF-43A7-98B0-A1B1D0AC711A}"/>
            </a:ext>
          </a:extLst>
        </xdr:cNvPr>
        <xdr:cNvCxnSpPr/>
      </xdr:nvCxnSpPr>
      <xdr:spPr>
        <a:xfrm flipV="1">
          <a:off x="4300220" y="5211082"/>
          <a:ext cx="1270" cy="1235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094BD204-EFA0-40FC-B417-1E49FB9BDF3F}"/>
            </a:ext>
          </a:extLst>
        </xdr:cNvPr>
        <xdr:cNvSpPr txBox="1"/>
      </xdr:nvSpPr>
      <xdr:spPr>
        <a:xfrm>
          <a:off x="4352925" y="6450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977ADCB3-F997-4F99-BC5F-51C405559D5E}"/>
            </a:ext>
          </a:extLst>
        </xdr:cNvPr>
        <xdr:cNvCxnSpPr/>
      </xdr:nvCxnSpPr>
      <xdr:spPr>
        <a:xfrm>
          <a:off x="4213225" y="644642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4DE8219D-8B4B-45F0-B00E-664BF327A7CB}"/>
            </a:ext>
          </a:extLst>
        </xdr:cNvPr>
        <xdr:cNvSpPr txBox="1"/>
      </xdr:nvSpPr>
      <xdr:spPr>
        <a:xfrm>
          <a:off x="4352925" y="499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6C29DA71-8AD0-4CE8-A277-B954D0FF07D7}"/>
            </a:ext>
          </a:extLst>
        </xdr:cNvPr>
        <xdr:cNvCxnSpPr/>
      </xdr:nvCxnSpPr>
      <xdr:spPr>
        <a:xfrm>
          <a:off x="4213225" y="521108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72" name="有形固定資産減価償却率平均値テキスト">
          <a:extLst>
            <a:ext uri="{FF2B5EF4-FFF2-40B4-BE49-F238E27FC236}">
              <a16:creationId xmlns:a16="http://schemas.microsoft.com/office/drawing/2014/main" id="{F4A0A7FB-61F2-43A3-8494-7A65DC023238}"/>
            </a:ext>
          </a:extLst>
        </xdr:cNvPr>
        <xdr:cNvSpPr txBox="1"/>
      </xdr:nvSpPr>
      <xdr:spPr>
        <a:xfrm>
          <a:off x="4352925" y="5872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ACAE4EC5-AA7F-4C7B-AB74-AE549E9FEAFD}"/>
            </a:ext>
          </a:extLst>
        </xdr:cNvPr>
        <xdr:cNvSpPr/>
      </xdr:nvSpPr>
      <xdr:spPr>
        <a:xfrm>
          <a:off x="4251325" y="58936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1F2C014D-58A6-4048-8C45-6128DA68BA56}"/>
            </a:ext>
          </a:extLst>
        </xdr:cNvPr>
        <xdr:cNvSpPr/>
      </xdr:nvSpPr>
      <xdr:spPr>
        <a:xfrm>
          <a:off x="3616325" y="58751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61BF77A4-ACCE-4631-91E7-73218C66FB3F}"/>
            </a:ext>
          </a:extLst>
        </xdr:cNvPr>
        <xdr:cNvSpPr/>
      </xdr:nvSpPr>
      <xdr:spPr>
        <a:xfrm>
          <a:off x="2930525" y="58350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91C363A7-E41C-4BEB-8959-BF74C2A64EA1}"/>
            </a:ext>
          </a:extLst>
        </xdr:cNvPr>
        <xdr:cNvSpPr/>
      </xdr:nvSpPr>
      <xdr:spPr>
        <a:xfrm>
          <a:off x="2244725" y="5791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117838</xdr:rowOff>
    </xdr:from>
    <xdr:to>
      <xdr:col>7</xdr:col>
      <xdr:colOff>187325</xdr:colOff>
      <xdr:row>30</xdr:row>
      <xdr:rowOff>47988</xdr:rowOff>
    </xdr:to>
    <xdr:sp macro="" textlink="">
      <xdr:nvSpPr>
        <xdr:cNvPr id="77" name="フローチャート: 判断 76">
          <a:extLst>
            <a:ext uri="{FF2B5EF4-FFF2-40B4-BE49-F238E27FC236}">
              <a16:creationId xmlns:a16="http://schemas.microsoft.com/office/drawing/2014/main" id="{2B77A4FC-96BD-4138-B43B-29A711331CDE}"/>
            </a:ext>
          </a:extLst>
        </xdr:cNvPr>
        <xdr:cNvSpPr/>
      </xdr:nvSpPr>
      <xdr:spPr>
        <a:xfrm>
          <a:off x="1558925" y="56994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D235185-6E28-4BAC-8728-0A8CAD08B2B9}"/>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E998088-2E98-45C1-9837-EB62E0D5918C}"/>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E41C5C9-91C2-4818-B2AD-15F27AB848D0}"/>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C6F642A-E1CA-4EB6-8075-E39278004E9E}"/>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558D9C1-0763-40ED-9BB1-0B92FCB7B3FF}"/>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13517</xdr:rowOff>
    </xdr:from>
    <xdr:to>
      <xdr:col>23</xdr:col>
      <xdr:colOff>136525</xdr:colOff>
      <xdr:row>27</xdr:row>
      <xdr:rowOff>115117</xdr:rowOff>
    </xdr:to>
    <xdr:sp macro="" textlink="">
      <xdr:nvSpPr>
        <xdr:cNvPr id="83" name="楕円 82">
          <a:extLst>
            <a:ext uri="{FF2B5EF4-FFF2-40B4-BE49-F238E27FC236}">
              <a16:creationId xmlns:a16="http://schemas.microsoft.com/office/drawing/2014/main" id="{AE849A65-6054-43D2-ACC4-2A1FD6F981CC}"/>
            </a:ext>
          </a:extLst>
        </xdr:cNvPr>
        <xdr:cNvSpPr/>
      </xdr:nvSpPr>
      <xdr:spPr>
        <a:xfrm>
          <a:off x="4251325" y="52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99894</xdr:rowOff>
    </xdr:from>
    <xdr:ext cx="405111" cy="259045"/>
    <xdr:sp macro="" textlink="">
      <xdr:nvSpPr>
        <xdr:cNvPr id="84" name="有形固定資産減価償却率該当値テキスト">
          <a:extLst>
            <a:ext uri="{FF2B5EF4-FFF2-40B4-BE49-F238E27FC236}">
              <a16:creationId xmlns:a16="http://schemas.microsoft.com/office/drawing/2014/main" id="{F63B576B-09EB-4F13-BA73-71246CADE82E}"/>
            </a:ext>
          </a:extLst>
        </xdr:cNvPr>
        <xdr:cNvSpPr txBox="1"/>
      </xdr:nvSpPr>
      <xdr:spPr>
        <a:xfrm>
          <a:off x="4352925" y="5186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132533</xdr:rowOff>
    </xdr:from>
    <xdr:to>
      <xdr:col>19</xdr:col>
      <xdr:colOff>187325</xdr:colOff>
      <xdr:row>27</xdr:row>
      <xdr:rowOff>62683</xdr:rowOff>
    </xdr:to>
    <xdr:sp macro="" textlink="">
      <xdr:nvSpPr>
        <xdr:cNvPr id="85" name="楕円 84">
          <a:extLst>
            <a:ext uri="{FF2B5EF4-FFF2-40B4-BE49-F238E27FC236}">
              <a16:creationId xmlns:a16="http://schemas.microsoft.com/office/drawing/2014/main" id="{B84D73AB-A9BC-4F6C-9A0A-1CB4312DD8B4}"/>
            </a:ext>
          </a:extLst>
        </xdr:cNvPr>
        <xdr:cNvSpPr/>
      </xdr:nvSpPr>
      <xdr:spPr>
        <a:xfrm>
          <a:off x="3616325" y="52188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11883</xdr:rowOff>
    </xdr:from>
    <xdr:to>
      <xdr:col>23</xdr:col>
      <xdr:colOff>85725</xdr:colOff>
      <xdr:row>27</xdr:row>
      <xdr:rowOff>64317</xdr:rowOff>
    </xdr:to>
    <xdr:cxnSp macro="">
      <xdr:nvCxnSpPr>
        <xdr:cNvPr id="86" name="直線コネクタ 85">
          <a:extLst>
            <a:ext uri="{FF2B5EF4-FFF2-40B4-BE49-F238E27FC236}">
              <a16:creationId xmlns:a16="http://schemas.microsoft.com/office/drawing/2014/main" id="{B6DAF740-8B31-4B25-838F-A402833E6203}"/>
            </a:ext>
          </a:extLst>
        </xdr:cNvPr>
        <xdr:cNvCxnSpPr/>
      </xdr:nvCxnSpPr>
      <xdr:spPr>
        <a:xfrm>
          <a:off x="3667125" y="5263333"/>
          <a:ext cx="6350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77017</xdr:rowOff>
    </xdr:from>
    <xdr:to>
      <xdr:col>15</xdr:col>
      <xdr:colOff>187325</xdr:colOff>
      <xdr:row>27</xdr:row>
      <xdr:rowOff>7167</xdr:rowOff>
    </xdr:to>
    <xdr:sp macro="" textlink="">
      <xdr:nvSpPr>
        <xdr:cNvPr id="87" name="楕円 86">
          <a:extLst>
            <a:ext uri="{FF2B5EF4-FFF2-40B4-BE49-F238E27FC236}">
              <a16:creationId xmlns:a16="http://schemas.microsoft.com/office/drawing/2014/main" id="{209FA395-BF91-4D05-97F1-ED81DDB32D44}"/>
            </a:ext>
          </a:extLst>
        </xdr:cNvPr>
        <xdr:cNvSpPr/>
      </xdr:nvSpPr>
      <xdr:spPr>
        <a:xfrm>
          <a:off x="2930525" y="51633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127817</xdr:rowOff>
    </xdr:from>
    <xdr:to>
      <xdr:col>19</xdr:col>
      <xdr:colOff>136525</xdr:colOff>
      <xdr:row>27</xdr:row>
      <xdr:rowOff>11883</xdr:rowOff>
    </xdr:to>
    <xdr:cxnSp macro="">
      <xdr:nvCxnSpPr>
        <xdr:cNvPr id="88" name="直線コネクタ 87">
          <a:extLst>
            <a:ext uri="{FF2B5EF4-FFF2-40B4-BE49-F238E27FC236}">
              <a16:creationId xmlns:a16="http://schemas.microsoft.com/office/drawing/2014/main" id="{08373024-F9A2-4142-8168-68A0A43B3D79}"/>
            </a:ext>
          </a:extLst>
        </xdr:cNvPr>
        <xdr:cNvCxnSpPr/>
      </xdr:nvCxnSpPr>
      <xdr:spPr>
        <a:xfrm>
          <a:off x="2981325" y="5214167"/>
          <a:ext cx="685800" cy="4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24583</xdr:rowOff>
    </xdr:from>
    <xdr:to>
      <xdr:col>11</xdr:col>
      <xdr:colOff>187325</xdr:colOff>
      <xdr:row>26</xdr:row>
      <xdr:rowOff>126183</xdr:rowOff>
    </xdr:to>
    <xdr:sp macro="" textlink="">
      <xdr:nvSpPr>
        <xdr:cNvPr id="89" name="楕円 88">
          <a:extLst>
            <a:ext uri="{FF2B5EF4-FFF2-40B4-BE49-F238E27FC236}">
              <a16:creationId xmlns:a16="http://schemas.microsoft.com/office/drawing/2014/main" id="{F864F1D7-BCE9-4FF6-8D2A-9A07914E9DA6}"/>
            </a:ext>
          </a:extLst>
        </xdr:cNvPr>
        <xdr:cNvSpPr/>
      </xdr:nvSpPr>
      <xdr:spPr>
        <a:xfrm>
          <a:off x="2244725" y="51109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75383</xdr:rowOff>
    </xdr:from>
    <xdr:to>
      <xdr:col>15</xdr:col>
      <xdr:colOff>136525</xdr:colOff>
      <xdr:row>26</xdr:row>
      <xdr:rowOff>127817</xdr:rowOff>
    </xdr:to>
    <xdr:cxnSp macro="">
      <xdr:nvCxnSpPr>
        <xdr:cNvPr id="90" name="直線コネクタ 89">
          <a:extLst>
            <a:ext uri="{FF2B5EF4-FFF2-40B4-BE49-F238E27FC236}">
              <a16:creationId xmlns:a16="http://schemas.microsoft.com/office/drawing/2014/main" id="{5FCCE6C2-C612-4035-90DF-8381A12C4A0F}"/>
            </a:ext>
          </a:extLst>
        </xdr:cNvPr>
        <xdr:cNvCxnSpPr/>
      </xdr:nvCxnSpPr>
      <xdr:spPr>
        <a:xfrm>
          <a:off x="2295525" y="5161733"/>
          <a:ext cx="6858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149769</xdr:rowOff>
    </xdr:from>
    <xdr:to>
      <xdr:col>7</xdr:col>
      <xdr:colOff>187325</xdr:colOff>
      <xdr:row>26</xdr:row>
      <xdr:rowOff>79919</xdr:rowOff>
    </xdr:to>
    <xdr:sp macro="" textlink="">
      <xdr:nvSpPr>
        <xdr:cNvPr id="91" name="楕円 90">
          <a:extLst>
            <a:ext uri="{FF2B5EF4-FFF2-40B4-BE49-F238E27FC236}">
              <a16:creationId xmlns:a16="http://schemas.microsoft.com/office/drawing/2014/main" id="{15A71B74-2CBE-4EBF-81C8-58AA1D0CD641}"/>
            </a:ext>
          </a:extLst>
        </xdr:cNvPr>
        <xdr:cNvSpPr/>
      </xdr:nvSpPr>
      <xdr:spPr>
        <a:xfrm>
          <a:off x="1558925" y="50710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29119</xdr:rowOff>
    </xdr:from>
    <xdr:to>
      <xdr:col>11</xdr:col>
      <xdr:colOff>136525</xdr:colOff>
      <xdr:row>26</xdr:row>
      <xdr:rowOff>75383</xdr:rowOff>
    </xdr:to>
    <xdr:cxnSp macro="">
      <xdr:nvCxnSpPr>
        <xdr:cNvPr id="92" name="直線コネクタ 91">
          <a:extLst>
            <a:ext uri="{FF2B5EF4-FFF2-40B4-BE49-F238E27FC236}">
              <a16:creationId xmlns:a16="http://schemas.microsoft.com/office/drawing/2014/main" id="{DC8CC478-E68D-406D-978F-7DB453F47C43}"/>
            </a:ext>
          </a:extLst>
        </xdr:cNvPr>
        <xdr:cNvCxnSpPr/>
      </xdr:nvCxnSpPr>
      <xdr:spPr>
        <a:xfrm>
          <a:off x="1609725" y="5115469"/>
          <a:ext cx="6858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93" name="n_1aveValue有形固定資産減価償却率">
          <a:extLst>
            <a:ext uri="{FF2B5EF4-FFF2-40B4-BE49-F238E27FC236}">
              <a16:creationId xmlns:a16="http://schemas.microsoft.com/office/drawing/2014/main" id="{AE5DD756-3D9B-48D5-960E-4738BE276AB4}"/>
            </a:ext>
          </a:extLst>
        </xdr:cNvPr>
        <xdr:cNvSpPr txBox="1"/>
      </xdr:nvSpPr>
      <xdr:spPr>
        <a:xfrm>
          <a:off x="3470919" y="596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4" name="n_2aveValue有形固定資産減価償却率">
          <a:extLst>
            <a:ext uri="{FF2B5EF4-FFF2-40B4-BE49-F238E27FC236}">
              <a16:creationId xmlns:a16="http://schemas.microsoft.com/office/drawing/2014/main" id="{3C27B0D7-2913-4F29-9043-539280BE49E0}"/>
            </a:ext>
          </a:extLst>
        </xdr:cNvPr>
        <xdr:cNvSpPr txBox="1"/>
      </xdr:nvSpPr>
      <xdr:spPr>
        <a:xfrm>
          <a:off x="2797819"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5" name="n_3aveValue有形固定資産減価償却率">
          <a:extLst>
            <a:ext uri="{FF2B5EF4-FFF2-40B4-BE49-F238E27FC236}">
              <a16:creationId xmlns:a16="http://schemas.microsoft.com/office/drawing/2014/main" id="{18C8AB70-2BBB-4D6F-992D-AAF5ED9F0E50}"/>
            </a:ext>
          </a:extLst>
        </xdr:cNvPr>
        <xdr:cNvSpPr txBox="1"/>
      </xdr:nvSpPr>
      <xdr:spPr>
        <a:xfrm>
          <a:off x="2112019"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39115</xdr:rowOff>
    </xdr:from>
    <xdr:ext cx="405111" cy="259045"/>
    <xdr:sp macro="" textlink="">
      <xdr:nvSpPr>
        <xdr:cNvPr id="96" name="n_4aveValue有形固定資産減価償却率">
          <a:extLst>
            <a:ext uri="{FF2B5EF4-FFF2-40B4-BE49-F238E27FC236}">
              <a16:creationId xmlns:a16="http://schemas.microsoft.com/office/drawing/2014/main" id="{5AB7C8E1-68B0-42C7-B8A7-80F12A7608FF}"/>
            </a:ext>
          </a:extLst>
        </xdr:cNvPr>
        <xdr:cNvSpPr txBox="1"/>
      </xdr:nvSpPr>
      <xdr:spPr>
        <a:xfrm>
          <a:off x="1426219" y="578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79210</xdr:rowOff>
    </xdr:from>
    <xdr:ext cx="405111" cy="259045"/>
    <xdr:sp macro="" textlink="">
      <xdr:nvSpPr>
        <xdr:cNvPr id="97" name="n_1mainValue有形固定資産減価償却率">
          <a:extLst>
            <a:ext uri="{FF2B5EF4-FFF2-40B4-BE49-F238E27FC236}">
              <a16:creationId xmlns:a16="http://schemas.microsoft.com/office/drawing/2014/main" id="{EFF9BFE3-8C9C-48DA-A6A3-FC3BA608790E}"/>
            </a:ext>
          </a:extLst>
        </xdr:cNvPr>
        <xdr:cNvSpPr txBox="1"/>
      </xdr:nvSpPr>
      <xdr:spPr>
        <a:xfrm>
          <a:off x="3470919" y="5000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23694</xdr:rowOff>
    </xdr:from>
    <xdr:ext cx="405111" cy="259045"/>
    <xdr:sp macro="" textlink="">
      <xdr:nvSpPr>
        <xdr:cNvPr id="98" name="n_2mainValue有形固定資産減価償却率">
          <a:extLst>
            <a:ext uri="{FF2B5EF4-FFF2-40B4-BE49-F238E27FC236}">
              <a16:creationId xmlns:a16="http://schemas.microsoft.com/office/drawing/2014/main" id="{33C0E533-AFA1-4AE5-B561-3682749A2A36}"/>
            </a:ext>
          </a:extLst>
        </xdr:cNvPr>
        <xdr:cNvSpPr txBox="1"/>
      </xdr:nvSpPr>
      <xdr:spPr>
        <a:xfrm>
          <a:off x="2797819" y="4944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142710</xdr:rowOff>
    </xdr:from>
    <xdr:ext cx="405111" cy="259045"/>
    <xdr:sp macro="" textlink="">
      <xdr:nvSpPr>
        <xdr:cNvPr id="99" name="n_3mainValue有形固定資産減価償却率">
          <a:extLst>
            <a:ext uri="{FF2B5EF4-FFF2-40B4-BE49-F238E27FC236}">
              <a16:creationId xmlns:a16="http://schemas.microsoft.com/office/drawing/2014/main" id="{CB98B863-8958-4C65-9C21-7979CECDD021}"/>
            </a:ext>
          </a:extLst>
        </xdr:cNvPr>
        <xdr:cNvSpPr txBox="1"/>
      </xdr:nvSpPr>
      <xdr:spPr>
        <a:xfrm>
          <a:off x="2112019" y="4898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96446</xdr:rowOff>
    </xdr:from>
    <xdr:ext cx="405111" cy="259045"/>
    <xdr:sp macro="" textlink="">
      <xdr:nvSpPr>
        <xdr:cNvPr id="100" name="n_4mainValue有形固定資産減価償却率">
          <a:extLst>
            <a:ext uri="{FF2B5EF4-FFF2-40B4-BE49-F238E27FC236}">
              <a16:creationId xmlns:a16="http://schemas.microsoft.com/office/drawing/2014/main" id="{55FAF9A6-0170-4DE3-A6A4-5D11524873AC}"/>
            </a:ext>
          </a:extLst>
        </xdr:cNvPr>
        <xdr:cNvSpPr txBox="1"/>
      </xdr:nvSpPr>
      <xdr:spPr>
        <a:xfrm>
          <a:off x="1426219" y="485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DE9EF74C-717A-4087-946C-B8410427A4D9}"/>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459906D-36F8-4192-A5F3-7B27AEA56F10}"/>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C946DFC-B643-4F37-AC3F-7DC223C36D0A}"/>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B97D46A-F2B3-416B-A5DC-F856BBFB1400}"/>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0BD2497-413D-4F85-BC53-E3E8E6002CC2}"/>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AE1777A0-12CC-4C78-9152-96428855B6EE}"/>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D00BC4DC-F5B6-42B8-B60C-6E9EE48BF126}"/>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C8377D40-88D6-444C-B32D-6714314E1C2D}"/>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4AF00CF-0DA6-4EF9-A6B0-DBCE52D7E306}"/>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E4FD1CB-8645-4555-9A9C-0B977806528D}"/>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482C26A-A78C-45FC-9791-8E4EFA5EDFAF}"/>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D1AE109D-EDDE-4770-B1E4-7E71E49F595B}"/>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DED6127-A92D-4DE9-AC05-A40D1849AD2A}"/>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類似団体と比較して債務償還比率は依然高い状況である。前年度は東諸葬祭場改修事業の事業終了や臨時財政対策債の減、ふるさと納税の増収等により充当可能基金を積み増したことなどが要因となり、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ポイント減少しており、令和６年度についても、臨時財政対策債や一般公共事業債の減、ふるさと納税の増収等により充当可能基金を積み増したことなどが要因となり、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大規模事業等に備え、今後の地方債の発行を抑制・地方債残高の減少を図り、将来負担の抑制に努める。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7D8E2D6E-3754-4F0F-AA62-06AABA4FF316}"/>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70284E9-AD09-47AE-838F-3DF6802DFF88}"/>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CC36D467-6A14-4140-98BE-DED40D6226E6}"/>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92A5990E-DF3B-4187-AB9C-B274F5510BD2}"/>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5AE29F4E-4FE3-40FE-B310-EB14F6899BAE}"/>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3E46CE5-1553-4714-A2E7-0DBD0529B1A6}"/>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76DBB8B8-0CE9-44BC-8D94-E5B0D3521758}"/>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E24D4E36-984C-433A-BD79-60D15D2B9437}"/>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D663DD27-ADD1-40CE-AAA7-B7F77E0D8AD1}"/>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A93B3392-CEAA-4796-A888-A9021FDCCB2E}"/>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0DE58FC-7863-4E7A-9D4C-F8279AD89C80}"/>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1A1978CE-7D61-428C-B419-13F039B39FE8}"/>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FA0FA554-3E77-4CE9-A8E8-638C7FD5ACD8}"/>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E9CFE320-4B7A-4E2A-B004-2C59D188D739}"/>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551A300-6B92-4683-AE4D-64041D3E2197}"/>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61F29BB4-BCBD-4D55-AA5F-F8FFC812A9B1}"/>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7105138C-5FE1-496E-ACC2-6A7EC9166F92}"/>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D7765C24-D439-4C65-AB89-A1D70C425096}"/>
            </a:ext>
          </a:extLst>
        </xdr:cNvPr>
        <xdr:cNvCxnSpPr/>
      </xdr:nvCxnSpPr>
      <xdr:spPr>
        <a:xfrm flipV="1">
          <a:off x="13323570" y="5118553"/>
          <a:ext cx="1269" cy="1301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A852FC3D-7AE5-4EDE-A6DA-8F4721DEEC3C}"/>
            </a:ext>
          </a:extLst>
        </xdr:cNvPr>
        <xdr:cNvSpPr txBox="1"/>
      </xdr:nvSpPr>
      <xdr:spPr>
        <a:xfrm>
          <a:off x="13376275" y="642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0E3864EF-6813-4EE6-83CF-788D798BBE9A}"/>
            </a:ext>
          </a:extLst>
        </xdr:cNvPr>
        <xdr:cNvCxnSpPr/>
      </xdr:nvCxnSpPr>
      <xdr:spPr>
        <a:xfrm>
          <a:off x="13255625" y="641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16A28E34-78A5-4C08-9B68-482519C7B363}"/>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DAE88511-CC6E-4E37-BEFA-152F4FDD073C}"/>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B2B8EB73-31A6-4FED-B9E1-BBC8DBA5A7F9}"/>
            </a:ext>
          </a:extLst>
        </xdr:cNvPr>
        <xdr:cNvSpPr txBox="1"/>
      </xdr:nvSpPr>
      <xdr:spPr>
        <a:xfrm>
          <a:off x="13376275" y="5496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3DDADA96-D081-4894-83DC-245B5C4C2C07}"/>
            </a:ext>
          </a:extLst>
        </xdr:cNvPr>
        <xdr:cNvSpPr/>
      </xdr:nvSpPr>
      <xdr:spPr>
        <a:xfrm>
          <a:off x="13293725" y="56391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F14E8A63-CCF4-48DD-89C7-96C7D6D9C4C1}"/>
            </a:ext>
          </a:extLst>
        </xdr:cNvPr>
        <xdr:cNvSpPr/>
      </xdr:nvSpPr>
      <xdr:spPr>
        <a:xfrm>
          <a:off x="12639675" y="561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3A34A6AE-4EE5-4BF4-91C4-143C20574DAD}"/>
            </a:ext>
          </a:extLst>
        </xdr:cNvPr>
        <xdr:cNvSpPr/>
      </xdr:nvSpPr>
      <xdr:spPr>
        <a:xfrm>
          <a:off x="11953875" y="561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4ED4A3D0-CD75-45EE-89DD-CD64A8DFAE47}"/>
            </a:ext>
          </a:extLst>
        </xdr:cNvPr>
        <xdr:cNvSpPr/>
      </xdr:nvSpPr>
      <xdr:spPr>
        <a:xfrm>
          <a:off x="11268075" y="559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91966</xdr:rowOff>
    </xdr:from>
    <xdr:to>
      <xdr:col>60</xdr:col>
      <xdr:colOff>123825</xdr:colOff>
      <xdr:row>31</xdr:row>
      <xdr:rowOff>22116</xdr:rowOff>
    </xdr:to>
    <xdr:sp macro="" textlink="">
      <xdr:nvSpPr>
        <xdr:cNvPr id="141" name="フローチャート: 判断 140">
          <a:extLst>
            <a:ext uri="{FF2B5EF4-FFF2-40B4-BE49-F238E27FC236}">
              <a16:creationId xmlns:a16="http://schemas.microsoft.com/office/drawing/2014/main" id="{BD900473-F489-4656-A56C-0C31E15E843A}"/>
            </a:ext>
          </a:extLst>
        </xdr:cNvPr>
        <xdr:cNvSpPr/>
      </xdr:nvSpPr>
      <xdr:spPr>
        <a:xfrm>
          <a:off x="10582275" y="58387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2159EC8-7E7C-42FA-8680-2ABBA5716688}"/>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44A29ED-2A03-48DB-8664-16D3B5E4F23C}"/>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235EC0C-5AE5-4DD3-8179-56A43E52C938}"/>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2A2504F-2B43-426C-89AC-7A0BBF98B7F1}"/>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3384FFB-5EC2-46FD-AC00-16D60F487489}"/>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25808</xdr:rowOff>
    </xdr:from>
    <xdr:to>
      <xdr:col>76</xdr:col>
      <xdr:colOff>73025</xdr:colOff>
      <xdr:row>30</xdr:row>
      <xdr:rowOff>127408</xdr:rowOff>
    </xdr:to>
    <xdr:sp macro="" textlink="">
      <xdr:nvSpPr>
        <xdr:cNvPr id="147" name="楕円 146">
          <a:extLst>
            <a:ext uri="{FF2B5EF4-FFF2-40B4-BE49-F238E27FC236}">
              <a16:creationId xmlns:a16="http://schemas.microsoft.com/office/drawing/2014/main" id="{187E8CD4-BE42-4BF0-A8B4-9E47FF67DAC7}"/>
            </a:ext>
          </a:extLst>
        </xdr:cNvPr>
        <xdr:cNvSpPr/>
      </xdr:nvSpPr>
      <xdr:spPr>
        <a:xfrm>
          <a:off x="13293725" y="57725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4235</xdr:rowOff>
    </xdr:from>
    <xdr:ext cx="469744" cy="259045"/>
    <xdr:sp macro="" textlink="">
      <xdr:nvSpPr>
        <xdr:cNvPr id="148" name="債務償還比率該当値テキスト">
          <a:extLst>
            <a:ext uri="{FF2B5EF4-FFF2-40B4-BE49-F238E27FC236}">
              <a16:creationId xmlns:a16="http://schemas.microsoft.com/office/drawing/2014/main" id="{AB2C3F40-13FC-4321-BBA8-5F63930B4CB9}"/>
            </a:ext>
          </a:extLst>
        </xdr:cNvPr>
        <xdr:cNvSpPr txBox="1"/>
      </xdr:nvSpPr>
      <xdr:spPr>
        <a:xfrm>
          <a:off x="13376275" y="575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154886</xdr:rowOff>
    </xdr:from>
    <xdr:to>
      <xdr:col>72</xdr:col>
      <xdr:colOff>123825</xdr:colOff>
      <xdr:row>31</xdr:row>
      <xdr:rowOff>85036</xdr:rowOff>
    </xdr:to>
    <xdr:sp macro="" textlink="">
      <xdr:nvSpPr>
        <xdr:cNvPr id="149" name="楕円 148">
          <a:extLst>
            <a:ext uri="{FF2B5EF4-FFF2-40B4-BE49-F238E27FC236}">
              <a16:creationId xmlns:a16="http://schemas.microsoft.com/office/drawing/2014/main" id="{C3E2C928-65A7-401D-B547-FCD22DCC3D1F}"/>
            </a:ext>
          </a:extLst>
        </xdr:cNvPr>
        <xdr:cNvSpPr/>
      </xdr:nvSpPr>
      <xdr:spPr>
        <a:xfrm>
          <a:off x="12639675" y="59016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76608</xdr:rowOff>
    </xdr:from>
    <xdr:to>
      <xdr:col>76</xdr:col>
      <xdr:colOff>22225</xdr:colOff>
      <xdr:row>31</xdr:row>
      <xdr:rowOff>34236</xdr:rowOff>
    </xdr:to>
    <xdr:cxnSp macro="">
      <xdr:nvCxnSpPr>
        <xdr:cNvPr id="150" name="直線コネクタ 149">
          <a:extLst>
            <a:ext uri="{FF2B5EF4-FFF2-40B4-BE49-F238E27FC236}">
              <a16:creationId xmlns:a16="http://schemas.microsoft.com/office/drawing/2014/main" id="{6B2CB441-CB31-4F4F-B9FE-DF2CC462EB2D}"/>
            </a:ext>
          </a:extLst>
        </xdr:cNvPr>
        <xdr:cNvCxnSpPr/>
      </xdr:nvCxnSpPr>
      <xdr:spPr>
        <a:xfrm flipV="1">
          <a:off x="12690475" y="5823358"/>
          <a:ext cx="635000" cy="12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19830</xdr:rowOff>
    </xdr:from>
    <xdr:to>
      <xdr:col>68</xdr:col>
      <xdr:colOff>123825</xdr:colOff>
      <xdr:row>31</xdr:row>
      <xdr:rowOff>121430</xdr:rowOff>
    </xdr:to>
    <xdr:sp macro="" textlink="">
      <xdr:nvSpPr>
        <xdr:cNvPr id="151" name="楕円 150">
          <a:extLst>
            <a:ext uri="{FF2B5EF4-FFF2-40B4-BE49-F238E27FC236}">
              <a16:creationId xmlns:a16="http://schemas.microsoft.com/office/drawing/2014/main" id="{65890069-3A5C-48E2-9FB7-D27EE35C5E82}"/>
            </a:ext>
          </a:extLst>
        </xdr:cNvPr>
        <xdr:cNvSpPr/>
      </xdr:nvSpPr>
      <xdr:spPr>
        <a:xfrm>
          <a:off x="11953875" y="59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34236</xdr:rowOff>
    </xdr:from>
    <xdr:to>
      <xdr:col>72</xdr:col>
      <xdr:colOff>73025</xdr:colOff>
      <xdr:row>31</xdr:row>
      <xdr:rowOff>70630</xdr:rowOff>
    </xdr:to>
    <xdr:cxnSp macro="">
      <xdr:nvCxnSpPr>
        <xdr:cNvPr id="152" name="直線コネクタ 151">
          <a:extLst>
            <a:ext uri="{FF2B5EF4-FFF2-40B4-BE49-F238E27FC236}">
              <a16:creationId xmlns:a16="http://schemas.microsoft.com/office/drawing/2014/main" id="{CBB21EF4-44C6-4B7C-B7E3-7D3DA03839F1}"/>
            </a:ext>
          </a:extLst>
        </xdr:cNvPr>
        <xdr:cNvCxnSpPr/>
      </xdr:nvCxnSpPr>
      <xdr:spPr>
        <a:xfrm flipV="1">
          <a:off x="12004675" y="5946086"/>
          <a:ext cx="685800" cy="3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18442</xdr:rowOff>
    </xdr:from>
    <xdr:to>
      <xdr:col>64</xdr:col>
      <xdr:colOff>123825</xdr:colOff>
      <xdr:row>31</xdr:row>
      <xdr:rowOff>120042</xdr:rowOff>
    </xdr:to>
    <xdr:sp macro="" textlink="">
      <xdr:nvSpPr>
        <xdr:cNvPr id="153" name="楕円 152">
          <a:extLst>
            <a:ext uri="{FF2B5EF4-FFF2-40B4-BE49-F238E27FC236}">
              <a16:creationId xmlns:a16="http://schemas.microsoft.com/office/drawing/2014/main" id="{618622F3-0E16-486D-B510-798DE391E8AA}"/>
            </a:ext>
          </a:extLst>
        </xdr:cNvPr>
        <xdr:cNvSpPr/>
      </xdr:nvSpPr>
      <xdr:spPr>
        <a:xfrm>
          <a:off x="11268075" y="593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69242</xdr:rowOff>
    </xdr:from>
    <xdr:to>
      <xdr:col>68</xdr:col>
      <xdr:colOff>73025</xdr:colOff>
      <xdr:row>31</xdr:row>
      <xdr:rowOff>70630</xdr:rowOff>
    </xdr:to>
    <xdr:cxnSp macro="">
      <xdr:nvCxnSpPr>
        <xdr:cNvPr id="154" name="直線コネクタ 153">
          <a:extLst>
            <a:ext uri="{FF2B5EF4-FFF2-40B4-BE49-F238E27FC236}">
              <a16:creationId xmlns:a16="http://schemas.microsoft.com/office/drawing/2014/main" id="{A07D14C1-8F5C-4FD4-8644-92D10F257CAE}"/>
            </a:ext>
          </a:extLst>
        </xdr:cNvPr>
        <xdr:cNvCxnSpPr/>
      </xdr:nvCxnSpPr>
      <xdr:spPr>
        <a:xfrm>
          <a:off x="11318875" y="5981092"/>
          <a:ext cx="685800" cy="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95431</xdr:rowOff>
    </xdr:from>
    <xdr:to>
      <xdr:col>60</xdr:col>
      <xdr:colOff>123825</xdr:colOff>
      <xdr:row>33</xdr:row>
      <xdr:rowOff>25581</xdr:rowOff>
    </xdr:to>
    <xdr:sp macro="" textlink="">
      <xdr:nvSpPr>
        <xdr:cNvPr id="155" name="楕円 154">
          <a:extLst>
            <a:ext uri="{FF2B5EF4-FFF2-40B4-BE49-F238E27FC236}">
              <a16:creationId xmlns:a16="http://schemas.microsoft.com/office/drawing/2014/main" id="{B3F5AAA0-12F0-4DB6-A3BE-BF0C185432B2}"/>
            </a:ext>
          </a:extLst>
        </xdr:cNvPr>
        <xdr:cNvSpPr/>
      </xdr:nvSpPr>
      <xdr:spPr>
        <a:xfrm>
          <a:off x="10582275" y="61723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69242</xdr:rowOff>
    </xdr:from>
    <xdr:to>
      <xdr:col>64</xdr:col>
      <xdr:colOff>73025</xdr:colOff>
      <xdr:row>32</xdr:row>
      <xdr:rowOff>146231</xdr:rowOff>
    </xdr:to>
    <xdr:cxnSp macro="">
      <xdr:nvCxnSpPr>
        <xdr:cNvPr id="156" name="直線コネクタ 155">
          <a:extLst>
            <a:ext uri="{FF2B5EF4-FFF2-40B4-BE49-F238E27FC236}">
              <a16:creationId xmlns:a16="http://schemas.microsoft.com/office/drawing/2014/main" id="{68A3E8F4-A515-47C3-89BC-50D5E5901B6C}"/>
            </a:ext>
          </a:extLst>
        </xdr:cNvPr>
        <xdr:cNvCxnSpPr/>
      </xdr:nvCxnSpPr>
      <xdr:spPr>
        <a:xfrm flipV="1">
          <a:off x="10633075" y="5981092"/>
          <a:ext cx="685800" cy="24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27848F1F-B1AD-4434-BFC9-CCC4EC9ECCC1}"/>
            </a:ext>
          </a:extLst>
        </xdr:cNvPr>
        <xdr:cNvSpPr txBox="1"/>
      </xdr:nvSpPr>
      <xdr:spPr>
        <a:xfrm>
          <a:off x="12461952" y="540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DC4B679D-9324-42D6-8E57-2CF58C5FCB1C}"/>
            </a:ext>
          </a:extLst>
        </xdr:cNvPr>
        <xdr:cNvSpPr txBox="1"/>
      </xdr:nvSpPr>
      <xdr:spPr>
        <a:xfrm>
          <a:off x="11788852" y="540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A651B2E6-EB9A-4B63-B6B2-CECD14A098D4}"/>
            </a:ext>
          </a:extLst>
        </xdr:cNvPr>
        <xdr:cNvSpPr txBox="1"/>
      </xdr:nvSpPr>
      <xdr:spPr>
        <a:xfrm>
          <a:off x="11103052" y="538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38643</xdr:rowOff>
    </xdr:from>
    <xdr:ext cx="469744" cy="259045"/>
    <xdr:sp macro="" textlink="">
      <xdr:nvSpPr>
        <xdr:cNvPr id="160" name="n_4aveValue債務償還比率">
          <a:extLst>
            <a:ext uri="{FF2B5EF4-FFF2-40B4-BE49-F238E27FC236}">
              <a16:creationId xmlns:a16="http://schemas.microsoft.com/office/drawing/2014/main" id="{59AC70F3-44ED-4752-86D9-874DA2DAA401}"/>
            </a:ext>
          </a:extLst>
        </xdr:cNvPr>
        <xdr:cNvSpPr txBox="1"/>
      </xdr:nvSpPr>
      <xdr:spPr>
        <a:xfrm>
          <a:off x="10417252" y="562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76163</xdr:rowOff>
    </xdr:from>
    <xdr:ext cx="469744" cy="259045"/>
    <xdr:sp macro="" textlink="">
      <xdr:nvSpPr>
        <xdr:cNvPr id="161" name="n_1mainValue債務償還比率">
          <a:extLst>
            <a:ext uri="{FF2B5EF4-FFF2-40B4-BE49-F238E27FC236}">
              <a16:creationId xmlns:a16="http://schemas.microsoft.com/office/drawing/2014/main" id="{122407AA-F19E-4065-AE7E-EA6638CA9352}"/>
            </a:ext>
          </a:extLst>
        </xdr:cNvPr>
        <xdr:cNvSpPr txBox="1"/>
      </xdr:nvSpPr>
      <xdr:spPr>
        <a:xfrm>
          <a:off x="12461952" y="598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112557</xdr:rowOff>
    </xdr:from>
    <xdr:ext cx="469744" cy="259045"/>
    <xdr:sp macro="" textlink="">
      <xdr:nvSpPr>
        <xdr:cNvPr id="162" name="n_2mainValue債務償還比率">
          <a:extLst>
            <a:ext uri="{FF2B5EF4-FFF2-40B4-BE49-F238E27FC236}">
              <a16:creationId xmlns:a16="http://schemas.microsoft.com/office/drawing/2014/main" id="{4175B7B9-5526-4009-9682-67C18CB4D3DE}"/>
            </a:ext>
          </a:extLst>
        </xdr:cNvPr>
        <xdr:cNvSpPr txBox="1"/>
      </xdr:nvSpPr>
      <xdr:spPr>
        <a:xfrm>
          <a:off x="11788852" y="602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111169</xdr:rowOff>
    </xdr:from>
    <xdr:ext cx="469744" cy="259045"/>
    <xdr:sp macro="" textlink="">
      <xdr:nvSpPr>
        <xdr:cNvPr id="163" name="n_3mainValue債務償還比率">
          <a:extLst>
            <a:ext uri="{FF2B5EF4-FFF2-40B4-BE49-F238E27FC236}">
              <a16:creationId xmlns:a16="http://schemas.microsoft.com/office/drawing/2014/main" id="{06DA2442-F125-484B-B855-1BCED3A3E814}"/>
            </a:ext>
          </a:extLst>
        </xdr:cNvPr>
        <xdr:cNvSpPr txBox="1"/>
      </xdr:nvSpPr>
      <xdr:spPr>
        <a:xfrm>
          <a:off x="11103052" y="602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16708</xdr:rowOff>
    </xdr:from>
    <xdr:ext cx="469744" cy="259045"/>
    <xdr:sp macro="" textlink="">
      <xdr:nvSpPr>
        <xdr:cNvPr id="164" name="n_4mainValue債務償還比率">
          <a:extLst>
            <a:ext uri="{FF2B5EF4-FFF2-40B4-BE49-F238E27FC236}">
              <a16:creationId xmlns:a16="http://schemas.microsoft.com/office/drawing/2014/main" id="{53AC216E-AF54-47CD-9B09-F195B5B905C9}"/>
            </a:ext>
          </a:extLst>
        </xdr:cNvPr>
        <xdr:cNvSpPr txBox="1"/>
      </xdr:nvSpPr>
      <xdr:spPr>
        <a:xfrm>
          <a:off x="10417252" y="62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228482EA-A01F-405D-A03D-0E106A3BFD20}"/>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AE0670F-FD9B-4168-83FA-DB680C986F82}"/>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70E2D9E7-0576-400D-8781-B99DF41410F1}"/>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FB8C2B4-3479-410E-8DE1-FD6B1A45C731}"/>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E3B212BB-EEE8-456D-B17D-5DF2D6C19D5B}"/>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8F546B9A-1E5D-4DB9-B1C2-26517D3A6353}"/>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968D10-BEAF-4FDA-988A-4376B78D3321}"/>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173E8A-0322-41A0-9E99-54947A6186B7}"/>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36A69F-41B6-4DEA-A8BE-12FB248763F6}"/>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4A0C8F3-FAA3-4087-A280-CDACD2197A2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51CA4C-21C9-43BB-AF9A-65C1049E942D}"/>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53719F-EC33-4373-A520-85219501CD21}"/>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79A5C7-94AD-450E-8766-7AD1988655E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32C4FB-C187-4688-8BDF-EB9E7F9FB58A}"/>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D18692-D674-4521-8E92-098B3EB2D36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7F14876-A25D-41B6-BA9D-2934FB56259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19505B-E500-46CD-8216-E92B8D9C8BE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E5A11C-7DED-4ACF-A2AB-7AD1A4312A1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F100D1-E77C-40F1-B564-454937839235}"/>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CA7A17-F3BF-4F31-BA9A-D34EE63A86E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A44103F-66C3-45F2-8532-BC45E916B58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390410C-15A2-4176-B87C-C6E3F910DE5F}"/>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FB6E449-8D08-4CF7-B9B6-A2BDAE614F9E}"/>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B5448C-91DC-4FF8-A0DF-FC06277E2484}"/>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241B74-3C81-4481-859F-2C66EFA66020}"/>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B9EB22-CBBD-48E3-A973-FF74188BCA86}"/>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E9F21A-F94B-45A5-8909-112096D9423C}"/>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D4F1E9-BF6E-4A99-B82A-0C0DDAAF4A07}"/>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F97850-C504-4B26-B78E-36151D7FB62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DBEFC7B-4A81-48F4-AEAB-AEFBB4C990CB}"/>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519D3D2-CFF6-4D75-B962-9CB2EDC06B4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107EFF-C02F-495F-8821-75031F025B1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F54406C-9477-417D-B6FB-5C2F3F0644B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88AFCBB-F1DA-4239-909E-3A19E52D4C3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9491A8E-A302-481C-B43A-2110FE87261C}"/>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DA5A0A-8F35-41AB-B593-AE331E2F9070}"/>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A685B5-B00F-4C44-9E3E-F6B9E3AC7E37}"/>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7123AD-9CD9-4860-87D3-8CF961D34BD2}"/>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D5C2963-14A6-4943-80F6-5F8EA57C9CD8}"/>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14920D-F4ED-4C52-83A3-99F5F8A1D57C}"/>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46CD82-0359-4900-AA66-498CDFEAF78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60DCC9E-00E1-4285-B8F1-29E5DD39D39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317659-9E75-4F30-B1FA-5DFFA783698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621400-B1DC-4EA2-AC15-2C75F697763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AAFB054-58DB-4110-BA8A-A3438E3A0DF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3E320A0-E4D2-410B-B880-E17C3EBB7B1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CB015EF-2F96-4622-B187-12074C505ED4}"/>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FD1A0B1-1B39-4EC4-8F3A-AF449EA9935E}"/>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AB13602-F831-4DF3-9B35-72BDF8BDEDC5}"/>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25A81F0-8EB7-47F6-8C18-6C7268614AD1}"/>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74C4E04-22FB-441F-968B-12CC40B73385}"/>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DA1D5E7-8501-4C09-A647-1B0E72AF9A2D}"/>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60FA684-A4C3-41B7-B2BC-46EBA135C312}"/>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C93E558-7B40-419A-B6FD-39ACCBCC5A89}"/>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CC52421-CDD6-42D2-BD91-18F9CFA9A1BC}"/>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012CD12-FB01-4CBF-B66F-597DE3B2CBAA}"/>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B208009-ED58-4471-AB2F-DCF2B5BBBF16}"/>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AF791CD-B9AC-454D-BCCC-4A3EFB497149}"/>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903C890-39FE-4895-8D94-74063DFBD715}"/>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EAB53BC-C500-4AFD-B5B2-25C1908FCC5D}"/>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9726176-F49E-4CBB-8CBA-EC3A8E14A857}"/>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94BAED45-6CB6-4D87-82BF-BEC92C1A42A9}"/>
            </a:ext>
          </a:extLst>
        </xdr:cNvPr>
        <xdr:cNvCxnSpPr/>
      </xdr:nvCxnSpPr>
      <xdr:spPr>
        <a:xfrm flipV="1">
          <a:off x="4177665" y="5713095"/>
          <a:ext cx="0" cy="1182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CC845268-20AE-44AB-AE09-023AF4EFBE6C}"/>
            </a:ext>
          </a:extLst>
        </xdr:cNvPr>
        <xdr:cNvSpPr txBox="1"/>
      </xdr:nvSpPr>
      <xdr:spPr>
        <a:xfrm>
          <a:off x="4216400" y="689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8ADEF7BD-C4BB-4C18-889F-AEA7DD4E3DBD}"/>
            </a:ext>
          </a:extLst>
        </xdr:cNvPr>
        <xdr:cNvCxnSpPr/>
      </xdr:nvCxnSpPr>
      <xdr:spPr>
        <a:xfrm>
          <a:off x="4108450" y="68954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58B867E7-E646-4730-A5A8-B328375BAEDB}"/>
            </a:ext>
          </a:extLst>
        </xdr:cNvPr>
        <xdr:cNvSpPr txBox="1"/>
      </xdr:nvSpPr>
      <xdr:spPr>
        <a:xfrm>
          <a:off x="4216400" y="54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9E95E6D1-A067-4D9D-A116-A39FDE4410CA}"/>
            </a:ext>
          </a:extLst>
        </xdr:cNvPr>
        <xdr:cNvCxnSpPr/>
      </xdr:nvCxnSpPr>
      <xdr:spPr>
        <a:xfrm>
          <a:off x="4108450" y="57130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30311DA7-59E6-420B-9108-C8DEAD20A10D}"/>
            </a:ext>
          </a:extLst>
        </xdr:cNvPr>
        <xdr:cNvSpPr txBox="1"/>
      </xdr:nvSpPr>
      <xdr:spPr>
        <a:xfrm>
          <a:off x="4216400" y="6354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1F1B7E36-6A21-42D0-B842-552C1A6F8C79}"/>
            </a:ext>
          </a:extLst>
        </xdr:cNvPr>
        <xdr:cNvSpPr/>
      </xdr:nvSpPr>
      <xdr:spPr>
        <a:xfrm>
          <a:off x="4127500" y="63760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5EAEE1EF-0D04-4458-8465-1ADE53472A6D}"/>
            </a:ext>
          </a:extLst>
        </xdr:cNvPr>
        <xdr:cNvSpPr/>
      </xdr:nvSpPr>
      <xdr:spPr>
        <a:xfrm>
          <a:off x="3384550" y="63455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70844132-6178-4B7E-9EF8-582706DDDCFE}"/>
            </a:ext>
          </a:extLst>
        </xdr:cNvPr>
        <xdr:cNvSpPr/>
      </xdr:nvSpPr>
      <xdr:spPr>
        <a:xfrm>
          <a:off x="2571750" y="63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AD529348-2540-46F5-BB71-8BD87FB52AB5}"/>
            </a:ext>
          </a:extLst>
        </xdr:cNvPr>
        <xdr:cNvSpPr/>
      </xdr:nvSpPr>
      <xdr:spPr>
        <a:xfrm>
          <a:off x="1778000" y="628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65405</xdr:rowOff>
    </xdr:from>
    <xdr:to>
      <xdr:col>6</xdr:col>
      <xdr:colOff>38100</xdr:colOff>
      <xdr:row>37</xdr:row>
      <xdr:rowOff>167005</xdr:rowOff>
    </xdr:to>
    <xdr:sp macro="" textlink="">
      <xdr:nvSpPr>
        <xdr:cNvPr id="67" name="フローチャート: 判断 66">
          <a:extLst>
            <a:ext uri="{FF2B5EF4-FFF2-40B4-BE49-F238E27FC236}">
              <a16:creationId xmlns:a16="http://schemas.microsoft.com/office/drawing/2014/main" id="{F08DEE45-2596-4548-8235-009A412AA9CE}"/>
            </a:ext>
          </a:extLst>
        </xdr:cNvPr>
        <xdr:cNvSpPr/>
      </xdr:nvSpPr>
      <xdr:spPr>
        <a:xfrm>
          <a:off x="984250" y="61804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DC329B7-6B67-4F35-8775-1B796AD315ED}"/>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F099B6-CDA7-44BD-A1C4-AB32E17290A7}"/>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1D6AF4-16E5-409E-B325-D58C149114B5}"/>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F649DB1-6036-42F2-9E66-9F6FA042DA15}"/>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287A8FE-9616-4BA8-BCDE-39208DF51F9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31115</xdr:rowOff>
    </xdr:from>
    <xdr:to>
      <xdr:col>24</xdr:col>
      <xdr:colOff>114300</xdr:colOff>
      <xdr:row>35</xdr:row>
      <xdr:rowOff>132715</xdr:rowOff>
    </xdr:to>
    <xdr:sp macro="" textlink="">
      <xdr:nvSpPr>
        <xdr:cNvPr id="73" name="楕円 72">
          <a:extLst>
            <a:ext uri="{FF2B5EF4-FFF2-40B4-BE49-F238E27FC236}">
              <a16:creationId xmlns:a16="http://schemas.microsoft.com/office/drawing/2014/main" id="{9E3C7300-59B7-433D-9EA7-2F0A657E9620}"/>
            </a:ext>
          </a:extLst>
        </xdr:cNvPr>
        <xdr:cNvSpPr/>
      </xdr:nvSpPr>
      <xdr:spPr>
        <a:xfrm>
          <a:off x="4127500" y="581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53992</xdr:rowOff>
    </xdr:from>
    <xdr:ext cx="405111" cy="259045"/>
    <xdr:sp macro="" textlink="">
      <xdr:nvSpPr>
        <xdr:cNvPr id="74" name="【道路】&#10;有形固定資産減価償却率該当値テキスト">
          <a:extLst>
            <a:ext uri="{FF2B5EF4-FFF2-40B4-BE49-F238E27FC236}">
              <a16:creationId xmlns:a16="http://schemas.microsoft.com/office/drawing/2014/main" id="{5400C29D-9718-482E-8BDA-A52E1958944D}"/>
            </a:ext>
          </a:extLst>
        </xdr:cNvPr>
        <xdr:cNvSpPr txBox="1"/>
      </xdr:nvSpPr>
      <xdr:spPr>
        <a:xfrm>
          <a:off x="4216400"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166370</xdr:rowOff>
    </xdr:from>
    <xdr:to>
      <xdr:col>20</xdr:col>
      <xdr:colOff>38100</xdr:colOff>
      <xdr:row>35</xdr:row>
      <xdr:rowOff>96520</xdr:rowOff>
    </xdr:to>
    <xdr:sp macro="" textlink="">
      <xdr:nvSpPr>
        <xdr:cNvPr id="75" name="楕円 74">
          <a:extLst>
            <a:ext uri="{FF2B5EF4-FFF2-40B4-BE49-F238E27FC236}">
              <a16:creationId xmlns:a16="http://schemas.microsoft.com/office/drawing/2014/main" id="{0B2437A2-65DC-4DAE-9212-4DC0B744704F}"/>
            </a:ext>
          </a:extLst>
        </xdr:cNvPr>
        <xdr:cNvSpPr/>
      </xdr:nvSpPr>
      <xdr:spPr>
        <a:xfrm>
          <a:off x="3384550" y="5786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45720</xdr:rowOff>
    </xdr:from>
    <xdr:to>
      <xdr:col>24</xdr:col>
      <xdr:colOff>63500</xdr:colOff>
      <xdr:row>35</xdr:row>
      <xdr:rowOff>81915</xdr:rowOff>
    </xdr:to>
    <xdr:cxnSp macro="">
      <xdr:nvCxnSpPr>
        <xdr:cNvPr id="76" name="直線コネクタ 75">
          <a:extLst>
            <a:ext uri="{FF2B5EF4-FFF2-40B4-BE49-F238E27FC236}">
              <a16:creationId xmlns:a16="http://schemas.microsoft.com/office/drawing/2014/main" id="{BA79A3B4-48FB-4D7D-BD40-23D02211BC03}"/>
            </a:ext>
          </a:extLst>
        </xdr:cNvPr>
        <xdr:cNvCxnSpPr/>
      </xdr:nvCxnSpPr>
      <xdr:spPr>
        <a:xfrm>
          <a:off x="3429000" y="5830570"/>
          <a:ext cx="7493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130175</xdr:rowOff>
    </xdr:from>
    <xdr:to>
      <xdr:col>15</xdr:col>
      <xdr:colOff>101600</xdr:colOff>
      <xdr:row>35</xdr:row>
      <xdr:rowOff>60325</xdr:rowOff>
    </xdr:to>
    <xdr:sp macro="" textlink="">
      <xdr:nvSpPr>
        <xdr:cNvPr id="77" name="楕円 76">
          <a:extLst>
            <a:ext uri="{FF2B5EF4-FFF2-40B4-BE49-F238E27FC236}">
              <a16:creationId xmlns:a16="http://schemas.microsoft.com/office/drawing/2014/main" id="{D4AB4048-1220-4E60-8306-1FB49A133DC8}"/>
            </a:ext>
          </a:extLst>
        </xdr:cNvPr>
        <xdr:cNvSpPr/>
      </xdr:nvSpPr>
      <xdr:spPr>
        <a:xfrm>
          <a:off x="2571750" y="5749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9525</xdr:rowOff>
    </xdr:from>
    <xdr:to>
      <xdr:col>19</xdr:col>
      <xdr:colOff>177800</xdr:colOff>
      <xdr:row>35</xdr:row>
      <xdr:rowOff>45720</xdr:rowOff>
    </xdr:to>
    <xdr:cxnSp macro="">
      <xdr:nvCxnSpPr>
        <xdr:cNvPr id="78" name="直線コネクタ 77">
          <a:extLst>
            <a:ext uri="{FF2B5EF4-FFF2-40B4-BE49-F238E27FC236}">
              <a16:creationId xmlns:a16="http://schemas.microsoft.com/office/drawing/2014/main" id="{636A82F8-F499-4C2B-8676-3CCFF0841280}"/>
            </a:ext>
          </a:extLst>
        </xdr:cNvPr>
        <xdr:cNvCxnSpPr/>
      </xdr:nvCxnSpPr>
      <xdr:spPr>
        <a:xfrm>
          <a:off x="2622550" y="5794375"/>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93980</xdr:rowOff>
    </xdr:from>
    <xdr:to>
      <xdr:col>10</xdr:col>
      <xdr:colOff>165100</xdr:colOff>
      <xdr:row>35</xdr:row>
      <xdr:rowOff>24130</xdr:rowOff>
    </xdr:to>
    <xdr:sp macro="" textlink="">
      <xdr:nvSpPr>
        <xdr:cNvPr id="79" name="楕円 78">
          <a:extLst>
            <a:ext uri="{FF2B5EF4-FFF2-40B4-BE49-F238E27FC236}">
              <a16:creationId xmlns:a16="http://schemas.microsoft.com/office/drawing/2014/main" id="{393D0CE8-AE3F-4F77-B1EB-5247EAB983AB}"/>
            </a:ext>
          </a:extLst>
        </xdr:cNvPr>
        <xdr:cNvSpPr/>
      </xdr:nvSpPr>
      <xdr:spPr>
        <a:xfrm>
          <a:off x="1778000" y="57137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144780</xdr:rowOff>
    </xdr:from>
    <xdr:to>
      <xdr:col>15</xdr:col>
      <xdr:colOff>50800</xdr:colOff>
      <xdr:row>35</xdr:row>
      <xdr:rowOff>9525</xdr:rowOff>
    </xdr:to>
    <xdr:cxnSp macro="">
      <xdr:nvCxnSpPr>
        <xdr:cNvPr id="80" name="直線コネクタ 79">
          <a:extLst>
            <a:ext uri="{FF2B5EF4-FFF2-40B4-BE49-F238E27FC236}">
              <a16:creationId xmlns:a16="http://schemas.microsoft.com/office/drawing/2014/main" id="{4EDFA26E-20D3-4B56-B956-6650C70851B2}"/>
            </a:ext>
          </a:extLst>
        </xdr:cNvPr>
        <xdr:cNvCxnSpPr/>
      </xdr:nvCxnSpPr>
      <xdr:spPr>
        <a:xfrm>
          <a:off x="1828800" y="5764530"/>
          <a:ext cx="7937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57785</xdr:rowOff>
    </xdr:from>
    <xdr:to>
      <xdr:col>6</xdr:col>
      <xdr:colOff>38100</xdr:colOff>
      <xdr:row>34</xdr:row>
      <xdr:rowOff>159385</xdr:rowOff>
    </xdr:to>
    <xdr:sp macro="" textlink="">
      <xdr:nvSpPr>
        <xdr:cNvPr id="81" name="楕円 80">
          <a:extLst>
            <a:ext uri="{FF2B5EF4-FFF2-40B4-BE49-F238E27FC236}">
              <a16:creationId xmlns:a16="http://schemas.microsoft.com/office/drawing/2014/main" id="{A28846D5-BA37-49A4-AE7B-1193E9A267A5}"/>
            </a:ext>
          </a:extLst>
        </xdr:cNvPr>
        <xdr:cNvSpPr/>
      </xdr:nvSpPr>
      <xdr:spPr>
        <a:xfrm>
          <a:off x="984250" y="56775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108585</xdr:rowOff>
    </xdr:from>
    <xdr:to>
      <xdr:col>10</xdr:col>
      <xdr:colOff>114300</xdr:colOff>
      <xdr:row>34</xdr:row>
      <xdr:rowOff>144780</xdr:rowOff>
    </xdr:to>
    <xdr:cxnSp macro="">
      <xdr:nvCxnSpPr>
        <xdr:cNvPr id="82" name="直線コネクタ 81">
          <a:extLst>
            <a:ext uri="{FF2B5EF4-FFF2-40B4-BE49-F238E27FC236}">
              <a16:creationId xmlns:a16="http://schemas.microsoft.com/office/drawing/2014/main" id="{C6F0A963-5A3E-4D2F-8D92-54DCD0258535}"/>
            </a:ext>
          </a:extLst>
        </xdr:cNvPr>
        <xdr:cNvCxnSpPr/>
      </xdr:nvCxnSpPr>
      <xdr:spPr>
        <a:xfrm>
          <a:off x="1028700" y="572833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332C8B4C-6DBA-4363-AC52-A847BC59B2BB}"/>
            </a:ext>
          </a:extLst>
        </xdr:cNvPr>
        <xdr:cNvSpPr txBox="1"/>
      </xdr:nvSpPr>
      <xdr:spPr>
        <a:xfrm>
          <a:off x="3239144" y="643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4B763B52-3AE6-4B70-A8D6-9EC9CEDAC6B4}"/>
            </a:ext>
          </a:extLst>
        </xdr:cNvPr>
        <xdr:cNvSpPr txBox="1"/>
      </xdr:nvSpPr>
      <xdr:spPr>
        <a:xfrm>
          <a:off x="2439044"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A77604E3-F57E-4269-BF33-50CD09BA8471}"/>
            </a:ext>
          </a:extLst>
        </xdr:cNvPr>
        <xdr:cNvSpPr txBox="1"/>
      </xdr:nvSpPr>
      <xdr:spPr>
        <a:xfrm>
          <a:off x="1645294" y="6373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158132</xdr:rowOff>
    </xdr:from>
    <xdr:ext cx="405111" cy="259045"/>
    <xdr:sp macro="" textlink="">
      <xdr:nvSpPr>
        <xdr:cNvPr id="86" name="n_4aveValue【道路】&#10;有形固定資産減価償却率">
          <a:extLst>
            <a:ext uri="{FF2B5EF4-FFF2-40B4-BE49-F238E27FC236}">
              <a16:creationId xmlns:a16="http://schemas.microsoft.com/office/drawing/2014/main" id="{34021D63-3B49-487B-8109-9CE261C2BA3C}"/>
            </a:ext>
          </a:extLst>
        </xdr:cNvPr>
        <xdr:cNvSpPr txBox="1"/>
      </xdr:nvSpPr>
      <xdr:spPr>
        <a:xfrm>
          <a:off x="851544" y="627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764F5171-AAF5-4A81-AB09-CC8488734DBB}"/>
            </a:ext>
          </a:extLst>
        </xdr:cNvPr>
        <xdr:cNvSpPr txBox="1"/>
      </xdr:nvSpPr>
      <xdr:spPr>
        <a:xfrm>
          <a:off x="3239144" y="556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76852</xdr:rowOff>
    </xdr:from>
    <xdr:ext cx="405111" cy="259045"/>
    <xdr:sp macro="" textlink="">
      <xdr:nvSpPr>
        <xdr:cNvPr id="88" name="n_2mainValue【道路】&#10;有形固定資産減価償却率">
          <a:extLst>
            <a:ext uri="{FF2B5EF4-FFF2-40B4-BE49-F238E27FC236}">
              <a16:creationId xmlns:a16="http://schemas.microsoft.com/office/drawing/2014/main" id="{B1C043DD-099B-44EA-909D-3618A02DE9ED}"/>
            </a:ext>
          </a:extLst>
        </xdr:cNvPr>
        <xdr:cNvSpPr txBox="1"/>
      </xdr:nvSpPr>
      <xdr:spPr>
        <a:xfrm>
          <a:off x="2439044" y="553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40657</xdr:rowOff>
    </xdr:from>
    <xdr:ext cx="405111" cy="259045"/>
    <xdr:sp macro="" textlink="">
      <xdr:nvSpPr>
        <xdr:cNvPr id="89" name="n_3mainValue【道路】&#10;有形固定資産減価償却率">
          <a:extLst>
            <a:ext uri="{FF2B5EF4-FFF2-40B4-BE49-F238E27FC236}">
              <a16:creationId xmlns:a16="http://schemas.microsoft.com/office/drawing/2014/main" id="{1BECBE86-F1E1-44AD-8831-042C40B1D8B0}"/>
            </a:ext>
          </a:extLst>
        </xdr:cNvPr>
        <xdr:cNvSpPr txBox="1"/>
      </xdr:nvSpPr>
      <xdr:spPr>
        <a:xfrm>
          <a:off x="1645294" y="549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4462</xdr:rowOff>
    </xdr:from>
    <xdr:ext cx="405111" cy="259045"/>
    <xdr:sp macro="" textlink="">
      <xdr:nvSpPr>
        <xdr:cNvPr id="90" name="n_4mainValue【道路】&#10;有形固定資産減価償却率">
          <a:extLst>
            <a:ext uri="{FF2B5EF4-FFF2-40B4-BE49-F238E27FC236}">
              <a16:creationId xmlns:a16="http://schemas.microsoft.com/office/drawing/2014/main" id="{14E11B8A-A9C2-46AF-BFA8-8C54C250B9BF}"/>
            </a:ext>
          </a:extLst>
        </xdr:cNvPr>
        <xdr:cNvSpPr txBox="1"/>
      </xdr:nvSpPr>
      <xdr:spPr>
        <a:xfrm>
          <a:off x="851544" y="545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47307A7-E2D9-44CD-A90C-5A88021000B0}"/>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07CE5E5-ACD4-4068-BC61-19B447654317}"/>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8B9C8EA-03FE-420B-8CB8-6610347D4FE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6E001B9-3C52-4B83-9667-2DC00329809C}"/>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CCD279-AE3C-435D-9A02-5FE46191024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FED027-5FB1-4EA5-B46D-B516CA9ADF07}"/>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B65E677-D328-4392-A080-7B89D3C81134}"/>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F8C4002-4D0A-4F4D-B0ED-08E3075BDC1D}"/>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F249F4D-9A71-40EF-A65A-68283B275F45}"/>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183B985-EC3A-4F23-8911-7E058EFF9D1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62B6A31-E63B-46C0-870E-035F93E37172}"/>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E18AF37-8261-4DB2-8ABD-02E06DE574C2}"/>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3529960-4D80-4930-A3FA-554368BD76BA}"/>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9B5FF50D-02FC-4E3C-AF4B-4F2E1C1FFA30}"/>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7E56B35-6D83-4E0F-AAE2-65240E875FD6}"/>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2FD4424-0411-406A-9E9E-1D7BF777F5E4}"/>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3038B4B-3A84-4FDD-AFD0-324B0C5D8894}"/>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48E5C8F-C165-4253-9CCA-F5C97946634B}"/>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5708645-24ED-46A3-B19F-E20884DB8290}"/>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95C8890-9CE8-4793-A8E9-9C4D2EC1FA1D}"/>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62DBFAA-678C-4C82-AD50-CB0D0CBF0484}"/>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B7D39422-45E7-48F3-AF74-68321432640E}"/>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0C77D4E-03D4-4C05-A761-3A960ACD9448}"/>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60F50558-A643-431A-88AC-9BEC0EA305F9}"/>
            </a:ext>
          </a:extLst>
        </xdr:cNvPr>
        <xdr:cNvCxnSpPr/>
      </xdr:nvCxnSpPr>
      <xdr:spPr>
        <a:xfrm flipV="1">
          <a:off x="9429115" y="5562435"/>
          <a:ext cx="0" cy="1310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915B0631-37B3-4813-B972-1AD5E9F9B5CE}"/>
            </a:ext>
          </a:extLst>
        </xdr:cNvPr>
        <xdr:cNvSpPr txBox="1"/>
      </xdr:nvSpPr>
      <xdr:spPr>
        <a:xfrm>
          <a:off x="9467850" y="687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05E02F2A-112E-4909-B9A4-235882353277}"/>
            </a:ext>
          </a:extLst>
        </xdr:cNvPr>
        <xdr:cNvCxnSpPr/>
      </xdr:nvCxnSpPr>
      <xdr:spPr>
        <a:xfrm>
          <a:off x="9359900" y="68727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4C03A046-7F2B-4A0F-96FE-4C5FF74B23D0}"/>
            </a:ext>
          </a:extLst>
        </xdr:cNvPr>
        <xdr:cNvSpPr txBox="1"/>
      </xdr:nvSpPr>
      <xdr:spPr>
        <a:xfrm>
          <a:off x="9467850" y="534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29BC0BF4-1803-44A8-B10D-28DA513E5777}"/>
            </a:ext>
          </a:extLst>
        </xdr:cNvPr>
        <xdr:cNvCxnSpPr/>
      </xdr:nvCxnSpPr>
      <xdr:spPr>
        <a:xfrm>
          <a:off x="9359900" y="55624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54EFDA40-02EE-4BD2-B194-671F81250987}"/>
            </a:ext>
          </a:extLst>
        </xdr:cNvPr>
        <xdr:cNvSpPr txBox="1"/>
      </xdr:nvSpPr>
      <xdr:spPr>
        <a:xfrm>
          <a:off x="9467850" y="63619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B7F9426E-1B48-4023-B8BE-44773E9B9AB7}"/>
            </a:ext>
          </a:extLst>
        </xdr:cNvPr>
        <xdr:cNvSpPr/>
      </xdr:nvSpPr>
      <xdr:spPr>
        <a:xfrm>
          <a:off x="9398000" y="6383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6227AA4C-DBF8-43F3-AFEB-CA5DE3D6EDB1}"/>
            </a:ext>
          </a:extLst>
        </xdr:cNvPr>
        <xdr:cNvSpPr/>
      </xdr:nvSpPr>
      <xdr:spPr>
        <a:xfrm>
          <a:off x="8636000" y="63936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37C4D3E0-9DF4-4FF9-822A-60611879E261}"/>
            </a:ext>
          </a:extLst>
        </xdr:cNvPr>
        <xdr:cNvSpPr/>
      </xdr:nvSpPr>
      <xdr:spPr>
        <a:xfrm>
          <a:off x="7842250" y="64031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8F0ABF91-CDEC-4D19-994B-761C92AC6CDE}"/>
            </a:ext>
          </a:extLst>
        </xdr:cNvPr>
        <xdr:cNvSpPr/>
      </xdr:nvSpPr>
      <xdr:spPr>
        <a:xfrm>
          <a:off x="7029450" y="64107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164808</xdr:rowOff>
    </xdr:from>
    <xdr:to>
      <xdr:col>36</xdr:col>
      <xdr:colOff>165100</xdr:colOff>
      <xdr:row>38</xdr:row>
      <xdr:rowOff>94958</xdr:rowOff>
    </xdr:to>
    <xdr:sp macro="" textlink="">
      <xdr:nvSpPr>
        <xdr:cNvPr id="124" name="フローチャート: 判断 123">
          <a:extLst>
            <a:ext uri="{FF2B5EF4-FFF2-40B4-BE49-F238E27FC236}">
              <a16:creationId xmlns:a16="http://schemas.microsoft.com/office/drawing/2014/main" id="{2C086181-2C88-4659-8EF2-4D6C5D12D267}"/>
            </a:ext>
          </a:extLst>
        </xdr:cNvPr>
        <xdr:cNvSpPr/>
      </xdr:nvSpPr>
      <xdr:spPr>
        <a:xfrm>
          <a:off x="6235700" y="62798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0D34F63-CAB8-4B49-886E-9F3114B54208}"/>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9FEEB82-E1CC-4BD6-8B7F-821AADEB647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906E05-7991-454B-8F97-B5DB2FFE575E}"/>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F435FA2-A982-4EBC-843B-E2F985E73C42}"/>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F2215DF-9794-488F-8948-F35D506BA7DF}"/>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76740</xdr:rowOff>
    </xdr:from>
    <xdr:to>
      <xdr:col>55</xdr:col>
      <xdr:colOff>50800</xdr:colOff>
      <xdr:row>39</xdr:row>
      <xdr:rowOff>6890</xdr:rowOff>
    </xdr:to>
    <xdr:sp macro="" textlink="">
      <xdr:nvSpPr>
        <xdr:cNvPr id="130" name="楕円 129">
          <a:extLst>
            <a:ext uri="{FF2B5EF4-FFF2-40B4-BE49-F238E27FC236}">
              <a16:creationId xmlns:a16="http://schemas.microsoft.com/office/drawing/2014/main" id="{18275CB2-8B4D-4892-A6C1-474DC0DA033C}"/>
            </a:ext>
          </a:extLst>
        </xdr:cNvPr>
        <xdr:cNvSpPr/>
      </xdr:nvSpPr>
      <xdr:spPr>
        <a:xfrm>
          <a:off x="9398000" y="6356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99617</xdr:rowOff>
    </xdr:from>
    <xdr:ext cx="534377" cy="259045"/>
    <xdr:sp macro="" textlink="">
      <xdr:nvSpPr>
        <xdr:cNvPr id="131" name="【道路】&#10;一人当たり延長該当値テキスト">
          <a:extLst>
            <a:ext uri="{FF2B5EF4-FFF2-40B4-BE49-F238E27FC236}">
              <a16:creationId xmlns:a16="http://schemas.microsoft.com/office/drawing/2014/main" id="{4C22743B-A358-4797-A25B-59B5938128FA}"/>
            </a:ext>
          </a:extLst>
        </xdr:cNvPr>
        <xdr:cNvSpPr txBox="1"/>
      </xdr:nvSpPr>
      <xdr:spPr>
        <a:xfrm>
          <a:off x="9467850" y="621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81959</xdr:rowOff>
    </xdr:from>
    <xdr:to>
      <xdr:col>50</xdr:col>
      <xdr:colOff>165100</xdr:colOff>
      <xdr:row>39</xdr:row>
      <xdr:rowOff>12109</xdr:rowOff>
    </xdr:to>
    <xdr:sp macro="" textlink="">
      <xdr:nvSpPr>
        <xdr:cNvPr id="132" name="楕円 131">
          <a:extLst>
            <a:ext uri="{FF2B5EF4-FFF2-40B4-BE49-F238E27FC236}">
              <a16:creationId xmlns:a16="http://schemas.microsoft.com/office/drawing/2014/main" id="{69BF884F-A8FC-4916-9700-4A2A7DFB7FA4}"/>
            </a:ext>
          </a:extLst>
        </xdr:cNvPr>
        <xdr:cNvSpPr/>
      </xdr:nvSpPr>
      <xdr:spPr>
        <a:xfrm>
          <a:off x="8636000" y="63621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127540</xdr:rowOff>
    </xdr:from>
    <xdr:to>
      <xdr:col>55</xdr:col>
      <xdr:colOff>0</xdr:colOff>
      <xdr:row>38</xdr:row>
      <xdr:rowOff>132759</xdr:rowOff>
    </xdr:to>
    <xdr:cxnSp macro="">
      <xdr:nvCxnSpPr>
        <xdr:cNvPr id="133" name="直線コネクタ 132">
          <a:extLst>
            <a:ext uri="{FF2B5EF4-FFF2-40B4-BE49-F238E27FC236}">
              <a16:creationId xmlns:a16="http://schemas.microsoft.com/office/drawing/2014/main" id="{2B83CA3C-E7C0-45AB-909B-458E34FC0926}"/>
            </a:ext>
          </a:extLst>
        </xdr:cNvPr>
        <xdr:cNvCxnSpPr/>
      </xdr:nvCxnSpPr>
      <xdr:spPr>
        <a:xfrm flipV="1">
          <a:off x="8686800" y="6407690"/>
          <a:ext cx="742950" cy="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91065</xdr:rowOff>
    </xdr:from>
    <xdr:to>
      <xdr:col>46</xdr:col>
      <xdr:colOff>38100</xdr:colOff>
      <xdr:row>39</xdr:row>
      <xdr:rowOff>21215</xdr:rowOff>
    </xdr:to>
    <xdr:sp macro="" textlink="">
      <xdr:nvSpPr>
        <xdr:cNvPr id="134" name="楕円 133">
          <a:extLst>
            <a:ext uri="{FF2B5EF4-FFF2-40B4-BE49-F238E27FC236}">
              <a16:creationId xmlns:a16="http://schemas.microsoft.com/office/drawing/2014/main" id="{CD0CD78A-651D-46B8-9ACF-4193B5F80959}"/>
            </a:ext>
          </a:extLst>
        </xdr:cNvPr>
        <xdr:cNvSpPr/>
      </xdr:nvSpPr>
      <xdr:spPr>
        <a:xfrm>
          <a:off x="7842250" y="63712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132759</xdr:rowOff>
    </xdr:from>
    <xdr:to>
      <xdr:col>50</xdr:col>
      <xdr:colOff>114300</xdr:colOff>
      <xdr:row>38</xdr:row>
      <xdr:rowOff>141865</xdr:rowOff>
    </xdr:to>
    <xdr:cxnSp macro="">
      <xdr:nvCxnSpPr>
        <xdr:cNvPr id="135" name="直線コネクタ 134">
          <a:extLst>
            <a:ext uri="{FF2B5EF4-FFF2-40B4-BE49-F238E27FC236}">
              <a16:creationId xmlns:a16="http://schemas.microsoft.com/office/drawing/2014/main" id="{702C94F0-2B32-44E7-8C37-144046C51D2C}"/>
            </a:ext>
          </a:extLst>
        </xdr:cNvPr>
        <xdr:cNvCxnSpPr/>
      </xdr:nvCxnSpPr>
      <xdr:spPr>
        <a:xfrm flipV="1">
          <a:off x="7886700" y="6412909"/>
          <a:ext cx="800100" cy="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97981</xdr:rowOff>
    </xdr:from>
    <xdr:to>
      <xdr:col>41</xdr:col>
      <xdr:colOff>101600</xdr:colOff>
      <xdr:row>39</xdr:row>
      <xdr:rowOff>28131</xdr:rowOff>
    </xdr:to>
    <xdr:sp macro="" textlink="">
      <xdr:nvSpPr>
        <xdr:cNvPr id="136" name="楕円 135">
          <a:extLst>
            <a:ext uri="{FF2B5EF4-FFF2-40B4-BE49-F238E27FC236}">
              <a16:creationId xmlns:a16="http://schemas.microsoft.com/office/drawing/2014/main" id="{6047E8E4-55E3-4796-AEBD-7E5D9EF67C27}"/>
            </a:ext>
          </a:extLst>
        </xdr:cNvPr>
        <xdr:cNvSpPr/>
      </xdr:nvSpPr>
      <xdr:spPr>
        <a:xfrm>
          <a:off x="7029450" y="63781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141865</xdr:rowOff>
    </xdr:from>
    <xdr:to>
      <xdr:col>45</xdr:col>
      <xdr:colOff>177800</xdr:colOff>
      <xdr:row>38</xdr:row>
      <xdr:rowOff>148781</xdr:rowOff>
    </xdr:to>
    <xdr:cxnSp macro="">
      <xdr:nvCxnSpPr>
        <xdr:cNvPr id="137" name="直線コネクタ 136">
          <a:extLst>
            <a:ext uri="{FF2B5EF4-FFF2-40B4-BE49-F238E27FC236}">
              <a16:creationId xmlns:a16="http://schemas.microsoft.com/office/drawing/2014/main" id="{CC767282-7799-42ED-ADD9-C47421BF037D}"/>
            </a:ext>
          </a:extLst>
        </xdr:cNvPr>
        <xdr:cNvCxnSpPr/>
      </xdr:nvCxnSpPr>
      <xdr:spPr>
        <a:xfrm flipV="1">
          <a:off x="7080250" y="6422015"/>
          <a:ext cx="806450" cy="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102743</xdr:rowOff>
    </xdr:from>
    <xdr:to>
      <xdr:col>36</xdr:col>
      <xdr:colOff>165100</xdr:colOff>
      <xdr:row>39</xdr:row>
      <xdr:rowOff>32893</xdr:rowOff>
    </xdr:to>
    <xdr:sp macro="" textlink="">
      <xdr:nvSpPr>
        <xdr:cNvPr id="138" name="楕円 137">
          <a:extLst>
            <a:ext uri="{FF2B5EF4-FFF2-40B4-BE49-F238E27FC236}">
              <a16:creationId xmlns:a16="http://schemas.microsoft.com/office/drawing/2014/main" id="{4DE2DE4F-1B39-49C0-8DAA-255D2E0B4033}"/>
            </a:ext>
          </a:extLst>
        </xdr:cNvPr>
        <xdr:cNvSpPr/>
      </xdr:nvSpPr>
      <xdr:spPr>
        <a:xfrm>
          <a:off x="6235700" y="6382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148781</xdr:rowOff>
    </xdr:from>
    <xdr:to>
      <xdr:col>41</xdr:col>
      <xdr:colOff>50800</xdr:colOff>
      <xdr:row>38</xdr:row>
      <xdr:rowOff>153543</xdr:rowOff>
    </xdr:to>
    <xdr:cxnSp macro="">
      <xdr:nvCxnSpPr>
        <xdr:cNvPr id="139" name="直線コネクタ 138">
          <a:extLst>
            <a:ext uri="{FF2B5EF4-FFF2-40B4-BE49-F238E27FC236}">
              <a16:creationId xmlns:a16="http://schemas.microsoft.com/office/drawing/2014/main" id="{6FC91BFB-63F3-4D2D-9BB7-A5F4C0B3923D}"/>
            </a:ext>
          </a:extLst>
        </xdr:cNvPr>
        <xdr:cNvCxnSpPr/>
      </xdr:nvCxnSpPr>
      <xdr:spPr>
        <a:xfrm flipV="1">
          <a:off x="6286500" y="6428931"/>
          <a:ext cx="79375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A3A87D0E-AB40-4F22-B270-E4C5378B3E05}"/>
            </a:ext>
          </a:extLst>
        </xdr:cNvPr>
        <xdr:cNvSpPr txBox="1"/>
      </xdr:nvSpPr>
      <xdr:spPr>
        <a:xfrm>
          <a:off x="8425961" y="648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ACC1BE6D-91DD-4383-866E-29CBD5FD06CA}"/>
            </a:ext>
          </a:extLst>
        </xdr:cNvPr>
        <xdr:cNvSpPr txBox="1"/>
      </xdr:nvSpPr>
      <xdr:spPr>
        <a:xfrm>
          <a:off x="7644911" y="648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521B16E6-9F20-43FE-8137-38672FF08E6A}"/>
            </a:ext>
          </a:extLst>
        </xdr:cNvPr>
        <xdr:cNvSpPr txBox="1"/>
      </xdr:nvSpPr>
      <xdr:spPr>
        <a:xfrm>
          <a:off x="6851161" y="649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111485</xdr:rowOff>
    </xdr:from>
    <xdr:ext cx="534377" cy="259045"/>
    <xdr:sp macro="" textlink="">
      <xdr:nvSpPr>
        <xdr:cNvPr id="143" name="n_4aveValue【道路】&#10;一人当たり延長">
          <a:extLst>
            <a:ext uri="{FF2B5EF4-FFF2-40B4-BE49-F238E27FC236}">
              <a16:creationId xmlns:a16="http://schemas.microsoft.com/office/drawing/2014/main" id="{A7CBE224-BE1A-40F3-825E-73A2AFF922AE}"/>
            </a:ext>
          </a:extLst>
        </xdr:cNvPr>
        <xdr:cNvSpPr txBox="1"/>
      </xdr:nvSpPr>
      <xdr:spPr>
        <a:xfrm>
          <a:off x="6038361" y="606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28636</xdr:rowOff>
    </xdr:from>
    <xdr:ext cx="534377" cy="259045"/>
    <xdr:sp macro="" textlink="">
      <xdr:nvSpPr>
        <xdr:cNvPr id="144" name="n_1mainValue【道路】&#10;一人当たり延長">
          <a:extLst>
            <a:ext uri="{FF2B5EF4-FFF2-40B4-BE49-F238E27FC236}">
              <a16:creationId xmlns:a16="http://schemas.microsoft.com/office/drawing/2014/main" id="{1592A6A7-3030-4FE9-9DAA-74244DFFBDA7}"/>
            </a:ext>
          </a:extLst>
        </xdr:cNvPr>
        <xdr:cNvSpPr txBox="1"/>
      </xdr:nvSpPr>
      <xdr:spPr>
        <a:xfrm>
          <a:off x="8425961" y="614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37742</xdr:rowOff>
    </xdr:from>
    <xdr:ext cx="534377" cy="259045"/>
    <xdr:sp macro="" textlink="">
      <xdr:nvSpPr>
        <xdr:cNvPr id="145" name="n_2mainValue【道路】&#10;一人当たり延長">
          <a:extLst>
            <a:ext uri="{FF2B5EF4-FFF2-40B4-BE49-F238E27FC236}">
              <a16:creationId xmlns:a16="http://schemas.microsoft.com/office/drawing/2014/main" id="{7EC43806-AB67-4C6E-AE11-C6E6EE01233F}"/>
            </a:ext>
          </a:extLst>
        </xdr:cNvPr>
        <xdr:cNvSpPr txBox="1"/>
      </xdr:nvSpPr>
      <xdr:spPr>
        <a:xfrm>
          <a:off x="7644911" y="615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44657</xdr:rowOff>
    </xdr:from>
    <xdr:ext cx="534377" cy="259045"/>
    <xdr:sp macro="" textlink="">
      <xdr:nvSpPr>
        <xdr:cNvPr id="146" name="n_3mainValue【道路】&#10;一人当たり延長">
          <a:extLst>
            <a:ext uri="{FF2B5EF4-FFF2-40B4-BE49-F238E27FC236}">
              <a16:creationId xmlns:a16="http://schemas.microsoft.com/office/drawing/2014/main" id="{BF3FBB6A-934B-4076-9074-EB0997BF7B41}"/>
            </a:ext>
          </a:extLst>
        </xdr:cNvPr>
        <xdr:cNvSpPr txBox="1"/>
      </xdr:nvSpPr>
      <xdr:spPr>
        <a:xfrm>
          <a:off x="6851161" y="615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24020</xdr:rowOff>
    </xdr:from>
    <xdr:ext cx="534377" cy="259045"/>
    <xdr:sp macro="" textlink="">
      <xdr:nvSpPr>
        <xdr:cNvPr id="147" name="n_4mainValue【道路】&#10;一人当たり延長">
          <a:extLst>
            <a:ext uri="{FF2B5EF4-FFF2-40B4-BE49-F238E27FC236}">
              <a16:creationId xmlns:a16="http://schemas.microsoft.com/office/drawing/2014/main" id="{584364EA-B0C6-4686-A8F9-B438B3DBD7C0}"/>
            </a:ext>
          </a:extLst>
        </xdr:cNvPr>
        <xdr:cNvSpPr txBox="1"/>
      </xdr:nvSpPr>
      <xdr:spPr>
        <a:xfrm>
          <a:off x="6038361" y="646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CF38740-A89C-4C50-9729-48000DC93A69}"/>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7D7F90F-B1B8-47FE-B627-EF88CB183862}"/>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3ADC982-E48D-4A52-AE19-FB4A61D553F1}"/>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4F4A5AC-DB27-4ED2-B142-BD1EB13F4CA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A6E3504-93FB-4296-AFCD-556D7A4916E8}"/>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9E52448-339B-4923-9BB2-8DC90EF1FD96}"/>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5EB1DCD-9B03-4CB8-B684-1FEFFEEE70A4}"/>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A1ECB3F-6C91-46FF-B6B0-DF35EE2A2FCE}"/>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89DA645-59C5-4FAF-B90B-A59552B6490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65F5963-642D-480F-901C-56F6594D2537}"/>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ACED59F-F33B-412C-BC06-46085EBF7D74}"/>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465DA99-43F5-427A-A0AF-DF419F0ECA93}"/>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2B104AE-4097-434A-A2E1-9349909CEC5C}"/>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5597997-9AC7-404B-B089-AF7D53EE9D4D}"/>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DA1F1F1-F93B-4EF0-B882-6FE0295C8F3C}"/>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A65D752-D05E-4945-913D-978B49D8AB71}"/>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3FF7B57-113E-434E-9ED8-6A5BD4895C41}"/>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B4D74B0-0AC3-4442-A4FE-67537A654043}"/>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8115488-0CC9-4F01-9C27-EB00A59CB084}"/>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D471C13-78B9-4552-9726-DDFD8C601BA7}"/>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FAA0A42-AA16-4554-A726-A5A6A4853397}"/>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ED06F12-3BD9-41FF-8FF2-0488758204F4}"/>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A36AFCD-4E88-4090-83AC-7378FC17BBAA}"/>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388439A-F777-4AF2-9D1F-3BED023057AD}"/>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595D830-5D80-4BB4-88B2-B06DC63C6DA6}"/>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1D3631DF-A675-4E93-A123-59BC8AEC2BEB}"/>
            </a:ext>
          </a:extLst>
        </xdr:cNvPr>
        <xdr:cNvCxnSpPr/>
      </xdr:nvCxnSpPr>
      <xdr:spPr>
        <a:xfrm flipV="1">
          <a:off x="4177665" y="9240338"/>
          <a:ext cx="0" cy="1301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12CA8EF-DEAB-4FE3-8BDF-A43CC77212B9}"/>
            </a:ext>
          </a:extLst>
        </xdr:cNvPr>
        <xdr:cNvSpPr txBox="1"/>
      </xdr:nvSpPr>
      <xdr:spPr>
        <a:xfrm>
          <a:off x="4216400" y="1054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48396E4D-2EB5-4904-B6FA-927AD2911564}"/>
            </a:ext>
          </a:extLst>
        </xdr:cNvPr>
        <xdr:cNvCxnSpPr/>
      </xdr:nvCxnSpPr>
      <xdr:spPr>
        <a:xfrm>
          <a:off x="4108450" y="10541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3D33456-D88F-499F-A822-261D96AEBBDF}"/>
            </a:ext>
          </a:extLst>
        </xdr:cNvPr>
        <xdr:cNvSpPr txBox="1"/>
      </xdr:nvSpPr>
      <xdr:spPr>
        <a:xfrm>
          <a:off x="4216400" y="90219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FF489B60-8ADE-477C-9D2D-595C9710DBDD}"/>
            </a:ext>
          </a:extLst>
        </xdr:cNvPr>
        <xdr:cNvCxnSpPr/>
      </xdr:nvCxnSpPr>
      <xdr:spPr>
        <a:xfrm>
          <a:off x="4108450" y="92403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C4DF79F-7CDC-43F3-A25C-FE57DE2D091D}"/>
            </a:ext>
          </a:extLst>
        </xdr:cNvPr>
        <xdr:cNvSpPr txBox="1"/>
      </xdr:nvSpPr>
      <xdr:spPr>
        <a:xfrm>
          <a:off x="4216400" y="10147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673C1E67-270B-430A-AA28-DC1E344DBC66}"/>
            </a:ext>
          </a:extLst>
        </xdr:cNvPr>
        <xdr:cNvSpPr/>
      </xdr:nvSpPr>
      <xdr:spPr>
        <a:xfrm>
          <a:off x="4127500" y="101687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2A67B5C1-5A11-4A17-A6B2-6CB09D0EA307}"/>
            </a:ext>
          </a:extLst>
        </xdr:cNvPr>
        <xdr:cNvSpPr/>
      </xdr:nvSpPr>
      <xdr:spPr>
        <a:xfrm>
          <a:off x="3384550" y="101474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2D1774A8-3957-45C2-9422-4905036D2508}"/>
            </a:ext>
          </a:extLst>
        </xdr:cNvPr>
        <xdr:cNvSpPr/>
      </xdr:nvSpPr>
      <xdr:spPr>
        <a:xfrm>
          <a:off x="2571750" y="10131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B923D2E5-C5C9-4314-A542-F4F5AEDB917E}"/>
            </a:ext>
          </a:extLst>
        </xdr:cNvPr>
        <xdr:cNvSpPr/>
      </xdr:nvSpPr>
      <xdr:spPr>
        <a:xfrm>
          <a:off x="17780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83" name="フローチャート: 判断 182">
          <a:extLst>
            <a:ext uri="{FF2B5EF4-FFF2-40B4-BE49-F238E27FC236}">
              <a16:creationId xmlns:a16="http://schemas.microsoft.com/office/drawing/2014/main" id="{5F2F1283-AF19-4C50-8A14-E8493F1C1A7F}"/>
            </a:ext>
          </a:extLst>
        </xdr:cNvPr>
        <xdr:cNvSpPr/>
      </xdr:nvSpPr>
      <xdr:spPr>
        <a:xfrm>
          <a:off x="984250" y="10033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C7282C4-CBFD-4302-B05B-C0D4D8744CAA}"/>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F2D9184-BB28-4767-A06E-9718FB95F1E9}"/>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973B9D-10E9-40EA-91A6-C4A511C494A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A3A3C22-FA18-458E-A95E-BB03F7978603}"/>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AFD5353-054A-4F73-BFDB-7518CF21B53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9" name="楕円 188">
          <a:extLst>
            <a:ext uri="{FF2B5EF4-FFF2-40B4-BE49-F238E27FC236}">
              <a16:creationId xmlns:a16="http://schemas.microsoft.com/office/drawing/2014/main" id="{6E52C1CB-312A-4566-BA8F-006E0A746A46}"/>
            </a:ext>
          </a:extLst>
        </xdr:cNvPr>
        <xdr:cNvSpPr/>
      </xdr:nvSpPr>
      <xdr:spPr>
        <a:xfrm>
          <a:off x="4127500" y="100640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3101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8EF41A1-A459-4322-B03D-CA662F04C316}"/>
            </a:ext>
          </a:extLst>
        </xdr:cNvPr>
        <xdr:cNvSpPr txBox="1"/>
      </xdr:nvSpPr>
      <xdr:spPr>
        <a:xfrm>
          <a:off x="4216400" y="991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132080</xdr:rowOff>
    </xdr:from>
    <xdr:to>
      <xdr:col>20</xdr:col>
      <xdr:colOff>38100</xdr:colOff>
      <xdr:row>61</xdr:row>
      <xdr:rowOff>62230</xdr:rowOff>
    </xdr:to>
    <xdr:sp macro="" textlink="">
      <xdr:nvSpPr>
        <xdr:cNvPr id="191" name="楕円 190">
          <a:extLst>
            <a:ext uri="{FF2B5EF4-FFF2-40B4-BE49-F238E27FC236}">
              <a16:creationId xmlns:a16="http://schemas.microsoft.com/office/drawing/2014/main" id="{D6B19E34-3559-451B-8519-76B77B02E588}"/>
            </a:ext>
          </a:extLst>
        </xdr:cNvPr>
        <xdr:cNvSpPr/>
      </xdr:nvSpPr>
      <xdr:spPr>
        <a:xfrm>
          <a:off x="3384550" y="10044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xdr:rowOff>
    </xdr:from>
    <xdr:to>
      <xdr:col>24</xdr:col>
      <xdr:colOff>63500</xdr:colOff>
      <xdr:row>61</xdr:row>
      <xdr:rowOff>31024</xdr:rowOff>
    </xdr:to>
    <xdr:cxnSp macro="">
      <xdr:nvCxnSpPr>
        <xdr:cNvPr id="192" name="直線コネクタ 191">
          <a:extLst>
            <a:ext uri="{FF2B5EF4-FFF2-40B4-BE49-F238E27FC236}">
              <a16:creationId xmlns:a16="http://schemas.microsoft.com/office/drawing/2014/main" id="{6F5AD247-1BF3-4AFE-A1FD-93B5639935D2}"/>
            </a:ext>
          </a:extLst>
        </xdr:cNvPr>
        <xdr:cNvCxnSpPr/>
      </xdr:nvCxnSpPr>
      <xdr:spPr>
        <a:xfrm>
          <a:off x="3429000" y="10088880"/>
          <a:ext cx="7493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109220</xdr:rowOff>
    </xdr:from>
    <xdr:to>
      <xdr:col>15</xdr:col>
      <xdr:colOff>101600</xdr:colOff>
      <xdr:row>61</xdr:row>
      <xdr:rowOff>39370</xdr:rowOff>
    </xdr:to>
    <xdr:sp macro="" textlink="">
      <xdr:nvSpPr>
        <xdr:cNvPr id="193" name="楕円 192">
          <a:extLst>
            <a:ext uri="{FF2B5EF4-FFF2-40B4-BE49-F238E27FC236}">
              <a16:creationId xmlns:a16="http://schemas.microsoft.com/office/drawing/2014/main" id="{F0ED496A-826E-4211-A4E6-B2CDD9E1C6B7}"/>
            </a:ext>
          </a:extLst>
        </xdr:cNvPr>
        <xdr:cNvSpPr/>
      </xdr:nvSpPr>
      <xdr:spPr>
        <a:xfrm>
          <a:off x="2571750" y="10021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160020</xdr:rowOff>
    </xdr:from>
    <xdr:to>
      <xdr:col>19</xdr:col>
      <xdr:colOff>177800</xdr:colOff>
      <xdr:row>61</xdr:row>
      <xdr:rowOff>11430</xdr:rowOff>
    </xdr:to>
    <xdr:cxnSp macro="">
      <xdr:nvCxnSpPr>
        <xdr:cNvPr id="194" name="直線コネクタ 193">
          <a:extLst>
            <a:ext uri="{FF2B5EF4-FFF2-40B4-BE49-F238E27FC236}">
              <a16:creationId xmlns:a16="http://schemas.microsoft.com/office/drawing/2014/main" id="{6D85E921-0096-42B9-92B7-19A339E9EE16}"/>
            </a:ext>
          </a:extLst>
        </xdr:cNvPr>
        <xdr:cNvCxnSpPr/>
      </xdr:nvCxnSpPr>
      <xdr:spPr>
        <a:xfrm>
          <a:off x="2622550" y="10072370"/>
          <a:ext cx="8064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5" name="楕円 194">
          <a:extLst>
            <a:ext uri="{FF2B5EF4-FFF2-40B4-BE49-F238E27FC236}">
              <a16:creationId xmlns:a16="http://schemas.microsoft.com/office/drawing/2014/main" id="{9177E2A9-CF76-4E96-81D2-28659DC58D52}"/>
            </a:ext>
          </a:extLst>
        </xdr:cNvPr>
        <xdr:cNvSpPr/>
      </xdr:nvSpPr>
      <xdr:spPr>
        <a:xfrm>
          <a:off x="1778000" y="100052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60</xdr:row>
      <xdr:rowOff>160020</xdr:rowOff>
    </xdr:to>
    <xdr:cxnSp macro="">
      <xdr:nvCxnSpPr>
        <xdr:cNvPr id="196" name="直線コネクタ 195">
          <a:extLst>
            <a:ext uri="{FF2B5EF4-FFF2-40B4-BE49-F238E27FC236}">
              <a16:creationId xmlns:a16="http://schemas.microsoft.com/office/drawing/2014/main" id="{6C1222F1-001D-49ED-9338-A7E6596C69C2}"/>
            </a:ext>
          </a:extLst>
        </xdr:cNvPr>
        <xdr:cNvCxnSpPr/>
      </xdr:nvCxnSpPr>
      <xdr:spPr>
        <a:xfrm>
          <a:off x="1828800" y="10056041"/>
          <a:ext cx="7937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7" name="楕円 196">
          <a:extLst>
            <a:ext uri="{FF2B5EF4-FFF2-40B4-BE49-F238E27FC236}">
              <a16:creationId xmlns:a16="http://schemas.microsoft.com/office/drawing/2014/main" id="{8BF2671B-B3D0-45C9-8B71-A94F1DE104ED}"/>
            </a:ext>
          </a:extLst>
        </xdr:cNvPr>
        <xdr:cNvSpPr/>
      </xdr:nvSpPr>
      <xdr:spPr>
        <a:xfrm>
          <a:off x="984250" y="9987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60</xdr:row>
      <xdr:rowOff>143691</xdr:rowOff>
    </xdr:to>
    <xdr:cxnSp macro="">
      <xdr:nvCxnSpPr>
        <xdr:cNvPr id="198" name="直線コネクタ 197">
          <a:extLst>
            <a:ext uri="{FF2B5EF4-FFF2-40B4-BE49-F238E27FC236}">
              <a16:creationId xmlns:a16="http://schemas.microsoft.com/office/drawing/2014/main" id="{DB6D90B0-A483-4525-AF55-2A566DA6548F}"/>
            </a:ext>
          </a:extLst>
        </xdr:cNvPr>
        <xdr:cNvCxnSpPr/>
      </xdr:nvCxnSpPr>
      <xdr:spPr>
        <a:xfrm>
          <a:off x="1028700" y="10038080"/>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229ADE1-13C6-4829-B123-02F3405A2961}"/>
            </a:ext>
          </a:extLst>
        </xdr:cNvPr>
        <xdr:cNvSpPr txBox="1"/>
      </xdr:nvSpPr>
      <xdr:spPr>
        <a:xfrm>
          <a:off x="323914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6C1FC49-81C8-4464-BEB1-0B820BBE008B}"/>
            </a:ext>
          </a:extLst>
        </xdr:cNvPr>
        <xdr:cNvSpPr txBox="1"/>
      </xdr:nvSpPr>
      <xdr:spPr>
        <a:xfrm>
          <a:off x="2439044" y="10223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14A62A7-31F0-46AC-83AF-11DC7835F19F}"/>
            </a:ext>
          </a:extLst>
        </xdr:cNvPr>
        <xdr:cNvSpPr txBox="1"/>
      </xdr:nvSpPr>
      <xdr:spPr>
        <a:xfrm>
          <a:off x="164529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41927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39DCC40-0CAA-4C69-9B23-3E5177139198}"/>
            </a:ext>
          </a:extLst>
        </xdr:cNvPr>
        <xdr:cNvSpPr txBox="1"/>
      </xdr:nvSpPr>
      <xdr:spPr>
        <a:xfrm>
          <a:off x="85154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78757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D9B989B-35C4-47C3-86FC-ED2783F05AEA}"/>
            </a:ext>
          </a:extLst>
        </xdr:cNvPr>
        <xdr:cNvSpPr txBox="1"/>
      </xdr:nvSpPr>
      <xdr:spPr>
        <a:xfrm>
          <a:off x="3239144"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55897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CCFCCD6-DE45-4166-AB5C-1B0333D14932}"/>
            </a:ext>
          </a:extLst>
        </xdr:cNvPr>
        <xdr:cNvSpPr txBox="1"/>
      </xdr:nvSpPr>
      <xdr:spPr>
        <a:xfrm>
          <a:off x="24390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7ED0343-A5CD-428F-9317-8DDB217E85CB}"/>
            </a:ext>
          </a:extLst>
        </xdr:cNvPr>
        <xdr:cNvSpPr txBox="1"/>
      </xdr:nvSpPr>
      <xdr:spPr>
        <a:xfrm>
          <a:off x="1645294" y="9786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E8E8AF1-9347-47F7-B3B7-F85FA2D20F5E}"/>
            </a:ext>
          </a:extLst>
        </xdr:cNvPr>
        <xdr:cNvSpPr txBox="1"/>
      </xdr:nvSpPr>
      <xdr:spPr>
        <a:xfrm>
          <a:off x="851544" y="976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DAB3796-7A6D-417F-8B4E-D2AAD03BAF8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F36638A-34E8-46C8-B748-BBBBFF58ADC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8F73297-0856-40AF-BE3E-2F816F9A504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0DC9822-62EF-4E37-AAF4-2BDDBCA094AC}"/>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60A67EB-B530-4F0F-969A-15C558F10B6C}"/>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F514E57-161B-45F9-98BB-252695B170F9}"/>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8C29D92-C7A7-4D14-BF70-3AEDAC036BFD}"/>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3409F9D-EEB4-4E1B-AB61-2FE581DBD7EE}"/>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CECE505-B881-427D-93DF-E335C666974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1652C28-E77B-4A6B-8883-008DE61615B6}"/>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F28AC21-E844-4F3C-BCD2-AAFC57C1E3B9}"/>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ED75170-93BC-4482-B68C-880FBC55429C}"/>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7406A42-A24A-44B6-91FE-0B1C5A4ECD83}"/>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9300DFD7-9E64-44E6-8EA3-25CDD5D057EE}"/>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CE24DF4-224D-49D1-9C68-EBF18ABE2CB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6659B6BE-F17D-4BF6-AF36-2AE8DF78E38E}"/>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71A611B-45EB-41CC-A47C-BA8CF93080E3}"/>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44ACF958-EF3E-4A95-AD84-D9FF306B551D}"/>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00E3478-23E8-4570-88CF-96D82CBC5D95}"/>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76F75791-825E-4D24-A851-2F1682F30D1D}"/>
            </a:ext>
          </a:extLst>
        </xdr:cNvPr>
        <xdr:cNvSpPr txBox="1"/>
      </xdr:nvSpPr>
      <xdr:spPr>
        <a:xfrm>
          <a:off x="5418031" y="9046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E1577AD-5AD6-4A1A-9E1B-5E3933849A32}"/>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6E0EFDA-6C95-43D8-B765-30ABA62D6C5F}"/>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C0C2179-1D2C-46FE-8105-68964E96667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B3A427BF-CA19-400D-A255-3F0FAC0D74E0}"/>
            </a:ext>
          </a:extLst>
        </xdr:cNvPr>
        <xdr:cNvCxnSpPr/>
      </xdr:nvCxnSpPr>
      <xdr:spPr>
        <a:xfrm flipV="1">
          <a:off x="9429115" y="9353932"/>
          <a:ext cx="0" cy="1279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2BEA433-BDFF-48F0-903D-E39D02C87037}"/>
            </a:ext>
          </a:extLst>
        </xdr:cNvPr>
        <xdr:cNvSpPr txBox="1"/>
      </xdr:nvSpPr>
      <xdr:spPr>
        <a:xfrm>
          <a:off x="9467850" y="1063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10C050F6-A2BE-40CC-BF4E-9B4C13D23599}"/>
            </a:ext>
          </a:extLst>
        </xdr:cNvPr>
        <xdr:cNvCxnSpPr/>
      </xdr:nvCxnSpPr>
      <xdr:spPr>
        <a:xfrm>
          <a:off x="9359900" y="106332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168590CD-11CD-4F7D-AC98-4BB9A0494108}"/>
            </a:ext>
          </a:extLst>
        </xdr:cNvPr>
        <xdr:cNvSpPr txBox="1"/>
      </xdr:nvSpPr>
      <xdr:spPr>
        <a:xfrm>
          <a:off x="9467850" y="913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46D01292-DB2A-4C38-9726-CE65B5D52CE0}"/>
            </a:ext>
          </a:extLst>
        </xdr:cNvPr>
        <xdr:cNvCxnSpPr/>
      </xdr:nvCxnSpPr>
      <xdr:spPr>
        <a:xfrm>
          <a:off x="9359900" y="93539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2A4B2D0-A7E3-4181-972C-E26B1A1E9CC9}"/>
            </a:ext>
          </a:extLst>
        </xdr:cNvPr>
        <xdr:cNvSpPr txBox="1"/>
      </xdr:nvSpPr>
      <xdr:spPr>
        <a:xfrm>
          <a:off x="9467850" y="10066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62630048-E09A-49A4-BEAC-148BBBD3C12E}"/>
            </a:ext>
          </a:extLst>
        </xdr:cNvPr>
        <xdr:cNvSpPr/>
      </xdr:nvSpPr>
      <xdr:spPr>
        <a:xfrm>
          <a:off x="9398000" y="100814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C6D76082-3EFE-480F-900F-6D99CD3DA8C7}"/>
            </a:ext>
          </a:extLst>
        </xdr:cNvPr>
        <xdr:cNvSpPr/>
      </xdr:nvSpPr>
      <xdr:spPr>
        <a:xfrm>
          <a:off x="8636000" y="1010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A782E790-8D2A-4530-8159-769524357E54}"/>
            </a:ext>
          </a:extLst>
        </xdr:cNvPr>
        <xdr:cNvSpPr/>
      </xdr:nvSpPr>
      <xdr:spPr>
        <a:xfrm>
          <a:off x="7842250" y="101194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39AC2BBF-E1DE-4452-AF28-6290F42FDEF1}"/>
            </a:ext>
          </a:extLst>
        </xdr:cNvPr>
        <xdr:cNvSpPr/>
      </xdr:nvSpPr>
      <xdr:spPr>
        <a:xfrm>
          <a:off x="7029450" y="10132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1722</xdr:rowOff>
    </xdr:from>
    <xdr:to>
      <xdr:col>36</xdr:col>
      <xdr:colOff>165100</xdr:colOff>
      <xdr:row>59</xdr:row>
      <xdr:rowOff>103322</xdr:rowOff>
    </xdr:to>
    <xdr:sp macro="" textlink="">
      <xdr:nvSpPr>
        <xdr:cNvPr id="240" name="フローチャート: 判断 239">
          <a:extLst>
            <a:ext uri="{FF2B5EF4-FFF2-40B4-BE49-F238E27FC236}">
              <a16:creationId xmlns:a16="http://schemas.microsoft.com/office/drawing/2014/main" id="{0F9A7F3A-7BE9-4FF5-BDF3-F301FCB6641C}"/>
            </a:ext>
          </a:extLst>
        </xdr:cNvPr>
        <xdr:cNvSpPr/>
      </xdr:nvSpPr>
      <xdr:spPr>
        <a:xfrm>
          <a:off x="6235700" y="974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D54EF9C-A342-4F25-8BCE-5801693D5F19}"/>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0EFC57D-7498-4EB6-BFC5-D36690A002EE}"/>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FD2D8A8-7AFD-42A6-93E6-FE5B4B25FDF7}"/>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8022889-D7D5-4108-A36C-40B669008B83}"/>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8A89B05-42F9-49EF-831A-9343B3934447}"/>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165302</xdr:rowOff>
    </xdr:from>
    <xdr:to>
      <xdr:col>55</xdr:col>
      <xdr:colOff>50800</xdr:colOff>
      <xdr:row>60</xdr:row>
      <xdr:rowOff>95452</xdr:rowOff>
    </xdr:to>
    <xdr:sp macro="" textlink="">
      <xdr:nvSpPr>
        <xdr:cNvPr id="246" name="楕円 245">
          <a:extLst>
            <a:ext uri="{FF2B5EF4-FFF2-40B4-BE49-F238E27FC236}">
              <a16:creationId xmlns:a16="http://schemas.microsoft.com/office/drawing/2014/main" id="{C7A98704-5461-4BD2-BDDC-7FDF0B9E43FF}"/>
            </a:ext>
          </a:extLst>
        </xdr:cNvPr>
        <xdr:cNvSpPr/>
      </xdr:nvSpPr>
      <xdr:spPr>
        <a:xfrm>
          <a:off x="9398000" y="99125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16729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2265382-57D0-47F0-9AE1-1F0319A7C067}"/>
            </a:ext>
          </a:extLst>
        </xdr:cNvPr>
        <xdr:cNvSpPr txBox="1"/>
      </xdr:nvSpPr>
      <xdr:spPr>
        <a:xfrm>
          <a:off x="9467850" y="97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5365</xdr:rowOff>
    </xdr:from>
    <xdr:to>
      <xdr:col>50</xdr:col>
      <xdr:colOff>165100</xdr:colOff>
      <xdr:row>60</xdr:row>
      <xdr:rowOff>106965</xdr:rowOff>
    </xdr:to>
    <xdr:sp macro="" textlink="">
      <xdr:nvSpPr>
        <xdr:cNvPr id="248" name="楕円 247">
          <a:extLst>
            <a:ext uri="{FF2B5EF4-FFF2-40B4-BE49-F238E27FC236}">
              <a16:creationId xmlns:a16="http://schemas.microsoft.com/office/drawing/2014/main" id="{E6009A64-A501-4BBD-A502-9DE4745DECD5}"/>
            </a:ext>
          </a:extLst>
        </xdr:cNvPr>
        <xdr:cNvSpPr/>
      </xdr:nvSpPr>
      <xdr:spPr>
        <a:xfrm>
          <a:off x="8636000" y="99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44652</xdr:rowOff>
    </xdr:from>
    <xdr:to>
      <xdr:col>55</xdr:col>
      <xdr:colOff>0</xdr:colOff>
      <xdr:row>60</xdr:row>
      <xdr:rowOff>56165</xdr:rowOff>
    </xdr:to>
    <xdr:cxnSp macro="">
      <xdr:nvCxnSpPr>
        <xdr:cNvPr id="249" name="直線コネクタ 248">
          <a:extLst>
            <a:ext uri="{FF2B5EF4-FFF2-40B4-BE49-F238E27FC236}">
              <a16:creationId xmlns:a16="http://schemas.microsoft.com/office/drawing/2014/main" id="{8A60B1C3-E428-4538-9C5B-1B954365A6D2}"/>
            </a:ext>
          </a:extLst>
        </xdr:cNvPr>
        <xdr:cNvCxnSpPr/>
      </xdr:nvCxnSpPr>
      <xdr:spPr>
        <a:xfrm flipV="1">
          <a:off x="8686800" y="9957002"/>
          <a:ext cx="742950" cy="1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19801</xdr:rowOff>
    </xdr:from>
    <xdr:to>
      <xdr:col>46</xdr:col>
      <xdr:colOff>38100</xdr:colOff>
      <xdr:row>60</xdr:row>
      <xdr:rowOff>121401</xdr:rowOff>
    </xdr:to>
    <xdr:sp macro="" textlink="">
      <xdr:nvSpPr>
        <xdr:cNvPr id="250" name="楕円 249">
          <a:extLst>
            <a:ext uri="{FF2B5EF4-FFF2-40B4-BE49-F238E27FC236}">
              <a16:creationId xmlns:a16="http://schemas.microsoft.com/office/drawing/2014/main" id="{78DFAB23-BE41-4285-93D7-CDCE8AA0F874}"/>
            </a:ext>
          </a:extLst>
        </xdr:cNvPr>
        <xdr:cNvSpPr/>
      </xdr:nvSpPr>
      <xdr:spPr>
        <a:xfrm>
          <a:off x="7842250" y="99321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56165</xdr:rowOff>
    </xdr:from>
    <xdr:to>
      <xdr:col>50</xdr:col>
      <xdr:colOff>114300</xdr:colOff>
      <xdr:row>60</xdr:row>
      <xdr:rowOff>70601</xdr:rowOff>
    </xdr:to>
    <xdr:cxnSp macro="">
      <xdr:nvCxnSpPr>
        <xdr:cNvPr id="251" name="直線コネクタ 250">
          <a:extLst>
            <a:ext uri="{FF2B5EF4-FFF2-40B4-BE49-F238E27FC236}">
              <a16:creationId xmlns:a16="http://schemas.microsoft.com/office/drawing/2014/main" id="{4D753F4B-98E2-430B-A591-66C61AF41C44}"/>
            </a:ext>
          </a:extLst>
        </xdr:cNvPr>
        <xdr:cNvCxnSpPr/>
      </xdr:nvCxnSpPr>
      <xdr:spPr>
        <a:xfrm flipV="1">
          <a:off x="7886700" y="9968515"/>
          <a:ext cx="800100" cy="1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35487</xdr:rowOff>
    </xdr:from>
    <xdr:to>
      <xdr:col>41</xdr:col>
      <xdr:colOff>101600</xdr:colOff>
      <xdr:row>60</xdr:row>
      <xdr:rowOff>137087</xdr:rowOff>
    </xdr:to>
    <xdr:sp macro="" textlink="">
      <xdr:nvSpPr>
        <xdr:cNvPr id="252" name="楕円 251">
          <a:extLst>
            <a:ext uri="{FF2B5EF4-FFF2-40B4-BE49-F238E27FC236}">
              <a16:creationId xmlns:a16="http://schemas.microsoft.com/office/drawing/2014/main" id="{CE7F6F98-7209-48F5-9E41-96FD53909B5B}"/>
            </a:ext>
          </a:extLst>
        </xdr:cNvPr>
        <xdr:cNvSpPr/>
      </xdr:nvSpPr>
      <xdr:spPr>
        <a:xfrm>
          <a:off x="7029450" y="994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70601</xdr:rowOff>
    </xdr:from>
    <xdr:to>
      <xdr:col>45</xdr:col>
      <xdr:colOff>177800</xdr:colOff>
      <xdr:row>60</xdr:row>
      <xdr:rowOff>86287</xdr:rowOff>
    </xdr:to>
    <xdr:cxnSp macro="">
      <xdr:nvCxnSpPr>
        <xdr:cNvPr id="253" name="直線コネクタ 252">
          <a:extLst>
            <a:ext uri="{FF2B5EF4-FFF2-40B4-BE49-F238E27FC236}">
              <a16:creationId xmlns:a16="http://schemas.microsoft.com/office/drawing/2014/main" id="{C7C87B47-B3C1-480B-942A-03C467216128}"/>
            </a:ext>
          </a:extLst>
        </xdr:cNvPr>
        <xdr:cNvCxnSpPr/>
      </xdr:nvCxnSpPr>
      <xdr:spPr>
        <a:xfrm flipV="1">
          <a:off x="7080250" y="9982951"/>
          <a:ext cx="806450" cy="1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47094</xdr:rowOff>
    </xdr:from>
    <xdr:to>
      <xdr:col>36</xdr:col>
      <xdr:colOff>165100</xdr:colOff>
      <xdr:row>60</xdr:row>
      <xdr:rowOff>148694</xdr:rowOff>
    </xdr:to>
    <xdr:sp macro="" textlink="">
      <xdr:nvSpPr>
        <xdr:cNvPr id="254" name="楕円 253">
          <a:extLst>
            <a:ext uri="{FF2B5EF4-FFF2-40B4-BE49-F238E27FC236}">
              <a16:creationId xmlns:a16="http://schemas.microsoft.com/office/drawing/2014/main" id="{FC04B25B-C216-469E-AF04-A32E06E34298}"/>
            </a:ext>
          </a:extLst>
        </xdr:cNvPr>
        <xdr:cNvSpPr/>
      </xdr:nvSpPr>
      <xdr:spPr>
        <a:xfrm>
          <a:off x="6235700" y="995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86287</xdr:rowOff>
    </xdr:from>
    <xdr:to>
      <xdr:col>41</xdr:col>
      <xdr:colOff>50800</xdr:colOff>
      <xdr:row>60</xdr:row>
      <xdr:rowOff>97894</xdr:rowOff>
    </xdr:to>
    <xdr:cxnSp macro="">
      <xdr:nvCxnSpPr>
        <xdr:cNvPr id="255" name="直線コネクタ 254">
          <a:extLst>
            <a:ext uri="{FF2B5EF4-FFF2-40B4-BE49-F238E27FC236}">
              <a16:creationId xmlns:a16="http://schemas.microsoft.com/office/drawing/2014/main" id="{33DC79C6-396F-45BB-AA04-2F2D2BA7BF0C}"/>
            </a:ext>
          </a:extLst>
        </xdr:cNvPr>
        <xdr:cNvCxnSpPr/>
      </xdr:nvCxnSpPr>
      <xdr:spPr>
        <a:xfrm flipV="1">
          <a:off x="6286500" y="9998637"/>
          <a:ext cx="793750" cy="1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D8D7C8E-2EC2-446C-964D-BEAC21CE28AA}"/>
            </a:ext>
          </a:extLst>
        </xdr:cNvPr>
        <xdr:cNvSpPr txBox="1"/>
      </xdr:nvSpPr>
      <xdr:spPr>
        <a:xfrm>
          <a:off x="8399995" y="1019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4B8C885-5054-424C-8BC9-EA661D96F49C}"/>
            </a:ext>
          </a:extLst>
        </xdr:cNvPr>
        <xdr:cNvSpPr txBox="1"/>
      </xdr:nvSpPr>
      <xdr:spPr>
        <a:xfrm>
          <a:off x="7612595" y="1021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8B73F7C-9A6F-472A-BAAB-B3D5DFCC6B4D}"/>
            </a:ext>
          </a:extLst>
        </xdr:cNvPr>
        <xdr:cNvSpPr txBox="1"/>
      </xdr:nvSpPr>
      <xdr:spPr>
        <a:xfrm>
          <a:off x="6818845" y="10225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119849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96616FB-5DAA-4C3D-8E46-505335C7CC19}"/>
            </a:ext>
          </a:extLst>
        </xdr:cNvPr>
        <xdr:cNvSpPr txBox="1"/>
      </xdr:nvSpPr>
      <xdr:spPr>
        <a:xfrm>
          <a:off x="6006045" y="9536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123492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D90FAB9-10DD-434F-AAFC-257CFC7A1B78}"/>
            </a:ext>
          </a:extLst>
        </xdr:cNvPr>
        <xdr:cNvSpPr txBox="1"/>
      </xdr:nvSpPr>
      <xdr:spPr>
        <a:xfrm>
          <a:off x="8399995" y="9705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137928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3659A654-C8B1-4F4F-8D12-7BBB3DC00F48}"/>
            </a:ext>
          </a:extLst>
        </xdr:cNvPr>
        <xdr:cNvSpPr txBox="1"/>
      </xdr:nvSpPr>
      <xdr:spPr>
        <a:xfrm>
          <a:off x="7612595" y="9720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153614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F148DDE3-E4F2-44D9-AAFF-7BB70D551AA8}"/>
            </a:ext>
          </a:extLst>
        </xdr:cNvPr>
        <xdr:cNvSpPr txBox="1"/>
      </xdr:nvSpPr>
      <xdr:spPr>
        <a:xfrm>
          <a:off x="6818845" y="97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139821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A124A2F-96EB-410E-BB73-870C982A47A2}"/>
            </a:ext>
          </a:extLst>
        </xdr:cNvPr>
        <xdr:cNvSpPr txBox="1"/>
      </xdr:nvSpPr>
      <xdr:spPr>
        <a:xfrm>
          <a:off x="6006045" y="1005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064A536-FD0E-4CD1-BB20-39FFFA3BED55}"/>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0BE3EFF-5AB9-4053-956C-C5BF3DF29D0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80A555A-795A-453C-87B3-D41B198F0C0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9CE1628-B572-4065-9D16-6D7ACE5AAA9E}"/>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9497EA9-4B04-4978-9AF2-FB00DB25155D}"/>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CFFAA60-59D5-467C-BA59-B723906C6A68}"/>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D7E4314-3028-4D70-825C-FD52DB02EAE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B3B3C1E-69CC-4436-933F-E900F50AFD2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599686D-CC23-491E-A6DB-E0BE30F0EEC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11550E3-5820-4F62-AB72-36ADE6DA7E7C}"/>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D1723E7-DA79-434F-9454-E6E2F76255C7}"/>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BA0A6B1-EEA8-4B4E-9091-2C1FBCFFAF39}"/>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48D1B19-4717-4C67-9BE7-89E3CBF72F6E}"/>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BE50177-282C-4187-9D69-C48C1A7548F4}"/>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DFC358C-F379-4CBB-8B49-62493F371907}"/>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D5220D5-F37B-4E66-9944-AD133773302E}"/>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8D6EEB6-598B-4459-9901-15713B37A9CC}"/>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FA88AAD-56E1-4EFA-A07A-B066738F11ED}"/>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A3D5A0E-BF6A-4C89-93D1-5546D54AF968}"/>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CBE6BB5-2399-4075-9F7C-6D299B031A4E}"/>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A20120F-9CE9-4C93-A538-887FFA18ABC9}"/>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FF4B230-03D8-405E-A810-C635A205A039}"/>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C59C185-E737-4F7C-9466-6334B4EE89FB}"/>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AE11080-715B-4B4C-A654-7AD4A7CC2CDF}"/>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27207235-D38A-4E27-AA8B-7B2F58C52C32}"/>
            </a:ext>
          </a:extLst>
        </xdr:cNvPr>
        <xdr:cNvCxnSpPr/>
      </xdr:nvCxnSpPr>
      <xdr:spPr>
        <a:xfrm flipV="1">
          <a:off x="4177665" y="12882880"/>
          <a:ext cx="0" cy="1423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605A8D41-FC97-4144-89ED-C6117317596E}"/>
            </a:ext>
          </a:extLst>
        </xdr:cNvPr>
        <xdr:cNvSpPr txBox="1"/>
      </xdr:nvSpPr>
      <xdr:spPr>
        <a:xfrm>
          <a:off x="4216400" y="1430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C35EC0F6-15F3-4318-A7F0-096C0758A3F2}"/>
            </a:ext>
          </a:extLst>
        </xdr:cNvPr>
        <xdr:cNvCxnSpPr/>
      </xdr:nvCxnSpPr>
      <xdr:spPr>
        <a:xfrm>
          <a:off x="4108450" y="143059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7187053-B63E-4B05-BD7A-BD1AA5B4B2E5}"/>
            </a:ext>
          </a:extLst>
        </xdr:cNvPr>
        <xdr:cNvSpPr txBox="1"/>
      </xdr:nvSpPr>
      <xdr:spPr>
        <a:xfrm>
          <a:off x="4216400" y="1266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B445F4BF-24F6-43D1-B50B-24E8DD1F0072}"/>
            </a:ext>
          </a:extLst>
        </xdr:cNvPr>
        <xdr:cNvCxnSpPr/>
      </xdr:nvCxnSpPr>
      <xdr:spPr>
        <a:xfrm>
          <a:off x="4108450" y="12882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924A895-410B-480C-B5A8-D825CEA888AB}"/>
            </a:ext>
          </a:extLst>
        </xdr:cNvPr>
        <xdr:cNvSpPr txBox="1"/>
      </xdr:nvSpPr>
      <xdr:spPr>
        <a:xfrm>
          <a:off x="4216400" y="13611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A4A6E1C8-F9A6-4BC7-B4E6-FEA18E0E5E3E}"/>
            </a:ext>
          </a:extLst>
        </xdr:cNvPr>
        <xdr:cNvSpPr/>
      </xdr:nvSpPr>
      <xdr:spPr>
        <a:xfrm>
          <a:off x="41275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27A6D36B-096F-4A81-982B-116BC090524E}"/>
            </a:ext>
          </a:extLst>
        </xdr:cNvPr>
        <xdr:cNvSpPr/>
      </xdr:nvSpPr>
      <xdr:spPr>
        <a:xfrm>
          <a:off x="3384550" y="13717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C17F2455-E9D2-4A1B-B80A-F7EC9464DF3D}"/>
            </a:ext>
          </a:extLst>
        </xdr:cNvPr>
        <xdr:cNvSpPr/>
      </xdr:nvSpPr>
      <xdr:spPr>
        <a:xfrm>
          <a:off x="2571750" y="1370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AA093E20-6B20-41DD-9B73-C527865AD70A}"/>
            </a:ext>
          </a:extLst>
        </xdr:cNvPr>
        <xdr:cNvSpPr/>
      </xdr:nvSpPr>
      <xdr:spPr>
        <a:xfrm>
          <a:off x="1778000" y="13705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61595</xdr:rowOff>
    </xdr:from>
    <xdr:to>
      <xdr:col>6</xdr:col>
      <xdr:colOff>38100</xdr:colOff>
      <xdr:row>83</xdr:row>
      <xdr:rowOff>163195</xdr:rowOff>
    </xdr:to>
    <xdr:sp macro="" textlink="">
      <xdr:nvSpPr>
        <xdr:cNvPr id="298" name="フローチャート: 判断 297">
          <a:extLst>
            <a:ext uri="{FF2B5EF4-FFF2-40B4-BE49-F238E27FC236}">
              <a16:creationId xmlns:a16="http://schemas.microsoft.com/office/drawing/2014/main" id="{D7611491-0D41-4A21-A6F4-71F244D302F9}"/>
            </a:ext>
          </a:extLst>
        </xdr:cNvPr>
        <xdr:cNvSpPr/>
      </xdr:nvSpPr>
      <xdr:spPr>
        <a:xfrm>
          <a:off x="984250" y="13771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D818444-1726-4133-8A86-53046B03B0BB}"/>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64CDD91-64E4-495D-8787-89B661D41548}"/>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778E967-68A6-43BB-8DE1-2D76BCCAF73A}"/>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1B96EAB-B6CD-4D8E-8E06-E84ED3F9D651}"/>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6258A22-55F8-4C99-A4F5-4485EAE94EFD}"/>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34925</xdr:rowOff>
    </xdr:from>
    <xdr:to>
      <xdr:col>24</xdr:col>
      <xdr:colOff>114300</xdr:colOff>
      <xdr:row>85</xdr:row>
      <xdr:rowOff>136525</xdr:rowOff>
    </xdr:to>
    <xdr:sp macro="" textlink="">
      <xdr:nvSpPr>
        <xdr:cNvPr id="304" name="楕円 303">
          <a:extLst>
            <a:ext uri="{FF2B5EF4-FFF2-40B4-BE49-F238E27FC236}">
              <a16:creationId xmlns:a16="http://schemas.microsoft.com/office/drawing/2014/main" id="{2CC338BF-94AE-4B21-AD4A-BC6E59F6B4C3}"/>
            </a:ext>
          </a:extLst>
        </xdr:cNvPr>
        <xdr:cNvSpPr/>
      </xdr:nvSpPr>
      <xdr:spPr>
        <a:xfrm>
          <a:off x="41275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13352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860CA61-6A3E-4C5E-8864-8E0FB636F9EA}"/>
            </a:ext>
          </a:extLst>
        </xdr:cNvPr>
        <xdr:cNvSpPr txBox="1"/>
      </xdr:nvSpPr>
      <xdr:spPr>
        <a:xfrm>
          <a:off x="4216400"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xdr:rowOff>
    </xdr:from>
    <xdr:to>
      <xdr:col>20</xdr:col>
      <xdr:colOff>38100</xdr:colOff>
      <xdr:row>85</xdr:row>
      <xdr:rowOff>107950</xdr:rowOff>
    </xdr:to>
    <xdr:sp macro="" textlink="">
      <xdr:nvSpPr>
        <xdr:cNvPr id="306" name="楕円 305">
          <a:extLst>
            <a:ext uri="{FF2B5EF4-FFF2-40B4-BE49-F238E27FC236}">
              <a16:creationId xmlns:a16="http://schemas.microsoft.com/office/drawing/2014/main" id="{B575F93C-B47E-4630-8AB1-566C10F6FD7C}"/>
            </a:ext>
          </a:extLst>
        </xdr:cNvPr>
        <xdr:cNvSpPr/>
      </xdr:nvSpPr>
      <xdr:spPr>
        <a:xfrm>
          <a:off x="3384550" y="14046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57150</xdr:rowOff>
    </xdr:from>
    <xdr:to>
      <xdr:col>24</xdr:col>
      <xdr:colOff>63500</xdr:colOff>
      <xdr:row>85</xdr:row>
      <xdr:rowOff>85725</xdr:rowOff>
    </xdr:to>
    <xdr:cxnSp macro="">
      <xdr:nvCxnSpPr>
        <xdr:cNvPr id="307" name="直線コネクタ 306">
          <a:extLst>
            <a:ext uri="{FF2B5EF4-FFF2-40B4-BE49-F238E27FC236}">
              <a16:creationId xmlns:a16="http://schemas.microsoft.com/office/drawing/2014/main" id="{6111A7BE-3A91-4EC0-918A-A8E002E40A94}"/>
            </a:ext>
          </a:extLst>
        </xdr:cNvPr>
        <xdr:cNvCxnSpPr/>
      </xdr:nvCxnSpPr>
      <xdr:spPr>
        <a:xfrm>
          <a:off x="3429000" y="14097000"/>
          <a:ext cx="7493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147320</xdr:rowOff>
    </xdr:from>
    <xdr:to>
      <xdr:col>15</xdr:col>
      <xdr:colOff>101600</xdr:colOff>
      <xdr:row>85</xdr:row>
      <xdr:rowOff>77470</xdr:rowOff>
    </xdr:to>
    <xdr:sp macro="" textlink="">
      <xdr:nvSpPr>
        <xdr:cNvPr id="308" name="楕円 307">
          <a:extLst>
            <a:ext uri="{FF2B5EF4-FFF2-40B4-BE49-F238E27FC236}">
              <a16:creationId xmlns:a16="http://schemas.microsoft.com/office/drawing/2014/main" id="{215BFF15-5A3B-4948-8413-C4464B198E98}"/>
            </a:ext>
          </a:extLst>
        </xdr:cNvPr>
        <xdr:cNvSpPr/>
      </xdr:nvSpPr>
      <xdr:spPr>
        <a:xfrm>
          <a:off x="2571750" y="1402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26670</xdr:rowOff>
    </xdr:from>
    <xdr:to>
      <xdr:col>19</xdr:col>
      <xdr:colOff>177800</xdr:colOff>
      <xdr:row>85</xdr:row>
      <xdr:rowOff>57150</xdr:rowOff>
    </xdr:to>
    <xdr:cxnSp macro="">
      <xdr:nvCxnSpPr>
        <xdr:cNvPr id="309" name="直線コネクタ 308">
          <a:extLst>
            <a:ext uri="{FF2B5EF4-FFF2-40B4-BE49-F238E27FC236}">
              <a16:creationId xmlns:a16="http://schemas.microsoft.com/office/drawing/2014/main" id="{9D8A0085-392E-4484-A258-48AECDBA1996}"/>
            </a:ext>
          </a:extLst>
        </xdr:cNvPr>
        <xdr:cNvCxnSpPr/>
      </xdr:nvCxnSpPr>
      <xdr:spPr>
        <a:xfrm>
          <a:off x="2622550" y="14066520"/>
          <a:ext cx="8064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122555</xdr:rowOff>
    </xdr:from>
    <xdr:to>
      <xdr:col>10</xdr:col>
      <xdr:colOff>165100</xdr:colOff>
      <xdr:row>85</xdr:row>
      <xdr:rowOff>52705</xdr:rowOff>
    </xdr:to>
    <xdr:sp macro="" textlink="">
      <xdr:nvSpPr>
        <xdr:cNvPr id="310" name="楕円 309">
          <a:extLst>
            <a:ext uri="{FF2B5EF4-FFF2-40B4-BE49-F238E27FC236}">
              <a16:creationId xmlns:a16="http://schemas.microsoft.com/office/drawing/2014/main" id="{793A3A2E-76FA-4D95-9D53-B701F7B63295}"/>
            </a:ext>
          </a:extLst>
        </xdr:cNvPr>
        <xdr:cNvSpPr/>
      </xdr:nvSpPr>
      <xdr:spPr>
        <a:xfrm>
          <a:off x="1778000" y="139973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1905</xdr:rowOff>
    </xdr:from>
    <xdr:to>
      <xdr:col>15</xdr:col>
      <xdr:colOff>50800</xdr:colOff>
      <xdr:row>85</xdr:row>
      <xdr:rowOff>26670</xdr:rowOff>
    </xdr:to>
    <xdr:cxnSp macro="">
      <xdr:nvCxnSpPr>
        <xdr:cNvPr id="311" name="直線コネクタ 310">
          <a:extLst>
            <a:ext uri="{FF2B5EF4-FFF2-40B4-BE49-F238E27FC236}">
              <a16:creationId xmlns:a16="http://schemas.microsoft.com/office/drawing/2014/main" id="{CC0AABC1-34D0-4F40-81B7-E8D3EA40430D}"/>
            </a:ext>
          </a:extLst>
        </xdr:cNvPr>
        <xdr:cNvCxnSpPr/>
      </xdr:nvCxnSpPr>
      <xdr:spPr>
        <a:xfrm>
          <a:off x="1828800" y="14041755"/>
          <a:ext cx="7937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97789</xdr:rowOff>
    </xdr:from>
    <xdr:to>
      <xdr:col>6</xdr:col>
      <xdr:colOff>38100</xdr:colOff>
      <xdr:row>85</xdr:row>
      <xdr:rowOff>27939</xdr:rowOff>
    </xdr:to>
    <xdr:sp macro="" textlink="">
      <xdr:nvSpPr>
        <xdr:cNvPr id="312" name="楕円 311">
          <a:extLst>
            <a:ext uri="{FF2B5EF4-FFF2-40B4-BE49-F238E27FC236}">
              <a16:creationId xmlns:a16="http://schemas.microsoft.com/office/drawing/2014/main" id="{0E4FB6A2-2F2E-4185-8771-E3EACD0CB437}"/>
            </a:ext>
          </a:extLst>
        </xdr:cNvPr>
        <xdr:cNvSpPr/>
      </xdr:nvSpPr>
      <xdr:spPr>
        <a:xfrm>
          <a:off x="984250" y="139725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148589</xdr:rowOff>
    </xdr:from>
    <xdr:to>
      <xdr:col>10</xdr:col>
      <xdr:colOff>114300</xdr:colOff>
      <xdr:row>85</xdr:row>
      <xdr:rowOff>1905</xdr:rowOff>
    </xdr:to>
    <xdr:cxnSp macro="">
      <xdr:nvCxnSpPr>
        <xdr:cNvPr id="313" name="直線コネクタ 312">
          <a:extLst>
            <a:ext uri="{FF2B5EF4-FFF2-40B4-BE49-F238E27FC236}">
              <a16:creationId xmlns:a16="http://schemas.microsoft.com/office/drawing/2014/main" id="{C7269BD5-732D-4A60-9B96-BA67F253AAD2}"/>
            </a:ext>
          </a:extLst>
        </xdr:cNvPr>
        <xdr:cNvCxnSpPr/>
      </xdr:nvCxnSpPr>
      <xdr:spPr>
        <a:xfrm>
          <a:off x="1028700" y="14023339"/>
          <a:ext cx="800100" cy="1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8EB561EE-3C44-4B4F-92B0-65B978D1C1A2}"/>
            </a:ext>
          </a:extLst>
        </xdr:cNvPr>
        <xdr:cNvSpPr txBox="1"/>
      </xdr:nvSpPr>
      <xdr:spPr>
        <a:xfrm>
          <a:off x="3239144" y="1350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62C07869-F0B4-4647-BC71-C33ECFE45ABE}"/>
            </a:ext>
          </a:extLst>
        </xdr:cNvPr>
        <xdr:cNvSpPr txBox="1"/>
      </xdr:nvSpPr>
      <xdr:spPr>
        <a:xfrm>
          <a:off x="24390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BA1D474B-EE77-4412-9079-DBC2764AD799}"/>
            </a:ext>
          </a:extLst>
        </xdr:cNvPr>
        <xdr:cNvSpPr txBox="1"/>
      </xdr:nvSpPr>
      <xdr:spPr>
        <a:xfrm>
          <a:off x="1645294" y="1348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8272</xdr:rowOff>
    </xdr:from>
    <xdr:ext cx="405111" cy="259045"/>
    <xdr:sp macro="" textlink="">
      <xdr:nvSpPr>
        <xdr:cNvPr id="317" name="n_4aveValue【公営住宅】&#10;有形固定資産減価償却率">
          <a:extLst>
            <a:ext uri="{FF2B5EF4-FFF2-40B4-BE49-F238E27FC236}">
              <a16:creationId xmlns:a16="http://schemas.microsoft.com/office/drawing/2014/main" id="{9E9502BA-2966-4ABD-B8B1-6369654E41E8}"/>
            </a:ext>
          </a:extLst>
        </xdr:cNvPr>
        <xdr:cNvSpPr txBox="1"/>
      </xdr:nvSpPr>
      <xdr:spPr>
        <a:xfrm>
          <a:off x="8515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99077</xdr:rowOff>
    </xdr:from>
    <xdr:ext cx="405111" cy="259045"/>
    <xdr:sp macro="" textlink="">
      <xdr:nvSpPr>
        <xdr:cNvPr id="318" name="n_1mainValue【公営住宅】&#10;有形固定資産減価償却率">
          <a:extLst>
            <a:ext uri="{FF2B5EF4-FFF2-40B4-BE49-F238E27FC236}">
              <a16:creationId xmlns:a16="http://schemas.microsoft.com/office/drawing/2014/main" id="{C13FD401-89F0-4891-B111-840F3BFCBE49}"/>
            </a:ext>
          </a:extLst>
        </xdr:cNvPr>
        <xdr:cNvSpPr txBox="1"/>
      </xdr:nvSpPr>
      <xdr:spPr>
        <a:xfrm>
          <a:off x="32391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68597</xdr:rowOff>
    </xdr:from>
    <xdr:ext cx="405111" cy="259045"/>
    <xdr:sp macro="" textlink="">
      <xdr:nvSpPr>
        <xdr:cNvPr id="319" name="n_2mainValue【公営住宅】&#10;有形固定資産減価償却率">
          <a:extLst>
            <a:ext uri="{FF2B5EF4-FFF2-40B4-BE49-F238E27FC236}">
              <a16:creationId xmlns:a16="http://schemas.microsoft.com/office/drawing/2014/main" id="{5092E656-CCBF-48FB-AFCA-94CDD8A51074}"/>
            </a:ext>
          </a:extLst>
        </xdr:cNvPr>
        <xdr:cNvSpPr txBox="1"/>
      </xdr:nvSpPr>
      <xdr:spPr>
        <a:xfrm>
          <a:off x="24390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43832</xdr:rowOff>
    </xdr:from>
    <xdr:ext cx="405111" cy="259045"/>
    <xdr:sp macro="" textlink="">
      <xdr:nvSpPr>
        <xdr:cNvPr id="320" name="n_3mainValue【公営住宅】&#10;有形固定資産減価償却率">
          <a:extLst>
            <a:ext uri="{FF2B5EF4-FFF2-40B4-BE49-F238E27FC236}">
              <a16:creationId xmlns:a16="http://schemas.microsoft.com/office/drawing/2014/main" id="{C2655935-4AC6-4D95-B1CE-2A0056BC51A5}"/>
            </a:ext>
          </a:extLst>
        </xdr:cNvPr>
        <xdr:cNvSpPr txBox="1"/>
      </xdr:nvSpPr>
      <xdr:spPr>
        <a:xfrm>
          <a:off x="164529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19066</xdr:rowOff>
    </xdr:from>
    <xdr:ext cx="405111" cy="259045"/>
    <xdr:sp macro="" textlink="">
      <xdr:nvSpPr>
        <xdr:cNvPr id="321" name="n_4mainValue【公営住宅】&#10;有形固定資産減価償却率">
          <a:extLst>
            <a:ext uri="{FF2B5EF4-FFF2-40B4-BE49-F238E27FC236}">
              <a16:creationId xmlns:a16="http://schemas.microsoft.com/office/drawing/2014/main" id="{20C76991-AA58-45A0-924B-49A3AB4687E5}"/>
            </a:ext>
          </a:extLst>
        </xdr:cNvPr>
        <xdr:cNvSpPr txBox="1"/>
      </xdr:nvSpPr>
      <xdr:spPr>
        <a:xfrm>
          <a:off x="851544" y="1405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956BAD0-552C-4458-A0E5-5BAED7C7653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FC01C64-2368-4EE6-B651-4DF84B1182C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27E2C43-B1D6-41C0-911B-364F1F2F3FB9}"/>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9150EF6-A85F-4B70-B37B-EC2521571911}"/>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A3945AA-3EEF-4183-BB79-06E38C898668}"/>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4D95C25-C4CE-4062-BABE-B1FCAFDB7D75}"/>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BA79568-64C9-47CB-B1C2-92A3DD11F6A0}"/>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B0724AF-4708-4954-AE61-987BE862D158}"/>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DF2CADB-9D4D-40F5-8FDF-2CF8F968F9BD}"/>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3ED7BE6-1942-4BBE-8083-1D4DA8E09FA5}"/>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C7631B4-1FED-4EF1-A478-1373D2062472}"/>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B1A972E-2088-499A-8E43-445B4DEAF998}"/>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3D92B2D3-CA0F-4B38-8CE2-7EBD2FA683C1}"/>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B97B532A-6049-4F9A-82B4-70CB55EE661B}"/>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4EC3B051-AA25-44FA-BF2A-30FC88DEED23}"/>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0A747D05-6E37-4840-B34D-6067BCB8ABDF}"/>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03745C8-CA1C-40F4-BDCB-D3B20F44472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2CDC5B0-F2D6-4244-AC15-94B32D0E0FE6}"/>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16BCDBB-81AF-4B6B-8C4E-69FCAC1EE181}"/>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B360BEA7-7335-464E-86CB-CE2587FD7732}"/>
            </a:ext>
          </a:extLst>
        </xdr:cNvPr>
        <xdr:cNvCxnSpPr/>
      </xdr:nvCxnSpPr>
      <xdr:spPr>
        <a:xfrm flipV="1">
          <a:off x="9429115" y="12917106"/>
          <a:ext cx="0" cy="1206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5A1452F9-7228-4964-A6A6-AFB90F21514E}"/>
            </a:ext>
          </a:extLst>
        </xdr:cNvPr>
        <xdr:cNvSpPr txBox="1"/>
      </xdr:nvSpPr>
      <xdr:spPr>
        <a:xfrm>
          <a:off x="9467850" y="1412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7185A37E-8E29-4A32-B6A2-2ED572853E05}"/>
            </a:ext>
          </a:extLst>
        </xdr:cNvPr>
        <xdr:cNvCxnSpPr/>
      </xdr:nvCxnSpPr>
      <xdr:spPr>
        <a:xfrm>
          <a:off x="9359900" y="14123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1117DF54-6AC6-41C0-8E5A-1C8E8997B19A}"/>
            </a:ext>
          </a:extLst>
        </xdr:cNvPr>
        <xdr:cNvSpPr txBox="1"/>
      </xdr:nvSpPr>
      <xdr:spPr>
        <a:xfrm>
          <a:off x="9467850" y="1270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5D7C184C-49A7-4230-B0D5-A99150DED5C9}"/>
            </a:ext>
          </a:extLst>
        </xdr:cNvPr>
        <xdr:cNvCxnSpPr/>
      </xdr:nvCxnSpPr>
      <xdr:spPr>
        <a:xfrm>
          <a:off x="9359900" y="129171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328DA3F1-CED8-42DD-894A-35BEF385AE98}"/>
            </a:ext>
          </a:extLst>
        </xdr:cNvPr>
        <xdr:cNvSpPr txBox="1"/>
      </xdr:nvSpPr>
      <xdr:spPr>
        <a:xfrm>
          <a:off x="9467850" y="13523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8FB4B085-645C-43CD-8FFE-4E17AF61D9E9}"/>
            </a:ext>
          </a:extLst>
        </xdr:cNvPr>
        <xdr:cNvSpPr/>
      </xdr:nvSpPr>
      <xdr:spPr>
        <a:xfrm>
          <a:off x="9398000" y="135450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9676F992-EFF6-4F12-B065-2AF253C7C706}"/>
            </a:ext>
          </a:extLst>
        </xdr:cNvPr>
        <xdr:cNvSpPr/>
      </xdr:nvSpPr>
      <xdr:spPr>
        <a:xfrm>
          <a:off x="8636000" y="13552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F357637E-1C40-4382-B547-8F4655687F39}"/>
            </a:ext>
          </a:extLst>
        </xdr:cNvPr>
        <xdr:cNvSpPr/>
      </xdr:nvSpPr>
      <xdr:spPr>
        <a:xfrm>
          <a:off x="7842250" y="135649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CAB98FC4-6DA8-4436-8875-1B5619B87FC2}"/>
            </a:ext>
          </a:extLst>
        </xdr:cNvPr>
        <xdr:cNvSpPr/>
      </xdr:nvSpPr>
      <xdr:spPr>
        <a:xfrm>
          <a:off x="7029450" y="1357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80</xdr:row>
      <xdr:rowOff>19875</xdr:rowOff>
    </xdr:from>
    <xdr:to>
      <xdr:col>36</xdr:col>
      <xdr:colOff>165100</xdr:colOff>
      <xdr:row>80</xdr:row>
      <xdr:rowOff>121475</xdr:rowOff>
    </xdr:to>
    <xdr:sp macro="" textlink="">
      <xdr:nvSpPr>
        <xdr:cNvPr id="351" name="フローチャート: 判断 350">
          <a:extLst>
            <a:ext uri="{FF2B5EF4-FFF2-40B4-BE49-F238E27FC236}">
              <a16:creationId xmlns:a16="http://schemas.microsoft.com/office/drawing/2014/main" id="{A71616D7-01DE-43B3-B519-6ECF816E4118}"/>
            </a:ext>
          </a:extLst>
        </xdr:cNvPr>
        <xdr:cNvSpPr/>
      </xdr:nvSpPr>
      <xdr:spPr>
        <a:xfrm>
          <a:off x="6235700" y="1323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A0984A7-EE62-4705-8E7D-618EF4DB7B0B}"/>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E865F21-0041-4C3A-9F53-656FF5307A2A}"/>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6E4A6FE-0791-44F4-9F1F-8EC5BABAECCF}"/>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F2569AC-A38F-4ED9-AD15-B845953B137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9D5A85D-3F1E-4773-8762-DB0742E66A54}"/>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140463</xdr:rowOff>
    </xdr:from>
    <xdr:to>
      <xdr:col>55</xdr:col>
      <xdr:colOff>50800</xdr:colOff>
      <xdr:row>80</xdr:row>
      <xdr:rowOff>70613</xdr:rowOff>
    </xdr:to>
    <xdr:sp macro="" textlink="">
      <xdr:nvSpPr>
        <xdr:cNvPr id="357" name="楕円 356">
          <a:extLst>
            <a:ext uri="{FF2B5EF4-FFF2-40B4-BE49-F238E27FC236}">
              <a16:creationId xmlns:a16="http://schemas.microsoft.com/office/drawing/2014/main" id="{E1DF8750-2F20-454B-998E-6F1298A12852}"/>
            </a:ext>
          </a:extLst>
        </xdr:cNvPr>
        <xdr:cNvSpPr/>
      </xdr:nvSpPr>
      <xdr:spPr>
        <a:xfrm>
          <a:off x="9398000" y="131897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163340</xdr:rowOff>
    </xdr:from>
    <xdr:ext cx="469744" cy="259045"/>
    <xdr:sp macro="" textlink="">
      <xdr:nvSpPr>
        <xdr:cNvPr id="358" name="【公営住宅】&#10;一人当たり面積該当値テキスト">
          <a:extLst>
            <a:ext uri="{FF2B5EF4-FFF2-40B4-BE49-F238E27FC236}">
              <a16:creationId xmlns:a16="http://schemas.microsoft.com/office/drawing/2014/main" id="{F5D307FD-4A0F-49BB-B1BC-C588E2CF6704}"/>
            </a:ext>
          </a:extLst>
        </xdr:cNvPr>
        <xdr:cNvSpPr txBox="1"/>
      </xdr:nvSpPr>
      <xdr:spPr>
        <a:xfrm>
          <a:off x="9467850" y="130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148462</xdr:rowOff>
    </xdr:from>
    <xdr:to>
      <xdr:col>50</xdr:col>
      <xdr:colOff>165100</xdr:colOff>
      <xdr:row>80</xdr:row>
      <xdr:rowOff>78612</xdr:rowOff>
    </xdr:to>
    <xdr:sp macro="" textlink="">
      <xdr:nvSpPr>
        <xdr:cNvPr id="359" name="楕円 358">
          <a:extLst>
            <a:ext uri="{FF2B5EF4-FFF2-40B4-BE49-F238E27FC236}">
              <a16:creationId xmlns:a16="http://schemas.microsoft.com/office/drawing/2014/main" id="{3400E2C9-9459-474F-A035-174344AAC3B1}"/>
            </a:ext>
          </a:extLst>
        </xdr:cNvPr>
        <xdr:cNvSpPr/>
      </xdr:nvSpPr>
      <xdr:spPr>
        <a:xfrm>
          <a:off x="8636000" y="131977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19813</xdr:rowOff>
    </xdr:from>
    <xdr:to>
      <xdr:col>55</xdr:col>
      <xdr:colOff>0</xdr:colOff>
      <xdr:row>80</xdr:row>
      <xdr:rowOff>27812</xdr:rowOff>
    </xdr:to>
    <xdr:cxnSp macro="">
      <xdr:nvCxnSpPr>
        <xdr:cNvPr id="360" name="直線コネクタ 359">
          <a:extLst>
            <a:ext uri="{FF2B5EF4-FFF2-40B4-BE49-F238E27FC236}">
              <a16:creationId xmlns:a16="http://schemas.microsoft.com/office/drawing/2014/main" id="{B57658E7-C337-4E56-9E5E-47E008824673}"/>
            </a:ext>
          </a:extLst>
        </xdr:cNvPr>
        <xdr:cNvCxnSpPr/>
      </xdr:nvCxnSpPr>
      <xdr:spPr>
        <a:xfrm flipV="1">
          <a:off x="8686800" y="13234163"/>
          <a:ext cx="742950" cy="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162750</xdr:rowOff>
    </xdr:from>
    <xdr:to>
      <xdr:col>46</xdr:col>
      <xdr:colOff>38100</xdr:colOff>
      <xdr:row>80</xdr:row>
      <xdr:rowOff>92900</xdr:rowOff>
    </xdr:to>
    <xdr:sp macro="" textlink="">
      <xdr:nvSpPr>
        <xdr:cNvPr id="361" name="楕円 360">
          <a:extLst>
            <a:ext uri="{FF2B5EF4-FFF2-40B4-BE49-F238E27FC236}">
              <a16:creationId xmlns:a16="http://schemas.microsoft.com/office/drawing/2014/main" id="{F74CCF6A-4E95-4E20-B029-F249B0345D17}"/>
            </a:ext>
          </a:extLst>
        </xdr:cNvPr>
        <xdr:cNvSpPr/>
      </xdr:nvSpPr>
      <xdr:spPr>
        <a:xfrm>
          <a:off x="7842250" y="13212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27812</xdr:rowOff>
    </xdr:from>
    <xdr:to>
      <xdr:col>50</xdr:col>
      <xdr:colOff>114300</xdr:colOff>
      <xdr:row>80</xdr:row>
      <xdr:rowOff>42100</xdr:rowOff>
    </xdr:to>
    <xdr:cxnSp macro="">
      <xdr:nvCxnSpPr>
        <xdr:cNvPr id="362" name="直線コネクタ 361">
          <a:extLst>
            <a:ext uri="{FF2B5EF4-FFF2-40B4-BE49-F238E27FC236}">
              <a16:creationId xmlns:a16="http://schemas.microsoft.com/office/drawing/2014/main" id="{B4CF7B7D-230B-420E-BA4C-C9B71A312BF7}"/>
            </a:ext>
          </a:extLst>
        </xdr:cNvPr>
        <xdr:cNvCxnSpPr/>
      </xdr:nvCxnSpPr>
      <xdr:spPr>
        <a:xfrm flipV="1">
          <a:off x="7886700" y="13242162"/>
          <a:ext cx="8001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2160</xdr:rowOff>
    </xdr:from>
    <xdr:to>
      <xdr:col>41</xdr:col>
      <xdr:colOff>101600</xdr:colOff>
      <xdr:row>80</xdr:row>
      <xdr:rowOff>103760</xdr:rowOff>
    </xdr:to>
    <xdr:sp macro="" textlink="">
      <xdr:nvSpPr>
        <xdr:cNvPr id="363" name="楕円 362">
          <a:extLst>
            <a:ext uri="{FF2B5EF4-FFF2-40B4-BE49-F238E27FC236}">
              <a16:creationId xmlns:a16="http://schemas.microsoft.com/office/drawing/2014/main" id="{C0B002F8-34BC-4F12-9092-03CB101F85CC}"/>
            </a:ext>
          </a:extLst>
        </xdr:cNvPr>
        <xdr:cNvSpPr/>
      </xdr:nvSpPr>
      <xdr:spPr>
        <a:xfrm>
          <a:off x="7029450" y="1321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42100</xdr:rowOff>
    </xdr:from>
    <xdr:to>
      <xdr:col>45</xdr:col>
      <xdr:colOff>177800</xdr:colOff>
      <xdr:row>80</xdr:row>
      <xdr:rowOff>52960</xdr:rowOff>
    </xdr:to>
    <xdr:cxnSp macro="">
      <xdr:nvCxnSpPr>
        <xdr:cNvPr id="364" name="直線コネクタ 363">
          <a:extLst>
            <a:ext uri="{FF2B5EF4-FFF2-40B4-BE49-F238E27FC236}">
              <a16:creationId xmlns:a16="http://schemas.microsoft.com/office/drawing/2014/main" id="{247FDD9A-ED46-4620-B3DC-2C1F6B6A9E36}"/>
            </a:ext>
          </a:extLst>
        </xdr:cNvPr>
        <xdr:cNvCxnSpPr/>
      </xdr:nvCxnSpPr>
      <xdr:spPr>
        <a:xfrm flipV="1">
          <a:off x="7080250" y="13256450"/>
          <a:ext cx="806450" cy="1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10161</xdr:rowOff>
    </xdr:from>
    <xdr:to>
      <xdr:col>36</xdr:col>
      <xdr:colOff>165100</xdr:colOff>
      <xdr:row>80</xdr:row>
      <xdr:rowOff>111761</xdr:rowOff>
    </xdr:to>
    <xdr:sp macro="" textlink="">
      <xdr:nvSpPr>
        <xdr:cNvPr id="365" name="楕円 364">
          <a:extLst>
            <a:ext uri="{FF2B5EF4-FFF2-40B4-BE49-F238E27FC236}">
              <a16:creationId xmlns:a16="http://schemas.microsoft.com/office/drawing/2014/main" id="{88A9C04B-57F8-46C9-B095-AB27AAFDF820}"/>
            </a:ext>
          </a:extLst>
        </xdr:cNvPr>
        <xdr:cNvSpPr/>
      </xdr:nvSpPr>
      <xdr:spPr>
        <a:xfrm>
          <a:off x="62357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52960</xdr:rowOff>
    </xdr:from>
    <xdr:to>
      <xdr:col>41</xdr:col>
      <xdr:colOff>50800</xdr:colOff>
      <xdr:row>80</xdr:row>
      <xdr:rowOff>60961</xdr:rowOff>
    </xdr:to>
    <xdr:cxnSp macro="">
      <xdr:nvCxnSpPr>
        <xdr:cNvPr id="366" name="直線コネクタ 365">
          <a:extLst>
            <a:ext uri="{FF2B5EF4-FFF2-40B4-BE49-F238E27FC236}">
              <a16:creationId xmlns:a16="http://schemas.microsoft.com/office/drawing/2014/main" id="{42AECB6F-53F0-4967-8F72-AE099B7A214B}"/>
            </a:ext>
          </a:extLst>
        </xdr:cNvPr>
        <xdr:cNvCxnSpPr/>
      </xdr:nvCxnSpPr>
      <xdr:spPr>
        <a:xfrm flipV="1">
          <a:off x="6286500" y="13267310"/>
          <a:ext cx="79375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E943955A-B9CE-4131-95BA-1B818E265AB3}"/>
            </a:ext>
          </a:extLst>
        </xdr:cNvPr>
        <xdr:cNvSpPr txBox="1"/>
      </xdr:nvSpPr>
      <xdr:spPr>
        <a:xfrm>
          <a:off x="8458277" y="1364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113174</xdr:rowOff>
    </xdr:from>
    <xdr:ext cx="469744" cy="259045"/>
    <xdr:sp macro="" textlink="">
      <xdr:nvSpPr>
        <xdr:cNvPr id="368" name="n_2aveValue【公営住宅】&#10;一人当たり面積">
          <a:extLst>
            <a:ext uri="{FF2B5EF4-FFF2-40B4-BE49-F238E27FC236}">
              <a16:creationId xmlns:a16="http://schemas.microsoft.com/office/drawing/2014/main" id="{AC913B11-77C6-4B83-A883-E8ADBB28750E}"/>
            </a:ext>
          </a:extLst>
        </xdr:cNvPr>
        <xdr:cNvSpPr txBox="1"/>
      </xdr:nvSpPr>
      <xdr:spPr>
        <a:xfrm>
          <a:off x="7677227" y="1365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120032</xdr:rowOff>
    </xdr:from>
    <xdr:ext cx="469744" cy="259045"/>
    <xdr:sp macro="" textlink="">
      <xdr:nvSpPr>
        <xdr:cNvPr id="369" name="n_3aveValue【公営住宅】&#10;一人当たり面積">
          <a:extLst>
            <a:ext uri="{FF2B5EF4-FFF2-40B4-BE49-F238E27FC236}">
              <a16:creationId xmlns:a16="http://schemas.microsoft.com/office/drawing/2014/main" id="{059EDC3B-B2F7-4391-98D1-A6CC5D12AF71}"/>
            </a:ext>
          </a:extLst>
        </xdr:cNvPr>
        <xdr:cNvSpPr txBox="1"/>
      </xdr:nvSpPr>
      <xdr:spPr>
        <a:xfrm>
          <a:off x="6864427" y="1366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112602</xdr:rowOff>
    </xdr:from>
    <xdr:ext cx="469744" cy="259045"/>
    <xdr:sp macro="" textlink="">
      <xdr:nvSpPr>
        <xdr:cNvPr id="370" name="n_4aveValue【公営住宅】&#10;一人当たり面積">
          <a:extLst>
            <a:ext uri="{FF2B5EF4-FFF2-40B4-BE49-F238E27FC236}">
              <a16:creationId xmlns:a16="http://schemas.microsoft.com/office/drawing/2014/main" id="{8A6E28D3-B6A1-4484-9900-6C7C522713B1}"/>
            </a:ext>
          </a:extLst>
        </xdr:cNvPr>
        <xdr:cNvSpPr txBox="1"/>
      </xdr:nvSpPr>
      <xdr:spPr>
        <a:xfrm>
          <a:off x="6070677" y="13326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95139</xdr:rowOff>
    </xdr:from>
    <xdr:ext cx="469744" cy="259045"/>
    <xdr:sp macro="" textlink="">
      <xdr:nvSpPr>
        <xdr:cNvPr id="371" name="n_1mainValue【公営住宅】&#10;一人当たり面積">
          <a:extLst>
            <a:ext uri="{FF2B5EF4-FFF2-40B4-BE49-F238E27FC236}">
              <a16:creationId xmlns:a16="http://schemas.microsoft.com/office/drawing/2014/main" id="{815E8C54-7270-4640-88D9-6C0FDBFAB870}"/>
            </a:ext>
          </a:extLst>
        </xdr:cNvPr>
        <xdr:cNvSpPr txBox="1"/>
      </xdr:nvSpPr>
      <xdr:spPr>
        <a:xfrm>
          <a:off x="8458277" y="1297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109427</xdr:rowOff>
    </xdr:from>
    <xdr:ext cx="469744" cy="259045"/>
    <xdr:sp macro="" textlink="">
      <xdr:nvSpPr>
        <xdr:cNvPr id="372" name="n_2mainValue【公営住宅】&#10;一人当たり面積">
          <a:extLst>
            <a:ext uri="{FF2B5EF4-FFF2-40B4-BE49-F238E27FC236}">
              <a16:creationId xmlns:a16="http://schemas.microsoft.com/office/drawing/2014/main" id="{85934958-1D60-4458-91DB-753D125293A7}"/>
            </a:ext>
          </a:extLst>
        </xdr:cNvPr>
        <xdr:cNvSpPr txBox="1"/>
      </xdr:nvSpPr>
      <xdr:spPr>
        <a:xfrm>
          <a:off x="7677227" y="1299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120287</xdr:rowOff>
    </xdr:from>
    <xdr:ext cx="469744" cy="259045"/>
    <xdr:sp macro="" textlink="">
      <xdr:nvSpPr>
        <xdr:cNvPr id="373" name="n_3mainValue【公営住宅】&#10;一人当たり面積">
          <a:extLst>
            <a:ext uri="{FF2B5EF4-FFF2-40B4-BE49-F238E27FC236}">
              <a16:creationId xmlns:a16="http://schemas.microsoft.com/office/drawing/2014/main" id="{CE58F965-1133-4C90-8C14-A961802D30FD}"/>
            </a:ext>
          </a:extLst>
        </xdr:cNvPr>
        <xdr:cNvSpPr txBox="1"/>
      </xdr:nvSpPr>
      <xdr:spPr>
        <a:xfrm>
          <a:off x="6864427" y="1300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128288</xdr:rowOff>
    </xdr:from>
    <xdr:ext cx="469744" cy="259045"/>
    <xdr:sp macro="" textlink="">
      <xdr:nvSpPr>
        <xdr:cNvPr id="374" name="n_4mainValue【公営住宅】&#10;一人当たり面積">
          <a:extLst>
            <a:ext uri="{FF2B5EF4-FFF2-40B4-BE49-F238E27FC236}">
              <a16:creationId xmlns:a16="http://schemas.microsoft.com/office/drawing/2014/main" id="{D3FF7C05-721D-4848-B62D-7125E06B4183}"/>
            </a:ext>
          </a:extLst>
        </xdr:cNvPr>
        <xdr:cNvSpPr txBox="1"/>
      </xdr:nvSpPr>
      <xdr:spPr>
        <a:xfrm>
          <a:off x="6070677" y="130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41BD776-613A-48F4-A0E8-CB1E45A8F7B6}"/>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37A5148-7188-494E-84C1-81E08B7ED7ED}"/>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404B15D-E7CB-4D7A-AD22-519F90D55B0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1279930A-8F63-4164-8340-E68F41AFCBB5}"/>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A75C772-1898-4CBA-948A-74F01E323BD7}"/>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94FEC59-9942-4FEE-A45D-2DF77FD7A28F}"/>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953C37C-3B89-44D4-BF2A-A5F1D369FA5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40E4EA9-2516-428F-BA57-B6574FDB5628}"/>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32CB742E-751B-40D0-8179-2599DC16EC6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3FF5463-A01E-46FA-A8B3-18605A4C9D9D}"/>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1A70C23-6AA0-477D-BC0B-69387315C5FE}"/>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EFA230B-18EE-4720-B5C1-22A9D78BD437}"/>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4A345AA-5DF6-440A-8903-421A593BC68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AD652D0-9EE1-4916-B95B-A015B8A1B00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49E1ECAB-61BC-42D4-AF6A-E0AAA3935072}"/>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2E8A5036-6341-4F67-BF6D-196CB203E4AF}"/>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50560A4-2BF9-451C-93E0-0E7CC8CF5BF3}"/>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5142223-A6EA-487D-838D-ED5A64F8467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76E9E7D-5424-4194-BDF9-45A1BE63905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BC1E216-78DB-4117-8648-11BAB1D3AE95}"/>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43FD5264-2C37-465E-857A-0AD8075EC364}"/>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F808A9A5-7555-4B89-9C73-E3C1BB2D40F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B729581-A5EA-44FB-BA07-77041719F08C}"/>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72155484-C10F-419F-9C05-F42D035EFA5A}"/>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49D4C58D-149E-45CD-A865-565BC72DDB71}"/>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7D527FD4-2E2E-478C-BDBF-8DD8F463A9B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1CB5B7D0-530C-4AEB-A902-898B250454AC}"/>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A0FC81BE-B652-442F-B7E3-D58BAE0BE9D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8F1DF5C5-2EEA-46F7-88F4-11D97AF6B150}"/>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5E3232F3-9156-4863-869E-E6DB71B487D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FE6B52B9-10CF-43FD-8910-6C3430423DC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63E73834-EA3E-45EB-B10A-248E62F69B7F}"/>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9C005F72-B8CD-44E5-B49C-CF74D2446EB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950F1327-C853-4D6F-B07B-2818AF7C7D2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589732A8-9C3D-4618-8A1A-9CC49A2F3EFE}"/>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4AD16AB9-C1B6-4EB2-920C-D7AB696C3BCE}"/>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DA735A67-2C93-41B2-A590-0F488BF4277D}"/>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9FF1278D-1616-4325-9F9D-78D817987FD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9C4530A1-3FE1-40CA-9C7B-984990B73E66}"/>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2F20BF47-840E-497E-9131-423DA24BC04E}"/>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76B9BEE0-B55F-4B15-B99D-A10CAD8C5F79}"/>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657D92A0-D05A-4CF5-8D47-517B8223EE2F}"/>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E810CD03-BC70-4E70-92F6-87585BA3D385}"/>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F8418F9C-82E8-4C43-A935-D3C9F16CF1F3}"/>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9" name="テキスト ボックス 418">
          <a:extLst>
            <a:ext uri="{FF2B5EF4-FFF2-40B4-BE49-F238E27FC236}">
              <a16:creationId xmlns:a16="http://schemas.microsoft.com/office/drawing/2014/main" id="{D87E037F-8DE3-4991-8823-2EFF201967A3}"/>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A1492452-E7B2-4087-B2BB-C024F6CA0AE8}"/>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3FC5100C-5FC1-4504-8019-19B77D2F6FB4}"/>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B99F6C79-A6C9-4E2C-88E4-88A18BA1280D}"/>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C45BDE63-8E3E-4572-A6F7-4A66B8393B94}"/>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E479B765-21F6-4A01-9802-F79A747D25C0}"/>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22DFB699-4FBA-4388-AEB5-5BBF6F863F02}"/>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B3EFA8AA-E7B2-4937-BCBA-5FCFB00D8D91}"/>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A3817D46-A0DB-4E06-84EC-E5DC348A85E3}"/>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817BB3F3-2769-44B0-A47F-C09271671A18}"/>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9" name="テキスト ボックス 428">
          <a:extLst>
            <a:ext uri="{FF2B5EF4-FFF2-40B4-BE49-F238E27FC236}">
              <a16:creationId xmlns:a16="http://schemas.microsoft.com/office/drawing/2014/main" id="{4AC00784-02CB-4BC9-9E15-BFBA3CA1964F}"/>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78B73D43-D670-465F-9F21-9BB72B2FE6F3}"/>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1" name="テキスト ボックス 430">
          <a:extLst>
            <a:ext uri="{FF2B5EF4-FFF2-40B4-BE49-F238E27FC236}">
              <a16:creationId xmlns:a16="http://schemas.microsoft.com/office/drawing/2014/main" id="{9F132615-F594-44E9-BF46-99B7568DBE79}"/>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B014341D-76A7-44D1-88EF-58D83E4346AB}"/>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433" name="直線コネクタ 432">
          <a:extLst>
            <a:ext uri="{FF2B5EF4-FFF2-40B4-BE49-F238E27FC236}">
              <a16:creationId xmlns:a16="http://schemas.microsoft.com/office/drawing/2014/main" id="{F6A60E48-37CE-4534-BE85-BCCAC88D3A6E}"/>
            </a:ext>
          </a:extLst>
        </xdr:cNvPr>
        <xdr:cNvCxnSpPr/>
      </xdr:nvCxnSpPr>
      <xdr:spPr>
        <a:xfrm flipV="1">
          <a:off x="14699614" y="9340124"/>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2DAD15BA-CD29-487E-B26B-33D5E95CE096}"/>
            </a:ext>
          </a:extLst>
        </xdr:cNvPr>
        <xdr:cNvSpPr txBox="1"/>
      </xdr:nvSpPr>
      <xdr:spPr>
        <a:xfrm>
          <a:off x="14738350" y="10743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435" name="直線コネクタ 434">
          <a:extLst>
            <a:ext uri="{FF2B5EF4-FFF2-40B4-BE49-F238E27FC236}">
              <a16:creationId xmlns:a16="http://schemas.microsoft.com/office/drawing/2014/main" id="{53EA1F02-9219-498B-8BD1-139C3E4AC32B}"/>
            </a:ext>
          </a:extLst>
        </xdr:cNvPr>
        <xdr:cNvCxnSpPr/>
      </xdr:nvCxnSpPr>
      <xdr:spPr>
        <a:xfrm>
          <a:off x="14611350" y="107394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849FC4A9-BCFA-448C-AD71-F33859479712}"/>
            </a:ext>
          </a:extLst>
        </xdr:cNvPr>
        <xdr:cNvSpPr txBox="1"/>
      </xdr:nvSpPr>
      <xdr:spPr>
        <a:xfrm>
          <a:off x="14738350" y="9121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437" name="直線コネクタ 436">
          <a:extLst>
            <a:ext uri="{FF2B5EF4-FFF2-40B4-BE49-F238E27FC236}">
              <a16:creationId xmlns:a16="http://schemas.microsoft.com/office/drawing/2014/main" id="{E8BD49C2-910E-4AB5-B556-6FBE7617C0AC}"/>
            </a:ext>
          </a:extLst>
        </xdr:cNvPr>
        <xdr:cNvCxnSpPr/>
      </xdr:nvCxnSpPr>
      <xdr:spPr>
        <a:xfrm>
          <a:off x="14611350" y="93401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48735499-00BE-4819-A2E1-8ABE75B7A434}"/>
            </a:ext>
          </a:extLst>
        </xdr:cNvPr>
        <xdr:cNvSpPr txBox="1"/>
      </xdr:nvSpPr>
      <xdr:spPr>
        <a:xfrm>
          <a:off x="14738350"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439" name="フローチャート: 判断 438">
          <a:extLst>
            <a:ext uri="{FF2B5EF4-FFF2-40B4-BE49-F238E27FC236}">
              <a16:creationId xmlns:a16="http://schemas.microsoft.com/office/drawing/2014/main" id="{7367D934-7094-4E44-9EB5-F0FA957ED9C8}"/>
            </a:ext>
          </a:extLst>
        </xdr:cNvPr>
        <xdr:cNvSpPr/>
      </xdr:nvSpPr>
      <xdr:spPr>
        <a:xfrm>
          <a:off x="14649450" y="10021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40" name="フローチャート: 判断 439">
          <a:extLst>
            <a:ext uri="{FF2B5EF4-FFF2-40B4-BE49-F238E27FC236}">
              <a16:creationId xmlns:a16="http://schemas.microsoft.com/office/drawing/2014/main" id="{16DBD0AF-9FEE-407C-A8B9-F8C352ACECFA}"/>
            </a:ext>
          </a:extLst>
        </xdr:cNvPr>
        <xdr:cNvSpPr/>
      </xdr:nvSpPr>
      <xdr:spPr>
        <a:xfrm>
          <a:off x="1388745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441" name="フローチャート: 判断 440">
          <a:extLst>
            <a:ext uri="{FF2B5EF4-FFF2-40B4-BE49-F238E27FC236}">
              <a16:creationId xmlns:a16="http://schemas.microsoft.com/office/drawing/2014/main" id="{626F1A7E-4F05-4D55-8BA2-8BCAE9709D10}"/>
            </a:ext>
          </a:extLst>
        </xdr:cNvPr>
        <xdr:cNvSpPr/>
      </xdr:nvSpPr>
      <xdr:spPr>
        <a:xfrm>
          <a:off x="13093700" y="992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442" name="フローチャート: 判断 441">
          <a:extLst>
            <a:ext uri="{FF2B5EF4-FFF2-40B4-BE49-F238E27FC236}">
              <a16:creationId xmlns:a16="http://schemas.microsoft.com/office/drawing/2014/main" id="{97478D6D-8217-4E40-B6CF-E24F7EDE594D}"/>
            </a:ext>
          </a:extLst>
        </xdr:cNvPr>
        <xdr:cNvSpPr/>
      </xdr:nvSpPr>
      <xdr:spPr>
        <a:xfrm>
          <a:off x="12299950" y="98940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443" name="フローチャート: 判断 442">
          <a:extLst>
            <a:ext uri="{FF2B5EF4-FFF2-40B4-BE49-F238E27FC236}">
              <a16:creationId xmlns:a16="http://schemas.microsoft.com/office/drawing/2014/main" id="{15D5775C-E177-40E9-9BF9-B0B0D7F636E2}"/>
            </a:ext>
          </a:extLst>
        </xdr:cNvPr>
        <xdr:cNvSpPr/>
      </xdr:nvSpPr>
      <xdr:spPr>
        <a:xfrm>
          <a:off x="11487150" y="991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E69CD6D9-7644-47CB-86B7-2BDAC06CA9B4}"/>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4152156-611D-487F-A538-B5B4A3E2342B}"/>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1AD69599-38C1-4827-A0DB-F5DA4A31453E}"/>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F635E3E0-2259-477F-866B-72779353390E}"/>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6C347300-E59B-4BA7-8150-F1664410D080}"/>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94524</xdr:rowOff>
    </xdr:from>
    <xdr:to>
      <xdr:col>85</xdr:col>
      <xdr:colOff>177800</xdr:colOff>
      <xdr:row>62</xdr:row>
      <xdr:rowOff>24674</xdr:rowOff>
    </xdr:to>
    <xdr:sp macro="" textlink="">
      <xdr:nvSpPr>
        <xdr:cNvPr id="449" name="楕円 448">
          <a:extLst>
            <a:ext uri="{FF2B5EF4-FFF2-40B4-BE49-F238E27FC236}">
              <a16:creationId xmlns:a16="http://schemas.microsoft.com/office/drawing/2014/main" id="{64E76433-138B-4336-B460-CE7F4CA9E4A6}"/>
            </a:ext>
          </a:extLst>
        </xdr:cNvPr>
        <xdr:cNvSpPr/>
      </xdr:nvSpPr>
      <xdr:spPr>
        <a:xfrm>
          <a:off x="14649450" y="101719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72951</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CE60F851-0AF8-4F8F-997C-A67C71D641F9}"/>
            </a:ext>
          </a:extLst>
        </xdr:cNvPr>
        <xdr:cNvSpPr txBox="1"/>
      </xdr:nvSpPr>
      <xdr:spPr>
        <a:xfrm>
          <a:off x="14738350" y="10150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32476</xdr:rowOff>
    </xdr:from>
    <xdr:to>
      <xdr:col>81</xdr:col>
      <xdr:colOff>101600</xdr:colOff>
      <xdr:row>61</xdr:row>
      <xdr:rowOff>134076</xdr:rowOff>
    </xdr:to>
    <xdr:sp macro="" textlink="">
      <xdr:nvSpPr>
        <xdr:cNvPr id="451" name="楕円 450">
          <a:extLst>
            <a:ext uri="{FF2B5EF4-FFF2-40B4-BE49-F238E27FC236}">
              <a16:creationId xmlns:a16="http://schemas.microsoft.com/office/drawing/2014/main" id="{4AFAC611-46A9-40EC-92D8-D34285142338}"/>
            </a:ext>
          </a:extLst>
        </xdr:cNvPr>
        <xdr:cNvSpPr/>
      </xdr:nvSpPr>
      <xdr:spPr>
        <a:xfrm>
          <a:off x="13887450" y="101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83276</xdr:rowOff>
    </xdr:from>
    <xdr:to>
      <xdr:col>85</xdr:col>
      <xdr:colOff>127000</xdr:colOff>
      <xdr:row>61</xdr:row>
      <xdr:rowOff>145324</xdr:rowOff>
    </xdr:to>
    <xdr:cxnSp macro="">
      <xdr:nvCxnSpPr>
        <xdr:cNvPr id="452" name="直線コネクタ 451">
          <a:extLst>
            <a:ext uri="{FF2B5EF4-FFF2-40B4-BE49-F238E27FC236}">
              <a16:creationId xmlns:a16="http://schemas.microsoft.com/office/drawing/2014/main" id="{44B23B9D-450C-40A0-8071-D43C0D421DB8}"/>
            </a:ext>
          </a:extLst>
        </xdr:cNvPr>
        <xdr:cNvCxnSpPr/>
      </xdr:nvCxnSpPr>
      <xdr:spPr>
        <a:xfrm>
          <a:off x="13938250" y="10160726"/>
          <a:ext cx="762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158206</xdr:rowOff>
    </xdr:from>
    <xdr:to>
      <xdr:col>76</xdr:col>
      <xdr:colOff>165100</xdr:colOff>
      <xdr:row>61</xdr:row>
      <xdr:rowOff>88356</xdr:rowOff>
    </xdr:to>
    <xdr:sp macro="" textlink="">
      <xdr:nvSpPr>
        <xdr:cNvPr id="453" name="楕円 452">
          <a:extLst>
            <a:ext uri="{FF2B5EF4-FFF2-40B4-BE49-F238E27FC236}">
              <a16:creationId xmlns:a16="http://schemas.microsoft.com/office/drawing/2014/main" id="{8A4D9628-BF96-492B-9371-D3203B86D7D1}"/>
            </a:ext>
          </a:extLst>
        </xdr:cNvPr>
        <xdr:cNvSpPr/>
      </xdr:nvSpPr>
      <xdr:spPr>
        <a:xfrm>
          <a:off x="13093700" y="100705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37556</xdr:rowOff>
    </xdr:from>
    <xdr:to>
      <xdr:col>81</xdr:col>
      <xdr:colOff>50800</xdr:colOff>
      <xdr:row>61</xdr:row>
      <xdr:rowOff>83276</xdr:rowOff>
    </xdr:to>
    <xdr:cxnSp macro="">
      <xdr:nvCxnSpPr>
        <xdr:cNvPr id="454" name="直線コネクタ 453">
          <a:extLst>
            <a:ext uri="{FF2B5EF4-FFF2-40B4-BE49-F238E27FC236}">
              <a16:creationId xmlns:a16="http://schemas.microsoft.com/office/drawing/2014/main" id="{372E00D1-F027-47D0-945A-B13667DAEC9B}"/>
            </a:ext>
          </a:extLst>
        </xdr:cNvPr>
        <xdr:cNvCxnSpPr/>
      </xdr:nvCxnSpPr>
      <xdr:spPr>
        <a:xfrm>
          <a:off x="13144500" y="10115006"/>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96157</xdr:rowOff>
    </xdr:from>
    <xdr:to>
      <xdr:col>72</xdr:col>
      <xdr:colOff>38100</xdr:colOff>
      <xdr:row>61</xdr:row>
      <xdr:rowOff>26307</xdr:rowOff>
    </xdr:to>
    <xdr:sp macro="" textlink="">
      <xdr:nvSpPr>
        <xdr:cNvPr id="455" name="楕円 454">
          <a:extLst>
            <a:ext uri="{FF2B5EF4-FFF2-40B4-BE49-F238E27FC236}">
              <a16:creationId xmlns:a16="http://schemas.microsoft.com/office/drawing/2014/main" id="{B77FE7EA-A5C5-47F9-BA6C-7B5424CBB6FF}"/>
            </a:ext>
          </a:extLst>
        </xdr:cNvPr>
        <xdr:cNvSpPr/>
      </xdr:nvSpPr>
      <xdr:spPr>
        <a:xfrm>
          <a:off x="12299950" y="100085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146957</xdr:rowOff>
    </xdr:from>
    <xdr:to>
      <xdr:col>76</xdr:col>
      <xdr:colOff>114300</xdr:colOff>
      <xdr:row>61</xdr:row>
      <xdr:rowOff>37556</xdr:rowOff>
    </xdr:to>
    <xdr:cxnSp macro="">
      <xdr:nvCxnSpPr>
        <xdr:cNvPr id="456" name="直線コネクタ 455">
          <a:extLst>
            <a:ext uri="{FF2B5EF4-FFF2-40B4-BE49-F238E27FC236}">
              <a16:creationId xmlns:a16="http://schemas.microsoft.com/office/drawing/2014/main" id="{D1C102A3-12BA-41A6-B20F-C47A58DC949D}"/>
            </a:ext>
          </a:extLst>
        </xdr:cNvPr>
        <xdr:cNvCxnSpPr/>
      </xdr:nvCxnSpPr>
      <xdr:spPr>
        <a:xfrm>
          <a:off x="12344400" y="10059307"/>
          <a:ext cx="80010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78196</xdr:rowOff>
    </xdr:from>
    <xdr:to>
      <xdr:col>67</xdr:col>
      <xdr:colOff>101600</xdr:colOff>
      <xdr:row>62</xdr:row>
      <xdr:rowOff>8346</xdr:rowOff>
    </xdr:to>
    <xdr:sp macro="" textlink="">
      <xdr:nvSpPr>
        <xdr:cNvPr id="457" name="楕円 456">
          <a:extLst>
            <a:ext uri="{FF2B5EF4-FFF2-40B4-BE49-F238E27FC236}">
              <a16:creationId xmlns:a16="http://schemas.microsoft.com/office/drawing/2014/main" id="{94345093-E56A-42DC-97D3-5972C6A1FAAB}"/>
            </a:ext>
          </a:extLst>
        </xdr:cNvPr>
        <xdr:cNvSpPr/>
      </xdr:nvSpPr>
      <xdr:spPr>
        <a:xfrm>
          <a:off x="11487150" y="101556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146957</xdr:rowOff>
    </xdr:from>
    <xdr:to>
      <xdr:col>71</xdr:col>
      <xdr:colOff>177800</xdr:colOff>
      <xdr:row>61</xdr:row>
      <xdr:rowOff>128996</xdr:rowOff>
    </xdr:to>
    <xdr:cxnSp macro="">
      <xdr:nvCxnSpPr>
        <xdr:cNvPr id="458" name="直線コネクタ 457">
          <a:extLst>
            <a:ext uri="{FF2B5EF4-FFF2-40B4-BE49-F238E27FC236}">
              <a16:creationId xmlns:a16="http://schemas.microsoft.com/office/drawing/2014/main" id="{A5AE0CAA-C13E-45F8-A38B-3254143256F8}"/>
            </a:ext>
          </a:extLst>
        </xdr:cNvPr>
        <xdr:cNvCxnSpPr/>
      </xdr:nvCxnSpPr>
      <xdr:spPr>
        <a:xfrm flipV="1">
          <a:off x="11537950" y="10059307"/>
          <a:ext cx="806450" cy="14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459" name="n_1aveValue【学校施設】&#10;有形固定資産減価償却率">
          <a:extLst>
            <a:ext uri="{FF2B5EF4-FFF2-40B4-BE49-F238E27FC236}">
              <a16:creationId xmlns:a16="http://schemas.microsoft.com/office/drawing/2014/main" id="{F6714691-1714-4E5C-8E07-90A3D6789A91}"/>
            </a:ext>
          </a:extLst>
        </xdr:cNvPr>
        <xdr:cNvSpPr txBox="1"/>
      </xdr:nvSpPr>
      <xdr:spPr>
        <a:xfrm>
          <a:off x="13742044" y="975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460" name="n_2aveValue【学校施設】&#10;有形固定資産減価償却率">
          <a:extLst>
            <a:ext uri="{FF2B5EF4-FFF2-40B4-BE49-F238E27FC236}">
              <a16:creationId xmlns:a16="http://schemas.microsoft.com/office/drawing/2014/main" id="{D34E84D7-C1F7-4BC3-BA6E-275A00334732}"/>
            </a:ext>
          </a:extLst>
        </xdr:cNvPr>
        <xdr:cNvSpPr txBox="1"/>
      </xdr:nvSpPr>
      <xdr:spPr>
        <a:xfrm>
          <a:off x="12960994" y="970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461" name="n_3aveValue【学校施設】&#10;有形固定資産減価償却率">
          <a:extLst>
            <a:ext uri="{FF2B5EF4-FFF2-40B4-BE49-F238E27FC236}">
              <a16:creationId xmlns:a16="http://schemas.microsoft.com/office/drawing/2014/main" id="{EF88BE4E-38F4-42F2-9B10-7078F20DACC4}"/>
            </a:ext>
          </a:extLst>
        </xdr:cNvPr>
        <xdr:cNvSpPr txBox="1"/>
      </xdr:nvSpPr>
      <xdr:spPr>
        <a:xfrm>
          <a:off x="12167244" y="967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462" name="n_4aveValue【学校施設】&#10;有形固定資産減価償却率">
          <a:extLst>
            <a:ext uri="{FF2B5EF4-FFF2-40B4-BE49-F238E27FC236}">
              <a16:creationId xmlns:a16="http://schemas.microsoft.com/office/drawing/2014/main" id="{712EE02C-8E84-4373-A42E-48041C6CCEBB}"/>
            </a:ext>
          </a:extLst>
        </xdr:cNvPr>
        <xdr:cNvSpPr txBox="1"/>
      </xdr:nvSpPr>
      <xdr:spPr>
        <a:xfrm>
          <a:off x="11354444" y="970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125203</xdr:rowOff>
    </xdr:from>
    <xdr:ext cx="405111" cy="259045"/>
    <xdr:sp macro="" textlink="">
      <xdr:nvSpPr>
        <xdr:cNvPr id="463" name="n_1mainValue【学校施設】&#10;有形固定資産減価償却率">
          <a:extLst>
            <a:ext uri="{FF2B5EF4-FFF2-40B4-BE49-F238E27FC236}">
              <a16:creationId xmlns:a16="http://schemas.microsoft.com/office/drawing/2014/main" id="{14649406-E148-4EC8-8C2A-07D2EA0AC2F0}"/>
            </a:ext>
          </a:extLst>
        </xdr:cNvPr>
        <xdr:cNvSpPr txBox="1"/>
      </xdr:nvSpPr>
      <xdr:spPr>
        <a:xfrm>
          <a:off x="13742044" y="1020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79483</xdr:rowOff>
    </xdr:from>
    <xdr:ext cx="405111" cy="259045"/>
    <xdr:sp macro="" textlink="">
      <xdr:nvSpPr>
        <xdr:cNvPr id="464" name="n_2mainValue【学校施設】&#10;有形固定資産減価償却率">
          <a:extLst>
            <a:ext uri="{FF2B5EF4-FFF2-40B4-BE49-F238E27FC236}">
              <a16:creationId xmlns:a16="http://schemas.microsoft.com/office/drawing/2014/main" id="{BF6E1DD3-62C3-4B86-95BA-11905994E32D}"/>
            </a:ext>
          </a:extLst>
        </xdr:cNvPr>
        <xdr:cNvSpPr txBox="1"/>
      </xdr:nvSpPr>
      <xdr:spPr>
        <a:xfrm>
          <a:off x="12960994" y="1015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17434</xdr:rowOff>
    </xdr:from>
    <xdr:ext cx="405111" cy="259045"/>
    <xdr:sp macro="" textlink="">
      <xdr:nvSpPr>
        <xdr:cNvPr id="465" name="n_3mainValue【学校施設】&#10;有形固定資産減価償却率">
          <a:extLst>
            <a:ext uri="{FF2B5EF4-FFF2-40B4-BE49-F238E27FC236}">
              <a16:creationId xmlns:a16="http://schemas.microsoft.com/office/drawing/2014/main" id="{7E641B86-EFB0-404F-9536-A67F8FE7FC4E}"/>
            </a:ext>
          </a:extLst>
        </xdr:cNvPr>
        <xdr:cNvSpPr txBox="1"/>
      </xdr:nvSpPr>
      <xdr:spPr>
        <a:xfrm>
          <a:off x="12167244" y="10094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170923</xdr:rowOff>
    </xdr:from>
    <xdr:ext cx="405111" cy="259045"/>
    <xdr:sp macro="" textlink="">
      <xdr:nvSpPr>
        <xdr:cNvPr id="466" name="n_4mainValue【学校施設】&#10;有形固定資産減価償却率">
          <a:extLst>
            <a:ext uri="{FF2B5EF4-FFF2-40B4-BE49-F238E27FC236}">
              <a16:creationId xmlns:a16="http://schemas.microsoft.com/office/drawing/2014/main" id="{E8E6EEE9-3CC6-4D12-BAA8-44DDBF292FA5}"/>
            </a:ext>
          </a:extLst>
        </xdr:cNvPr>
        <xdr:cNvSpPr txBox="1"/>
      </xdr:nvSpPr>
      <xdr:spPr>
        <a:xfrm>
          <a:off x="11354444" y="10242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3B19AC2D-087A-46B3-B71E-1EAA3200EBD7}"/>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27ECAD75-2247-44A4-8983-1D6BD6DC0424}"/>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8B725493-326B-4782-99AE-25AF1B0AF43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56558308-776C-46C1-81AF-AE372F261C77}"/>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602C8402-2EF9-4E4F-BFD2-AAD3B21784BB}"/>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61D8449E-E542-46C1-8138-E3A633C6FCF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8FEA6856-F822-4681-B8D5-3A8E081E2E5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0117C08E-80BC-43F7-9C3E-AE3B5BB065BA}"/>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39AFD9E0-968D-4E6F-B9CD-A888D893D644}"/>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B0CBA4B5-BA58-43D0-8F80-2A4D37CD0E6A}"/>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7" name="テキスト ボックス 476">
          <a:extLst>
            <a:ext uri="{FF2B5EF4-FFF2-40B4-BE49-F238E27FC236}">
              <a16:creationId xmlns:a16="http://schemas.microsoft.com/office/drawing/2014/main" id="{1CAE57C7-B6C1-422C-86C2-2C31646AD958}"/>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FFA81464-EFAB-4F29-83DE-2E9912E5176F}"/>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E625DAB4-ED1C-45E9-8AF0-C2799DFA736B}"/>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7CAFFC1F-C1C2-4322-9E22-7A394DF88E93}"/>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3AAF6456-CA21-4A48-B435-4941FFF07F76}"/>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618BF933-3FDE-4F57-8B76-79CB5025B8EC}"/>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12D749CC-6FCA-488E-9DDF-6925687E5DE7}"/>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8F50CDDC-4FE9-4228-A270-3E6BC2954E11}"/>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111B664B-8564-4AE7-81B5-A98F12CF871E}"/>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E2530750-EF0F-4DFB-A8DC-90A030EF2898}"/>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E7061561-E231-43E7-B47B-4DB81ADA7C42}"/>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85ACD5D9-4438-4085-97D8-ABF851A732B6}"/>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6F24B50C-8605-4506-8204-8C22EDC1F1BB}"/>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7EA20B4B-F845-4D4F-866B-FD4AEAD7113D}"/>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491" name="直線コネクタ 490">
          <a:extLst>
            <a:ext uri="{FF2B5EF4-FFF2-40B4-BE49-F238E27FC236}">
              <a16:creationId xmlns:a16="http://schemas.microsoft.com/office/drawing/2014/main" id="{8C3D1899-F612-4A96-8F0E-3FA12903E9F1}"/>
            </a:ext>
          </a:extLst>
        </xdr:cNvPr>
        <xdr:cNvCxnSpPr/>
      </xdr:nvCxnSpPr>
      <xdr:spPr>
        <a:xfrm flipV="1">
          <a:off x="19951064" y="9389491"/>
          <a:ext cx="0" cy="11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492" name="【学校施設】&#10;一人当たり面積最小値テキスト">
          <a:extLst>
            <a:ext uri="{FF2B5EF4-FFF2-40B4-BE49-F238E27FC236}">
              <a16:creationId xmlns:a16="http://schemas.microsoft.com/office/drawing/2014/main" id="{105F990B-62BC-4923-849E-8ACD99BC8E9D}"/>
            </a:ext>
          </a:extLst>
        </xdr:cNvPr>
        <xdr:cNvSpPr txBox="1"/>
      </xdr:nvSpPr>
      <xdr:spPr>
        <a:xfrm>
          <a:off x="19989800"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493" name="直線コネクタ 492">
          <a:extLst>
            <a:ext uri="{FF2B5EF4-FFF2-40B4-BE49-F238E27FC236}">
              <a16:creationId xmlns:a16="http://schemas.microsoft.com/office/drawing/2014/main" id="{D22D8D9E-84A0-46BB-98A0-C1FD8B43FE4C}"/>
            </a:ext>
          </a:extLst>
        </xdr:cNvPr>
        <xdr:cNvCxnSpPr/>
      </xdr:nvCxnSpPr>
      <xdr:spPr>
        <a:xfrm>
          <a:off x="19881850" y="10501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494" name="【学校施設】&#10;一人当たり面積最大値テキスト">
          <a:extLst>
            <a:ext uri="{FF2B5EF4-FFF2-40B4-BE49-F238E27FC236}">
              <a16:creationId xmlns:a16="http://schemas.microsoft.com/office/drawing/2014/main" id="{E3305FE7-FBA8-4C3A-A9BD-780F157EB917}"/>
            </a:ext>
          </a:extLst>
        </xdr:cNvPr>
        <xdr:cNvSpPr txBox="1"/>
      </xdr:nvSpPr>
      <xdr:spPr>
        <a:xfrm>
          <a:off x="19989800" y="917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495" name="直線コネクタ 494">
          <a:extLst>
            <a:ext uri="{FF2B5EF4-FFF2-40B4-BE49-F238E27FC236}">
              <a16:creationId xmlns:a16="http://schemas.microsoft.com/office/drawing/2014/main" id="{0F7180A3-36E6-4804-AA11-9F9EE62BE45C}"/>
            </a:ext>
          </a:extLst>
        </xdr:cNvPr>
        <xdr:cNvCxnSpPr/>
      </xdr:nvCxnSpPr>
      <xdr:spPr>
        <a:xfrm>
          <a:off x="19881850" y="93894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496" name="【学校施設】&#10;一人当たり面積平均値テキスト">
          <a:extLst>
            <a:ext uri="{FF2B5EF4-FFF2-40B4-BE49-F238E27FC236}">
              <a16:creationId xmlns:a16="http://schemas.microsoft.com/office/drawing/2014/main" id="{BCD24C87-AF20-4C08-A025-4A6B488D77D9}"/>
            </a:ext>
          </a:extLst>
        </xdr:cNvPr>
        <xdr:cNvSpPr txBox="1"/>
      </xdr:nvSpPr>
      <xdr:spPr>
        <a:xfrm>
          <a:off x="19989800" y="10050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497" name="フローチャート: 判断 496">
          <a:extLst>
            <a:ext uri="{FF2B5EF4-FFF2-40B4-BE49-F238E27FC236}">
              <a16:creationId xmlns:a16="http://schemas.microsoft.com/office/drawing/2014/main" id="{962BBC6B-9B63-4181-9CF3-895F95976A2C}"/>
            </a:ext>
          </a:extLst>
        </xdr:cNvPr>
        <xdr:cNvSpPr/>
      </xdr:nvSpPr>
      <xdr:spPr>
        <a:xfrm>
          <a:off x="19900900" y="101927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498" name="フローチャート: 判断 497">
          <a:extLst>
            <a:ext uri="{FF2B5EF4-FFF2-40B4-BE49-F238E27FC236}">
              <a16:creationId xmlns:a16="http://schemas.microsoft.com/office/drawing/2014/main" id="{8A390416-6CA9-40F2-A8A6-1269DF0EB243}"/>
            </a:ext>
          </a:extLst>
        </xdr:cNvPr>
        <xdr:cNvSpPr/>
      </xdr:nvSpPr>
      <xdr:spPr>
        <a:xfrm>
          <a:off x="19157950" y="102007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499" name="フローチャート: 判断 498">
          <a:extLst>
            <a:ext uri="{FF2B5EF4-FFF2-40B4-BE49-F238E27FC236}">
              <a16:creationId xmlns:a16="http://schemas.microsoft.com/office/drawing/2014/main" id="{0FCC5327-318B-405E-A796-4666CEA412E6}"/>
            </a:ext>
          </a:extLst>
        </xdr:cNvPr>
        <xdr:cNvSpPr/>
      </xdr:nvSpPr>
      <xdr:spPr>
        <a:xfrm>
          <a:off x="18345150" y="102217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00" name="フローチャート: 判断 499">
          <a:extLst>
            <a:ext uri="{FF2B5EF4-FFF2-40B4-BE49-F238E27FC236}">
              <a16:creationId xmlns:a16="http://schemas.microsoft.com/office/drawing/2014/main" id="{0A32A52A-083E-4773-9E90-3EEB3CB03CBF}"/>
            </a:ext>
          </a:extLst>
        </xdr:cNvPr>
        <xdr:cNvSpPr/>
      </xdr:nvSpPr>
      <xdr:spPr>
        <a:xfrm>
          <a:off x="17551400" y="102365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28829</xdr:rowOff>
    </xdr:from>
    <xdr:to>
      <xdr:col>98</xdr:col>
      <xdr:colOff>38100</xdr:colOff>
      <xdr:row>60</xdr:row>
      <xdr:rowOff>130429</xdr:rowOff>
    </xdr:to>
    <xdr:sp macro="" textlink="">
      <xdr:nvSpPr>
        <xdr:cNvPr id="501" name="フローチャート: 判断 500">
          <a:extLst>
            <a:ext uri="{FF2B5EF4-FFF2-40B4-BE49-F238E27FC236}">
              <a16:creationId xmlns:a16="http://schemas.microsoft.com/office/drawing/2014/main" id="{2562DD88-6BD7-4BBB-BC94-38282CA37A7F}"/>
            </a:ext>
          </a:extLst>
        </xdr:cNvPr>
        <xdr:cNvSpPr/>
      </xdr:nvSpPr>
      <xdr:spPr>
        <a:xfrm>
          <a:off x="16757650" y="99411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8DB96CD-5145-46C6-9935-4F7A998D42A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5399497-D4D8-495F-8957-E8BB15B5D7BD}"/>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87D4675B-BD94-401E-AB2C-BDD1A1DAE160}"/>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838502E-53C4-4783-81D5-18758EBBBEE9}"/>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CA0B7D70-1B7D-49AB-A986-639966C1A9B3}"/>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507" name="楕円 506">
          <a:extLst>
            <a:ext uri="{FF2B5EF4-FFF2-40B4-BE49-F238E27FC236}">
              <a16:creationId xmlns:a16="http://schemas.microsoft.com/office/drawing/2014/main" id="{995F0AF6-41A2-47C2-A605-D900D126D1A4}"/>
            </a:ext>
          </a:extLst>
        </xdr:cNvPr>
        <xdr:cNvSpPr/>
      </xdr:nvSpPr>
      <xdr:spPr>
        <a:xfrm>
          <a:off x="19900900" y="103113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47261</xdr:rowOff>
    </xdr:from>
    <xdr:ext cx="469744" cy="259045"/>
    <xdr:sp macro="" textlink="">
      <xdr:nvSpPr>
        <xdr:cNvPr id="508" name="【学校施設】&#10;一人当たり面積該当値テキスト">
          <a:extLst>
            <a:ext uri="{FF2B5EF4-FFF2-40B4-BE49-F238E27FC236}">
              <a16:creationId xmlns:a16="http://schemas.microsoft.com/office/drawing/2014/main" id="{FB640D88-D1E8-4353-B45D-DA61525D0BBF}"/>
            </a:ext>
          </a:extLst>
        </xdr:cNvPr>
        <xdr:cNvSpPr txBox="1"/>
      </xdr:nvSpPr>
      <xdr:spPr>
        <a:xfrm>
          <a:off x="19989800" y="1028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74930</xdr:rowOff>
    </xdr:from>
    <xdr:to>
      <xdr:col>112</xdr:col>
      <xdr:colOff>38100</xdr:colOff>
      <xdr:row>63</xdr:row>
      <xdr:rowOff>5080</xdr:rowOff>
    </xdr:to>
    <xdr:sp macro="" textlink="">
      <xdr:nvSpPr>
        <xdr:cNvPr id="509" name="楕円 508">
          <a:extLst>
            <a:ext uri="{FF2B5EF4-FFF2-40B4-BE49-F238E27FC236}">
              <a16:creationId xmlns:a16="http://schemas.microsoft.com/office/drawing/2014/main" id="{3585BE2B-3294-4509-9393-66169FC3C411}"/>
            </a:ext>
          </a:extLst>
        </xdr:cNvPr>
        <xdr:cNvSpPr/>
      </xdr:nvSpPr>
      <xdr:spPr>
        <a:xfrm>
          <a:off x="19157950" y="103174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119634</xdr:rowOff>
    </xdr:from>
    <xdr:to>
      <xdr:col>116</xdr:col>
      <xdr:colOff>63500</xdr:colOff>
      <xdr:row>62</xdr:row>
      <xdr:rowOff>125730</xdr:rowOff>
    </xdr:to>
    <xdr:cxnSp macro="">
      <xdr:nvCxnSpPr>
        <xdr:cNvPr id="510" name="直線コネクタ 509">
          <a:extLst>
            <a:ext uri="{FF2B5EF4-FFF2-40B4-BE49-F238E27FC236}">
              <a16:creationId xmlns:a16="http://schemas.microsoft.com/office/drawing/2014/main" id="{47068411-4F60-41F5-B26E-2F5D401A1C8C}"/>
            </a:ext>
          </a:extLst>
        </xdr:cNvPr>
        <xdr:cNvCxnSpPr/>
      </xdr:nvCxnSpPr>
      <xdr:spPr>
        <a:xfrm flipV="1">
          <a:off x="19202400" y="10362184"/>
          <a:ext cx="7493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85217</xdr:rowOff>
    </xdr:from>
    <xdr:to>
      <xdr:col>107</xdr:col>
      <xdr:colOff>101600</xdr:colOff>
      <xdr:row>63</xdr:row>
      <xdr:rowOff>15367</xdr:rowOff>
    </xdr:to>
    <xdr:sp macro="" textlink="">
      <xdr:nvSpPr>
        <xdr:cNvPr id="511" name="楕円 510">
          <a:extLst>
            <a:ext uri="{FF2B5EF4-FFF2-40B4-BE49-F238E27FC236}">
              <a16:creationId xmlns:a16="http://schemas.microsoft.com/office/drawing/2014/main" id="{DB749E6D-3EE0-4572-820E-5824B70A0333}"/>
            </a:ext>
          </a:extLst>
        </xdr:cNvPr>
        <xdr:cNvSpPr/>
      </xdr:nvSpPr>
      <xdr:spPr>
        <a:xfrm>
          <a:off x="18345150" y="103277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125730</xdr:rowOff>
    </xdr:from>
    <xdr:to>
      <xdr:col>111</xdr:col>
      <xdr:colOff>177800</xdr:colOff>
      <xdr:row>62</xdr:row>
      <xdr:rowOff>136017</xdr:rowOff>
    </xdr:to>
    <xdr:cxnSp macro="">
      <xdr:nvCxnSpPr>
        <xdr:cNvPr id="512" name="直線コネクタ 511">
          <a:extLst>
            <a:ext uri="{FF2B5EF4-FFF2-40B4-BE49-F238E27FC236}">
              <a16:creationId xmlns:a16="http://schemas.microsoft.com/office/drawing/2014/main" id="{9E1B3539-EB44-4710-9130-328202574DE9}"/>
            </a:ext>
          </a:extLst>
        </xdr:cNvPr>
        <xdr:cNvCxnSpPr/>
      </xdr:nvCxnSpPr>
      <xdr:spPr>
        <a:xfrm flipV="1">
          <a:off x="18395950" y="10368280"/>
          <a:ext cx="80645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93218</xdr:rowOff>
    </xdr:from>
    <xdr:to>
      <xdr:col>102</xdr:col>
      <xdr:colOff>165100</xdr:colOff>
      <xdr:row>63</xdr:row>
      <xdr:rowOff>23368</xdr:rowOff>
    </xdr:to>
    <xdr:sp macro="" textlink="">
      <xdr:nvSpPr>
        <xdr:cNvPr id="513" name="楕円 512">
          <a:extLst>
            <a:ext uri="{FF2B5EF4-FFF2-40B4-BE49-F238E27FC236}">
              <a16:creationId xmlns:a16="http://schemas.microsoft.com/office/drawing/2014/main" id="{5000B545-7507-4CB7-AC5E-16197A6CD2FF}"/>
            </a:ext>
          </a:extLst>
        </xdr:cNvPr>
        <xdr:cNvSpPr/>
      </xdr:nvSpPr>
      <xdr:spPr>
        <a:xfrm>
          <a:off x="17551400" y="103357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136017</xdr:rowOff>
    </xdr:from>
    <xdr:to>
      <xdr:col>107</xdr:col>
      <xdr:colOff>50800</xdr:colOff>
      <xdr:row>62</xdr:row>
      <xdr:rowOff>144018</xdr:rowOff>
    </xdr:to>
    <xdr:cxnSp macro="">
      <xdr:nvCxnSpPr>
        <xdr:cNvPr id="514" name="直線コネクタ 513">
          <a:extLst>
            <a:ext uri="{FF2B5EF4-FFF2-40B4-BE49-F238E27FC236}">
              <a16:creationId xmlns:a16="http://schemas.microsoft.com/office/drawing/2014/main" id="{9F1DEC51-BF6C-457B-B08A-30A7B8B73533}"/>
            </a:ext>
          </a:extLst>
        </xdr:cNvPr>
        <xdr:cNvCxnSpPr/>
      </xdr:nvCxnSpPr>
      <xdr:spPr>
        <a:xfrm flipV="1">
          <a:off x="17602200" y="10378567"/>
          <a:ext cx="79375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98933</xdr:rowOff>
    </xdr:from>
    <xdr:to>
      <xdr:col>98</xdr:col>
      <xdr:colOff>38100</xdr:colOff>
      <xdr:row>63</xdr:row>
      <xdr:rowOff>29083</xdr:rowOff>
    </xdr:to>
    <xdr:sp macro="" textlink="">
      <xdr:nvSpPr>
        <xdr:cNvPr id="515" name="楕円 514">
          <a:extLst>
            <a:ext uri="{FF2B5EF4-FFF2-40B4-BE49-F238E27FC236}">
              <a16:creationId xmlns:a16="http://schemas.microsoft.com/office/drawing/2014/main" id="{A88B5971-B136-408C-9C5F-D0A249FE4AD0}"/>
            </a:ext>
          </a:extLst>
        </xdr:cNvPr>
        <xdr:cNvSpPr/>
      </xdr:nvSpPr>
      <xdr:spPr>
        <a:xfrm>
          <a:off x="16757650" y="103414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144018</xdr:rowOff>
    </xdr:from>
    <xdr:to>
      <xdr:col>102</xdr:col>
      <xdr:colOff>114300</xdr:colOff>
      <xdr:row>62</xdr:row>
      <xdr:rowOff>149733</xdr:rowOff>
    </xdr:to>
    <xdr:cxnSp macro="">
      <xdr:nvCxnSpPr>
        <xdr:cNvPr id="516" name="直線コネクタ 515">
          <a:extLst>
            <a:ext uri="{FF2B5EF4-FFF2-40B4-BE49-F238E27FC236}">
              <a16:creationId xmlns:a16="http://schemas.microsoft.com/office/drawing/2014/main" id="{D47C0436-ADBB-4EC3-AABA-135AE73AFC0D}"/>
            </a:ext>
          </a:extLst>
        </xdr:cNvPr>
        <xdr:cNvCxnSpPr/>
      </xdr:nvCxnSpPr>
      <xdr:spPr>
        <a:xfrm flipV="1">
          <a:off x="16802100" y="10386568"/>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517" name="n_1aveValue【学校施設】&#10;一人当たり面積">
          <a:extLst>
            <a:ext uri="{FF2B5EF4-FFF2-40B4-BE49-F238E27FC236}">
              <a16:creationId xmlns:a16="http://schemas.microsoft.com/office/drawing/2014/main" id="{B46E5159-AEC0-49A5-91F6-70F43C5FC896}"/>
            </a:ext>
          </a:extLst>
        </xdr:cNvPr>
        <xdr:cNvSpPr txBox="1"/>
      </xdr:nvSpPr>
      <xdr:spPr>
        <a:xfrm>
          <a:off x="18980227" y="9982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518" name="n_2aveValue【学校施設】&#10;一人当たり面積">
          <a:extLst>
            <a:ext uri="{FF2B5EF4-FFF2-40B4-BE49-F238E27FC236}">
              <a16:creationId xmlns:a16="http://schemas.microsoft.com/office/drawing/2014/main" id="{60FEC099-E9F6-41A9-8169-06CAF825B6E3}"/>
            </a:ext>
          </a:extLst>
        </xdr:cNvPr>
        <xdr:cNvSpPr txBox="1"/>
      </xdr:nvSpPr>
      <xdr:spPr>
        <a:xfrm>
          <a:off x="18180127" y="1000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519" name="n_3aveValue【学校施設】&#10;一人当たり面積">
          <a:extLst>
            <a:ext uri="{FF2B5EF4-FFF2-40B4-BE49-F238E27FC236}">
              <a16:creationId xmlns:a16="http://schemas.microsoft.com/office/drawing/2014/main" id="{C3D69335-8328-4815-B6F1-E5EFBF19E525}"/>
            </a:ext>
          </a:extLst>
        </xdr:cNvPr>
        <xdr:cNvSpPr txBox="1"/>
      </xdr:nvSpPr>
      <xdr:spPr>
        <a:xfrm>
          <a:off x="17386377" y="100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146956</xdr:rowOff>
    </xdr:from>
    <xdr:ext cx="469744" cy="259045"/>
    <xdr:sp macro="" textlink="">
      <xdr:nvSpPr>
        <xdr:cNvPr id="520" name="n_4aveValue【学校施設】&#10;一人当たり面積">
          <a:extLst>
            <a:ext uri="{FF2B5EF4-FFF2-40B4-BE49-F238E27FC236}">
              <a16:creationId xmlns:a16="http://schemas.microsoft.com/office/drawing/2014/main" id="{262C3D5B-C8EB-4E7C-88EE-6F7B7EABA4C5}"/>
            </a:ext>
          </a:extLst>
        </xdr:cNvPr>
        <xdr:cNvSpPr txBox="1"/>
      </xdr:nvSpPr>
      <xdr:spPr>
        <a:xfrm>
          <a:off x="16592627" y="9729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167657</xdr:rowOff>
    </xdr:from>
    <xdr:ext cx="469744" cy="259045"/>
    <xdr:sp macro="" textlink="">
      <xdr:nvSpPr>
        <xdr:cNvPr id="521" name="n_1mainValue【学校施設】&#10;一人当たり面積">
          <a:extLst>
            <a:ext uri="{FF2B5EF4-FFF2-40B4-BE49-F238E27FC236}">
              <a16:creationId xmlns:a16="http://schemas.microsoft.com/office/drawing/2014/main" id="{FA1D571A-96F3-4C28-B068-13F8BDBC8DCA}"/>
            </a:ext>
          </a:extLst>
        </xdr:cNvPr>
        <xdr:cNvSpPr txBox="1"/>
      </xdr:nvSpPr>
      <xdr:spPr>
        <a:xfrm>
          <a:off x="18980227" y="1041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6494</xdr:rowOff>
    </xdr:from>
    <xdr:ext cx="469744" cy="259045"/>
    <xdr:sp macro="" textlink="">
      <xdr:nvSpPr>
        <xdr:cNvPr id="522" name="n_2mainValue【学校施設】&#10;一人当たり面積">
          <a:extLst>
            <a:ext uri="{FF2B5EF4-FFF2-40B4-BE49-F238E27FC236}">
              <a16:creationId xmlns:a16="http://schemas.microsoft.com/office/drawing/2014/main" id="{EC3B0440-6DED-4B91-AC47-CC2D184A0601}"/>
            </a:ext>
          </a:extLst>
        </xdr:cNvPr>
        <xdr:cNvSpPr txBox="1"/>
      </xdr:nvSpPr>
      <xdr:spPr>
        <a:xfrm>
          <a:off x="18180127" y="104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14495</xdr:rowOff>
    </xdr:from>
    <xdr:ext cx="469744" cy="259045"/>
    <xdr:sp macro="" textlink="">
      <xdr:nvSpPr>
        <xdr:cNvPr id="523" name="n_3mainValue【学校施設】&#10;一人当たり面積">
          <a:extLst>
            <a:ext uri="{FF2B5EF4-FFF2-40B4-BE49-F238E27FC236}">
              <a16:creationId xmlns:a16="http://schemas.microsoft.com/office/drawing/2014/main" id="{E3179538-CB00-41F6-A6DE-7378A483C9AD}"/>
            </a:ext>
          </a:extLst>
        </xdr:cNvPr>
        <xdr:cNvSpPr txBox="1"/>
      </xdr:nvSpPr>
      <xdr:spPr>
        <a:xfrm>
          <a:off x="17386377" y="1042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20210</xdr:rowOff>
    </xdr:from>
    <xdr:ext cx="469744" cy="259045"/>
    <xdr:sp macro="" textlink="">
      <xdr:nvSpPr>
        <xdr:cNvPr id="524" name="n_4mainValue【学校施設】&#10;一人当たり面積">
          <a:extLst>
            <a:ext uri="{FF2B5EF4-FFF2-40B4-BE49-F238E27FC236}">
              <a16:creationId xmlns:a16="http://schemas.microsoft.com/office/drawing/2014/main" id="{55EB278F-D69F-45AF-8BC9-2DBE70185725}"/>
            </a:ext>
          </a:extLst>
        </xdr:cNvPr>
        <xdr:cNvSpPr txBox="1"/>
      </xdr:nvSpPr>
      <xdr:spPr>
        <a:xfrm>
          <a:off x="1659262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5B775982-2809-4548-AB3B-DC1D59A9CE4E}"/>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B8B2FB77-2D4D-4BE8-BDE6-D8830FDBC96E}"/>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188C5F21-8C8B-4D00-BF6C-9A4E21945F61}"/>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EB43F706-0BAF-44E2-93EE-CBC66407FE9F}"/>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ADC31F5D-1B7A-4AAE-89C3-3E183C7DBC9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9B00BE50-C389-45A8-B5FD-0611561AD49C}"/>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654457D1-1FE4-459B-B5FE-035CF6A0776D}"/>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54B4B822-F676-4707-94D0-F0BB35E79755}"/>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4825AD0A-583F-4832-9D4D-1A0655E5772C}"/>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70301451-2135-4673-9C73-59EBD1F37D50}"/>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A2378670-867C-463E-BDB9-787E6EEFEC83}"/>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36" name="直線コネクタ 535">
          <a:extLst>
            <a:ext uri="{FF2B5EF4-FFF2-40B4-BE49-F238E27FC236}">
              <a16:creationId xmlns:a16="http://schemas.microsoft.com/office/drawing/2014/main" id="{6BA07FDC-A568-415E-9E70-73EB1F2701D9}"/>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537" name="テキスト ボックス 536">
          <a:extLst>
            <a:ext uri="{FF2B5EF4-FFF2-40B4-BE49-F238E27FC236}">
              <a16:creationId xmlns:a16="http://schemas.microsoft.com/office/drawing/2014/main" id="{472B0939-4B3C-426A-B757-3562F174E22B}"/>
            </a:ext>
          </a:extLst>
        </xdr:cNvPr>
        <xdr:cNvSpPr txBox="1"/>
      </xdr:nvSpPr>
      <xdr:spPr>
        <a:xfrm>
          <a:off x="107977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38" name="直線コネクタ 537">
          <a:extLst>
            <a:ext uri="{FF2B5EF4-FFF2-40B4-BE49-F238E27FC236}">
              <a16:creationId xmlns:a16="http://schemas.microsoft.com/office/drawing/2014/main" id="{F2508053-7CDA-4EF4-AA2E-079B7D2D4C2F}"/>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39" name="テキスト ボックス 538">
          <a:extLst>
            <a:ext uri="{FF2B5EF4-FFF2-40B4-BE49-F238E27FC236}">
              <a16:creationId xmlns:a16="http://schemas.microsoft.com/office/drawing/2014/main" id="{5297F94C-6A12-455C-99F0-C3D33E7B0FC2}"/>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40" name="直線コネクタ 539">
          <a:extLst>
            <a:ext uri="{FF2B5EF4-FFF2-40B4-BE49-F238E27FC236}">
              <a16:creationId xmlns:a16="http://schemas.microsoft.com/office/drawing/2014/main" id="{F3DD4B6A-368C-4D10-861B-4C6217143011}"/>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41" name="テキスト ボックス 540">
          <a:extLst>
            <a:ext uri="{FF2B5EF4-FFF2-40B4-BE49-F238E27FC236}">
              <a16:creationId xmlns:a16="http://schemas.microsoft.com/office/drawing/2014/main" id="{C8302A92-6F3C-40F4-A067-D503256769D8}"/>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42" name="直線コネクタ 541">
          <a:extLst>
            <a:ext uri="{FF2B5EF4-FFF2-40B4-BE49-F238E27FC236}">
              <a16:creationId xmlns:a16="http://schemas.microsoft.com/office/drawing/2014/main" id="{94E689DF-5A3C-4103-8530-E734D354CACD}"/>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43" name="テキスト ボックス 542">
          <a:extLst>
            <a:ext uri="{FF2B5EF4-FFF2-40B4-BE49-F238E27FC236}">
              <a16:creationId xmlns:a16="http://schemas.microsoft.com/office/drawing/2014/main" id="{D86F4B24-6E1C-40A8-B1F4-7479F96302F4}"/>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C6394549-2237-4FAA-A81D-B4A7173C29E8}"/>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545" name="テキスト ボックス 544">
          <a:extLst>
            <a:ext uri="{FF2B5EF4-FFF2-40B4-BE49-F238E27FC236}">
              <a16:creationId xmlns:a16="http://schemas.microsoft.com/office/drawing/2014/main" id="{0234DF57-CF1D-44E7-83FA-4FEFD044CB18}"/>
            </a:ext>
          </a:extLst>
        </xdr:cNvPr>
        <xdr:cNvSpPr txBox="1"/>
      </xdr:nvSpPr>
      <xdr:spPr>
        <a:xfrm>
          <a:off x="108427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児童館】&#10;有形固定資産減価償却率グラフ枠">
          <a:extLst>
            <a:ext uri="{FF2B5EF4-FFF2-40B4-BE49-F238E27FC236}">
              <a16:creationId xmlns:a16="http://schemas.microsoft.com/office/drawing/2014/main" id="{3177BD71-42EA-498F-A8DD-4A5861BF3CF2}"/>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547" name="直線コネクタ 546">
          <a:extLst>
            <a:ext uri="{FF2B5EF4-FFF2-40B4-BE49-F238E27FC236}">
              <a16:creationId xmlns:a16="http://schemas.microsoft.com/office/drawing/2014/main" id="{8A2527D8-4820-4A98-8783-7B8695DA3BB2}"/>
            </a:ext>
          </a:extLst>
        </xdr:cNvPr>
        <xdr:cNvCxnSpPr/>
      </xdr:nvCxnSpPr>
      <xdr:spPr>
        <a:xfrm flipV="1">
          <a:off x="14699614" y="13020548"/>
          <a:ext cx="0" cy="1195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548" name="【児童館】&#10;有形固定資産減価償却率最小値テキスト">
          <a:extLst>
            <a:ext uri="{FF2B5EF4-FFF2-40B4-BE49-F238E27FC236}">
              <a16:creationId xmlns:a16="http://schemas.microsoft.com/office/drawing/2014/main" id="{0CC15480-C148-40B2-AEFC-26F89F42A3B2}"/>
            </a:ext>
          </a:extLst>
        </xdr:cNvPr>
        <xdr:cNvSpPr txBox="1"/>
      </xdr:nvSpPr>
      <xdr:spPr>
        <a:xfrm>
          <a:off x="14738350" y="14219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549" name="直線コネクタ 548">
          <a:extLst>
            <a:ext uri="{FF2B5EF4-FFF2-40B4-BE49-F238E27FC236}">
              <a16:creationId xmlns:a16="http://schemas.microsoft.com/office/drawing/2014/main" id="{AD049CFD-F1B4-4036-803C-F0C65020653B}"/>
            </a:ext>
          </a:extLst>
        </xdr:cNvPr>
        <xdr:cNvCxnSpPr/>
      </xdr:nvCxnSpPr>
      <xdr:spPr>
        <a:xfrm>
          <a:off x="14611350" y="142156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550" name="【児童館】&#10;有形固定資産減価償却率最大値テキスト">
          <a:extLst>
            <a:ext uri="{FF2B5EF4-FFF2-40B4-BE49-F238E27FC236}">
              <a16:creationId xmlns:a16="http://schemas.microsoft.com/office/drawing/2014/main" id="{5CB35433-57A1-4B79-8CB0-416EC50AEC50}"/>
            </a:ext>
          </a:extLst>
        </xdr:cNvPr>
        <xdr:cNvSpPr txBox="1"/>
      </xdr:nvSpPr>
      <xdr:spPr>
        <a:xfrm>
          <a:off x="14738350" y="12802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551" name="直線コネクタ 550">
          <a:extLst>
            <a:ext uri="{FF2B5EF4-FFF2-40B4-BE49-F238E27FC236}">
              <a16:creationId xmlns:a16="http://schemas.microsoft.com/office/drawing/2014/main" id="{3B5647CA-772B-4C3B-B729-87B896DFA9CA}"/>
            </a:ext>
          </a:extLst>
        </xdr:cNvPr>
        <xdr:cNvCxnSpPr/>
      </xdr:nvCxnSpPr>
      <xdr:spPr>
        <a:xfrm>
          <a:off x="14611350" y="130205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150892</xdr:rowOff>
    </xdr:from>
    <xdr:ext cx="405111" cy="259045"/>
    <xdr:sp macro="" textlink="">
      <xdr:nvSpPr>
        <xdr:cNvPr id="552" name="【児童館】&#10;有形固定資産減価償却率平均値テキスト">
          <a:extLst>
            <a:ext uri="{FF2B5EF4-FFF2-40B4-BE49-F238E27FC236}">
              <a16:creationId xmlns:a16="http://schemas.microsoft.com/office/drawing/2014/main" id="{1CFC6CCB-C315-4029-A4EC-800CBCBBF223}"/>
            </a:ext>
          </a:extLst>
        </xdr:cNvPr>
        <xdr:cNvSpPr txBox="1"/>
      </xdr:nvSpPr>
      <xdr:spPr>
        <a:xfrm>
          <a:off x="14738350" y="13530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553" name="フローチャート: 判断 552">
          <a:extLst>
            <a:ext uri="{FF2B5EF4-FFF2-40B4-BE49-F238E27FC236}">
              <a16:creationId xmlns:a16="http://schemas.microsoft.com/office/drawing/2014/main" id="{93BB1705-3D6A-4222-B8B2-8BA4333131F6}"/>
            </a:ext>
          </a:extLst>
        </xdr:cNvPr>
        <xdr:cNvSpPr/>
      </xdr:nvSpPr>
      <xdr:spPr>
        <a:xfrm>
          <a:off x="14649450" y="135455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554" name="フローチャート: 判断 553">
          <a:extLst>
            <a:ext uri="{FF2B5EF4-FFF2-40B4-BE49-F238E27FC236}">
              <a16:creationId xmlns:a16="http://schemas.microsoft.com/office/drawing/2014/main" id="{F32FF691-E8C2-441B-80BE-D2FD6FE9EFC3}"/>
            </a:ext>
          </a:extLst>
        </xdr:cNvPr>
        <xdr:cNvSpPr/>
      </xdr:nvSpPr>
      <xdr:spPr>
        <a:xfrm>
          <a:off x="13887450" y="135221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555" name="フローチャート: 判断 554">
          <a:extLst>
            <a:ext uri="{FF2B5EF4-FFF2-40B4-BE49-F238E27FC236}">
              <a16:creationId xmlns:a16="http://schemas.microsoft.com/office/drawing/2014/main" id="{F87C5B7A-1DFE-4215-A4CA-1308BDF6702A}"/>
            </a:ext>
          </a:extLst>
        </xdr:cNvPr>
        <xdr:cNvSpPr/>
      </xdr:nvSpPr>
      <xdr:spPr>
        <a:xfrm>
          <a:off x="13093700" y="135061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556" name="フローチャート: 判断 555">
          <a:extLst>
            <a:ext uri="{FF2B5EF4-FFF2-40B4-BE49-F238E27FC236}">
              <a16:creationId xmlns:a16="http://schemas.microsoft.com/office/drawing/2014/main" id="{4B5935F9-8D3A-49AD-BD3D-21FA9B1C4481}"/>
            </a:ext>
          </a:extLst>
        </xdr:cNvPr>
        <xdr:cNvSpPr/>
      </xdr:nvSpPr>
      <xdr:spPr>
        <a:xfrm>
          <a:off x="12299950" y="134376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557" name="フローチャート: 判断 556">
          <a:extLst>
            <a:ext uri="{FF2B5EF4-FFF2-40B4-BE49-F238E27FC236}">
              <a16:creationId xmlns:a16="http://schemas.microsoft.com/office/drawing/2014/main" id="{1922EA5C-6EB9-49DA-962B-63D737047597}"/>
            </a:ext>
          </a:extLst>
        </xdr:cNvPr>
        <xdr:cNvSpPr/>
      </xdr:nvSpPr>
      <xdr:spPr>
        <a:xfrm>
          <a:off x="11487150" y="13657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3558CE81-CE66-4E69-BFDA-0249A3CFF9F4}"/>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6FE2B5C-6A71-4548-A0DD-94A6F28CF365}"/>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8205428A-5A16-4F59-B320-2F50CEEA361C}"/>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EB6CD368-0DD9-4206-B1FD-0533DE0CAA7C}"/>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36063543-1592-4FD5-9B33-62715E9EEE30}"/>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42163</xdr:rowOff>
    </xdr:from>
    <xdr:to>
      <xdr:col>85</xdr:col>
      <xdr:colOff>177800</xdr:colOff>
      <xdr:row>80</xdr:row>
      <xdr:rowOff>143763</xdr:rowOff>
    </xdr:to>
    <xdr:sp macro="" textlink="">
      <xdr:nvSpPr>
        <xdr:cNvPr id="563" name="楕円 562">
          <a:extLst>
            <a:ext uri="{FF2B5EF4-FFF2-40B4-BE49-F238E27FC236}">
              <a16:creationId xmlns:a16="http://schemas.microsoft.com/office/drawing/2014/main" id="{4AFBEBE4-BCDF-4D5B-9590-8DA2EB191A79}"/>
            </a:ext>
          </a:extLst>
        </xdr:cNvPr>
        <xdr:cNvSpPr/>
      </xdr:nvSpPr>
      <xdr:spPr>
        <a:xfrm>
          <a:off x="14649450" y="1325651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65040</xdr:rowOff>
    </xdr:from>
    <xdr:ext cx="405111" cy="259045"/>
    <xdr:sp macro="" textlink="">
      <xdr:nvSpPr>
        <xdr:cNvPr id="564" name="【児童館】&#10;有形固定資産減価償却率該当値テキスト">
          <a:extLst>
            <a:ext uri="{FF2B5EF4-FFF2-40B4-BE49-F238E27FC236}">
              <a16:creationId xmlns:a16="http://schemas.microsoft.com/office/drawing/2014/main" id="{3BB9D17E-A30D-4A97-A200-391955365B54}"/>
            </a:ext>
          </a:extLst>
        </xdr:cNvPr>
        <xdr:cNvSpPr txBox="1"/>
      </xdr:nvSpPr>
      <xdr:spPr>
        <a:xfrm>
          <a:off x="14738350" y="1311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142748</xdr:rowOff>
    </xdr:from>
    <xdr:to>
      <xdr:col>81</xdr:col>
      <xdr:colOff>101600</xdr:colOff>
      <xdr:row>80</xdr:row>
      <xdr:rowOff>72898</xdr:rowOff>
    </xdr:to>
    <xdr:sp macro="" textlink="">
      <xdr:nvSpPr>
        <xdr:cNvPr id="565" name="楕円 564">
          <a:extLst>
            <a:ext uri="{FF2B5EF4-FFF2-40B4-BE49-F238E27FC236}">
              <a16:creationId xmlns:a16="http://schemas.microsoft.com/office/drawing/2014/main" id="{AA004C2E-B80A-407D-A25B-3725B12713D8}"/>
            </a:ext>
          </a:extLst>
        </xdr:cNvPr>
        <xdr:cNvSpPr/>
      </xdr:nvSpPr>
      <xdr:spPr>
        <a:xfrm>
          <a:off x="13887450" y="131919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22098</xdr:rowOff>
    </xdr:from>
    <xdr:to>
      <xdr:col>85</xdr:col>
      <xdr:colOff>127000</xdr:colOff>
      <xdr:row>80</xdr:row>
      <xdr:rowOff>92963</xdr:rowOff>
    </xdr:to>
    <xdr:cxnSp macro="">
      <xdr:nvCxnSpPr>
        <xdr:cNvPr id="566" name="直線コネクタ 565">
          <a:extLst>
            <a:ext uri="{FF2B5EF4-FFF2-40B4-BE49-F238E27FC236}">
              <a16:creationId xmlns:a16="http://schemas.microsoft.com/office/drawing/2014/main" id="{FBA01C40-B605-488E-BBED-0B610D76919C}"/>
            </a:ext>
          </a:extLst>
        </xdr:cNvPr>
        <xdr:cNvCxnSpPr/>
      </xdr:nvCxnSpPr>
      <xdr:spPr>
        <a:xfrm>
          <a:off x="13938250" y="13236448"/>
          <a:ext cx="762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71882</xdr:rowOff>
    </xdr:from>
    <xdr:to>
      <xdr:col>76</xdr:col>
      <xdr:colOff>165100</xdr:colOff>
      <xdr:row>80</xdr:row>
      <xdr:rowOff>2032</xdr:rowOff>
    </xdr:to>
    <xdr:sp macro="" textlink="">
      <xdr:nvSpPr>
        <xdr:cNvPr id="567" name="楕円 566">
          <a:extLst>
            <a:ext uri="{FF2B5EF4-FFF2-40B4-BE49-F238E27FC236}">
              <a16:creationId xmlns:a16="http://schemas.microsoft.com/office/drawing/2014/main" id="{27157DEC-9173-4AE4-A46D-A93D8B868BE9}"/>
            </a:ext>
          </a:extLst>
        </xdr:cNvPr>
        <xdr:cNvSpPr/>
      </xdr:nvSpPr>
      <xdr:spPr>
        <a:xfrm>
          <a:off x="13093700" y="131211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122682</xdr:rowOff>
    </xdr:from>
    <xdr:to>
      <xdr:col>81</xdr:col>
      <xdr:colOff>50800</xdr:colOff>
      <xdr:row>80</xdr:row>
      <xdr:rowOff>22098</xdr:rowOff>
    </xdr:to>
    <xdr:cxnSp macro="">
      <xdr:nvCxnSpPr>
        <xdr:cNvPr id="568" name="直線コネクタ 567">
          <a:extLst>
            <a:ext uri="{FF2B5EF4-FFF2-40B4-BE49-F238E27FC236}">
              <a16:creationId xmlns:a16="http://schemas.microsoft.com/office/drawing/2014/main" id="{1A531A6F-DF11-4695-AA97-91D2CD0E71EF}"/>
            </a:ext>
          </a:extLst>
        </xdr:cNvPr>
        <xdr:cNvCxnSpPr/>
      </xdr:nvCxnSpPr>
      <xdr:spPr>
        <a:xfrm>
          <a:off x="13144500" y="13171932"/>
          <a:ext cx="793750" cy="6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37592</xdr:rowOff>
    </xdr:from>
    <xdr:to>
      <xdr:col>72</xdr:col>
      <xdr:colOff>38100</xdr:colOff>
      <xdr:row>79</xdr:row>
      <xdr:rowOff>139192</xdr:rowOff>
    </xdr:to>
    <xdr:sp macro="" textlink="">
      <xdr:nvSpPr>
        <xdr:cNvPr id="569" name="楕円 568">
          <a:extLst>
            <a:ext uri="{FF2B5EF4-FFF2-40B4-BE49-F238E27FC236}">
              <a16:creationId xmlns:a16="http://schemas.microsoft.com/office/drawing/2014/main" id="{B953EAEC-C8B8-4A2A-9CDA-1EE3FF65628E}"/>
            </a:ext>
          </a:extLst>
        </xdr:cNvPr>
        <xdr:cNvSpPr/>
      </xdr:nvSpPr>
      <xdr:spPr>
        <a:xfrm>
          <a:off x="12299950" y="130868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88392</xdr:rowOff>
    </xdr:from>
    <xdr:to>
      <xdr:col>76</xdr:col>
      <xdr:colOff>114300</xdr:colOff>
      <xdr:row>79</xdr:row>
      <xdr:rowOff>122682</xdr:rowOff>
    </xdr:to>
    <xdr:cxnSp macro="">
      <xdr:nvCxnSpPr>
        <xdr:cNvPr id="570" name="直線コネクタ 569">
          <a:extLst>
            <a:ext uri="{FF2B5EF4-FFF2-40B4-BE49-F238E27FC236}">
              <a16:creationId xmlns:a16="http://schemas.microsoft.com/office/drawing/2014/main" id="{7ED98020-24B8-484B-9300-9FE89082FA6E}"/>
            </a:ext>
          </a:extLst>
        </xdr:cNvPr>
        <xdr:cNvCxnSpPr/>
      </xdr:nvCxnSpPr>
      <xdr:spPr>
        <a:xfrm>
          <a:off x="12344400" y="13137642"/>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140463</xdr:rowOff>
    </xdr:from>
    <xdr:to>
      <xdr:col>67</xdr:col>
      <xdr:colOff>101600</xdr:colOff>
      <xdr:row>79</xdr:row>
      <xdr:rowOff>70613</xdr:rowOff>
    </xdr:to>
    <xdr:sp macro="" textlink="">
      <xdr:nvSpPr>
        <xdr:cNvPr id="571" name="楕円 570">
          <a:extLst>
            <a:ext uri="{FF2B5EF4-FFF2-40B4-BE49-F238E27FC236}">
              <a16:creationId xmlns:a16="http://schemas.microsoft.com/office/drawing/2014/main" id="{F90AEAA4-61D1-4D53-BCBD-5D5A31B91DFE}"/>
            </a:ext>
          </a:extLst>
        </xdr:cNvPr>
        <xdr:cNvSpPr/>
      </xdr:nvSpPr>
      <xdr:spPr>
        <a:xfrm>
          <a:off x="11487150" y="130246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19813</xdr:rowOff>
    </xdr:from>
    <xdr:to>
      <xdr:col>71</xdr:col>
      <xdr:colOff>177800</xdr:colOff>
      <xdr:row>79</xdr:row>
      <xdr:rowOff>88392</xdr:rowOff>
    </xdr:to>
    <xdr:cxnSp macro="">
      <xdr:nvCxnSpPr>
        <xdr:cNvPr id="572" name="直線コネクタ 571">
          <a:extLst>
            <a:ext uri="{FF2B5EF4-FFF2-40B4-BE49-F238E27FC236}">
              <a16:creationId xmlns:a16="http://schemas.microsoft.com/office/drawing/2014/main" id="{158D686A-22FC-49E2-A167-F30A068C2F48}"/>
            </a:ext>
          </a:extLst>
        </xdr:cNvPr>
        <xdr:cNvCxnSpPr/>
      </xdr:nvCxnSpPr>
      <xdr:spPr>
        <a:xfrm>
          <a:off x="11537950" y="13069063"/>
          <a:ext cx="80645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64025</xdr:rowOff>
    </xdr:from>
    <xdr:ext cx="405111" cy="259045"/>
    <xdr:sp macro="" textlink="">
      <xdr:nvSpPr>
        <xdr:cNvPr id="573" name="n_1aveValue【児童館】&#10;有形固定資産減価償却率">
          <a:extLst>
            <a:ext uri="{FF2B5EF4-FFF2-40B4-BE49-F238E27FC236}">
              <a16:creationId xmlns:a16="http://schemas.microsoft.com/office/drawing/2014/main" id="{49AE17FA-B5D6-4D06-A742-1208D86DA05E}"/>
            </a:ext>
          </a:extLst>
        </xdr:cNvPr>
        <xdr:cNvSpPr txBox="1"/>
      </xdr:nvSpPr>
      <xdr:spPr>
        <a:xfrm>
          <a:off x="13742044" y="1360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48023</xdr:rowOff>
    </xdr:from>
    <xdr:ext cx="405111" cy="259045"/>
    <xdr:sp macro="" textlink="">
      <xdr:nvSpPr>
        <xdr:cNvPr id="574" name="n_2aveValue【児童館】&#10;有形固定資産減価償却率">
          <a:extLst>
            <a:ext uri="{FF2B5EF4-FFF2-40B4-BE49-F238E27FC236}">
              <a16:creationId xmlns:a16="http://schemas.microsoft.com/office/drawing/2014/main" id="{2BC798A0-9658-48CA-99F3-F61640806EF6}"/>
            </a:ext>
          </a:extLst>
        </xdr:cNvPr>
        <xdr:cNvSpPr txBox="1"/>
      </xdr:nvSpPr>
      <xdr:spPr>
        <a:xfrm>
          <a:off x="12960994" y="13592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150892</xdr:rowOff>
    </xdr:from>
    <xdr:ext cx="405111" cy="259045"/>
    <xdr:sp macro="" textlink="">
      <xdr:nvSpPr>
        <xdr:cNvPr id="575" name="n_3aveValue【児童館】&#10;有形固定資産減価償却率">
          <a:extLst>
            <a:ext uri="{FF2B5EF4-FFF2-40B4-BE49-F238E27FC236}">
              <a16:creationId xmlns:a16="http://schemas.microsoft.com/office/drawing/2014/main" id="{F6024A7D-CACA-4EBE-8373-4249DCF3E6FA}"/>
            </a:ext>
          </a:extLst>
        </xdr:cNvPr>
        <xdr:cNvSpPr txBox="1"/>
      </xdr:nvSpPr>
      <xdr:spPr>
        <a:xfrm>
          <a:off x="12167244" y="1353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34307</xdr:rowOff>
    </xdr:from>
    <xdr:ext cx="405111" cy="259045"/>
    <xdr:sp macro="" textlink="">
      <xdr:nvSpPr>
        <xdr:cNvPr id="576" name="n_4aveValue【児童館】&#10;有形固定資産減価償却率">
          <a:extLst>
            <a:ext uri="{FF2B5EF4-FFF2-40B4-BE49-F238E27FC236}">
              <a16:creationId xmlns:a16="http://schemas.microsoft.com/office/drawing/2014/main" id="{7C6D4E82-C4CF-4ED6-A990-697708BE9E24}"/>
            </a:ext>
          </a:extLst>
        </xdr:cNvPr>
        <xdr:cNvSpPr txBox="1"/>
      </xdr:nvSpPr>
      <xdr:spPr>
        <a:xfrm>
          <a:off x="11354444" y="1374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89425</xdr:rowOff>
    </xdr:from>
    <xdr:ext cx="405111" cy="259045"/>
    <xdr:sp macro="" textlink="">
      <xdr:nvSpPr>
        <xdr:cNvPr id="577" name="n_1mainValue【児童館】&#10;有形固定資産減価償却率">
          <a:extLst>
            <a:ext uri="{FF2B5EF4-FFF2-40B4-BE49-F238E27FC236}">
              <a16:creationId xmlns:a16="http://schemas.microsoft.com/office/drawing/2014/main" id="{4D5B2190-29AA-4ADC-9BFE-7C595A09E6E1}"/>
            </a:ext>
          </a:extLst>
        </xdr:cNvPr>
        <xdr:cNvSpPr txBox="1"/>
      </xdr:nvSpPr>
      <xdr:spPr>
        <a:xfrm>
          <a:off x="13742044" y="12973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18559</xdr:rowOff>
    </xdr:from>
    <xdr:ext cx="405111" cy="259045"/>
    <xdr:sp macro="" textlink="">
      <xdr:nvSpPr>
        <xdr:cNvPr id="578" name="n_2mainValue【児童館】&#10;有形固定資産減価償却率">
          <a:extLst>
            <a:ext uri="{FF2B5EF4-FFF2-40B4-BE49-F238E27FC236}">
              <a16:creationId xmlns:a16="http://schemas.microsoft.com/office/drawing/2014/main" id="{6D28691C-107C-428E-AED2-A153A7B9E656}"/>
            </a:ext>
          </a:extLst>
        </xdr:cNvPr>
        <xdr:cNvSpPr txBox="1"/>
      </xdr:nvSpPr>
      <xdr:spPr>
        <a:xfrm>
          <a:off x="12960994" y="12902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155719</xdr:rowOff>
    </xdr:from>
    <xdr:ext cx="405111" cy="259045"/>
    <xdr:sp macro="" textlink="">
      <xdr:nvSpPr>
        <xdr:cNvPr id="579" name="n_3mainValue【児童館】&#10;有形固定資産減価償却率">
          <a:extLst>
            <a:ext uri="{FF2B5EF4-FFF2-40B4-BE49-F238E27FC236}">
              <a16:creationId xmlns:a16="http://schemas.microsoft.com/office/drawing/2014/main" id="{5BCF8918-6F64-4D7C-BB3F-63721687FA94}"/>
            </a:ext>
          </a:extLst>
        </xdr:cNvPr>
        <xdr:cNvSpPr txBox="1"/>
      </xdr:nvSpPr>
      <xdr:spPr>
        <a:xfrm>
          <a:off x="12167244" y="12874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87140</xdr:rowOff>
    </xdr:from>
    <xdr:ext cx="405111" cy="259045"/>
    <xdr:sp macro="" textlink="">
      <xdr:nvSpPr>
        <xdr:cNvPr id="580" name="n_4mainValue【児童館】&#10;有形固定資産減価償却率">
          <a:extLst>
            <a:ext uri="{FF2B5EF4-FFF2-40B4-BE49-F238E27FC236}">
              <a16:creationId xmlns:a16="http://schemas.microsoft.com/office/drawing/2014/main" id="{B1785FFB-1C3C-4F5D-891E-E648955E75BE}"/>
            </a:ext>
          </a:extLst>
        </xdr:cNvPr>
        <xdr:cNvSpPr txBox="1"/>
      </xdr:nvSpPr>
      <xdr:spPr>
        <a:xfrm>
          <a:off x="11354444" y="1280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1E792CB4-F1A7-4D98-9551-453C19DBFDE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7A09A3F8-D16B-49A0-8012-E2351AD491F4}"/>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6CCD3AC1-C101-4E58-A758-9999B8F90DEB}"/>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371767DB-0DD8-46E9-B38E-C04460B904D7}"/>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5B341111-0474-445D-B9F2-B767FF0CF92B}"/>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341717C8-0C34-4941-9347-23826CE8C93D}"/>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EFD1EB6A-303E-4C3E-B600-CAD2CF01BC7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342F2683-79A2-4FBC-B86F-864E8D8FA0E7}"/>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5523E180-4F8F-46FC-AA94-3AA4F973A8AD}"/>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C4500EB5-2851-49D1-9459-C8EE433C698C}"/>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1" name="直線コネクタ 590">
          <a:extLst>
            <a:ext uri="{FF2B5EF4-FFF2-40B4-BE49-F238E27FC236}">
              <a16:creationId xmlns:a16="http://schemas.microsoft.com/office/drawing/2014/main" id="{D04BE859-F222-45AA-9040-ABDC57951501}"/>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2" name="テキスト ボックス 591">
          <a:extLst>
            <a:ext uri="{FF2B5EF4-FFF2-40B4-BE49-F238E27FC236}">
              <a16:creationId xmlns:a16="http://schemas.microsoft.com/office/drawing/2014/main" id="{36D57619-A420-4C7C-B04F-E9126BE33A92}"/>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3" name="直線コネクタ 592">
          <a:extLst>
            <a:ext uri="{FF2B5EF4-FFF2-40B4-BE49-F238E27FC236}">
              <a16:creationId xmlns:a16="http://schemas.microsoft.com/office/drawing/2014/main" id="{15CA9CA8-AE71-45C6-B5F2-6017FC6C3E4A}"/>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4" name="テキスト ボックス 593">
          <a:extLst>
            <a:ext uri="{FF2B5EF4-FFF2-40B4-BE49-F238E27FC236}">
              <a16:creationId xmlns:a16="http://schemas.microsoft.com/office/drawing/2014/main" id="{E89636C1-A635-4CEA-9EB9-FFE8962F29F1}"/>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5" name="直線コネクタ 594">
          <a:extLst>
            <a:ext uri="{FF2B5EF4-FFF2-40B4-BE49-F238E27FC236}">
              <a16:creationId xmlns:a16="http://schemas.microsoft.com/office/drawing/2014/main" id="{DAF8463C-BF56-471C-8E07-58B5DAFBCD1F}"/>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6" name="テキスト ボックス 595">
          <a:extLst>
            <a:ext uri="{FF2B5EF4-FFF2-40B4-BE49-F238E27FC236}">
              <a16:creationId xmlns:a16="http://schemas.microsoft.com/office/drawing/2014/main" id="{DF823DF5-FBF1-46B0-AD2E-2E1ABA77DA4B}"/>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7" name="直線コネクタ 596">
          <a:extLst>
            <a:ext uri="{FF2B5EF4-FFF2-40B4-BE49-F238E27FC236}">
              <a16:creationId xmlns:a16="http://schemas.microsoft.com/office/drawing/2014/main" id="{DB14047E-A510-4702-BE2D-2C611162357C}"/>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8" name="テキスト ボックス 597">
          <a:extLst>
            <a:ext uri="{FF2B5EF4-FFF2-40B4-BE49-F238E27FC236}">
              <a16:creationId xmlns:a16="http://schemas.microsoft.com/office/drawing/2014/main" id="{2548624A-0F9B-4D6A-89F0-A2B180621B68}"/>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9" name="直線コネクタ 598">
          <a:extLst>
            <a:ext uri="{FF2B5EF4-FFF2-40B4-BE49-F238E27FC236}">
              <a16:creationId xmlns:a16="http://schemas.microsoft.com/office/drawing/2014/main" id="{326E9C96-3DCA-4FE8-B04D-A239416A5400}"/>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0" name="テキスト ボックス 599">
          <a:extLst>
            <a:ext uri="{FF2B5EF4-FFF2-40B4-BE49-F238E27FC236}">
              <a16:creationId xmlns:a16="http://schemas.microsoft.com/office/drawing/2014/main" id="{43D7589C-1701-4B71-83FE-921FBE4C6DC3}"/>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DF86F25F-1D1C-4CDD-95DD-E660B693AE2B}"/>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2" name="テキスト ボックス 601">
          <a:extLst>
            <a:ext uri="{FF2B5EF4-FFF2-40B4-BE49-F238E27FC236}">
              <a16:creationId xmlns:a16="http://schemas.microsoft.com/office/drawing/2014/main" id="{E79247EB-6532-4C30-82BC-E975001355E8}"/>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児童館】&#10;一人当たり面積グラフ枠">
          <a:extLst>
            <a:ext uri="{FF2B5EF4-FFF2-40B4-BE49-F238E27FC236}">
              <a16:creationId xmlns:a16="http://schemas.microsoft.com/office/drawing/2014/main" id="{679F93F8-4574-4375-B830-D4F70339108F}"/>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604" name="直線コネクタ 603">
          <a:extLst>
            <a:ext uri="{FF2B5EF4-FFF2-40B4-BE49-F238E27FC236}">
              <a16:creationId xmlns:a16="http://schemas.microsoft.com/office/drawing/2014/main" id="{4FDC49AB-7F36-4A1F-843E-9AA1E7EA4B39}"/>
            </a:ext>
          </a:extLst>
        </xdr:cNvPr>
        <xdr:cNvCxnSpPr/>
      </xdr:nvCxnSpPr>
      <xdr:spPr>
        <a:xfrm flipV="1">
          <a:off x="19951064" y="13060680"/>
          <a:ext cx="0" cy="1228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605" name="【児童館】&#10;一人当たり面積最小値テキスト">
          <a:extLst>
            <a:ext uri="{FF2B5EF4-FFF2-40B4-BE49-F238E27FC236}">
              <a16:creationId xmlns:a16="http://schemas.microsoft.com/office/drawing/2014/main" id="{A4C8127E-9720-412B-9D47-455B0CD0F616}"/>
            </a:ext>
          </a:extLst>
        </xdr:cNvPr>
        <xdr:cNvSpPr txBox="1"/>
      </xdr:nvSpPr>
      <xdr:spPr>
        <a:xfrm>
          <a:off x="19989800" y="1429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606" name="直線コネクタ 605">
          <a:extLst>
            <a:ext uri="{FF2B5EF4-FFF2-40B4-BE49-F238E27FC236}">
              <a16:creationId xmlns:a16="http://schemas.microsoft.com/office/drawing/2014/main" id="{627E65EB-FCB5-4480-BE39-F6398308E0A5}"/>
            </a:ext>
          </a:extLst>
        </xdr:cNvPr>
        <xdr:cNvCxnSpPr/>
      </xdr:nvCxnSpPr>
      <xdr:spPr>
        <a:xfrm>
          <a:off x="19881850" y="142887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607" name="【児童館】&#10;一人当たり面積最大値テキスト">
          <a:extLst>
            <a:ext uri="{FF2B5EF4-FFF2-40B4-BE49-F238E27FC236}">
              <a16:creationId xmlns:a16="http://schemas.microsoft.com/office/drawing/2014/main" id="{FFA8D268-A7CA-4D9B-B52B-CA7EF2B8E0EA}"/>
            </a:ext>
          </a:extLst>
        </xdr:cNvPr>
        <xdr:cNvSpPr txBox="1"/>
      </xdr:nvSpPr>
      <xdr:spPr>
        <a:xfrm>
          <a:off x="19989800" y="1284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608" name="直線コネクタ 607">
          <a:extLst>
            <a:ext uri="{FF2B5EF4-FFF2-40B4-BE49-F238E27FC236}">
              <a16:creationId xmlns:a16="http://schemas.microsoft.com/office/drawing/2014/main" id="{3E1FD58C-EDF5-4DDD-B8C1-079270DCDD1B}"/>
            </a:ext>
          </a:extLst>
        </xdr:cNvPr>
        <xdr:cNvCxnSpPr/>
      </xdr:nvCxnSpPr>
      <xdr:spPr>
        <a:xfrm>
          <a:off x="19881850" y="13060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609" name="【児童館】&#10;一人当たり面積平均値テキスト">
          <a:extLst>
            <a:ext uri="{FF2B5EF4-FFF2-40B4-BE49-F238E27FC236}">
              <a16:creationId xmlns:a16="http://schemas.microsoft.com/office/drawing/2014/main" id="{AAC1DA01-141F-4078-A196-1EF51FEDC812}"/>
            </a:ext>
          </a:extLst>
        </xdr:cNvPr>
        <xdr:cNvSpPr txBox="1"/>
      </xdr:nvSpPr>
      <xdr:spPr>
        <a:xfrm>
          <a:off x="19989800" y="13846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10" name="フローチャート: 判断 609">
          <a:extLst>
            <a:ext uri="{FF2B5EF4-FFF2-40B4-BE49-F238E27FC236}">
              <a16:creationId xmlns:a16="http://schemas.microsoft.com/office/drawing/2014/main" id="{4AEE4060-5443-4D47-BC96-AC33F57D283A}"/>
            </a:ext>
          </a:extLst>
        </xdr:cNvPr>
        <xdr:cNvSpPr/>
      </xdr:nvSpPr>
      <xdr:spPr>
        <a:xfrm>
          <a:off x="19900900" y="138684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611" name="フローチャート: 判断 610">
          <a:extLst>
            <a:ext uri="{FF2B5EF4-FFF2-40B4-BE49-F238E27FC236}">
              <a16:creationId xmlns:a16="http://schemas.microsoft.com/office/drawing/2014/main" id="{E393FCF3-597A-4D30-9A7F-89FBC43A2D1C}"/>
            </a:ext>
          </a:extLst>
        </xdr:cNvPr>
        <xdr:cNvSpPr/>
      </xdr:nvSpPr>
      <xdr:spPr>
        <a:xfrm>
          <a:off x="19157950" y="13868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612" name="フローチャート: 判断 611">
          <a:extLst>
            <a:ext uri="{FF2B5EF4-FFF2-40B4-BE49-F238E27FC236}">
              <a16:creationId xmlns:a16="http://schemas.microsoft.com/office/drawing/2014/main" id="{F19C8393-8A63-4C31-AB16-E14020137919}"/>
            </a:ext>
          </a:extLst>
        </xdr:cNvPr>
        <xdr:cNvSpPr/>
      </xdr:nvSpPr>
      <xdr:spPr>
        <a:xfrm>
          <a:off x="18345150" y="1387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613" name="フローチャート: 判断 612">
          <a:extLst>
            <a:ext uri="{FF2B5EF4-FFF2-40B4-BE49-F238E27FC236}">
              <a16:creationId xmlns:a16="http://schemas.microsoft.com/office/drawing/2014/main" id="{FC38C87F-146C-48C6-A9AD-A50C3E431E6D}"/>
            </a:ext>
          </a:extLst>
        </xdr:cNvPr>
        <xdr:cNvSpPr/>
      </xdr:nvSpPr>
      <xdr:spPr>
        <a:xfrm>
          <a:off x="17551400" y="1387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77</xdr:row>
      <xdr:rowOff>74930</xdr:rowOff>
    </xdr:from>
    <xdr:to>
      <xdr:col>98</xdr:col>
      <xdr:colOff>38100</xdr:colOff>
      <xdr:row>78</xdr:row>
      <xdr:rowOff>5080</xdr:rowOff>
    </xdr:to>
    <xdr:sp macro="" textlink="">
      <xdr:nvSpPr>
        <xdr:cNvPr id="614" name="フローチャート: 判断 613">
          <a:extLst>
            <a:ext uri="{FF2B5EF4-FFF2-40B4-BE49-F238E27FC236}">
              <a16:creationId xmlns:a16="http://schemas.microsoft.com/office/drawing/2014/main" id="{82E11CE6-C275-40FB-A1D6-9FE8F9E16339}"/>
            </a:ext>
          </a:extLst>
        </xdr:cNvPr>
        <xdr:cNvSpPr/>
      </xdr:nvSpPr>
      <xdr:spPr>
        <a:xfrm>
          <a:off x="16757650" y="127939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49733017-A6C7-431D-8319-BD0062CBEEBE}"/>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D14CA8F7-6933-42D2-AB2E-B82D037897B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EA1D1D2F-9471-4163-B582-0ED64F7B31D7}"/>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8A76B30D-9AB5-4138-B2A2-E10F21DBF7F8}"/>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17C9C6A0-DC77-43AA-B368-53D3AC01B7B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20" name="楕円 619">
          <a:extLst>
            <a:ext uri="{FF2B5EF4-FFF2-40B4-BE49-F238E27FC236}">
              <a16:creationId xmlns:a16="http://schemas.microsoft.com/office/drawing/2014/main" id="{3494F802-452D-40A4-812F-4CAFBDF48A9E}"/>
            </a:ext>
          </a:extLst>
        </xdr:cNvPr>
        <xdr:cNvSpPr/>
      </xdr:nvSpPr>
      <xdr:spPr>
        <a:xfrm>
          <a:off x="199009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621" name="【児童館】&#10;一人当たり面積該当値テキスト">
          <a:extLst>
            <a:ext uri="{FF2B5EF4-FFF2-40B4-BE49-F238E27FC236}">
              <a16:creationId xmlns:a16="http://schemas.microsoft.com/office/drawing/2014/main" id="{A0B659C5-E342-4A1F-9E2C-187DFA1CC6F4}"/>
            </a:ext>
          </a:extLst>
        </xdr:cNvPr>
        <xdr:cNvSpPr txBox="1"/>
      </xdr:nvSpPr>
      <xdr:spPr>
        <a:xfrm>
          <a:off x="19989800"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52070</xdr:rowOff>
    </xdr:from>
    <xdr:to>
      <xdr:col>112</xdr:col>
      <xdr:colOff>38100</xdr:colOff>
      <xdr:row>83</xdr:row>
      <xdr:rowOff>153670</xdr:rowOff>
    </xdr:to>
    <xdr:sp macro="" textlink="">
      <xdr:nvSpPr>
        <xdr:cNvPr id="622" name="楕円 621">
          <a:extLst>
            <a:ext uri="{FF2B5EF4-FFF2-40B4-BE49-F238E27FC236}">
              <a16:creationId xmlns:a16="http://schemas.microsoft.com/office/drawing/2014/main" id="{34BD2184-98B5-46A1-8306-703D3456F6FE}"/>
            </a:ext>
          </a:extLst>
        </xdr:cNvPr>
        <xdr:cNvSpPr/>
      </xdr:nvSpPr>
      <xdr:spPr>
        <a:xfrm>
          <a:off x="19157950" y="13761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102870</xdr:rowOff>
    </xdr:to>
    <xdr:cxnSp macro="">
      <xdr:nvCxnSpPr>
        <xdr:cNvPr id="623" name="直線コネクタ 622">
          <a:extLst>
            <a:ext uri="{FF2B5EF4-FFF2-40B4-BE49-F238E27FC236}">
              <a16:creationId xmlns:a16="http://schemas.microsoft.com/office/drawing/2014/main" id="{65B0AE1B-B92B-483B-9C6F-6DDAB16CF144}"/>
            </a:ext>
          </a:extLst>
        </xdr:cNvPr>
        <xdr:cNvCxnSpPr/>
      </xdr:nvCxnSpPr>
      <xdr:spPr>
        <a:xfrm flipV="1">
          <a:off x="19202400" y="13804900"/>
          <a:ext cx="7493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59689</xdr:rowOff>
    </xdr:from>
    <xdr:to>
      <xdr:col>107</xdr:col>
      <xdr:colOff>101600</xdr:colOff>
      <xdr:row>83</xdr:row>
      <xdr:rowOff>161289</xdr:rowOff>
    </xdr:to>
    <xdr:sp macro="" textlink="">
      <xdr:nvSpPr>
        <xdr:cNvPr id="624" name="楕円 623">
          <a:extLst>
            <a:ext uri="{FF2B5EF4-FFF2-40B4-BE49-F238E27FC236}">
              <a16:creationId xmlns:a16="http://schemas.microsoft.com/office/drawing/2014/main" id="{60AD0EAC-3C31-48CD-9A6F-237FD14E3762}"/>
            </a:ext>
          </a:extLst>
        </xdr:cNvPr>
        <xdr:cNvSpPr/>
      </xdr:nvSpPr>
      <xdr:spPr>
        <a:xfrm>
          <a:off x="1834515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102870</xdr:rowOff>
    </xdr:from>
    <xdr:to>
      <xdr:col>111</xdr:col>
      <xdr:colOff>177800</xdr:colOff>
      <xdr:row>83</xdr:row>
      <xdr:rowOff>110489</xdr:rowOff>
    </xdr:to>
    <xdr:cxnSp macro="">
      <xdr:nvCxnSpPr>
        <xdr:cNvPr id="625" name="直線コネクタ 624">
          <a:extLst>
            <a:ext uri="{FF2B5EF4-FFF2-40B4-BE49-F238E27FC236}">
              <a16:creationId xmlns:a16="http://schemas.microsoft.com/office/drawing/2014/main" id="{711ECC04-8981-4BB3-9EDF-6BD0AD79FC55}"/>
            </a:ext>
          </a:extLst>
        </xdr:cNvPr>
        <xdr:cNvCxnSpPr/>
      </xdr:nvCxnSpPr>
      <xdr:spPr>
        <a:xfrm flipV="1">
          <a:off x="18395950" y="13812520"/>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626" name="楕円 625">
          <a:extLst>
            <a:ext uri="{FF2B5EF4-FFF2-40B4-BE49-F238E27FC236}">
              <a16:creationId xmlns:a16="http://schemas.microsoft.com/office/drawing/2014/main" id="{5E09AE96-EB4C-4FC3-A1F7-55655E4B4792}"/>
            </a:ext>
          </a:extLst>
        </xdr:cNvPr>
        <xdr:cNvSpPr/>
      </xdr:nvSpPr>
      <xdr:spPr>
        <a:xfrm>
          <a:off x="17551400" y="137769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110489</xdr:rowOff>
    </xdr:from>
    <xdr:to>
      <xdr:col>107</xdr:col>
      <xdr:colOff>50800</xdr:colOff>
      <xdr:row>83</xdr:row>
      <xdr:rowOff>118111</xdr:rowOff>
    </xdr:to>
    <xdr:cxnSp macro="">
      <xdr:nvCxnSpPr>
        <xdr:cNvPr id="627" name="直線コネクタ 626">
          <a:extLst>
            <a:ext uri="{FF2B5EF4-FFF2-40B4-BE49-F238E27FC236}">
              <a16:creationId xmlns:a16="http://schemas.microsoft.com/office/drawing/2014/main" id="{42BFA5FF-EEA9-4FB4-AA43-AB81ED706AB8}"/>
            </a:ext>
          </a:extLst>
        </xdr:cNvPr>
        <xdr:cNvCxnSpPr/>
      </xdr:nvCxnSpPr>
      <xdr:spPr>
        <a:xfrm flipV="1">
          <a:off x="17602200" y="13820139"/>
          <a:ext cx="79375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74930</xdr:rowOff>
    </xdr:from>
    <xdr:to>
      <xdr:col>98</xdr:col>
      <xdr:colOff>38100</xdr:colOff>
      <xdr:row>84</xdr:row>
      <xdr:rowOff>5080</xdr:rowOff>
    </xdr:to>
    <xdr:sp macro="" textlink="">
      <xdr:nvSpPr>
        <xdr:cNvPr id="628" name="楕円 627">
          <a:extLst>
            <a:ext uri="{FF2B5EF4-FFF2-40B4-BE49-F238E27FC236}">
              <a16:creationId xmlns:a16="http://schemas.microsoft.com/office/drawing/2014/main" id="{6075FED2-129C-4082-BD97-C8CC89920EAB}"/>
            </a:ext>
          </a:extLst>
        </xdr:cNvPr>
        <xdr:cNvSpPr/>
      </xdr:nvSpPr>
      <xdr:spPr>
        <a:xfrm>
          <a:off x="16757650" y="137845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118111</xdr:rowOff>
    </xdr:from>
    <xdr:to>
      <xdr:col>102</xdr:col>
      <xdr:colOff>114300</xdr:colOff>
      <xdr:row>83</xdr:row>
      <xdr:rowOff>125730</xdr:rowOff>
    </xdr:to>
    <xdr:cxnSp macro="">
      <xdr:nvCxnSpPr>
        <xdr:cNvPr id="629" name="直線コネクタ 628">
          <a:extLst>
            <a:ext uri="{FF2B5EF4-FFF2-40B4-BE49-F238E27FC236}">
              <a16:creationId xmlns:a16="http://schemas.microsoft.com/office/drawing/2014/main" id="{F3880897-037A-4849-9EC8-2082F67A8764}"/>
            </a:ext>
          </a:extLst>
        </xdr:cNvPr>
        <xdr:cNvCxnSpPr/>
      </xdr:nvCxnSpPr>
      <xdr:spPr>
        <a:xfrm flipV="1">
          <a:off x="16802100" y="13827761"/>
          <a:ext cx="8001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630" name="n_1aveValue【児童館】&#10;一人当たり面積">
          <a:extLst>
            <a:ext uri="{FF2B5EF4-FFF2-40B4-BE49-F238E27FC236}">
              <a16:creationId xmlns:a16="http://schemas.microsoft.com/office/drawing/2014/main" id="{CF41ACA5-092E-4C2C-A5CF-F318167B2F96}"/>
            </a:ext>
          </a:extLst>
        </xdr:cNvPr>
        <xdr:cNvSpPr txBox="1"/>
      </xdr:nvSpPr>
      <xdr:spPr>
        <a:xfrm>
          <a:off x="189802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95266</xdr:rowOff>
    </xdr:from>
    <xdr:ext cx="469744" cy="259045"/>
    <xdr:sp macro="" textlink="">
      <xdr:nvSpPr>
        <xdr:cNvPr id="631" name="n_2aveValue【児童館】&#10;一人当たり面積">
          <a:extLst>
            <a:ext uri="{FF2B5EF4-FFF2-40B4-BE49-F238E27FC236}">
              <a16:creationId xmlns:a16="http://schemas.microsoft.com/office/drawing/2014/main" id="{C7602D37-0134-4C18-87E2-488DD2330163}"/>
            </a:ext>
          </a:extLst>
        </xdr:cNvPr>
        <xdr:cNvSpPr txBox="1"/>
      </xdr:nvSpPr>
      <xdr:spPr>
        <a:xfrm>
          <a:off x="181801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87647</xdr:rowOff>
    </xdr:from>
    <xdr:ext cx="469744" cy="259045"/>
    <xdr:sp macro="" textlink="">
      <xdr:nvSpPr>
        <xdr:cNvPr id="632" name="n_3aveValue【児童館】&#10;一人当たり面積">
          <a:extLst>
            <a:ext uri="{FF2B5EF4-FFF2-40B4-BE49-F238E27FC236}">
              <a16:creationId xmlns:a16="http://schemas.microsoft.com/office/drawing/2014/main" id="{FE1391A3-8D89-46AC-A08F-38EBEF083616}"/>
            </a:ext>
          </a:extLst>
        </xdr:cNvPr>
        <xdr:cNvSpPr txBox="1"/>
      </xdr:nvSpPr>
      <xdr:spPr>
        <a:xfrm>
          <a:off x="1738637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21607</xdr:rowOff>
    </xdr:from>
    <xdr:ext cx="469744" cy="259045"/>
    <xdr:sp macro="" textlink="">
      <xdr:nvSpPr>
        <xdr:cNvPr id="633" name="n_4aveValue【児童館】&#10;一人当たり面積">
          <a:extLst>
            <a:ext uri="{FF2B5EF4-FFF2-40B4-BE49-F238E27FC236}">
              <a16:creationId xmlns:a16="http://schemas.microsoft.com/office/drawing/2014/main" id="{462D9C10-5475-4B01-AA59-07ABB5D05E5D}"/>
            </a:ext>
          </a:extLst>
        </xdr:cNvPr>
        <xdr:cNvSpPr txBox="1"/>
      </xdr:nvSpPr>
      <xdr:spPr>
        <a:xfrm>
          <a:off x="16592627" y="1257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170197</xdr:rowOff>
    </xdr:from>
    <xdr:ext cx="469744" cy="259045"/>
    <xdr:sp macro="" textlink="">
      <xdr:nvSpPr>
        <xdr:cNvPr id="634" name="n_1mainValue【児童館】&#10;一人当たり面積">
          <a:extLst>
            <a:ext uri="{FF2B5EF4-FFF2-40B4-BE49-F238E27FC236}">
              <a16:creationId xmlns:a16="http://schemas.microsoft.com/office/drawing/2014/main" id="{66C21AA0-6828-444C-A69E-4504336F4F2B}"/>
            </a:ext>
          </a:extLst>
        </xdr:cNvPr>
        <xdr:cNvSpPr txBox="1"/>
      </xdr:nvSpPr>
      <xdr:spPr>
        <a:xfrm>
          <a:off x="18980227"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6366</xdr:rowOff>
    </xdr:from>
    <xdr:ext cx="469744" cy="259045"/>
    <xdr:sp macro="" textlink="">
      <xdr:nvSpPr>
        <xdr:cNvPr id="635" name="n_2mainValue【児童館】&#10;一人当たり面積">
          <a:extLst>
            <a:ext uri="{FF2B5EF4-FFF2-40B4-BE49-F238E27FC236}">
              <a16:creationId xmlns:a16="http://schemas.microsoft.com/office/drawing/2014/main" id="{E06E33C6-2107-4F4B-98B9-E6FA97ECA54C}"/>
            </a:ext>
          </a:extLst>
        </xdr:cNvPr>
        <xdr:cNvSpPr txBox="1"/>
      </xdr:nvSpPr>
      <xdr:spPr>
        <a:xfrm>
          <a:off x="18180127" y="1355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636" name="n_3mainValue【児童館】&#10;一人当たり面積">
          <a:extLst>
            <a:ext uri="{FF2B5EF4-FFF2-40B4-BE49-F238E27FC236}">
              <a16:creationId xmlns:a16="http://schemas.microsoft.com/office/drawing/2014/main" id="{71018761-00E4-414E-8FD1-308E5AEB7D4A}"/>
            </a:ext>
          </a:extLst>
        </xdr:cNvPr>
        <xdr:cNvSpPr txBox="1"/>
      </xdr:nvSpPr>
      <xdr:spPr>
        <a:xfrm>
          <a:off x="1738637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167657</xdr:rowOff>
    </xdr:from>
    <xdr:ext cx="469744" cy="259045"/>
    <xdr:sp macro="" textlink="">
      <xdr:nvSpPr>
        <xdr:cNvPr id="637" name="n_4mainValue【児童館】&#10;一人当たり面積">
          <a:extLst>
            <a:ext uri="{FF2B5EF4-FFF2-40B4-BE49-F238E27FC236}">
              <a16:creationId xmlns:a16="http://schemas.microsoft.com/office/drawing/2014/main" id="{F9EB0A2C-1454-4425-B98C-338D1870752E}"/>
            </a:ext>
          </a:extLst>
        </xdr:cNvPr>
        <xdr:cNvSpPr txBox="1"/>
      </xdr:nvSpPr>
      <xdr:spPr>
        <a:xfrm>
          <a:off x="16592627" y="138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C311585A-209C-4F12-BE0C-84807B2E951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86015804-8B83-4678-90A4-9911298F81FF}"/>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C22710DE-04C0-41F1-BE5C-EF54301F77B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B30C3E09-36AA-47EE-BD46-A12EAD6F4D06}"/>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600F4F48-E23A-4F83-82DB-BA48E704356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8600A679-E06D-4DE4-A363-7E1F7BB83C47}"/>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7029DA0B-1B48-44E8-AD95-A5E83C7C465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52BE16DF-3CEE-4260-8B60-40BC177D8AC9}"/>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8C649127-8CEA-41BD-895B-9E08D3676A9B}"/>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93B655E1-99FB-47E3-A915-EEC24703BB94}"/>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42EEBFAC-93BE-46D0-BF4B-BF36161D6661}"/>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FB579F33-4177-441E-881D-3B7E319739A2}"/>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E9B3C71E-6A0C-4706-BABA-D2CF466B27D8}"/>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DD8FF15F-2CD5-4D1B-9237-7E9A3D3A541C}"/>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1ECB90E9-8365-4EB5-A1A4-517ED389D887}"/>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613EAE1B-0854-41C7-981D-0FE87C58A656}"/>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241DB223-D0CF-496E-A91A-792E3AE4DD78}"/>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76F3E6F9-C2A5-42A7-B071-C49A9A2664EC}"/>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745ECC36-9FCC-401C-86E8-5BA02A45D0B3}"/>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FFF6139A-CA7C-46D0-B525-871415709A5B}"/>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2EF888DF-40BB-41D8-805F-206241F5324C}"/>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D1B46916-9629-4687-A42A-951E2B12F81E}"/>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4A74F126-7795-4CE8-83C9-FC818BC4CE19}"/>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259766D7-E782-445B-91FD-DE93708F07F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4A329251-F991-4730-87AF-024681ADBB8F}"/>
            </a:ext>
          </a:extLst>
        </xdr:cNvPr>
        <xdr:cNvCxnSpPr/>
      </xdr:nvCxnSpPr>
      <xdr:spPr>
        <a:xfrm flipV="1">
          <a:off x="14699614" y="165677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2C62AEE9-F5AB-4DC3-A32E-F3676C659700}"/>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ECB96E3E-29A0-48E0-A81B-14DEFD822E2B}"/>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33F69029-825E-4BD0-9957-A4D559B2D4E9}"/>
            </a:ext>
          </a:extLst>
        </xdr:cNvPr>
        <xdr:cNvSpPr txBox="1"/>
      </xdr:nvSpPr>
      <xdr:spPr>
        <a:xfrm>
          <a:off x="1473835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7FE8FADF-27B3-4382-A143-C38689737592}"/>
            </a:ext>
          </a:extLst>
        </xdr:cNvPr>
        <xdr:cNvCxnSpPr/>
      </xdr:nvCxnSpPr>
      <xdr:spPr>
        <a:xfrm>
          <a:off x="146113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DBAC42DA-B8F0-438F-8E96-DD33295826BB}"/>
            </a:ext>
          </a:extLst>
        </xdr:cNvPr>
        <xdr:cNvSpPr txBox="1"/>
      </xdr:nvSpPr>
      <xdr:spPr>
        <a:xfrm>
          <a:off x="14738350" y="17273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7E9FE834-CFDF-4F16-86A8-B43F86E761C9}"/>
            </a:ext>
          </a:extLst>
        </xdr:cNvPr>
        <xdr:cNvSpPr/>
      </xdr:nvSpPr>
      <xdr:spPr>
        <a:xfrm>
          <a:off x="14649450" y="174218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2A063829-7E29-4FF0-BBAF-6E77B703A4E0}"/>
            </a:ext>
          </a:extLst>
        </xdr:cNvPr>
        <xdr:cNvSpPr/>
      </xdr:nvSpPr>
      <xdr:spPr>
        <a:xfrm>
          <a:off x="13887450" y="1742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BCB02AFB-66C7-46B0-8867-1FB45EAD9AB8}"/>
            </a:ext>
          </a:extLst>
        </xdr:cNvPr>
        <xdr:cNvSpPr/>
      </xdr:nvSpPr>
      <xdr:spPr>
        <a:xfrm>
          <a:off x="13093700" y="1741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7CFE106D-124C-458F-896D-29EB8A5189F0}"/>
            </a:ext>
          </a:extLst>
        </xdr:cNvPr>
        <xdr:cNvSpPr/>
      </xdr:nvSpPr>
      <xdr:spPr>
        <a:xfrm>
          <a:off x="12299950" y="17402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672" name="フローチャート: 判断 671">
          <a:extLst>
            <a:ext uri="{FF2B5EF4-FFF2-40B4-BE49-F238E27FC236}">
              <a16:creationId xmlns:a16="http://schemas.microsoft.com/office/drawing/2014/main" id="{5B3B480B-91ED-4E92-944E-FD6C6BCD3E92}"/>
            </a:ext>
          </a:extLst>
        </xdr:cNvPr>
        <xdr:cNvSpPr/>
      </xdr:nvSpPr>
      <xdr:spPr>
        <a:xfrm>
          <a:off x="1148715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E3CD123-3E76-472C-93F6-089124AC4F55}"/>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D03A7AD8-2C98-4D9E-9044-2678A09ADF0F}"/>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AC84118F-42C6-4FB3-8C6F-93C83F5D6DF6}"/>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10CAACE-F8B7-4C5E-B232-EB26175020E2}"/>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AC31DED-413D-495F-AB4D-A3D414AEF26B}"/>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678" name="楕円 677">
          <a:extLst>
            <a:ext uri="{FF2B5EF4-FFF2-40B4-BE49-F238E27FC236}">
              <a16:creationId xmlns:a16="http://schemas.microsoft.com/office/drawing/2014/main" id="{24EBC042-AFEB-43C7-875F-D59265BC1458}"/>
            </a:ext>
          </a:extLst>
        </xdr:cNvPr>
        <xdr:cNvSpPr/>
      </xdr:nvSpPr>
      <xdr:spPr>
        <a:xfrm>
          <a:off x="14649450" y="180467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679" name="【公民館】&#10;有形固定資産減価償却率該当値テキスト">
          <a:extLst>
            <a:ext uri="{FF2B5EF4-FFF2-40B4-BE49-F238E27FC236}">
              <a16:creationId xmlns:a16="http://schemas.microsoft.com/office/drawing/2014/main" id="{AF2A01B2-FF1F-44AE-8BC6-4ADEAE89CC3D}"/>
            </a:ext>
          </a:extLst>
        </xdr:cNvPr>
        <xdr:cNvSpPr txBox="1"/>
      </xdr:nvSpPr>
      <xdr:spPr>
        <a:xfrm>
          <a:off x="14738350" y="179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680" name="楕円 679">
          <a:extLst>
            <a:ext uri="{FF2B5EF4-FFF2-40B4-BE49-F238E27FC236}">
              <a16:creationId xmlns:a16="http://schemas.microsoft.com/office/drawing/2014/main" id="{8CA6B8BE-65BC-476A-8C5E-818AD11D7CAF}"/>
            </a:ext>
          </a:extLst>
        </xdr:cNvPr>
        <xdr:cNvSpPr/>
      </xdr:nvSpPr>
      <xdr:spPr>
        <a:xfrm>
          <a:off x="1388745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681" name="直線コネクタ 680">
          <a:extLst>
            <a:ext uri="{FF2B5EF4-FFF2-40B4-BE49-F238E27FC236}">
              <a16:creationId xmlns:a16="http://schemas.microsoft.com/office/drawing/2014/main" id="{C20748E1-BDE0-4339-82C9-7F2D0E5327D6}"/>
            </a:ext>
          </a:extLst>
        </xdr:cNvPr>
        <xdr:cNvCxnSpPr/>
      </xdr:nvCxnSpPr>
      <xdr:spPr>
        <a:xfrm>
          <a:off x="13938250" y="1809750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682" name="楕円 681">
          <a:extLst>
            <a:ext uri="{FF2B5EF4-FFF2-40B4-BE49-F238E27FC236}">
              <a16:creationId xmlns:a16="http://schemas.microsoft.com/office/drawing/2014/main" id="{E66C14E1-EEF7-4929-AC28-05412B30BF4B}"/>
            </a:ext>
          </a:extLst>
        </xdr:cNvPr>
        <xdr:cNvSpPr/>
      </xdr:nvSpPr>
      <xdr:spPr>
        <a:xfrm>
          <a:off x="130937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683" name="直線コネクタ 682">
          <a:extLst>
            <a:ext uri="{FF2B5EF4-FFF2-40B4-BE49-F238E27FC236}">
              <a16:creationId xmlns:a16="http://schemas.microsoft.com/office/drawing/2014/main" id="{F6D6B235-07E7-42AE-95DD-D0365248E09D}"/>
            </a:ext>
          </a:extLst>
        </xdr:cNvPr>
        <xdr:cNvCxnSpPr/>
      </xdr:nvCxnSpPr>
      <xdr:spPr>
        <a:xfrm>
          <a:off x="13144500" y="18097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684" name="楕円 683">
          <a:extLst>
            <a:ext uri="{FF2B5EF4-FFF2-40B4-BE49-F238E27FC236}">
              <a16:creationId xmlns:a16="http://schemas.microsoft.com/office/drawing/2014/main" id="{B4494B47-B237-42FC-BDF8-0ECE35FE2B9F}"/>
            </a:ext>
          </a:extLst>
        </xdr:cNvPr>
        <xdr:cNvSpPr/>
      </xdr:nvSpPr>
      <xdr:spPr>
        <a:xfrm>
          <a:off x="12299950" y="18046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685" name="直線コネクタ 684">
          <a:extLst>
            <a:ext uri="{FF2B5EF4-FFF2-40B4-BE49-F238E27FC236}">
              <a16:creationId xmlns:a16="http://schemas.microsoft.com/office/drawing/2014/main" id="{21EA28A4-8B33-46D3-9D43-EA0226063800}"/>
            </a:ext>
          </a:extLst>
        </xdr:cNvPr>
        <xdr:cNvCxnSpPr/>
      </xdr:nvCxnSpPr>
      <xdr:spPr>
        <a:xfrm>
          <a:off x="12344400" y="18097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686" name="楕円 685">
          <a:extLst>
            <a:ext uri="{FF2B5EF4-FFF2-40B4-BE49-F238E27FC236}">
              <a16:creationId xmlns:a16="http://schemas.microsoft.com/office/drawing/2014/main" id="{AEF7AFFB-48D7-4B1A-B637-FD72ED1FCA51}"/>
            </a:ext>
          </a:extLst>
        </xdr:cNvPr>
        <xdr:cNvSpPr/>
      </xdr:nvSpPr>
      <xdr:spPr>
        <a:xfrm>
          <a:off x="1148715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687" name="直線コネクタ 686">
          <a:extLst>
            <a:ext uri="{FF2B5EF4-FFF2-40B4-BE49-F238E27FC236}">
              <a16:creationId xmlns:a16="http://schemas.microsoft.com/office/drawing/2014/main" id="{4FF9E238-C081-41B0-8DC1-EF02D9E23BF0}"/>
            </a:ext>
          </a:extLst>
        </xdr:cNvPr>
        <xdr:cNvCxnSpPr/>
      </xdr:nvCxnSpPr>
      <xdr:spPr>
        <a:xfrm>
          <a:off x="11537950" y="18097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88" name="n_1aveValue【公民館】&#10;有形固定資産減価償却率">
          <a:extLst>
            <a:ext uri="{FF2B5EF4-FFF2-40B4-BE49-F238E27FC236}">
              <a16:creationId xmlns:a16="http://schemas.microsoft.com/office/drawing/2014/main" id="{3F66ECF5-A591-4DB5-BC6A-E53D60D69A8C}"/>
            </a:ext>
          </a:extLst>
        </xdr:cNvPr>
        <xdr:cNvSpPr txBox="1"/>
      </xdr:nvSpPr>
      <xdr:spPr>
        <a:xfrm>
          <a:off x="13742044" y="171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89" name="n_2aveValue【公民館】&#10;有形固定資産減価償却率">
          <a:extLst>
            <a:ext uri="{FF2B5EF4-FFF2-40B4-BE49-F238E27FC236}">
              <a16:creationId xmlns:a16="http://schemas.microsoft.com/office/drawing/2014/main" id="{BAC35076-9FFA-4A29-8D5A-A7AB27A720F4}"/>
            </a:ext>
          </a:extLst>
        </xdr:cNvPr>
        <xdr:cNvSpPr txBox="1"/>
      </xdr:nvSpPr>
      <xdr:spPr>
        <a:xfrm>
          <a:off x="12960994"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690" name="n_3aveValue【公民館】&#10;有形固定資産減価償却率">
          <a:extLst>
            <a:ext uri="{FF2B5EF4-FFF2-40B4-BE49-F238E27FC236}">
              <a16:creationId xmlns:a16="http://schemas.microsoft.com/office/drawing/2014/main" id="{156595F6-D344-462C-B998-50F29F590084}"/>
            </a:ext>
          </a:extLst>
        </xdr:cNvPr>
        <xdr:cNvSpPr txBox="1"/>
      </xdr:nvSpPr>
      <xdr:spPr>
        <a:xfrm>
          <a:off x="12167244" y="1717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132097</xdr:rowOff>
    </xdr:from>
    <xdr:ext cx="405111" cy="259045"/>
    <xdr:sp macro="" textlink="">
      <xdr:nvSpPr>
        <xdr:cNvPr id="691" name="n_4aveValue【公民館】&#10;有形固定資産減価償却率">
          <a:extLst>
            <a:ext uri="{FF2B5EF4-FFF2-40B4-BE49-F238E27FC236}">
              <a16:creationId xmlns:a16="http://schemas.microsoft.com/office/drawing/2014/main" id="{E6C9DFAF-BFF7-4FD0-8828-5CEF3F1A0BCF}"/>
            </a:ext>
          </a:extLst>
        </xdr:cNvPr>
        <xdr:cNvSpPr txBox="1"/>
      </xdr:nvSpPr>
      <xdr:spPr>
        <a:xfrm>
          <a:off x="113544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692" name="n_1mainValue【公民館】&#10;有形固定資産減価償却率">
          <a:extLst>
            <a:ext uri="{FF2B5EF4-FFF2-40B4-BE49-F238E27FC236}">
              <a16:creationId xmlns:a16="http://schemas.microsoft.com/office/drawing/2014/main" id="{901903B8-C267-4763-A678-07070208D38A}"/>
            </a:ext>
          </a:extLst>
        </xdr:cNvPr>
        <xdr:cNvSpPr txBox="1"/>
      </xdr:nvSpPr>
      <xdr:spPr>
        <a:xfrm>
          <a:off x="1371607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693" name="n_2mainValue【公民館】&#10;有形固定資産減価償却率">
          <a:extLst>
            <a:ext uri="{FF2B5EF4-FFF2-40B4-BE49-F238E27FC236}">
              <a16:creationId xmlns:a16="http://schemas.microsoft.com/office/drawing/2014/main" id="{C97AAC78-A85E-4A23-8ABA-7723B371661B}"/>
            </a:ext>
          </a:extLst>
        </xdr:cNvPr>
        <xdr:cNvSpPr txBox="1"/>
      </xdr:nvSpPr>
      <xdr:spPr>
        <a:xfrm>
          <a:off x="1292867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694" name="n_3mainValue【公民館】&#10;有形固定資産減価償却率">
          <a:extLst>
            <a:ext uri="{FF2B5EF4-FFF2-40B4-BE49-F238E27FC236}">
              <a16:creationId xmlns:a16="http://schemas.microsoft.com/office/drawing/2014/main" id="{23984978-03F4-41AA-AEC1-44D4033164A6}"/>
            </a:ext>
          </a:extLst>
        </xdr:cNvPr>
        <xdr:cNvSpPr txBox="1"/>
      </xdr:nvSpPr>
      <xdr:spPr>
        <a:xfrm>
          <a:off x="121349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695" name="n_4mainValue【公民館】&#10;有形固定資産減価償却率">
          <a:extLst>
            <a:ext uri="{FF2B5EF4-FFF2-40B4-BE49-F238E27FC236}">
              <a16:creationId xmlns:a16="http://schemas.microsoft.com/office/drawing/2014/main" id="{7892ACD9-9FFB-466D-87E2-E6620677FC95}"/>
            </a:ext>
          </a:extLst>
        </xdr:cNvPr>
        <xdr:cNvSpPr txBox="1"/>
      </xdr:nvSpPr>
      <xdr:spPr>
        <a:xfrm>
          <a:off x="113221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BC92D9EB-09B5-48CB-9250-FBE2675B3D2E}"/>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93AA1911-C05E-47CD-BEA4-441432A902D2}"/>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54BAE12A-DABD-4214-8EC4-D93CDAF43E9B}"/>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0125902F-B416-4B5C-A359-E7A9C2267FE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D4C77C1C-1028-463C-87FB-DFAB817986E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09B69B31-536D-455F-99BD-F5467AF6C08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04BB19EF-64F9-42C7-A75D-F964F108D93E}"/>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CEA4EEE5-3CB9-4FE5-8CD5-859ED4E93D7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27C5607-29B3-4E7D-B6A4-8B807A2AEF5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5C1E80D8-B542-47AE-9A51-C3927A272CDE}"/>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533E1194-9598-4F46-9585-5A9CFA159B52}"/>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18630475-5A80-4B80-9F86-002F9DE4461D}"/>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64185F72-C86E-4C35-AB08-2471A4F1299C}"/>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44E19F44-F198-4F1D-A1AB-6ADFCEF9BA79}"/>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1247C5DA-C161-4295-BC7F-152CCDFB68B9}"/>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56CD2180-EFAE-4F8D-BEAB-FBAC1FF0E9AB}"/>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ED04ECA5-E5D0-4E87-B9A0-3A08FFD07026}"/>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490F4C0A-CE2B-4269-8273-2DCB524D4EB9}"/>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553D827B-5266-4AF5-9C50-02C84C5D01D9}"/>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998BF87D-ABFF-4219-A041-DB21AAC30F5C}"/>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8E3F3E92-4F27-403D-8646-FE52ED5F2B22}"/>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30ADE0F9-17E6-45B9-920D-01A594C3A17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9A7D966C-3D04-4756-9D97-9F868A121F9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1B01FBE8-FD99-46DD-92FB-3621A535DE5C}"/>
            </a:ext>
          </a:extLst>
        </xdr:cNvPr>
        <xdr:cNvCxnSpPr/>
      </xdr:nvCxnSpPr>
      <xdr:spPr>
        <a:xfrm flipV="1">
          <a:off x="19951064" y="167881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D7A8264E-E196-4FDE-950B-11EA50EF1ADE}"/>
            </a:ext>
          </a:extLst>
        </xdr:cNvPr>
        <xdr:cNvSpPr txBox="1"/>
      </xdr:nvSpPr>
      <xdr:spPr>
        <a:xfrm>
          <a:off x="19989800"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3DC58786-59A0-4DC0-B758-9C405DEBC2FF}"/>
            </a:ext>
          </a:extLst>
        </xdr:cNvPr>
        <xdr:cNvCxnSpPr/>
      </xdr:nvCxnSpPr>
      <xdr:spPr>
        <a:xfrm>
          <a:off x="198818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45A93AA3-2E97-46A0-8ACC-D197F12B4FE5}"/>
            </a:ext>
          </a:extLst>
        </xdr:cNvPr>
        <xdr:cNvSpPr txBox="1"/>
      </xdr:nvSpPr>
      <xdr:spPr>
        <a:xfrm>
          <a:off x="19989800" y="1656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E17D2DB5-8457-46B8-A373-D470C6EDDA9D}"/>
            </a:ext>
          </a:extLst>
        </xdr:cNvPr>
        <xdr:cNvCxnSpPr/>
      </xdr:nvCxnSpPr>
      <xdr:spPr>
        <a:xfrm>
          <a:off x="19881850" y="16788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4" name="【公民館】&#10;一人当たり面積平均値テキスト">
          <a:extLst>
            <a:ext uri="{FF2B5EF4-FFF2-40B4-BE49-F238E27FC236}">
              <a16:creationId xmlns:a16="http://schemas.microsoft.com/office/drawing/2014/main" id="{F72738EB-179A-4B6A-B6F9-864663AED4E9}"/>
            </a:ext>
          </a:extLst>
        </xdr:cNvPr>
        <xdr:cNvSpPr txBox="1"/>
      </xdr:nvSpPr>
      <xdr:spPr>
        <a:xfrm>
          <a:off x="19989800" y="17505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ED74526C-465F-4195-8628-931CDA7B012B}"/>
            </a:ext>
          </a:extLst>
        </xdr:cNvPr>
        <xdr:cNvSpPr/>
      </xdr:nvSpPr>
      <xdr:spPr>
        <a:xfrm>
          <a:off x="199009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D7A03D28-AF26-4253-A3DE-93301171C3C3}"/>
            </a:ext>
          </a:extLst>
        </xdr:cNvPr>
        <xdr:cNvSpPr/>
      </xdr:nvSpPr>
      <xdr:spPr>
        <a:xfrm>
          <a:off x="19157950" y="176644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709AC8E8-08E7-4C7B-96CE-77B4EF585EF9}"/>
            </a:ext>
          </a:extLst>
        </xdr:cNvPr>
        <xdr:cNvSpPr/>
      </xdr:nvSpPr>
      <xdr:spPr>
        <a:xfrm>
          <a:off x="1834515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876100E3-9F42-41BD-A3D2-D3C8690EEF80}"/>
            </a:ext>
          </a:extLst>
        </xdr:cNvPr>
        <xdr:cNvSpPr/>
      </xdr:nvSpPr>
      <xdr:spPr>
        <a:xfrm>
          <a:off x="17551400" y="1765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132080</xdr:rowOff>
    </xdr:from>
    <xdr:to>
      <xdr:col>98</xdr:col>
      <xdr:colOff>38100</xdr:colOff>
      <xdr:row>107</xdr:row>
      <xdr:rowOff>62230</xdr:rowOff>
    </xdr:to>
    <xdr:sp macro="" textlink="">
      <xdr:nvSpPr>
        <xdr:cNvPr id="729" name="フローチャート: 判断 728">
          <a:extLst>
            <a:ext uri="{FF2B5EF4-FFF2-40B4-BE49-F238E27FC236}">
              <a16:creationId xmlns:a16="http://schemas.microsoft.com/office/drawing/2014/main" id="{D76DF123-E25D-403E-8CEF-6D6836B14B15}"/>
            </a:ext>
          </a:extLst>
        </xdr:cNvPr>
        <xdr:cNvSpPr/>
      </xdr:nvSpPr>
      <xdr:spPr>
        <a:xfrm>
          <a:off x="16757650" y="17734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D90F0CA5-4A1D-4435-B34E-A65356D1602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A7932081-7DE9-4885-910D-96383BDB666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888F8AD-C495-4D20-8CEE-A6B1146C0AB9}"/>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636DF74-A1CA-48A9-B0D3-D8EDE99DB0CB}"/>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571902C-E112-4A04-B366-8D0A5333E9EE}"/>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93980</xdr:rowOff>
    </xdr:from>
    <xdr:to>
      <xdr:col>116</xdr:col>
      <xdr:colOff>114300</xdr:colOff>
      <xdr:row>109</xdr:row>
      <xdr:rowOff>24130</xdr:rowOff>
    </xdr:to>
    <xdr:sp macro="" textlink="">
      <xdr:nvSpPr>
        <xdr:cNvPr id="735" name="楕円 734">
          <a:extLst>
            <a:ext uri="{FF2B5EF4-FFF2-40B4-BE49-F238E27FC236}">
              <a16:creationId xmlns:a16="http://schemas.microsoft.com/office/drawing/2014/main" id="{2CB51D25-FD01-4055-A109-025B7CC73A13}"/>
            </a:ext>
          </a:extLst>
        </xdr:cNvPr>
        <xdr:cNvSpPr/>
      </xdr:nvSpPr>
      <xdr:spPr>
        <a:xfrm>
          <a:off x="199009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8907</xdr:rowOff>
    </xdr:from>
    <xdr:ext cx="469744" cy="259045"/>
    <xdr:sp macro="" textlink="">
      <xdr:nvSpPr>
        <xdr:cNvPr id="736" name="【公民館】&#10;一人当たり面積該当値テキスト">
          <a:extLst>
            <a:ext uri="{FF2B5EF4-FFF2-40B4-BE49-F238E27FC236}">
              <a16:creationId xmlns:a16="http://schemas.microsoft.com/office/drawing/2014/main" id="{80050ACC-66AA-47CA-AF23-71A018003566}"/>
            </a:ext>
          </a:extLst>
        </xdr:cNvPr>
        <xdr:cNvSpPr txBox="1"/>
      </xdr:nvSpPr>
      <xdr:spPr>
        <a:xfrm>
          <a:off x="19989800" y="1795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93980</xdr:rowOff>
    </xdr:from>
    <xdr:to>
      <xdr:col>112</xdr:col>
      <xdr:colOff>38100</xdr:colOff>
      <xdr:row>109</xdr:row>
      <xdr:rowOff>24130</xdr:rowOff>
    </xdr:to>
    <xdr:sp macro="" textlink="">
      <xdr:nvSpPr>
        <xdr:cNvPr id="737" name="楕円 736">
          <a:extLst>
            <a:ext uri="{FF2B5EF4-FFF2-40B4-BE49-F238E27FC236}">
              <a16:creationId xmlns:a16="http://schemas.microsoft.com/office/drawing/2014/main" id="{E825E60C-B2AA-49D9-8FE5-154CF853947F}"/>
            </a:ext>
          </a:extLst>
        </xdr:cNvPr>
        <xdr:cNvSpPr/>
      </xdr:nvSpPr>
      <xdr:spPr>
        <a:xfrm>
          <a:off x="19157950" y="18039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144780</xdr:rowOff>
    </xdr:from>
    <xdr:to>
      <xdr:col>116</xdr:col>
      <xdr:colOff>63500</xdr:colOff>
      <xdr:row>108</xdr:row>
      <xdr:rowOff>144780</xdr:rowOff>
    </xdr:to>
    <xdr:cxnSp macro="">
      <xdr:nvCxnSpPr>
        <xdr:cNvPr id="738" name="直線コネクタ 737">
          <a:extLst>
            <a:ext uri="{FF2B5EF4-FFF2-40B4-BE49-F238E27FC236}">
              <a16:creationId xmlns:a16="http://schemas.microsoft.com/office/drawing/2014/main" id="{3841C152-2570-465F-B0BB-3A16E969E857}"/>
            </a:ext>
          </a:extLst>
        </xdr:cNvPr>
        <xdr:cNvCxnSpPr/>
      </xdr:nvCxnSpPr>
      <xdr:spPr>
        <a:xfrm>
          <a:off x="19202400" y="1808988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93980</xdr:rowOff>
    </xdr:from>
    <xdr:to>
      <xdr:col>107</xdr:col>
      <xdr:colOff>101600</xdr:colOff>
      <xdr:row>109</xdr:row>
      <xdr:rowOff>24130</xdr:rowOff>
    </xdr:to>
    <xdr:sp macro="" textlink="">
      <xdr:nvSpPr>
        <xdr:cNvPr id="739" name="楕円 738">
          <a:extLst>
            <a:ext uri="{FF2B5EF4-FFF2-40B4-BE49-F238E27FC236}">
              <a16:creationId xmlns:a16="http://schemas.microsoft.com/office/drawing/2014/main" id="{0807829F-4FF4-4109-85EC-A482FEC64481}"/>
            </a:ext>
          </a:extLst>
        </xdr:cNvPr>
        <xdr:cNvSpPr/>
      </xdr:nvSpPr>
      <xdr:spPr>
        <a:xfrm>
          <a:off x="1834515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144780</xdr:rowOff>
    </xdr:from>
    <xdr:to>
      <xdr:col>111</xdr:col>
      <xdr:colOff>177800</xdr:colOff>
      <xdr:row>108</xdr:row>
      <xdr:rowOff>144780</xdr:rowOff>
    </xdr:to>
    <xdr:cxnSp macro="">
      <xdr:nvCxnSpPr>
        <xdr:cNvPr id="740" name="直線コネクタ 739">
          <a:extLst>
            <a:ext uri="{FF2B5EF4-FFF2-40B4-BE49-F238E27FC236}">
              <a16:creationId xmlns:a16="http://schemas.microsoft.com/office/drawing/2014/main" id="{44A61A7C-FBE9-4DBD-B095-FF513047210C}"/>
            </a:ext>
          </a:extLst>
        </xdr:cNvPr>
        <xdr:cNvCxnSpPr/>
      </xdr:nvCxnSpPr>
      <xdr:spPr>
        <a:xfrm>
          <a:off x="18395950" y="180898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93980</xdr:rowOff>
    </xdr:from>
    <xdr:to>
      <xdr:col>102</xdr:col>
      <xdr:colOff>165100</xdr:colOff>
      <xdr:row>109</xdr:row>
      <xdr:rowOff>24130</xdr:rowOff>
    </xdr:to>
    <xdr:sp macro="" textlink="">
      <xdr:nvSpPr>
        <xdr:cNvPr id="741" name="楕円 740">
          <a:extLst>
            <a:ext uri="{FF2B5EF4-FFF2-40B4-BE49-F238E27FC236}">
              <a16:creationId xmlns:a16="http://schemas.microsoft.com/office/drawing/2014/main" id="{BAC96265-D347-4D70-9C9A-37BAAD01DF1A}"/>
            </a:ext>
          </a:extLst>
        </xdr:cNvPr>
        <xdr:cNvSpPr/>
      </xdr:nvSpPr>
      <xdr:spPr>
        <a:xfrm>
          <a:off x="175514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144780</xdr:rowOff>
    </xdr:from>
    <xdr:to>
      <xdr:col>107</xdr:col>
      <xdr:colOff>50800</xdr:colOff>
      <xdr:row>108</xdr:row>
      <xdr:rowOff>144780</xdr:rowOff>
    </xdr:to>
    <xdr:cxnSp macro="">
      <xdr:nvCxnSpPr>
        <xdr:cNvPr id="742" name="直線コネクタ 741">
          <a:extLst>
            <a:ext uri="{FF2B5EF4-FFF2-40B4-BE49-F238E27FC236}">
              <a16:creationId xmlns:a16="http://schemas.microsoft.com/office/drawing/2014/main" id="{2B751140-1E41-4958-9158-A809B2CDB8B3}"/>
            </a:ext>
          </a:extLst>
        </xdr:cNvPr>
        <xdr:cNvCxnSpPr/>
      </xdr:nvCxnSpPr>
      <xdr:spPr>
        <a:xfrm>
          <a:off x="17602200" y="180898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93980</xdr:rowOff>
    </xdr:from>
    <xdr:to>
      <xdr:col>98</xdr:col>
      <xdr:colOff>38100</xdr:colOff>
      <xdr:row>109</xdr:row>
      <xdr:rowOff>24130</xdr:rowOff>
    </xdr:to>
    <xdr:sp macro="" textlink="">
      <xdr:nvSpPr>
        <xdr:cNvPr id="743" name="楕円 742">
          <a:extLst>
            <a:ext uri="{FF2B5EF4-FFF2-40B4-BE49-F238E27FC236}">
              <a16:creationId xmlns:a16="http://schemas.microsoft.com/office/drawing/2014/main" id="{8934E045-940F-42BF-9212-5F84202B6CFC}"/>
            </a:ext>
          </a:extLst>
        </xdr:cNvPr>
        <xdr:cNvSpPr/>
      </xdr:nvSpPr>
      <xdr:spPr>
        <a:xfrm>
          <a:off x="16757650" y="18039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144780</xdr:rowOff>
    </xdr:from>
    <xdr:to>
      <xdr:col>102</xdr:col>
      <xdr:colOff>114300</xdr:colOff>
      <xdr:row>108</xdr:row>
      <xdr:rowOff>144780</xdr:rowOff>
    </xdr:to>
    <xdr:cxnSp macro="">
      <xdr:nvCxnSpPr>
        <xdr:cNvPr id="744" name="直線コネクタ 743">
          <a:extLst>
            <a:ext uri="{FF2B5EF4-FFF2-40B4-BE49-F238E27FC236}">
              <a16:creationId xmlns:a16="http://schemas.microsoft.com/office/drawing/2014/main" id="{BEE61F31-2A40-4DA5-9126-E5E5A43C68F5}"/>
            </a:ext>
          </a:extLst>
        </xdr:cNvPr>
        <xdr:cNvCxnSpPr/>
      </xdr:nvCxnSpPr>
      <xdr:spPr>
        <a:xfrm>
          <a:off x="16802100" y="180898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745" name="n_1aveValue【公民館】&#10;一人当たり面積">
          <a:extLst>
            <a:ext uri="{FF2B5EF4-FFF2-40B4-BE49-F238E27FC236}">
              <a16:creationId xmlns:a16="http://schemas.microsoft.com/office/drawing/2014/main" id="{98F178B0-31EA-47CF-9805-BDDF79674B59}"/>
            </a:ext>
          </a:extLst>
        </xdr:cNvPr>
        <xdr:cNvSpPr txBox="1"/>
      </xdr:nvSpPr>
      <xdr:spPr>
        <a:xfrm>
          <a:off x="18980227" y="1743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746" name="n_2aveValue【公民館】&#10;一人当たり面積">
          <a:extLst>
            <a:ext uri="{FF2B5EF4-FFF2-40B4-BE49-F238E27FC236}">
              <a16:creationId xmlns:a16="http://schemas.microsoft.com/office/drawing/2014/main" id="{A69D6A73-3657-49A4-897C-05DE543E870C}"/>
            </a:ext>
          </a:extLst>
        </xdr:cNvPr>
        <xdr:cNvSpPr txBox="1"/>
      </xdr:nvSpPr>
      <xdr:spPr>
        <a:xfrm>
          <a:off x="1818012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747" name="n_3aveValue【公民館】&#10;一人当たり面積">
          <a:extLst>
            <a:ext uri="{FF2B5EF4-FFF2-40B4-BE49-F238E27FC236}">
              <a16:creationId xmlns:a16="http://schemas.microsoft.com/office/drawing/2014/main" id="{A5A0DFB3-D9D6-4781-BF54-C8EBE23061C9}"/>
            </a:ext>
          </a:extLst>
        </xdr:cNvPr>
        <xdr:cNvSpPr txBox="1"/>
      </xdr:nvSpPr>
      <xdr:spPr>
        <a:xfrm>
          <a:off x="17386377" y="17432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78757</xdr:rowOff>
    </xdr:from>
    <xdr:ext cx="469744" cy="259045"/>
    <xdr:sp macro="" textlink="">
      <xdr:nvSpPr>
        <xdr:cNvPr id="748" name="n_4aveValue【公民館】&#10;一人当たり面積">
          <a:extLst>
            <a:ext uri="{FF2B5EF4-FFF2-40B4-BE49-F238E27FC236}">
              <a16:creationId xmlns:a16="http://schemas.microsoft.com/office/drawing/2014/main" id="{DE4E4E28-249A-45C1-9ED1-F9DCA040AF63}"/>
            </a:ext>
          </a:extLst>
        </xdr:cNvPr>
        <xdr:cNvSpPr txBox="1"/>
      </xdr:nvSpPr>
      <xdr:spPr>
        <a:xfrm>
          <a:off x="1659262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15257</xdr:rowOff>
    </xdr:from>
    <xdr:ext cx="469744" cy="259045"/>
    <xdr:sp macro="" textlink="">
      <xdr:nvSpPr>
        <xdr:cNvPr id="749" name="n_1mainValue【公民館】&#10;一人当たり面積">
          <a:extLst>
            <a:ext uri="{FF2B5EF4-FFF2-40B4-BE49-F238E27FC236}">
              <a16:creationId xmlns:a16="http://schemas.microsoft.com/office/drawing/2014/main" id="{F24C8DE5-191B-4196-A0EA-597B3B06CA26}"/>
            </a:ext>
          </a:extLst>
        </xdr:cNvPr>
        <xdr:cNvSpPr txBox="1"/>
      </xdr:nvSpPr>
      <xdr:spPr>
        <a:xfrm>
          <a:off x="189802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15257</xdr:rowOff>
    </xdr:from>
    <xdr:ext cx="469744" cy="259045"/>
    <xdr:sp macro="" textlink="">
      <xdr:nvSpPr>
        <xdr:cNvPr id="750" name="n_2mainValue【公民館】&#10;一人当たり面積">
          <a:extLst>
            <a:ext uri="{FF2B5EF4-FFF2-40B4-BE49-F238E27FC236}">
              <a16:creationId xmlns:a16="http://schemas.microsoft.com/office/drawing/2014/main" id="{D463783C-5A73-4F1F-9E27-F14A08FBD97A}"/>
            </a:ext>
          </a:extLst>
        </xdr:cNvPr>
        <xdr:cNvSpPr txBox="1"/>
      </xdr:nvSpPr>
      <xdr:spPr>
        <a:xfrm>
          <a:off x="181801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15257</xdr:rowOff>
    </xdr:from>
    <xdr:ext cx="469744" cy="259045"/>
    <xdr:sp macro="" textlink="">
      <xdr:nvSpPr>
        <xdr:cNvPr id="751" name="n_3mainValue【公民館】&#10;一人当たり面積">
          <a:extLst>
            <a:ext uri="{FF2B5EF4-FFF2-40B4-BE49-F238E27FC236}">
              <a16:creationId xmlns:a16="http://schemas.microsoft.com/office/drawing/2014/main" id="{FB96D6EC-1E5C-499F-AF38-517866C089C3}"/>
            </a:ext>
          </a:extLst>
        </xdr:cNvPr>
        <xdr:cNvSpPr txBox="1"/>
      </xdr:nvSpPr>
      <xdr:spPr>
        <a:xfrm>
          <a:off x="1738637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15257</xdr:rowOff>
    </xdr:from>
    <xdr:ext cx="469744" cy="259045"/>
    <xdr:sp macro="" textlink="">
      <xdr:nvSpPr>
        <xdr:cNvPr id="752" name="n_4mainValue【公民館】&#10;一人当たり面積">
          <a:extLst>
            <a:ext uri="{FF2B5EF4-FFF2-40B4-BE49-F238E27FC236}">
              <a16:creationId xmlns:a16="http://schemas.microsoft.com/office/drawing/2014/main" id="{DECA56B8-593F-4DEB-8ED3-930E5B428265}"/>
            </a:ext>
          </a:extLst>
        </xdr:cNvPr>
        <xdr:cNvSpPr txBox="1"/>
      </xdr:nvSpPr>
      <xdr:spPr>
        <a:xfrm>
          <a:off x="165926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7480E63D-C961-4133-B6DD-E613EAEED9D2}"/>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60519240-8C6A-405B-8392-9CC21AB96A22}"/>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5614DC1B-888A-47EA-9A62-CA66FEFA0869}"/>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に引き続き、道路・橋梁・トンネルについては整備率が高く、児童館については古い施設が少ないため、類似団体の有形固定資産減価償却率と比較して低いが、学校施設、公営住宅、公民館は高くなっている。</a:t>
          </a:r>
        </a:p>
        <a:p>
          <a:r>
            <a:rPr kumimoji="1" lang="ja-JP" altLang="en-US" sz="1300">
              <a:latin typeface="ＭＳ Ｐゴシック" panose="020B0600070205080204" pitchFamily="50" charset="-128"/>
              <a:ea typeface="ＭＳ Ｐゴシック" panose="020B0600070205080204" pitchFamily="50" charset="-128"/>
            </a:rPr>
            <a:t>学校施設は平成３０年度に策定した長寿命化計画に基づき、令和元年度から令和３年度にかけて本庄小学校長寿命化改修事業を実施。今後も計画に基づいた工事・維持管理を行っていく。</a:t>
          </a:r>
        </a:p>
        <a:p>
          <a:r>
            <a:rPr kumimoji="1" lang="ja-JP" altLang="en-US" sz="1300">
              <a:latin typeface="ＭＳ Ｐゴシック" panose="020B0600070205080204" pitchFamily="50" charset="-128"/>
              <a:ea typeface="ＭＳ Ｐゴシック" panose="020B0600070205080204" pitchFamily="50" charset="-128"/>
            </a:rPr>
            <a:t>公営住宅については、令和２年度に改訂した長寿命化計画に基づき、維持補修・用途廃止（解体）などを多角的に検討していく必要がある。</a:t>
          </a:r>
        </a:p>
        <a:p>
          <a:r>
            <a:rPr kumimoji="1" lang="ja-JP" altLang="en-US" sz="1300">
              <a:latin typeface="ＭＳ Ｐゴシック" panose="020B0600070205080204" pitchFamily="50" charset="-128"/>
              <a:ea typeface="ＭＳ Ｐゴシック" panose="020B0600070205080204" pitchFamily="50" charset="-128"/>
            </a:rPr>
            <a:t>公民館については、減価償却率が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％になっているため、利用する地域の意見も踏まえながら改修・用途廃止の判断を行う必要がある。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A631BC-7092-48F8-92B7-A190EE7E59A5}"/>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89B130-A268-4AE7-915E-F9F69909A87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CBD5428-87CC-4E27-8164-01B8022B679C}"/>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808FB5F-46CD-4D1A-BA38-EC5976246FF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A95169-8621-4D60-BCD0-D64EF0E0134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0FA3A6-CA44-42EC-8429-10F551C73FB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D920571-C2E0-4682-B725-509E980747B5}"/>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6AA6F4-5178-4F0C-A66C-C8A09FF0872D}"/>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377E56-021B-4A4B-AFCD-5B9A582512E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1D0041-9BFF-4691-B67F-DE26B4467E5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63AD87-E5CB-4FC3-97C9-3D02C5D6D12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5705E7-DAE2-4636-8ACB-7EC5937EE3D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A1D95B-8BD7-4F73-85B4-D140B76E8BE5}"/>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03982E-6053-49FD-B9DA-91D63B560EF2}"/>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3EA7532-6B20-4FD9-B7F5-C456FA04E6C4}"/>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4C43A4A-F0AE-4F8A-B62E-AB7C0896E280}"/>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ED7E44-C9B6-46E7-96D6-0A0E1E3960C9}"/>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A750FF-A30C-4239-8BDC-AC8234B8206C}"/>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0EBD9D0-22F2-453F-A37E-5F475762E98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7A24D8-63EF-4345-BF67-B5FA2668B717}"/>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D02D0A-3D8B-4085-B605-966D884BDB5F}"/>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89A2E9-3B93-4A08-B940-6A3097D38B1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399709-7ED6-442D-AA80-84BE403EFAF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0A271D-759E-41CF-97DB-486C7C7772B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2B7884-7F94-4C86-A731-80385B9B792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597665-E8F9-4905-B5FC-93BFC9E6679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E30FA90-2278-4EB9-933A-95DFA2D76F4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11EEB5-0C9F-437C-92C5-6D1FAD99B8BD}"/>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AF8CD3-B1BC-4CEF-B79C-1D463A361FB4}"/>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0651CB-825D-46E2-9F5C-75DC67C69004}"/>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0B8977C-A062-4DD9-82E6-C8045DBF7A5D}"/>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DD9C963-ACC4-4CEE-B6DC-12FF298360AE}"/>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6404FA4-1DFF-4158-925E-1B9E9020EFD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88DFCF-AC58-47FE-9B42-ED724385E3A9}"/>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275E953-F53E-4857-8664-3370872FC17D}"/>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C29BC2-590E-4D4B-80F7-404AA24F24B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81ED8B-E58B-403F-B1BD-A716520A48C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2B5972-B560-4433-A208-CAD4D0112C10}"/>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BF701F-AF67-4100-A820-6154F2AED203}"/>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A62B1A-E78C-48E5-B169-8B2BEBE117F1}"/>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217AB2-FFC7-47FA-833B-B03C75B7227E}"/>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150D240-C3A0-4244-888E-4DF5655143A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C287734-8374-4021-A84E-17FCFD70DFB4}"/>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AFC7254-6DD4-4050-9C7A-F84B532EDBFC}"/>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C5591E5-5CD8-4E97-94F1-D7A08761F67E}"/>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44D23A9-AF73-44A8-B278-023267FB61AE}"/>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FDD61CC-FBA6-4118-A410-0424C0F48543}"/>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1D5B3A8-35AB-47B1-930D-2295F2AC6438}"/>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0A6CBC3-404F-4D52-9D93-6F472A74AD92}"/>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5313A59-E0FE-443C-8AFA-A0F13F47DA34}"/>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12A2285-9E57-41F2-883D-D344DA1F824D}"/>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7D4D53A-C09B-4843-8C87-9B351CB2A491}"/>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15B68C2-B50E-4085-9BE6-B8ACE17DBD00}"/>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3082542-69C6-4F0A-9EA4-1B0A5C682D06}"/>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A94F788-8326-440C-ABE7-F7F24AAA3594}"/>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1671EC83-4D06-41FE-A341-C50C6382B2EB}"/>
            </a:ext>
          </a:extLst>
        </xdr:cNvPr>
        <xdr:cNvCxnSpPr/>
      </xdr:nvCxnSpPr>
      <xdr:spPr>
        <a:xfrm flipV="1">
          <a:off x="4177665" y="5692140"/>
          <a:ext cx="0" cy="1102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B971FCC6-FC1D-4917-AFE7-8A700B7083D3}"/>
            </a:ext>
          </a:extLst>
        </xdr:cNvPr>
        <xdr:cNvSpPr txBox="1"/>
      </xdr:nvSpPr>
      <xdr:spPr>
        <a:xfrm>
          <a:off x="4216400" y="679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099C2C2F-69DA-485B-A537-61B7446178DD}"/>
            </a:ext>
          </a:extLst>
        </xdr:cNvPr>
        <xdr:cNvCxnSpPr/>
      </xdr:nvCxnSpPr>
      <xdr:spPr>
        <a:xfrm>
          <a:off x="4108450" y="679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E056596F-17FE-4DC6-B270-E18106433DB4}"/>
            </a:ext>
          </a:extLst>
        </xdr:cNvPr>
        <xdr:cNvSpPr txBox="1"/>
      </xdr:nvSpPr>
      <xdr:spPr>
        <a:xfrm>
          <a:off x="4216400" y="547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5168AF77-DA1A-43D1-964E-86DB71921E5B}"/>
            </a:ext>
          </a:extLst>
        </xdr:cNvPr>
        <xdr:cNvCxnSpPr/>
      </xdr:nvCxnSpPr>
      <xdr:spPr>
        <a:xfrm>
          <a:off x="4108450" y="5692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2" name="【図書館】&#10;有形固定資産減価償却率平均値テキスト">
          <a:extLst>
            <a:ext uri="{FF2B5EF4-FFF2-40B4-BE49-F238E27FC236}">
              <a16:creationId xmlns:a16="http://schemas.microsoft.com/office/drawing/2014/main" id="{B6496F46-89DA-47AE-98B4-5BBEC71C2B24}"/>
            </a:ext>
          </a:extLst>
        </xdr:cNvPr>
        <xdr:cNvSpPr txBox="1"/>
      </xdr:nvSpPr>
      <xdr:spPr>
        <a:xfrm>
          <a:off x="4216400" y="6168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52D1DD97-6C5C-4B53-A42B-CAC20693AC75}"/>
            </a:ext>
          </a:extLst>
        </xdr:cNvPr>
        <xdr:cNvSpPr/>
      </xdr:nvSpPr>
      <xdr:spPr>
        <a:xfrm>
          <a:off x="4127500" y="6189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5CA0334D-90E7-4C78-A190-B718387E84E8}"/>
            </a:ext>
          </a:extLst>
        </xdr:cNvPr>
        <xdr:cNvSpPr/>
      </xdr:nvSpPr>
      <xdr:spPr>
        <a:xfrm>
          <a:off x="3384550" y="61214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ECA07103-FAC1-49D0-9EA8-22EC72B6C4C6}"/>
            </a:ext>
          </a:extLst>
        </xdr:cNvPr>
        <xdr:cNvSpPr/>
      </xdr:nvSpPr>
      <xdr:spPr>
        <a:xfrm>
          <a:off x="2571750" y="6101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B985D190-ACE4-4ECB-8E61-536AFA0947C7}"/>
            </a:ext>
          </a:extLst>
        </xdr:cNvPr>
        <xdr:cNvSpPr/>
      </xdr:nvSpPr>
      <xdr:spPr>
        <a:xfrm>
          <a:off x="1778000" y="60572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120650</xdr:rowOff>
    </xdr:from>
    <xdr:to>
      <xdr:col>6</xdr:col>
      <xdr:colOff>38100</xdr:colOff>
      <xdr:row>37</xdr:row>
      <xdr:rowOff>50800</xdr:rowOff>
    </xdr:to>
    <xdr:sp macro="" textlink="">
      <xdr:nvSpPr>
        <xdr:cNvPr id="67" name="フローチャート: 判断 66">
          <a:extLst>
            <a:ext uri="{FF2B5EF4-FFF2-40B4-BE49-F238E27FC236}">
              <a16:creationId xmlns:a16="http://schemas.microsoft.com/office/drawing/2014/main" id="{E284E0ED-223F-43BC-B9E2-77D08D1E78EA}"/>
            </a:ext>
          </a:extLst>
        </xdr:cNvPr>
        <xdr:cNvSpPr/>
      </xdr:nvSpPr>
      <xdr:spPr>
        <a:xfrm>
          <a:off x="984250" y="6070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235A18A-DCBD-4DCD-9CBC-2B49207CF1A6}"/>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B2A3563-6AF8-4DA0-AF60-8840C23019ED}"/>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7B827D5-F573-492C-AA5C-E6112C7932E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5BB89E4-4297-4D86-BF57-4B1AD9CF9425}"/>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13471C4-FB16-4D85-9193-8FDE73C47B98}"/>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46355</xdr:rowOff>
    </xdr:from>
    <xdr:to>
      <xdr:col>24</xdr:col>
      <xdr:colOff>114300</xdr:colOff>
      <xdr:row>35</xdr:row>
      <xdr:rowOff>147955</xdr:rowOff>
    </xdr:to>
    <xdr:sp macro="" textlink="">
      <xdr:nvSpPr>
        <xdr:cNvPr id="73" name="楕円 72">
          <a:extLst>
            <a:ext uri="{FF2B5EF4-FFF2-40B4-BE49-F238E27FC236}">
              <a16:creationId xmlns:a16="http://schemas.microsoft.com/office/drawing/2014/main" id="{965982F8-914F-4048-B753-EB4220FEEEA8}"/>
            </a:ext>
          </a:extLst>
        </xdr:cNvPr>
        <xdr:cNvSpPr/>
      </xdr:nvSpPr>
      <xdr:spPr>
        <a:xfrm>
          <a:off x="4127500" y="5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69232</xdr:rowOff>
    </xdr:from>
    <xdr:ext cx="405111" cy="259045"/>
    <xdr:sp macro="" textlink="">
      <xdr:nvSpPr>
        <xdr:cNvPr id="74" name="【図書館】&#10;有形固定資産減価償却率該当値テキスト">
          <a:extLst>
            <a:ext uri="{FF2B5EF4-FFF2-40B4-BE49-F238E27FC236}">
              <a16:creationId xmlns:a16="http://schemas.microsoft.com/office/drawing/2014/main" id="{17817D6C-DF63-4267-B7B6-2FF299281E70}"/>
            </a:ext>
          </a:extLst>
        </xdr:cNvPr>
        <xdr:cNvSpPr txBox="1"/>
      </xdr:nvSpPr>
      <xdr:spPr>
        <a:xfrm>
          <a:off x="4216400"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8255</xdr:rowOff>
    </xdr:from>
    <xdr:to>
      <xdr:col>20</xdr:col>
      <xdr:colOff>38100</xdr:colOff>
      <xdr:row>35</xdr:row>
      <xdr:rowOff>109855</xdr:rowOff>
    </xdr:to>
    <xdr:sp macro="" textlink="">
      <xdr:nvSpPr>
        <xdr:cNvPr id="75" name="楕円 74">
          <a:extLst>
            <a:ext uri="{FF2B5EF4-FFF2-40B4-BE49-F238E27FC236}">
              <a16:creationId xmlns:a16="http://schemas.microsoft.com/office/drawing/2014/main" id="{E89C799E-3D50-478C-BE8F-126CFBBFAE58}"/>
            </a:ext>
          </a:extLst>
        </xdr:cNvPr>
        <xdr:cNvSpPr/>
      </xdr:nvSpPr>
      <xdr:spPr>
        <a:xfrm>
          <a:off x="3384550" y="57931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59055</xdr:rowOff>
    </xdr:from>
    <xdr:to>
      <xdr:col>24</xdr:col>
      <xdr:colOff>63500</xdr:colOff>
      <xdr:row>35</xdr:row>
      <xdr:rowOff>97155</xdr:rowOff>
    </xdr:to>
    <xdr:cxnSp macro="">
      <xdr:nvCxnSpPr>
        <xdr:cNvPr id="76" name="直線コネクタ 75">
          <a:extLst>
            <a:ext uri="{FF2B5EF4-FFF2-40B4-BE49-F238E27FC236}">
              <a16:creationId xmlns:a16="http://schemas.microsoft.com/office/drawing/2014/main" id="{F8ABC67F-3B35-47F0-A3CB-9FD004CFE48F}"/>
            </a:ext>
          </a:extLst>
        </xdr:cNvPr>
        <xdr:cNvCxnSpPr/>
      </xdr:nvCxnSpPr>
      <xdr:spPr>
        <a:xfrm>
          <a:off x="3429000" y="5843905"/>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141605</xdr:rowOff>
    </xdr:from>
    <xdr:to>
      <xdr:col>15</xdr:col>
      <xdr:colOff>101600</xdr:colOff>
      <xdr:row>35</xdr:row>
      <xdr:rowOff>71755</xdr:rowOff>
    </xdr:to>
    <xdr:sp macro="" textlink="">
      <xdr:nvSpPr>
        <xdr:cNvPr id="77" name="楕円 76">
          <a:extLst>
            <a:ext uri="{FF2B5EF4-FFF2-40B4-BE49-F238E27FC236}">
              <a16:creationId xmlns:a16="http://schemas.microsoft.com/office/drawing/2014/main" id="{A636E963-D9F4-4CE8-B275-15B6E289C0A7}"/>
            </a:ext>
          </a:extLst>
        </xdr:cNvPr>
        <xdr:cNvSpPr/>
      </xdr:nvSpPr>
      <xdr:spPr>
        <a:xfrm>
          <a:off x="2571750" y="5761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20955</xdr:rowOff>
    </xdr:from>
    <xdr:to>
      <xdr:col>19</xdr:col>
      <xdr:colOff>177800</xdr:colOff>
      <xdr:row>35</xdr:row>
      <xdr:rowOff>59055</xdr:rowOff>
    </xdr:to>
    <xdr:cxnSp macro="">
      <xdr:nvCxnSpPr>
        <xdr:cNvPr id="78" name="直線コネクタ 77">
          <a:extLst>
            <a:ext uri="{FF2B5EF4-FFF2-40B4-BE49-F238E27FC236}">
              <a16:creationId xmlns:a16="http://schemas.microsoft.com/office/drawing/2014/main" id="{A0B72AAB-28EF-45BD-8070-2C3691CE7395}"/>
            </a:ext>
          </a:extLst>
        </xdr:cNvPr>
        <xdr:cNvCxnSpPr/>
      </xdr:nvCxnSpPr>
      <xdr:spPr>
        <a:xfrm>
          <a:off x="2622550" y="580580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103505</xdr:rowOff>
    </xdr:from>
    <xdr:to>
      <xdr:col>10</xdr:col>
      <xdr:colOff>165100</xdr:colOff>
      <xdr:row>35</xdr:row>
      <xdr:rowOff>33655</xdr:rowOff>
    </xdr:to>
    <xdr:sp macro="" textlink="">
      <xdr:nvSpPr>
        <xdr:cNvPr id="79" name="楕円 78">
          <a:extLst>
            <a:ext uri="{FF2B5EF4-FFF2-40B4-BE49-F238E27FC236}">
              <a16:creationId xmlns:a16="http://schemas.microsoft.com/office/drawing/2014/main" id="{6C9A3E4E-55C5-4714-803F-1D8C88FE10EC}"/>
            </a:ext>
          </a:extLst>
        </xdr:cNvPr>
        <xdr:cNvSpPr/>
      </xdr:nvSpPr>
      <xdr:spPr>
        <a:xfrm>
          <a:off x="1778000" y="5723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154305</xdr:rowOff>
    </xdr:from>
    <xdr:to>
      <xdr:col>15</xdr:col>
      <xdr:colOff>50800</xdr:colOff>
      <xdr:row>35</xdr:row>
      <xdr:rowOff>20955</xdr:rowOff>
    </xdr:to>
    <xdr:cxnSp macro="">
      <xdr:nvCxnSpPr>
        <xdr:cNvPr id="80" name="直線コネクタ 79">
          <a:extLst>
            <a:ext uri="{FF2B5EF4-FFF2-40B4-BE49-F238E27FC236}">
              <a16:creationId xmlns:a16="http://schemas.microsoft.com/office/drawing/2014/main" id="{04D3EABB-8870-49D4-B883-1127FF273FA3}"/>
            </a:ext>
          </a:extLst>
        </xdr:cNvPr>
        <xdr:cNvCxnSpPr/>
      </xdr:nvCxnSpPr>
      <xdr:spPr>
        <a:xfrm>
          <a:off x="1828800" y="5774055"/>
          <a:ext cx="7937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65405</xdr:rowOff>
    </xdr:from>
    <xdr:to>
      <xdr:col>6</xdr:col>
      <xdr:colOff>38100</xdr:colOff>
      <xdr:row>34</xdr:row>
      <xdr:rowOff>167005</xdr:rowOff>
    </xdr:to>
    <xdr:sp macro="" textlink="">
      <xdr:nvSpPr>
        <xdr:cNvPr id="81" name="楕円 80">
          <a:extLst>
            <a:ext uri="{FF2B5EF4-FFF2-40B4-BE49-F238E27FC236}">
              <a16:creationId xmlns:a16="http://schemas.microsoft.com/office/drawing/2014/main" id="{FEAFC2E4-66D7-48C8-A021-8B6BA26B18BC}"/>
            </a:ext>
          </a:extLst>
        </xdr:cNvPr>
        <xdr:cNvSpPr/>
      </xdr:nvSpPr>
      <xdr:spPr>
        <a:xfrm>
          <a:off x="984250" y="56851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116205</xdr:rowOff>
    </xdr:from>
    <xdr:to>
      <xdr:col>10</xdr:col>
      <xdr:colOff>114300</xdr:colOff>
      <xdr:row>34</xdr:row>
      <xdr:rowOff>154305</xdr:rowOff>
    </xdr:to>
    <xdr:cxnSp macro="">
      <xdr:nvCxnSpPr>
        <xdr:cNvPr id="82" name="直線コネクタ 81">
          <a:extLst>
            <a:ext uri="{FF2B5EF4-FFF2-40B4-BE49-F238E27FC236}">
              <a16:creationId xmlns:a16="http://schemas.microsoft.com/office/drawing/2014/main" id="{3AD3BC70-CEAE-4559-BB1C-FB1B6736EE5F}"/>
            </a:ext>
          </a:extLst>
        </xdr:cNvPr>
        <xdr:cNvCxnSpPr/>
      </xdr:nvCxnSpPr>
      <xdr:spPr>
        <a:xfrm>
          <a:off x="1028700" y="573595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99077</xdr:rowOff>
    </xdr:from>
    <xdr:ext cx="405111" cy="259045"/>
    <xdr:sp macro="" textlink="">
      <xdr:nvSpPr>
        <xdr:cNvPr id="83" name="n_1aveValue【図書館】&#10;有形固定資産減価償却率">
          <a:extLst>
            <a:ext uri="{FF2B5EF4-FFF2-40B4-BE49-F238E27FC236}">
              <a16:creationId xmlns:a16="http://schemas.microsoft.com/office/drawing/2014/main" id="{52DCC530-3977-4E7E-828D-DA61921B0686}"/>
            </a:ext>
          </a:extLst>
        </xdr:cNvPr>
        <xdr:cNvSpPr txBox="1"/>
      </xdr:nvSpPr>
      <xdr:spPr>
        <a:xfrm>
          <a:off x="3239144" y="621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72407</xdr:rowOff>
    </xdr:from>
    <xdr:ext cx="405111" cy="259045"/>
    <xdr:sp macro="" textlink="">
      <xdr:nvSpPr>
        <xdr:cNvPr id="84" name="n_2aveValue【図書館】&#10;有形固定資産減価償却率">
          <a:extLst>
            <a:ext uri="{FF2B5EF4-FFF2-40B4-BE49-F238E27FC236}">
              <a16:creationId xmlns:a16="http://schemas.microsoft.com/office/drawing/2014/main" id="{382637C8-3873-43DB-95B6-4E0D92AE4C8F}"/>
            </a:ext>
          </a:extLst>
        </xdr:cNvPr>
        <xdr:cNvSpPr txBox="1"/>
      </xdr:nvSpPr>
      <xdr:spPr>
        <a:xfrm>
          <a:off x="2439044" y="618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28592</xdr:rowOff>
    </xdr:from>
    <xdr:ext cx="405111" cy="259045"/>
    <xdr:sp macro="" textlink="">
      <xdr:nvSpPr>
        <xdr:cNvPr id="85" name="n_3aveValue【図書館】&#10;有形固定資産減価償却率">
          <a:extLst>
            <a:ext uri="{FF2B5EF4-FFF2-40B4-BE49-F238E27FC236}">
              <a16:creationId xmlns:a16="http://schemas.microsoft.com/office/drawing/2014/main" id="{E1BF8B3E-DE80-4766-86B1-ECA3B0C6B6D0}"/>
            </a:ext>
          </a:extLst>
        </xdr:cNvPr>
        <xdr:cNvSpPr txBox="1"/>
      </xdr:nvSpPr>
      <xdr:spPr>
        <a:xfrm>
          <a:off x="1645294" y="614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41927</xdr:rowOff>
    </xdr:from>
    <xdr:ext cx="405111" cy="259045"/>
    <xdr:sp macro="" textlink="">
      <xdr:nvSpPr>
        <xdr:cNvPr id="86" name="n_4aveValue【図書館】&#10;有形固定資産減価償却率">
          <a:extLst>
            <a:ext uri="{FF2B5EF4-FFF2-40B4-BE49-F238E27FC236}">
              <a16:creationId xmlns:a16="http://schemas.microsoft.com/office/drawing/2014/main" id="{2AF2DAE4-D083-4C58-B4C3-8B1817396F57}"/>
            </a:ext>
          </a:extLst>
        </xdr:cNvPr>
        <xdr:cNvSpPr txBox="1"/>
      </xdr:nvSpPr>
      <xdr:spPr>
        <a:xfrm>
          <a:off x="851544" y="615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126382</xdr:rowOff>
    </xdr:from>
    <xdr:ext cx="405111" cy="259045"/>
    <xdr:sp macro="" textlink="">
      <xdr:nvSpPr>
        <xdr:cNvPr id="87" name="n_1mainValue【図書館】&#10;有形固定資産減価償却率">
          <a:extLst>
            <a:ext uri="{FF2B5EF4-FFF2-40B4-BE49-F238E27FC236}">
              <a16:creationId xmlns:a16="http://schemas.microsoft.com/office/drawing/2014/main" id="{374A3668-ADCF-45B3-9437-22D838E692E4}"/>
            </a:ext>
          </a:extLst>
        </xdr:cNvPr>
        <xdr:cNvSpPr txBox="1"/>
      </xdr:nvSpPr>
      <xdr:spPr>
        <a:xfrm>
          <a:off x="3239144" y="558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88282</xdr:rowOff>
    </xdr:from>
    <xdr:ext cx="405111" cy="259045"/>
    <xdr:sp macro="" textlink="">
      <xdr:nvSpPr>
        <xdr:cNvPr id="88" name="n_2mainValue【図書館】&#10;有形固定資産減価償却率">
          <a:extLst>
            <a:ext uri="{FF2B5EF4-FFF2-40B4-BE49-F238E27FC236}">
              <a16:creationId xmlns:a16="http://schemas.microsoft.com/office/drawing/2014/main" id="{66DB32AB-1C1B-4D7C-BBE9-7D06405FB78B}"/>
            </a:ext>
          </a:extLst>
        </xdr:cNvPr>
        <xdr:cNvSpPr txBox="1"/>
      </xdr:nvSpPr>
      <xdr:spPr>
        <a:xfrm>
          <a:off x="2439044" y="554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50182</xdr:rowOff>
    </xdr:from>
    <xdr:ext cx="405111" cy="259045"/>
    <xdr:sp macro="" textlink="">
      <xdr:nvSpPr>
        <xdr:cNvPr id="89" name="n_3mainValue【図書館】&#10;有形固定資産減価償却率">
          <a:extLst>
            <a:ext uri="{FF2B5EF4-FFF2-40B4-BE49-F238E27FC236}">
              <a16:creationId xmlns:a16="http://schemas.microsoft.com/office/drawing/2014/main" id="{FA883F80-9ABC-4572-B306-9A7557EB4C22}"/>
            </a:ext>
          </a:extLst>
        </xdr:cNvPr>
        <xdr:cNvSpPr txBox="1"/>
      </xdr:nvSpPr>
      <xdr:spPr>
        <a:xfrm>
          <a:off x="1645294" y="550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12082</xdr:rowOff>
    </xdr:from>
    <xdr:ext cx="405111" cy="259045"/>
    <xdr:sp macro="" textlink="">
      <xdr:nvSpPr>
        <xdr:cNvPr id="90" name="n_4mainValue【図書館】&#10;有形固定資産減価償却率">
          <a:extLst>
            <a:ext uri="{FF2B5EF4-FFF2-40B4-BE49-F238E27FC236}">
              <a16:creationId xmlns:a16="http://schemas.microsoft.com/office/drawing/2014/main" id="{055A6DEA-D7B3-4ABF-B525-BAD7A6082288}"/>
            </a:ext>
          </a:extLst>
        </xdr:cNvPr>
        <xdr:cNvSpPr txBox="1"/>
      </xdr:nvSpPr>
      <xdr:spPr>
        <a:xfrm>
          <a:off x="851544" y="546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AF53FF2-C77C-455B-A201-1ADA749DD375}"/>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56B1270-67B3-4F41-A161-1630F106CC6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5B356BB-FDA8-4351-9F13-7C875FC2E17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CDD2B4B-5AAA-49E5-86F4-64237854C2AE}"/>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629C402-BF2B-476F-A6ED-2BC54FE2EB00}"/>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584F955-E419-48AD-8C66-A24F262904E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652BB49-09A1-488E-9B7B-81D49C1F4213}"/>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3490C02-9FB4-4852-AB6A-D0A807F8B195}"/>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D6CBDE4F-1795-458C-9443-699BE680E975}"/>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10CF02A-A4E4-47B7-B2C6-BFF8348C7F6A}"/>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AB3D8C2-829B-457C-8446-EA8433760936}"/>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9B03E0C-F702-46C0-BB6D-CDB5DA6127BD}"/>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4216CDC-B588-47C5-BD0A-6BA9EFC2088A}"/>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D0B257B7-0D49-4E67-8E75-A809D5F97737}"/>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00C062B-4CF8-488C-A30D-31BFCE78C5DB}"/>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C9F09ED6-23CF-4FC1-86D2-2E94F02A5F23}"/>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9948E1F-A58A-45FD-AFBB-7FE38E4D5C98}"/>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423E3170-4E68-4AF8-9BF3-D21E9E3CC408}"/>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A658F6B-2736-473C-93BB-382B7B0ECE07}"/>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8A410D1C-0941-46C0-A43E-926C3473EBA8}"/>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DF2F08E-34F4-4220-A155-E1030A00C5F3}"/>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CFB86E98-BDFE-4956-B105-DA6BC51E5CDF}"/>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ACE77C78-6B5C-494E-A55F-10C937B8F717}"/>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B416BB20-E827-4E48-B964-A93A9D942424}"/>
            </a:ext>
          </a:extLst>
        </xdr:cNvPr>
        <xdr:cNvCxnSpPr/>
      </xdr:nvCxnSpPr>
      <xdr:spPr>
        <a:xfrm flipV="1">
          <a:off x="9429115" y="560324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8B1AC50B-6A3C-4370-A197-B263DC8E17C1}"/>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BE0716B1-7530-4509-B080-897A1D9CB85F}"/>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28F76149-D7D1-4D3C-83FD-3DD21752A1FA}"/>
            </a:ext>
          </a:extLst>
        </xdr:cNvPr>
        <xdr:cNvSpPr txBox="1"/>
      </xdr:nvSpPr>
      <xdr:spPr>
        <a:xfrm>
          <a:off x="9467850" y="538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6C645B84-5538-4BC6-9C4A-1F1182FC2F6F}"/>
            </a:ext>
          </a:extLst>
        </xdr:cNvPr>
        <xdr:cNvCxnSpPr/>
      </xdr:nvCxnSpPr>
      <xdr:spPr>
        <a:xfrm>
          <a:off x="9359900" y="56032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9" name="【図書館】&#10;一人当たり面積平均値テキスト">
          <a:extLst>
            <a:ext uri="{FF2B5EF4-FFF2-40B4-BE49-F238E27FC236}">
              <a16:creationId xmlns:a16="http://schemas.microsoft.com/office/drawing/2014/main" id="{3486B6C3-7F50-49AA-881C-E8D61CDA41FF}"/>
            </a:ext>
          </a:extLst>
        </xdr:cNvPr>
        <xdr:cNvSpPr txBox="1"/>
      </xdr:nvSpPr>
      <xdr:spPr>
        <a:xfrm>
          <a:off x="9467850" y="6306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B95FD75E-ECCC-4189-AC3B-FB3DD16C46AB}"/>
            </a:ext>
          </a:extLst>
        </xdr:cNvPr>
        <xdr:cNvSpPr/>
      </xdr:nvSpPr>
      <xdr:spPr>
        <a:xfrm>
          <a:off x="9398000" y="6328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DDB77D50-6BBE-4052-93BD-F757C7FE7D80}"/>
            </a:ext>
          </a:extLst>
        </xdr:cNvPr>
        <xdr:cNvSpPr/>
      </xdr:nvSpPr>
      <xdr:spPr>
        <a:xfrm>
          <a:off x="8636000" y="6351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086C8615-FC74-4F05-8D63-53A3471D5E77}"/>
            </a:ext>
          </a:extLst>
        </xdr:cNvPr>
        <xdr:cNvSpPr/>
      </xdr:nvSpPr>
      <xdr:spPr>
        <a:xfrm>
          <a:off x="7842250" y="63588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0A521BC4-6368-4A1F-833C-15CCDE274D11}"/>
            </a:ext>
          </a:extLst>
        </xdr:cNvPr>
        <xdr:cNvSpPr/>
      </xdr:nvSpPr>
      <xdr:spPr>
        <a:xfrm>
          <a:off x="7029450" y="6366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17780</xdr:rowOff>
    </xdr:from>
    <xdr:to>
      <xdr:col>36</xdr:col>
      <xdr:colOff>165100</xdr:colOff>
      <xdr:row>38</xdr:row>
      <xdr:rowOff>119380</xdr:rowOff>
    </xdr:to>
    <xdr:sp macro="" textlink="">
      <xdr:nvSpPr>
        <xdr:cNvPr id="124" name="フローチャート: 判断 123">
          <a:extLst>
            <a:ext uri="{FF2B5EF4-FFF2-40B4-BE49-F238E27FC236}">
              <a16:creationId xmlns:a16="http://schemas.microsoft.com/office/drawing/2014/main" id="{71046BB6-F134-4457-A544-0184A49F5527}"/>
            </a:ext>
          </a:extLst>
        </xdr:cNvPr>
        <xdr:cNvSpPr/>
      </xdr:nvSpPr>
      <xdr:spPr>
        <a:xfrm>
          <a:off x="62357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968F0C0-4542-441E-9BC8-CC702A23DEAD}"/>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87540C2-BA4B-4B6B-8115-88C85DC2959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69CDB2C-0A5A-42E2-9BA0-912F8ED65829}"/>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1FBF7AB-7A71-440E-8E84-ED7B39C23C8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D47722B-8549-4B15-A1D5-BD4F67D21A5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30" name="楕円 129">
          <a:extLst>
            <a:ext uri="{FF2B5EF4-FFF2-40B4-BE49-F238E27FC236}">
              <a16:creationId xmlns:a16="http://schemas.microsoft.com/office/drawing/2014/main" id="{D05584A8-BBF0-42AF-9673-52ABFBCF7B74}"/>
            </a:ext>
          </a:extLst>
        </xdr:cNvPr>
        <xdr:cNvSpPr/>
      </xdr:nvSpPr>
      <xdr:spPr>
        <a:xfrm>
          <a:off x="9398000" y="6282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25417</xdr:rowOff>
    </xdr:from>
    <xdr:ext cx="469744" cy="259045"/>
    <xdr:sp macro="" textlink="">
      <xdr:nvSpPr>
        <xdr:cNvPr id="131" name="【図書館】&#10;一人当たり面積該当値テキスト">
          <a:extLst>
            <a:ext uri="{FF2B5EF4-FFF2-40B4-BE49-F238E27FC236}">
              <a16:creationId xmlns:a16="http://schemas.microsoft.com/office/drawing/2014/main" id="{1E7F40F0-EE28-4A4B-995C-196768AB18E5}"/>
            </a:ext>
          </a:extLst>
        </xdr:cNvPr>
        <xdr:cNvSpPr txBox="1"/>
      </xdr:nvSpPr>
      <xdr:spPr>
        <a:xfrm>
          <a:off x="9467850"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10160</xdr:rowOff>
    </xdr:from>
    <xdr:to>
      <xdr:col>50</xdr:col>
      <xdr:colOff>165100</xdr:colOff>
      <xdr:row>38</xdr:row>
      <xdr:rowOff>111760</xdr:rowOff>
    </xdr:to>
    <xdr:sp macro="" textlink="">
      <xdr:nvSpPr>
        <xdr:cNvPr id="132" name="楕円 131">
          <a:extLst>
            <a:ext uri="{FF2B5EF4-FFF2-40B4-BE49-F238E27FC236}">
              <a16:creationId xmlns:a16="http://schemas.microsoft.com/office/drawing/2014/main" id="{6216868D-F813-4747-998B-86A2DB056DC1}"/>
            </a:ext>
          </a:extLst>
        </xdr:cNvPr>
        <xdr:cNvSpPr/>
      </xdr:nvSpPr>
      <xdr:spPr>
        <a:xfrm>
          <a:off x="8636000" y="62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53340</xdr:rowOff>
    </xdr:from>
    <xdr:to>
      <xdr:col>55</xdr:col>
      <xdr:colOff>0</xdr:colOff>
      <xdr:row>38</xdr:row>
      <xdr:rowOff>60960</xdr:rowOff>
    </xdr:to>
    <xdr:cxnSp macro="">
      <xdr:nvCxnSpPr>
        <xdr:cNvPr id="133" name="直線コネクタ 132">
          <a:extLst>
            <a:ext uri="{FF2B5EF4-FFF2-40B4-BE49-F238E27FC236}">
              <a16:creationId xmlns:a16="http://schemas.microsoft.com/office/drawing/2014/main" id="{8ED63A09-77F5-4467-8276-E5BE110B5D92}"/>
            </a:ext>
          </a:extLst>
        </xdr:cNvPr>
        <xdr:cNvCxnSpPr/>
      </xdr:nvCxnSpPr>
      <xdr:spPr>
        <a:xfrm flipV="1">
          <a:off x="8686800" y="633349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17780</xdr:rowOff>
    </xdr:from>
    <xdr:to>
      <xdr:col>46</xdr:col>
      <xdr:colOff>38100</xdr:colOff>
      <xdr:row>38</xdr:row>
      <xdr:rowOff>119380</xdr:rowOff>
    </xdr:to>
    <xdr:sp macro="" textlink="">
      <xdr:nvSpPr>
        <xdr:cNvPr id="134" name="楕円 133">
          <a:extLst>
            <a:ext uri="{FF2B5EF4-FFF2-40B4-BE49-F238E27FC236}">
              <a16:creationId xmlns:a16="http://schemas.microsoft.com/office/drawing/2014/main" id="{53A2038A-D2A7-4955-8297-559F9AD1B932}"/>
            </a:ext>
          </a:extLst>
        </xdr:cNvPr>
        <xdr:cNvSpPr/>
      </xdr:nvSpPr>
      <xdr:spPr>
        <a:xfrm>
          <a:off x="7842250" y="6297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60960</xdr:rowOff>
    </xdr:from>
    <xdr:to>
      <xdr:col>50</xdr:col>
      <xdr:colOff>114300</xdr:colOff>
      <xdr:row>38</xdr:row>
      <xdr:rowOff>68580</xdr:rowOff>
    </xdr:to>
    <xdr:cxnSp macro="">
      <xdr:nvCxnSpPr>
        <xdr:cNvPr id="135" name="直線コネクタ 134">
          <a:extLst>
            <a:ext uri="{FF2B5EF4-FFF2-40B4-BE49-F238E27FC236}">
              <a16:creationId xmlns:a16="http://schemas.microsoft.com/office/drawing/2014/main" id="{9701A5DB-3C03-4C12-9101-ACCD56793FE9}"/>
            </a:ext>
          </a:extLst>
        </xdr:cNvPr>
        <xdr:cNvCxnSpPr/>
      </xdr:nvCxnSpPr>
      <xdr:spPr>
        <a:xfrm flipV="1">
          <a:off x="7886700" y="634111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6" name="楕円 135">
          <a:extLst>
            <a:ext uri="{FF2B5EF4-FFF2-40B4-BE49-F238E27FC236}">
              <a16:creationId xmlns:a16="http://schemas.microsoft.com/office/drawing/2014/main" id="{18D06D6B-9706-4C17-AFB6-50C85C324AFB}"/>
            </a:ext>
          </a:extLst>
        </xdr:cNvPr>
        <xdr:cNvSpPr/>
      </xdr:nvSpPr>
      <xdr:spPr>
        <a:xfrm>
          <a:off x="702945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68580</xdr:rowOff>
    </xdr:from>
    <xdr:to>
      <xdr:col>45</xdr:col>
      <xdr:colOff>177800</xdr:colOff>
      <xdr:row>38</xdr:row>
      <xdr:rowOff>76200</xdr:rowOff>
    </xdr:to>
    <xdr:cxnSp macro="">
      <xdr:nvCxnSpPr>
        <xdr:cNvPr id="137" name="直線コネクタ 136">
          <a:extLst>
            <a:ext uri="{FF2B5EF4-FFF2-40B4-BE49-F238E27FC236}">
              <a16:creationId xmlns:a16="http://schemas.microsoft.com/office/drawing/2014/main" id="{4F050180-F10A-4C49-8688-A59B0C3BE397}"/>
            </a:ext>
          </a:extLst>
        </xdr:cNvPr>
        <xdr:cNvCxnSpPr/>
      </xdr:nvCxnSpPr>
      <xdr:spPr>
        <a:xfrm flipV="1">
          <a:off x="7080250" y="634873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33020</xdr:rowOff>
    </xdr:from>
    <xdr:to>
      <xdr:col>36</xdr:col>
      <xdr:colOff>165100</xdr:colOff>
      <xdr:row>38</xdr:row>
      <xdr:rowOff>134620</xdr:rowOff>
    </xdr:to>
    <xdr:sp macro="" textlink="">
      <xdr:nvSpPr>
        <xdr:cNvPr id="138" name="楕円 137">
          <a:extLst>
            <a:ext uri="{FF2B5EF4-FFF2-40B4-BE49-F238E27FC236}">
              <a16:creationId xmlns:a16="http://schemas.microsoft.com/office/drawing/2014/main" id="{2EAA6F85-5F18-451B-9278-E411B809372C}"/>
            </a:ext>
          </a:extLst>
        </xdr:cNvPr>
        <xdr:cNvSpPr/>
      </xdr:nvSpPr>
      <xdr:spPr>
        <a:xfrm>
          <a:off x="62357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83820</xdr:rowOff>
    </xdr:to>
    <xdr:cxnSp macro="">
      <xdr:nvCxnSpPr>
        <xdr:cNvPr id="139" name="直線コネクタ 138">
          <a:extLst>
            <a:ext uri="{FF2B5EF4-FFF2-40B4-BE49-F238E27FC236}">
              <a16:creationId xmlns:a16="http://schemas.microsoft.com/office/drawing/2014/main" id="{237DDF44-0F2E-4A7B-BFC0-A7A86762564A}"/>
            </a:ext>
          </a:extLst>
        </xdr:cNvPr>
        <xdr:cNvCxnSpPr/>
      </xdr:nvCxnSpPr>
      <xdr:spPr>
        <a:xfrm flipV="1">
          <a:off x="6286500" y="635635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92A3350B-059F-495E-8C49-6BDFDB1EA8B5}"/>
            </a:ext>
          </a:extLst>
        </xdr:cNvPr>
        <xdr:cNvSpPr txBox="1"/>
      </xdr:nvSpPr>
      <xdr:spPr>
        <a:xfrm>
          <a:off x="8458277" y="644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703F8134-9B30-4A17-ABA7-7C843737C909}"/>
            </a:ext>
          </a:extLst>
        </xdr:cNvPr>
        <xdr:cNvSpPr txBox="1"/>
      </xdr:nvSpPr>
      <xdr:spPr>
        <a:xfrm>
          <a:off x="76772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A5114BDB-6892-44F2-A2C5-1FADA12AE120}"/>
            </a:ext>
          </a:extLst>
        </xdr:cNvPr>
        <xdr:cNvSpPr txBox="1"/>
      </xdr:nvSpPr>
      <xdr:spPr>
        <a:xfrm>
          <a:off x="6864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135907</xdr:rowOff>
    </xdr:from>
    <xdr:ext cx="469744" cy="259045"/>
    <xdr:sp macro="" textlink="">
      <xdr:nvSpPr>
        <xdr:cNvPr id="143" name="n_4aveValue【図書館】&#10;一人当たり面積">
          <a:extLst>
            <a:ext uri="{FF2B5EF4-FFF2-40B4-BE49-F238E27FC236}">
              <a16:creationId xmlns:a16="http://schemas.microsoft.com/office/drawing/2014/main" id="{B8CCDCF6-5CE8-4101-8CC1-A1C197B81AF6}"/>
            </a:ext>
          </a:extLst>
        </xdr:cNvPr>
        <xdr:cNvSpPr txBox="1"/>
      </xdr:nvSpPr>
      <xdr:spPr>
        <a:xfrm>
          <a:off x="6070677" y="608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128287</xdr:rowOff>
    </xdr:from>
    <xdr:ext cx="469744" cy="259045"/>
    <xdr:sp macro="" textlink="">
      <xdr:nvSpPr>
        <xdr:cNvPr id="144" name="n_1mainValue【図書館】&#10;一人当たり面積">
          <a:extLst>
            <a:ext uri="{FF2B5EF4-FFF2-40B4-BE49-F238E27FC236}">
              <a16:creationId xmlns:a16="http://schemas.microsoft.com/office/drawing/2014/main" id="{49DD8983-B02B-4566-B40D-1AB79F026FF8}"/>
            </a:ext>
          </a:extLst>
        </xdr:cNvPr>
        <xdr:cNvSpPr txBox="1"/>
      </xdr:nvSpPr>
      <xdr:spPr>
        <a:xfrm>
          <a:off x="8458277" y="6078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135907</xdr:rowOff>
    </xdr:from>
    <xdr:ext cx="469744" cy="259045"/>
    <xdr:sp macro="" textlink="">
      <xdr:nvSpPr>
        <xdr:cNvPr id="145" name="n_2mainValue【図書館】&#10;一人当たり面積">
          <a:extLst>
            <a:ext uri="{FF2B5EF4-FFF2-40B4-BE49-F238E27FC236}">
              <a16:creationId xmlns:a16="http://schemas.microsoft.com/office/drawing/2014/main" id="{02A7FCB8-B7FD-4261-9D96-69D5324C3589}"/>
            </a:ext>
          </a:extLst>
        </xdr:cNvPr>
        <xdr:cNvSpPr txBox="1"/>
      </xdr:nvSpPr>
      <xdr:spPr>
        <a:xfrm>
          <a:off x="7677227" y="608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6" name="n_3mainValue【図書館】&#10;一人当たり面積">
          <a:extLst>
            <a:ext uri="{FF2B5EF4-FFF2-40B4-BE49-F238E27FC236}">
              <a16:creationId xmlns:a16="http://schemas.microsoft.com/office/drawing/2014/main" id="{A954CB64-294B-4810-BC05-BE8668ECACDF}"/>
            </a:ext>
          </a:extLst>
        </xdr:cNvPr>
        <xdr:cNvSpPr txBox="1"/>
      </xdr:nvSpPr>
      <xdr:spPr>
        <a:xfrm>
          <a:off x="686442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125747</xdr:rowOff>
    </xdr:from>
    <xdr:ext cx="469744" cy="259045"/>
    <xdr:sp macro="" textlink="">
      <xdr:nvSpPr>
        <xdr:cNvPr id="147" name="n_4mainValue【図書館】&#10;一人当たり面積">
          <a:extLst>
            <a:ext uri="{FF2B5EF4-FFF2-40B4-BE49-F238E27FC236}">
              <a16:creationId xmlns:a16="http://schemas.microsoft.com/office/drawing/2014/main" id="{E0FE46B2-2F53-4978-9D93-4A416CC6AE34}"/>
            </a:ext>
          </a:extLst>
        </xdr:cNvPr>
        <xdr:cNvSpPr txBox="1"/>
      </xdr:nvSpPr>
      <xdr:spPr>
        <a:xfrm>
          <a:off x="6070677" y="640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2C6F72F-4F70-42BD-AA0C-EF0A857829E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65C53D5-7DAE-4147-A5F8-06A1D9F10782}"/>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8BDD704-E91C-4928-B8BA-C06BBD537515}"/>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FFD44F0-64A8-4EFB-B7DC-79F7A00394E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9D82A7E-F789-4998-AA6F-3D43CEB089FF}"/>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DED399B-9FAD-4248-B84C-CDB83A2BC78B}"/>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37D6624-6DDC-4F73-A724-D9E19A6665A6}"/>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9325046-B07E-4C93-B434-FA66593E0B96}"/>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970880E-67C5-49AE-8BB1-E28FED19AA8B}"/>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E4ED91A-3257-481F-A420-8B6CC70A9F6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0147F1A-76A1-4FF4-975E-48700FB6BE11}"/>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3EB60E5-52A3-41B1-B8B2-62AB3FFA6191}"/>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F288D58C-90F7-430B-8C0B-DF3E49CB5D90}"/>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D402EF7E-06BA-4CD3-8981-2884B5001823}"/>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8131307F-CB2A-477F-B878-B254F5E87B35}"/>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389103D5-A169-4016-9A58-925E3623D9EB}"/>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4112C8A9-7275-47CD-8967-CDC589C62322}"/>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A5AC930-B9F5-4326-9F24-B08943DC5F0C}"/>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BFF26EC6-D7BB-4E89-9242-4AE6D486404D}"/>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D1F43005-43B5-4AF1-8A6F-781958C40A1F}"/>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C8C5B9FD-7B19-4B76-B988-8ECDA817C10D}"/>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95B9659-B89C-4565-B764-FDC473AAFD4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CE7FB3E0-E5F1-432A-9853-E5FC338D1FCB}"/>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72E67B11-4D04-4458-B642-13EF9E293834}"/>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54271433-1EFE-42F1-9AC3-75374E509141}"/>
            </a:ext>
          </a:extLst>
        </xdr:cNvPr>
        <xdr:cNvCxnSpPr/>
      </xdr:nvCxnSpPr>
      <xdr:spPr>
        <a:xfrm flipV="1">
          <a:off x="4177665" y="922401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CCEDD6C9-F300-4508-B3BC-3B1C5E257B3E}"/>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081152DE-D809-40E9-8B90-814D606E3E3C}"/>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1A724741-95EF-4281-BEC4-D967AC2616BC}"/>
            </a:ext>
          </a:extLst>
        </xdr:cNvPr>
        <xdr:cNvSpPr txBox="1"/>
      </xdr:nvSpPr>
      <xdr:spPr>
        <a:xfrm>
          <a:off x="4216400" y="900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1B7BFEF7-BF81-49EB-A455-3A063F9E2DCC}"/>
            </a:ext>
          </a:extLst>
        </xdr:cNvPr>
        <xdr:cNvCxnSpPr/>
      </xdr:nvCxnSpPr>
      <xdr:spPr>
        <a:xfrm>
          <a:off x="4108450" y="92240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63519587-D18B-4087-9F86-2C78140FE387}"/>
            </a:ext>
          </a:extLst>
        </xdr:cNvPr>
        <xdr:cNvSpPr txBox="1"/>
      </xdr:nvSpPr>
      <xdr:spPr>
        <a:xfrm>
          <a:off x="4216400" y="100209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A14D4CE0-E757-4655-A5E0-AA90F8C109D2}"/>
            </a:ext>
          </a:extLst>
        </xdr:cNvPr>
        <xdr:cNvSpPr/>
      </xdr:nvSpPr>
      <xdr:spPr>
        <a:xfrm>
          <a:off x="4127500" y="10042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3977DE0F-14CD-454D-8CB9-211AB7A9F016}"/>
            </a:ext>
          </a:extLst>
        </xdr:cNvPr>
        <xdr:cNvSpPr/>
      </xdr:nvSpPr>
      <xdr:spPr>
        <a:xfrm>
          <a:off x="3384550" y="100101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4EB2AE54-064F-40C2-A8BD-9D79669882D7}"/>
            </a:ext>
          </a:extLst>
        </xdr:cNvPr>
        <xdr:cNvSpPr/>
      </xdr:nvSpPr>
      <xdr:spPr>
        <a:xfrm>
          <a:off x="2571750" y="998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F4F25D3F-FDA6-4196-A07F-9FAC4C6FBF52}"/>
            </a:ext>
          </a:extLst>
        </xdr:cNvPr>
        <xdr:cNvSpPr/>
      </xdr:nvSpPr>
      <xdr:spPr>
        <a:xfrm>
          <a:off x="1778000" y="995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53975</xdr:rowOff>
    </xdr:from>
    <xdr:to>
      <xdr:col>6</xdr:col>
      <xdr:colOff>38100</xdr:colOff>
      <xdr:row>60</xdr:row>
      <xdr:rowOff>155575</xdr:rowOff>
    </xdr:to>
    <xdr:sp macro="" textlink="">
      <xdr:nvSpPr>
        <xdr:cNvPr id="182" name="フローチャート: 判断 181">
          <a:extLst>
            <a:ext uri="{FF2B5EF4-FFF2-40B4-BE49-F238E27FC236}">
              <a16:creationId xmlns:a16="http://schemas.microsoft.com/office/drawing/2014/main" id="{BD4297E0-5DCF-42F7-8D10-7AC1161461E0}"/>
            </a:ext>
          </a:extLst>
        </xdr:cNvPr>
        <xdr:cNvSpPr/>
      </xdr:nvSpPr>
      <xdr:spPr>
        <a:xfrm>
          <a:off x="984250" y="99663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7B47E08-3D20-48DC-9A6F-DFF507A3A7C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299DC2-B76F-4E8B-ABF2-61D9FFC13E1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94570BB-39AC-414C-9B44-99562FD4BC7E}"/>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3BC9410-A929-4974-9338-EE0A37722658}"/>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BA6E4AF-D5DD-46E9-A7EA-9559C76BFE49}"/>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10160</xdr:rowOff>
    </xdr:from>
    <xdr:to>
      <xdr:col>24</xdr:col>
      <xdr:colOff>114300</xdr:colOff>
      <xdr:row>57</xdr:row>
      <xdr:rowOff>111760</xdr:rowOff>
    </xdr:to>
    <xdr:sp macro="" textlink="">
      <xdr:nvSpPr>
        <xdr:cNvPr id="188" name="楕円 187">
          <a:extLst>
            <a:ext uri="{FF2B5EF4-FFF2-40B4-BE49-F238E27FC236}">
              <a16:creationId xmlns:a16="http://schemas.microsoft.com/office/drawing/2014/main" id="{523C680B-0AA6-4D52-B507-966D9BAFF0F1}"/>
            </a:ext>
          </a:extLst>
        </xdr:cNvPr>
        <xdr:cNvSpPr/>
      </xdr:nvSpPr>
      <xdr:spPr>
        <a:xfrm>
          <a:off x="4127500" y="942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33037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CC20D93-2DE7-48D6-85D4-DAA62662DDAF}"/>
            </a:ext>
          </a:extLst>
        </xdr:cNvPr>
        <xdr:cNvSpPr txBox="1"/>
      </xdr:nvSpPr>
      <xdr:spPr>
        <a:xfrm>
          <a:off x="4216400" y="928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149225</xdr:rowOff>
    </xdr:from>
    <xdr:to>
      <xdr:col>20</xdr:col>
      <xdr:colOff>38100</xdr:colOff>
      <xdr:row>57</xdr:row>
      <xdr:rowOff>79375</xdr:rowOff>
    </xdr:to>
    <xdr:sp macro="" textlink="">
      <xdr:nvSpPr>
        <xdr:cNvPr id="190" name="楕円 189">
          <a:extLst>
            <a:ext uri="{FF2B5EF4-FFF2-40B4-BE49-F238E27FC236}">
              <a16:creationId xmlns:a16="http://schemas.microsoft.com/office/drawing/2014/main" id="{C8FE0FE0-C927-4296-B3AC-072BB5A5F9EF}"/>
            </a:ext>
          </a:extLst>
        </xdr:cNvPr>
        <xdr:cNvSpPr/>
      </xdr:nvSpPr>
      <xdr:spPr>
        <a:xfrm>
          <a:off x="3384550" y="94011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28575</xdr:rowOff>
    </xdr:from>
    <xdr:to>
      <xdr:col>24</xdr:col>
      <xdr:colOff>63500</xdr:colOff>
      <xdr:row>57</xdr:row>
      <xdr:rowOff>60960</xdr:rowOff>
    </xdr:to>
    <xdr:cxnSp macro="">
      <xdr:nvCxnSpPr>
        <xdr:cNvPr id="191" name="直線コネクタ 190">
          <a:extLst>
            <a:ext uri="{FF2B5EF4-FFF2-40B4-BE49-F238E27FC236}">
              <a16:creationId xmlns:a16="http://schemas.microsoft.com/office/drawing/2014/main" id="{01A90C06-8060-4BA4-8C91-F029B970FAB0}"/>
            </a:ext>
          </a:extLst>
        </xdr:cNvPr>
        <xdr:cNvCxnSpPr/>
      </xdr:nvCxnSpPr>
      <xdr:spPr>
        <a:xfrm>
          <a:off x="3429000" y="9445625"/>
          <a:ext cx="7493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116840</xdr:rowOff>
    </xdr:from>
    <xdr:to>
      <xdr:col>15</xdr:col>
      <xdr:colOff>101600</xdr:colOff>
      <xdr:row>57</xdr:row>
      <xdr:rowOff>46990</xdr:rowOff>
    </xdr:to>
    <xdr:sp macro="" textlink="">
      <xdr:nvSpPr>
        <xdr:cNvPr id="192" name="楕円 191">
          <a:extLst>
            <a:ext uri="{FF2B5EF4-FFF2-40B4-BE49-F238E27FC236}">
              <a16:creationId xmlns:a16="http://schemas.microsoft.com/office/drawing/2014/main" id="{545D7DE0-AAE5-4DA2-919D-A57BCCC4058A}"/>
            </a:ext>
          </a:extLst>
        </xdr:cNvPr>
        <xdr:cNvSpPr/>
      </xdr:nvSpPr>
      <xdr:spPr>
        <a:xfrm>
          <a:off x="2571750" y="9368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167640</xdr:rowOff>
    </xdr:from>
    <xdr:to>
      <xdr:col>19</xdr:col>
      <xdr:colOff>177800</xdr:colOff>
      <xdr:row>57</xdr:row>
      <xdr:rowOff>28575</xdr:rowOff>
    </xdr:to>
    <xdr:cxnSp macro="">
      <xdr:nvCxnSpPr>
        <xdr:cNvPr id="193" name="直線コネクタ 192">
          <a:extLst>
            <a:ext uri="{FF2B5EF4-FFF2-40B4-BE49-F238E27FC236}">
              <a16:creationId xmlns:a16="http://schemas.microsoft.com/office/drawing/2014/main" id="{2815E038-F0FC-4FD2-BB1D-2F8A83D79AC2}"/>
            </a:ext>
          </a:extLst>
        </xdr:cNvPr>
        <xdr:cNvCxnSpPr/>
      </xdr:nvCxnSpPr>
      <xdr:spPr>
        <a:xfrm>
          <a:off x="2622550" y="9419590"/>
          <a:ext cx="8064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82550</xdr:rowOff>
    </xdr:from>
    <xdr:to>
      <xdr:col>10</xdr:col>
      <xdr:colOff>165100</xdr:colOff>
      <xdr:row>57</xdr:row>
      <xdr:rowOff>12700</xdr:rowOff>
    </xdr:to>
    <xdr:sp macro="" textlink="">
      <xdr:nvSpPr>
        <xdr:cNvPr id="194" name="楕円 193">
          <a:extLst>
            <a:ext uri="{FF2B5EF4-FFF2-40B4-BE49-F238E27FC236}">
              <a16:creationId xmlns:a16="http://schemas.microsoft.com/office/drawing/2014/main" id="{EB7A13F9-3C25-46F6-9D87-A010E942C78A}"/>
            </a:ext>
          </a:extLst>
        </xdr:cNvPr>
        <xdr:cNvSpPr/>
      </xdr:nvSpPr>
      <xdr:spPr>
        <a:xfrm>
          <a:off x="1778000" y="9334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133350</xdr:rowOff>
    </xdr:from>
    <xdr:to>
      <xdr:col>15</xdr:col>
      <xdr:colOff>50800</xdr:colOff>
      <xdr:row>56</xdr:row>
      <xdr:rowOff>167640</xdr:rowOff>
    </xdr:to>
    <xdr:cxnSp macro="">
      <xdr:nvCxnSpPr>
        <xdr:cNvPr id="195" name="直線コネクタ 194">
          <a:extLst>
            <a:ext uri="{FF2B5EF4-FFF2-40B4-BE49-F238E27FC236}">
              <a16:creationId xmlns:a16="http://schemas.microsoft.com/office/drawing/2014/main" id="{6C5C5C95-3957-4174-9345-149BBF2B9918}"/>
            </a:ext>
          </a:extLst>
        </xdr:cNvPr>
        <xdr:cNvCxnSpPr/>
      </xdr:nvCxnSpPr>
      <xdr:spPr>
        <a:xfrm>
          <a:off x="1828800" y="9385300"/>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50165</xdr:rowOff>
    </xdr:from>
    <xdr:to>
      <xdr:col>6</xdr:col>
      <xdr:colOff>38100</xdr:colOff>
      <xdr:row>56</xdr:row>
      <xdr:rowOff>151765</xdr:rowOff>
    </xdr:to>
    <xdr:sp macro="" textlink="">
      <xdr:nvSpPr>
        <xdr:cNvPr id="196" name="楕円 195">
          <a:extLst>
            <a:ext uri="{FF2B5EF4-FFF2-40B4-BE49-F238E27FC236}">
              <a16:creationId xmlns:a16="http://schemas.microsoft.com/office/drawing/2014/main" id="{CEB1E358-314A-47CB-ACA7-B95D4B82A77C}"/>
            </a:ext>
          </a:extLst>
        </xdr:cNvPr>
        <xdr:cNvSpPr/>
      </xdr:nvSpPr>
      <xdr:spPr>
        <a:xfrm>
          <a:off x="984250" y="93021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100965</xdr:rowOff>
    </xdr:from>
    <xdr:to>
      <xdr:col>10</xdr:col>
      <xdr:colOff>114300</xdr:colOff>
      <xdr:row>56</xdr:row>
      <xdr:rowOff>133350</xdr:rowOff>
    </xdr:to>
    <xdr:cxnSp macro="">
      <xdr:nvCxnSpPr>
        <xdr:cNvPr id="197" name="直線コネクタ 196">
          <a:extLst>
            <a:ext uri="{FF2B5EF4-FFF2-40B4-BE49-F238E27FC236}">
              <a16:creationId xmlns:a16="http://schemas.microsoft.com/office/drawing/2014/main" id="{7A8C2EED-3C74-45F9-98F1-DF3FB63F4D53}"/>
            </a:ext>
          </a:extLst>
        </xdr:cNvPr>
        <xdr:cNvCxnSpPr/>
      </xdr:nvCxnSpPr>
      <xdr:spPr>
        <a:xfrm>
          <a:off x="1028700" y="9352915"/>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198" name="n_1aveValue【体育館・プール】&#10;有形固定資産減価償却率">
          <a:extLst>
            <a:ext uri="{FF2B5EF4-FFF2-40B4-BE49-F238E27FC236}">
              <a16:creationId xmlns:a16="http://schemas.microsoft.com/office/drawing/2014/main" id="{4F1E39D7-A00A-4876-8F13-727A24E32B26}"/>
            </a:ext>
          </a:extLst>
        </xdr:cNvPr>
        <xdr:cNvSpPr txBox="1"/>
      </xdr:nvSpPr>
      <xdr:spPr>
        <a:xfrm>
          <a:off x="3239144" y="1009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9" name="n_2aveValue【体育館・プール】&#10;有形固定資産減価償却率">
          <a:extLst>
            <a:ext uri="{FF2B5EF4-FFF2-40B4-BE49-F238E27FC236}">
              <a16:creationId xmlns:a16="http://schemas.microsoft.com/office/drawing/2014/main" id="{1A2CD70D-A94B-4B28-8440-91A952861597}"/>
            </a:ext>
          </a:extLst>
        </xdr:cNvPr>
        <xdr:cNvSpPr txBox="1"/>
      </xdr:nvSpPr>
      <xdr:spPr>
        <a:xfrm>
          <a:off x="24390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0" name="n_3aveValue【体育館・プール】&#10;有形固定資産減価償却率">
          <a:extLst>
            <a:ext uri="{FF2B5EF4-FFF2-40B4-BE49-F238E27FC236}">
              <a16:creationId xmlns:a16="http://schemas.microsoft.com/office/drawing/2014/main" id="{750FB404-2D96-4792-B762-EB397966E9E2}"/>
            </a:ext>
          </a:extLst>
        </xdr:cNvPr>
        <xdr:cNvSpPr txBox="1"/>
      </xdr:nvSpPr>
      <xdr:spPr>
        <a:xfrm>
          <a:off x="164529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146702</xdr:rowOff>
    </xdr:from>
    <xdr:ext cx="405111" cy="259045"/>
    <xdr:sp macro="" textlink="">
      <xdr:nvSpPr>
        <xdr:cNvPr id="201" name="n_4aveValue【体育館・プール】&#10;有形固定資産減価償却率">
          <a:extLst>
            <a:ext uri="{FF2B5EF4-FFF2-40B4-BE49-F238E27FC236}">
              <a16:creationId xmlns:a16="http://schemas.microsoft.com/office/drawing/2014/main" id="{798D8B97-CC32-441D-9736-083B532A5B4E}"/>
            </a:ext>
          </a:extLst>
        </xdr:cNvPr>
        <xdr:cNvSpPr txBox="1"/>
      </xdr:nvSpPr>
      <xdr:spPr>
        <a:xfrm>
          <a:off x="8515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95902</xdr:rowOff>
    </xdr:from>
    <xdr:ext cx="405111" cy="259045"/>
    <xdr:sp macro="" textlink="">
      <xdr:nvSpPr>
        <xdr:cNvPr id="202" name="n_1mainValue【体育館・プール】&#10;有形固定資産減価償却率">
          <a:extLst>
            <a:ext uri="{FF2B5EF4-FFF2-40B4-BE49-F238E27FC236}">
              <a16:creationId xmlns:a16="http://schemas.microsoft.com/office/drawing/2014/main" id="{5EBFABFD-DF1C-43DB-8130-AE3B7C8E6827}"/>
            </a:ext>
          </a:extLst>
        </xdr:cNvPr>
        <xdr:cNvSpPr txBox="1"/>
      </xdr:nvSpPr>
      <xdr:spPr>
        <a:xfrm>
          <a:off x="3239144" y="918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63517</xdr:rowOff>
    </xdr:from>
    <xdr:ext cx="405111" cy="259045"/>
    <xdr:sp macro="" textlink="">
      <xdr:nvSpPr>
        <xdr:cNvPr id="203" name="n_2mainValue【体育館・プール】&#10;有形固定資産減価償却率">
          <a:extLst>
            <a:ext uri="{FF2B5EF4-FFF2-40B4-BE49-F238E27FC236}">
              <a16:creationId xmlns:a16="http://schemas.microsoft.com/office/drawing/2014/main" id="{7541BADA-75AA-42D9-9790-D162D8365518}"/>
            </a:ext>
          </a:extLst>
        </xdr:cNvPr>
        <xdr:cNvSpPr txBox="1"/>
      </xdr:nvSpPr>
      <xdr:spPr>
        <a:xfrm>
          <a:off x="2439044" y="915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29227</xdr:rowOff>
    </xdr:from>
    <xdr:ext cx="405111" cy="259045"/>
    <xdr:sp macro="" textlink="">
      <xdr:nvSpPr>
        <xdr:cNvPr id="204" name="n_3mainValue【体育館・プール】&#10;有形固定資産減価償却率">
          <a:extLst>
            <a:ext uri="{FF2B5EF4-FFF2-40B4-BE49-F238E27FC236}">
              <a16:creationId xmlns:a16="http://schemas.microsoft.com/office/drawing/2014/main" id="{611388DE-CF1A-4064-A6CB-23C37A9050E9}"/>
            </a:ext>
          </a:extLst>
        </xdr:cNvPr>
        <xdr:cNvSpPr txBox="1"/>
      </xdr:nvSpPr>
      <xdr:spPr>
        <a:xfrm>
          <a:off x="1645294" y="911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168292</xdr:rowOff>
    </xdr:from>
    <xdr:ext cx="405111" cy="259045"/>
    <xdr:sp macro="" textlink="">
      <xdr:nvSpPr>
        <xdr:cNvPr id="205" name="n_4mainValue【体育館・プール】&#10;有形固定資産減価償却率">
          <a:extLst>
            <a:ext uri="{FF2B5EF4-FFF2-40B4-BE49-F238E27FC236}">
              <a16:creationId xmlns:a16="http://schemas.microsoft.com/office/drawing/2014/main" id="{EC52B15D-896B-4B50-A9A9-A967912725FD}"/>
            </a:ext>
          </a:extLst>
        </xdr:cNvPr>
        <xdr:cNvSpPr txBox="1"/>
      </xdr:nvSpPr>
      <xdr:spPr>
        <a:xfrm>
          <a:off x="851544" y="908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EBE820D-583C-440A-83D2-8A56A74FA48E}"/>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514BEBE-A458-4820-AAE5-A1FDD3A56EA6}"/>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17483C1-10D7-4877-99F8-C2D36BB6862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A1E7D75-DE27-4C05-8B4E-589D743F4A38}"/>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D5779AA5-FEAE-491F-8EFE-AD8494FF00A6}"/>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4F57DA3-5B52-465D-A375-754D83AAA6A4}"/>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C50BE4B-5B25-4529-A8AF-3996C847257D}"/>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D927A61-CDFF-4A6D-83FB-CBB4D45B1DFB}"/>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33B8953-C74A-47EF-A61E-5CD0A2D6D5CD}"/>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2223E2C-8D7B-4B2F-A361-2589D9F5868E}"/>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4039EF23-9FD8-4A10-B47A-7F256EBB9B28}"/>
            </a:ext>
          </a:extLst>
        </xdr:cNvPr>
        <xdr:cNvCxnSpPr/>
      </xdr:nvCxnSpPr>
      <xdr:spPr>
        <a:xfrm>
          <a:off x="5956300" y="1073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420F54EB-80B0-4F92-B397-9697369F8CF5}"/>
            </a:ext>
          </a:extLst>
        </xdr:cNvPr>
        <xdr:cNvSpPr txBox="1"/>
      </xdr:nvSpPr>
      <xdr:spPr>
        <a:xfrm>
          <a:off x="5527221" y="10601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EEDBC12D-8955-41D9-8860-D18D96E24756}"/>
            </a:ext>
          </a:extLst>
        </xdr:cNvPr>
        <xdr:cNvCxnSpPr/>
      </xdr:nvCxnSpPr>
      <xdr:spPr>
        <a:xfrm>
          <a:off x="5956300" y="10464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DA85C625-50B7-471C-B9F4-526C66B97AB3}"/>
            </a:ext>
          </a:extLst>
        </xdr:cNvPr>
        <xdr:cNvSpPr txBox="1"/>
      </xdr:nvSpPr>
      <xdr:spPr>
        <a:xfrm>
          <a:off x="552722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21E9FFA1-551A-4A17-AB35-5F483E70AA24}"/>
            </a:ext>
          </a:extLst>
        </xdr:cNvPr>
        <xdr:cNvCxnSpPr/>
      </xdr:nvCxnSpPr>
      <xdr:spPr>
        <a:xfrm>
          <a:off x="5956300" y="1019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E37A34B8-0BBC-4349-855D-DA3DB9088AD3}"/>
            </a:ext>
          </a:extLst>
        </xdr:cNvPr>
        <xdr:cNvSpPr txBox="1"/>
      </xdr:nvSpPr>
      <xdr:spPr>
        <a:xfrm>
          <a:off x="5527221" y="10055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BDA378C4-D95F-46DA-95B5-993E8432D521}"/>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51E437E9-6749-4F2B-AEE9-81A1E4CE06B2}"/>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76E0E92B-4FA4-4442-827F-13ADB9A099FB}"/>
            </a:ext>
          </a:extLst>
        </xdr:cNvPr>
        <xdr:cNvCxnSpPr/>
      </xdr:nvCxnSpPr>
      <xdr:spPr>
        <a:xfrm>
          <a:off x="5956300" y="9639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450AFABC-19ED-46D8-A0AA-A7DD787BE6EA}"/>
            </a:ext>
          </a:extLst>
        </xdr:cNvPr>
        <xdr:cNvSpPr txBox="1"/>
      </xdr:nvSpPr>
      <xdr:spPr>
        <a:xfrm>
          <a:off x="5527221" y="9503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32F0883E-680F-4B9D-8CDB-C23EBE66FC7F}"/>
            </a:ext>
          </a:extLst>
        </xdr:cNvPr>
        <xdr:cNvCxnSpPr/>
      </xdr:nvCxnSpPr>
      <xdr:spPr>
        <a:xfrm>
          <a:off x="5956300" y="9366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8B477AA3-0EDA-457E-B0C9-47B807E890CD}"/>
            </a:ext>
          </a:extLst>
        </xdr:cNvPr>
        <xdr:cNvSpPr txBox="1"/>
      </xdr:nvSpPr>
      <xdr:spPr>
        <a:xfrm>
          <a:off x="552722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25007402-1CC8-44CD-AD96-B9152543FA8E}"/>
            </a:ext>
          </a:extLst>
        </xdr:cNvPr>
        <xdr:cNvCxnSpPr/>
      </xdr:nvCxnSpPr>
      <xdr:spPr>
        <a:xfrm>
          <a:off x="5956300" y="908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1BB22E19-BF4C-45B2-A5E5-4B3BBC2EEC58}"/>
            </a:ext>
          </a:extLst>
        </xdr:cNvPr>
        <xdr:cNvSpPr txBox="1"/>
      </xdr:nvSpPr>
      <xdr:spPr>
        <a:xfrm>
          <a:off x="5527221" y="895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61D0E5DC-7B57-4B24-8F48-70515743AEF8}"/>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34C6D102-FBF6-4171-942C-3EA0C0E1C3FD}"/>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B48EB621-2295-4FDA-A268-2A39053714F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F5F7C337-5B7E-4CB6-94FD-715301C329AC}"/>
            </a:ext>
          </a:extLst>
        </xdr:cNvPr>
        <xdr:cNvCxnSpPr/>
      </xdr:nvCxnSpPr>
      <xdr:spPr>
        <a:xfrm flipV="1">
          <a:off x="9429115" y="9266238"/>
          <a:ext cx="0" cy="1350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61D23699-3920-4F27-9879-4B44119CCF3B}"/>
            </a:ext>
          </a:extLst>
        </xdr:cNvPr>
        <xdr:cNvSpPr txBox="1"/>
      </xdr:nvSpPr>
      <xdr:spPr>
        <a:xfrm>
          <a:off x="9467850" y="1062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770E79F0-7F85-4542-AB03-B685149213E0}"/>
            </a:ext>
          </a:extLst>
        </xdr:cNvPr>
        <xdr:cNvCxnSpPr/>
      </xdr:nvCxnSpPr>
      <xdr:spPr>
        <a:xfrm>
          <a:off x="9359900" y="106170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B14740D9-45B0-46EC-8120-699CBFCE9369}"/>
            </a:ext>
          </a:extLst>
        </xdr:cNvPr>
        <xdr:cNvSpPr txBox="1"/>
      </xdr:nvSpPr>
      <xdr:spPr>
        <a:xfrm>
          <a:off x="9467850" y="905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D5518D79-4EB2-46A6-A643-8AEE1E25D0B0}"/>
            </a:ext>
          </a:extLst>
        </xdr:cNvPr>
        <xdr:cNvCxnSpPr/>
      </xdr:nvCxnSpPr>
      <xdr:spPr>
        <a:xfrm>
          <a:off x="9359900" y="92662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D2618326-A71F-4745-BCCE-1CF3DE581A1F}"/>
            </a:ext>
          </a:extLst>
        </xdr:cNvPr>
        <xdr:cNvSpPr txBox="1"/>
      </xdr:nvSpPr>
      <xdr:spPr>
        <a:xfrm>
          <a:off x="9467850" y="10028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151A4574-2F3C-4DAE-A2D0-5512EEA62E9E}"/>
            </a:ext>
          </a:extLst>
        </xdr:cNvPr>
        <xdr:cNvSpPr/>
      </xdr:nvSpPr>
      <xdr:spPr>
        <a:xfrm>
          <a:off x="9398000" y="100501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357884EB-F467-4DE2-A6BE-CD8E684C957C}"/>
            </a:ext>
          </a:extLst>
        </xdr:cNvPr>
        <xdr:cNvSpPr/>
      </xdr:nvSpPr>
      <xdr:spPr>
        <a:xfrm>
          <a:off x="8636000" y="100772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F0A574CA-0E2A-4340-AE15-A77BA943010D}"/>
            </a:ext>
          </a:extLst>
        </xdr:cNvPr>
        <xdr:cNvSpPr/>
      </xdr:nvSpPr>
      <xdr:spPr>
        <a:xfrm>
          <a:off x="7842250" y="100715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8F8F4076-19FE-424D-93DF-E85AD382DBFE}"/>
            </a:ext>
          </a:extLst>
        </xdr:cNvPr>
        <xdr:cNvSpPr/>
      </xdr:nvSpPr>
      <xdr:spPr>
        <a:xfrm>
          <a:off x="702945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94932</xdr:rowOff>
    </xdr:from>
    <xdr:to>
      <xdr:col>36</xdr:col>
      <xdr:colOff>165100</xdr:colOff>
      <xdr:row>61</xdr:row>
      <xdr:rowOff>25082</xdr:rowOff>
    </xdr:to>
    <xdr:sp macro="" textlink="">
      <xdr:nvSpPr>
        <xdr:cNvPr id="243" name="フローチャート: 判断 242">
          <a:extLst>
            <a:ext uri="{FF2B5EF4-FFF2-40B4-BE49-F238E27FC236}">
              <a16:creationId xmlns:a16="http://schemas.microsoft.com/office/drawing/2014/main" id="{D95B20AF-7C8D-4A3C-932C-22035D359CBD}"/>
            </a:ext>
          </a:extLst>
        </xdr:cNvPr>
        <xdr:cNvSpPr/>
      </xdr:nvSpPr>
      <xdr:spPr>
        <a:xfrm>
          <a:off x="6235700" y="100072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E9588F9-C250-41FE-9871-97F0284F678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92FC44-A664-4CB8-9899-438068B6AAE1}"/>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81B02A3-31B6-491B-B65D-6DD3056DC0FD}"/>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6459454-B256-4083-BEAF-06B5FE0B28F0}"/>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68417367-B81B-40C5-B170-EEEBF466AD5B}"/>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66357</xdr:rowOff>
    </xdr:from>
    <xdr:to>
      <xdr:col>55</xdr:col>
      <xdr:colOff>50800</xdr:colOff>
      <xdr:row>59</xdr:row>
      <xdr:rowOff>167957</xdr:rowOff>
    </xdr:to>
    <xdr:sp macro="" textlink="">
      <xdr:nvSpPr>
        <xdr:cNvPr id="249" name="楕円 248">
          <a:extLst>
            <a:ext uri="{FF2B5EF4-FFF2-40B4-BE49-F238E27FC236}">
              <a16:creationId xmlns:a16="http://schemas.microsoft.com/office/drawing/2014/main" id="{FFFE0711-F181-42E6-B5DC-B611F6A3CACA}"/>
            </a:ext>
          </a:extLst>
        </xdr:cNvPr>
        <xdr:cNvSpPr/>
      </xdr:nvSpPr>
      <xdr:spPr>
        <a:xfrm>
          <a:off x="9398000" y="98136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89234</xdr:rowOff>
    </xdr:from>
    <xdr:ext cx="469744" cy="259045"/>
    <xdr:sp macro="" textlink="">
      <xdr:nvSpPr>
        <xdr:cNvPr id="250" name="【体育館・プール】&#10;一人当たり面積該当値テキスト">
          <a:extLst>
            <a:ext uri="{FF2B5EF4-FFF2-40B4-BE49-F238E27FC236}">
              <a16:creationId xmlns:a16="http://schemas.microsoft.com/office/drawing/2014/main" id="{23AC8EB5-5AB7-4A1C-A6C6-10D0BAA2A0EB}"/>
            </a:ext>
          </a:extLst>
        </xdr:cNvPr>
        <xdr:cNvSpPr txBox="1"/>
      </xdr:nvSpPr>
      <xdr:spPr>
        <a:xfrm>
          <a:off x="9467850" y="967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74930</xdr:rowOff>
    </xdr:from>
    <xdr:to>
      <xdr:col>50</xdr:col>
      <xdr:colOff>165100</xdr:colOff>
      <xdr:row>60</xdr:row>
      <xdr:rowOff>5080</xdr:rowOff>
    </xdr:to>
    <xdr:sp macro="" textlink="">
      <xdr:nvSpPr>
        <xdr:cNvPr id="251" name="楕円 250">
          <a:extLst>
            <a:ext uri="{FF2B5EF4-FFF2-40B4-BE49-F238E27FC236}">
              <a16:creationId xmlns:a16="http://schemas.microsoft.com/office/drawing/2014/main" id="{38DA8EAA-80C8-467A-85BD-1F209BB7058C}"/>
            </a:ext>
          </a:extLst>
        </xdr:cNvPr>
        <xdr:cNvSpPr/>
      </xdr:nvSpPr>
      <xdr:spPr>
        <a:xfrm>
          <a:off x="8636000" y="9822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117157</xdr:rowOff>
    </xdr:from>
    <xdr:to>
      <xdr:col>55</xdr:col>
      <xdr:colOff>0</xdr:colOff>
      <xdr:row>59</xdr:row>
      <xdr:rowOff>125730</xdr:rowOff>
    </xdr:to>
    <xdr:cxnSp macro="">
      <xdr:nvCxnSpPr>
        <xdr:cNvPr id="252" name="直線コネクタ 251">
          <a:extLst>
            <a:ext uri="{FF2B5EF4-FFF2-40B4-BE49-F238E27FC236}">
              <a16:creationId xmlns:a16="http://schemas.microsoft.com/office/drawing/2014/main" id="{FC2785B9-0ED3-4484-83A7-483E7A1E60B8}"/>
            </a:ext>
          </a:extLst>
        </xdr:cNvPr>
        <xdr:cNvCxnSpPr/>
      </xdr:nvCxnSpPr>
      <xdr:spPr>
        <a:xfrm flipV="1">
          <a:off x="8686800" y="9864407"/>
          <a:ext cx="74295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89218</xdr:rowOff>
    </xdr:from>
    <xdr:to>
      <xdr:col>46</xdr:col>
      <xdr:colOff>38100</xdr:colOff>
      <xdr:row>60</xdr:row>
      <xdr:rowOff>19368</xdr:rowOff>
    </xdr:to>
    <xdr:sp macro="" textlink="">
      <xdr:nvSpPr>
        <xdr:cNvPr id="253" name="楕円 252">
          <a:extLst>
            <a:ext uri="{FF2B5EF4-FFF2-40B4-BE49-F238E27FC236}">
              <a16:creationId xmlns:a16="http://schemas.microsoft.com/office/drawing/2014/main" id="{E747AAD8-A48D-48AE-9DEA-B2627795F648}"/>
            </a:ext>
          </a:extLst>
        </xdr:cNvPr>
        <xdr:cNvSpPr/>
      </xdr:nvSpPr>
      <xdr:spPr>
        <a:xfrm>
          <a:off x="7842250" y="98364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125730</xdr:rowOff>
    </xdr:from>
    <xdr:to>
      <xdr:col>50</xdr:col>
      <xdr:colOff>114300</xdr:colOff>
      <xdr:row>59</xdr:row>
      <xdr:rowOff>140018</xdr:rowOff>
    </xdr:to>
    <xdr:cxnSp macro="">
      <xdr:nvCxnSpPr>
        <xdr:cNvPr id="254" name="直線コネクタ 253">
          <a:extLst>
            <a:ext uri="{FF2B5EF4-FFF2-40B4-BE49-F238E27FC236}">
              <a16:creationId xmlns:a16="http://schemas.microsoft.com/office/drawing/2014/main" id="{84B7F2D2-3187-429A-AD67-8F8806A6B53F}"/>
            </a:ext>
          </a:extLst>
        </xdr:cNvPr>
        <xdr:cNvCxnSpPr/>
      </xdr:nvCxnSpPr>
      <xdr:spPr>
        <a:xfrm flipV="1">
          <a:off x="7886700" y="9872980"/>
          <a:ext cx="8001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99219</xdr:rowOff>
    </xdr:from>
    <xdr:to>
      <xdr:col>41</xdr:col>
      <xdr:colOff>101600</xdr:colOff>
      <xdr:row>60</xdr:row>
      <xdr:rowOff>29369</xdr:rowOff>
    </xdr:to>
    <xdr:sp macro="" textlink="">
      <xdr:nvSpPr>
        <xdr:cNvPr id="255" name="楕円 254">
          <a:extLst>
            <a:ext uri="{FF2B5EF4-FFF2-40B4-BE49-F238E27FC236}">
              <a16:creationId xmlns:a16="http://schemas.microsoft.com/office/drawing/2014/main" id="{F1969269-2FC0-43DE-9E3E-60E8598EDB3D}"/>
            </a:ext>
          </a:extLst>
        </xdr:cNvPr>
        <xdr:cNvSpPr/>
      </xdr:nvSpPr>
      <xdr:spPr>
        <a:xfrm>
          <a:off x="7029450" y="98464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140018</xdr:rowOff>
    </xdr:from>
    <xdr:to>
      <xdr:col>45</xdr:col>
      <xdr:colOff>177800</xdr:colOff>
      <xdr:row>59</xdr:row>
      <xdr:rowOff>150019</xdr:rowOff>
    </xdr:to>
    <xdr:cxnSp macro="">
      <xdr:nvCxnSpPr>
        <xdr:cNvPr id="256" name="直線コネクタ 255">
          <a:extLst>
            <a:ext uri="{FF2B5EF4-FFF2-40B4-BE49-F238E27FC236}">
              <a16:creationId xmlns:a16="http://schemas.microsoft.com/office/drawing/2014/main" id="{6A5CBC5F-7EB9-4FBC-9177-B48B73F36485}"/>
            </a:ext>
          </a:extLst>
        </xdr:cNvPr>
        <xdr:cNvCxnSpPr/>
      </xdr:nvCxnSpPr>
      <xdr:spPr>
        <a:xfrm flipV="1">
          <a:off x="7080250" y="9887268"/>
          <a:ext cx="80645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106363</xdr:rowOff>
    </xdr:from>
    <xdr:to>
      <xdr:col>36</xdr:col>
      <xdr:colOff>165100</xdr:colOff>
      <xdr:row>60</xdr:row>
      <xdr:rowOff>36513</xdr:rowOff>
    </xdr:to>
    <xdr:sp macro="" textlink="">
      <xdr:nvSpPr>
        <xdr:cNvPr id="257" name="楕円 256">
          <a:extLst>
            <a:ext uri="{FF2B5EF4-FFF2-40B4-BE49-F238E27FC236}">
              <a16:creationId xmlns:a16="http://schemas.microsoft.com/office/drawing/2014/main" id="{5F1AAED7-2F02-4D3A-9455-EE1BC4255BF1}"/>
            </a:ext>
          </a:extLst>
        </xdr:cNvPr>
        <xdr:cNvSpPr/>
      </xdr:nvSpPr>
      <xdr:spPr>
        <a:xfrm>
          <a:off x="6235700" y="98536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150019</xdr:rowOff>
    </xdr:from>
    <xdr:to>
      <xdr:col>41</xdr:col>
      <xdr:colOff>50800</xdr:colOff>
      <xdr:row>59</xdr:row>
      <xdr:rowOff>157163</xdr:rowOff>
    </xdr:to>
    <xdr:cxnSp macro="">
      <xdr:nvCxnSpPr>
        <xdr:cNvPr id="258" name="直線コネクタ 257">
          <a:extLst>
            <a:ext uri="{FF2B5EF4-FFF2-40B4-BE49-F238E27FC236}">
              <a16:creationId xmlns:a16="http://schemas.microsoft.com/office/drawing/2014/main" id="{388DC61C-915A-42F6-9507-3FEF2F98EEE2}"/>
            </a:ext>
          </a:extLst>
        </xdr:cNvPr>
        <xdr:cNvCxnSpPr/>
      </xdr:nvCxnSpPr>
      <xdr:spPr>
        <a:xfrm flipV="1">
          <a:off x="6286500" y="9897269"/>
          <a:ext cx="79375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B3BE68C6-01F9-40F2-B8C8-328CA2BFF1AB}"/>
            </a:ext>
          </a:extLst>
        </xdr:cNvPr>
        <xdr:cNvSpPr txBox="1"/>
      </xdr:nvSpPr>
      <xdr:spPr>
        <a:xfrm>
          <a:off x="8458277" y="1016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84E983D6-BB96-4342-9DA4-0D261A56DA4B}"/>
            </a:ext>
          </a:extLst>
        </xdr:cNvPr>
        <xdr:cNvSpPr txBox="1"/>
      </xdr:nvSpPr>
      <xdr:spPr>
        <a:xfrm>
          <a:off x="7677227" y="1015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7897FAA0-8268-4ADA-84D1-B7069152CD74}"/>
            </a:ext>
          </a:extLst>
        </xdr:cNvPr>
        <xdr:cNvSpPr txBox="1"/>
      </xdr:nvSpPr>
      <xdr:spPr>
        <a:xfrm>
          <a:off x="6864427" y="1017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16209</xdr:rowOff>
    </xdr:from>
    <xdr:ext cx="469744" cy="259045"/>
    <xdr:sp macro="" textlink="">
      <xdr:nvSpPr>
        <xdr:cNvPr id="262" name="n_4aveValue【体育館・プール】&#10;一人当たり面積">
          <a:extLst>
            <a:ext uri="{FF2B5EF4-FFF2-40B4-BE49-F238E27FC236}">
              <a16:creationId xmlns:a16="http://schemas.microsoft.com/office/drawing/2014/main" id="{DB3EBB87-B090-4F06-B15F-3476C9BC481E}"/>
            </a:ext>
          </a:extLst>
        </xdr:cNvPr>
        <xdr:cNvSpPr txBox="1"/>
      </xdr:nvSpPr>
      <xdr:spPr>
        <a:xfrm>
          <a:off x="6070677" y="1009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21607</xdr:rowOff>
    </xdr:from>
    <xdr:ext cx="469744" cy="259045"/>
    <xdr:sp macro="" textlink="">
      <xdr:nvSpPr>
        <xdr:cNvPr id="263" name="n_1mainValue【体育館・プール】&#10;一人当たり面積">
          <a:extLst>
            <a:ext uri="{FF2B5EF4-FFF2-40B4-BE49-F238E27FC236}">
              <a16:creationId xmlns:a16="http://schemas.microsoft.com/office/drawing/2014/main" id="{2FD5C987-65C2-48C7-9053-C818D0963881}"/>
            </a:ext>
          </a:extLst>
        </xdr:cNvPr>
        <xdr:cNvSpPr txBox="1"/>
      </xdr:nvSpPr>
      <xdr:spPr>
        <a:xfrm>
          <a:off x="8458277" y="960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35895</xdr:rowOff>
    </xdr:from>
    <xdr:ext cx="469744" cy="259045"/>
    <xdr:sp macro="" textlink="">
      <xdr:nvSpPr>
        <xdr:cNvPr id="264" name="n_2mainValue【体育館・プール】&#10;一人当たり面積">
          <a:extLst>
            <a:ext uri="{FF2B5EF4-FFF2-40B4-BE49-F238E27FC236}">
              <a16:creationId xmlns:a16="http://schemas.microsoft.com/office/drawing/2014/main" id="{409A64F4-2FB6-4E64-92BB-E7748F2B2022}"/>
            </a:ext>
          </a:extLst>
        </xdr:cNvPr>
        <xdr:cNvSpPr txBox="1"/>
      </xdr:nvSpPr>
      <xdr:spPr>
        <a:xfrm>
          <a:off x="7677227" y="961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45896</xdr:rowOff>
    </xdr:from>
    <xdr:ext cx="469744" cy="259045"/>
    <xdr:sp macro="" textlink="">
      <xdr:nvSpPr>
        <xdr:cNvPr id="265" name="n_3mainValue【体育館・プール】&#10;一人当たり面積">
          <a:extLst>
            <a:ext uri="{FF2B5EF4-FFF2-40B4-BE49-F238E27FC236}">
              <a16:creationId xmlns:a16="http://schemas.microsoft.com/office/drawing/2014/main" id="{6F84F573-0098-4EF3-B588-97FF93A437E4}"/>
            </a:ext>
          </a:extLst>
        </xdr:cNvPr>
        <xdr:cNvSpPr txBox="1"/>
      </xdr:nvSpPr>
      <xdr:spPr>
        <a:xfrm>
          <a:off x="6864427" y="962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53040</xdr:rowOff>
    </xdr:from>
    <xdr:ext cx="469744" cy="259045"/>
    <xdr:sp macro="" textlink="">
      <xdr:nvSpPr>
        <xdr:cNvPr id="266" name="n_4mainValue【体育館・プール】&#10;一人当たり面積">
          <a:extLst>
            <a:ext uri="{FF2B5EF4-FFF2-40B4-BE49-F238E27FC236}">
              <a16:creationId xmlns:a16="http://schemas.microsoft.com/office/drawing/2014/main" id="{01521CA2-9E98-4520-A2F5-53B0E608AA0D}"/>
            </a:ext>
          </a:extLst>
        </xdr:cNvPr>
        <xdr:cNvSpPr txBox="1"/>
      </xdr:nvSpPr>
      <xdr:spPr>
        <a:xfrm>
          <a:off x="6070677" y="963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ECEA0BDB-03DA-4720-8FE9-C78ECE324924}"/>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EB2ABF26-B9E0-4A40-9360-7565B52E3D4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E5DF8AAD-DC53-4AF5-802F-DCC6DE9693EB}"/>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A5075B9D-2978-4B6E-A939-DB9BD79225B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4902A622-C0C2-470F-A36A-7E0083E5EFF6}"/>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6DE40E90-A4D6-46B0-9250-115E27F0CC2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341BE275-88AC-466D-B1A7-9733AA874C3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7E37C2A9-05DB-4C3D-971F-A4C041FFF883}"/>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89175383-67AF-405B-A40A-384939789FF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86CEEEFE-1D63-43FB-811A-AE94EA3AF55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18BE64A3-E8E1-404C-AC43-FD3DC382AEE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7C2FAE3E-87B9-424A-A4A8-F0676BF1BF94}"/>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07A8A2C0-A39B-4DD4-92CD-C5F2A671ED73}"/>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29CCC19F-A3A3-4C85-B72A-90DD33A35C90}"/>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5B2D9D69-353E-4BEC-8DB9-2DC80CEBCC22}"/>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3489F2C9-E9BE-4929-94DB-786FD8E47409}"/>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350E5720-CB90-45A6-B5A5-F8507889AD67}"/>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089A87EA-7B0B-4CA8-A5B1-B247112A855C}"/>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AC9ADFB3-20BE-4ABE-AB14-64DB84834463}"/>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E5A5DCC-725A-4B61-9002-28E17E653C8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381A5672-BE13-4271-B49F-FE40D40BDF05}"/>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D7EBAB59-DB82-4051-A1E7-33F4104A800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5F876D80-532A-4FE8-96E2-390D19A491B9}"/>
            </a:ext>
          </a:extLst>
        </xdr:cNvPr>
        <xdr:cNvCxnSpPr/>
      </xdr:nvCxnSpPr>
      <xdr:spPr>
        <a:xfrm flipV="1">
          <a:off x="4177665" y="12961113"/>
          <a:ext cx="0" cy="1178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BBDCF119-CBE2-4DF1-B077-B0D0F7F9486A}"/>
            </a:ext>
          </a:extLst>
        </xdr:cNvPr>
        <xdr:cNvSpPr txBox="1"/>
      </xdr:nvSpPr>
      <xdr:spPr>
        <a:xfrm>
          <a:off x="4216400" y="141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4A1847CD-F062-467A-BE73-1858FE4A9184}"/>
            </a:ext>
          </a:extLst>
        </xdr:cNvPr>
        <xdr:cNvCxnSpPr/>
      </xdr:nvCxnSpPr>
      <xdr:spPr>
        <a:xfrm>
          <a:off x="4108450" y="14139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F402788F-AD0F-4B42-A239-6D73F1A9E272}"/>
            </a:ext>
          </a:extLst>
        </xdr:cNvPr>
        <xdr:cNvSpPr txBox="1"/>
      </xdr:nvSpPr>
      <xdr:spPr>
        <a:xfrm>
          <a:off x="4216400" y="12742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6B47DFF2-2DDE-4419-B452-475F733216D3}"/>
            </a:ext>
          </a:extLst>
        </xdr:cNvPr>
        <xdr:cNvCxnSpPr/>
      </xdr:nvCxnSpPr>
      <xdr:spPr>
        <a:xfrm>
          <a:off x="4108450" y="129611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222EE7DD-0295-45B5-A7B7-A7E32357A4DB}"/>
            </a:ext>
          </a:extLst>
        </xdr:cNvPr>
        <xdr:cNvSpPr txBox="1"/>
      </xdr:nvSpPr>
      <xdr:spPr>
        <a:xfrm>
          <a:off x="4216400" y="13335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F42C2377-25F0-46AE-A776-80510400774E}"/>
            </a:ext>
          </a:extLst>
        </xdr:cNvPr>
        <xdr:cNvSpPr/>
      </xdr:nvSpPr>
      <xdr:spPr>
        <a:xfrm>
          <a:off x="4127500" y="133570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DEBC3DE8-F973-4047-8B4C-0A921FF59B85}"/>
            </a:ext>
          </a:extLst>
        </xdr:cNvPr>
        <xdr:cNvSpPr/>
      </xdr:nvSpPr>
      <xdr:spPr>
        <a:xfrm>
          <a:off x="3384550" y="133410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6D0EC0DC-3638-4F0C-BAE0-1084BA7984C1}"/>
            </a:ext>
          </a:extLst>
        </xdr:cNvPr>
        <xdr:cNvSpPr/>
      </xdr:nvSpPr>
      <xdr:spPr>
        <a:xfrm>
          <a:off x="2571750" y="13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F91D7F02-D5AB-4E97-A9F7-1CCD0FC6A1D4}"/>
            </a:ext>
          </a:extLst>
        </xdr:cNvPr>
        <xdr:cNvSpPr/>
      </xdr:nvSpPr>
      <xdr:spPr>
        <a:xfrm>
          <a:off x="1778000" y="13238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138176</xdr:rowOff>
    </xdr:from>
    <xdr:to>
      <xdr:col>6</xdr:col>
      <xdr:colOff>38100</xdr:colOff>
      <xdr:row>81</xdr:row>
      <xdr:rowOff>68326</xdr:rowOff>
    </xdr:to>
    <xdr:sp macro="" textlink="">
      <xdr:nvSpPr>
        <xdr:cNvPr id="299" name="フローチャート: 判断 298">
          <a:extLst>
            <a:ext uri="{FF2B5EF4-FFF2-40B4-BE49-F238E27FC236}">
              <a16:creationId xmlns:a16="http://schemas.microsoft.com/office/drawing/2014/main" id="{BCAE7024-0F6C-4D7B-AC1D-F8037B0A55FF}"/>
            </a:ext>
          </a:extLst>
        </xdr:cNvPr>
        <xdr:cNvSpPr/>
      </xdr:nvSpPr>
      <xdr:spPr>
        <a:xfrm>
          <a:off x="984250" y="133525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879FC9C-FEA3-4FBE-A7D3-B66D6E5FB4A5}"/>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3404E89-AF24-4A1E-A15C-AE94B2A4BF92}"/>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32A6D42-43B1-4E5C-A8B7-60152F22DE66}"/>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1CDB17B-DC2B-41F8-AFA8-2899DE7D48CC}"/>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ED46339-8CF3-4024-820D-784922870239}"/>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135889</xdr:rowOff>
    </xdr:from>
    <xdr:to>
      <xdr:col>24</xdr:col>
      <xdr:colOff>114300</xdr:colOff>
      <xdr:row>79</xdr:row>
      <xdr:rowOff>66039</xdr:rowOff>
    </xdr:to>
    <xdr:sp macro="" textlink="">
      <xdr:nvSpPr>
        <xdr:cNvPr id="305" name="楕円 304">
          <a:extLst>
            <a:ext uri="{FF2B5EF4-FFF2-40B4-BE49-F238E27FC236}">
              <a16:creationId xmlns:a16="http://schemas.microsoft.com/office/drawing/2014/main" id="{25D54221-D21D-4F78-9F48-208EF217184C}"/>
            </a:ext>
          </a:extLst>
        </xdr:cNvPr>
        <xdr:cNvSpPr/>
      </xdr:nvSpPr>
      <xdr:spPr>
        <a:xfrm>
          <a:off x="4127500" y="130200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50816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AE9EFDDA-FED7-41A1-80AB-815FE5F32A77}"/>
            </a:ext>
          </a:extLst>
        </xdr:cNvPr>
        <xdr:cNvSpPr txBox="1"/>
      </xdr:nvSpPr>
      <xdr:spPr>
        <a:xfrm>
          <a:off x="4216400" y="12934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90170</xdr:rowOff>
    </xdr:from>
    <xdr:to>
      <xdr:col>20</xdr:col>
      <xdr:colOff>38100</xdr:colOff>
      <xdr:row>86</xdr:row>
      <xdr:rowOff>20320</xdr:rowOff>
    </xdr:to>
    <xdr:sp macro="" textlink="">
      <xdr:nvSpPr>
        <xdr:cNvPr id="307" name="楕円 306">
          <a:extLst>
            <a:ext uri="{FF2B5EF4-FFF2-40B4-BE49-F238E27FC236}">
              <a16:creationId xmlns:a16="http://schemas.microsoft.com/office/drawing/2014/main" id="{F3408703-1F5C-4446-BE31-CE2F4A3871DF}"/>
            </a:ext>
          </a:extLst>
        </xdr:cNvPr>
        <xdr:cNvSpPr/>
      </xdr:nvSpPr>
      <xdr:spPr>
        <a:xfrm>
          <a:off x="3384550" y="141300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15239</xdr:rowOff>
    </xdr:from>
    <xdr:to>
      <xdr:col>24</xdr:col>
      <xdr:colOff>63500</xdr:colOff>
      <xdr:row>85</xdr:row>
      <xdr:rowOff>140970</xdr:rowOff>
    </xdr:to>
    <xdr:cxnSp macro="">
      <xdr:nvCxnSpPr>
        <xdr:cNvPr id="308" name="直線コネクタ 307">
          <a:extLst>
            <a:ext uri="{FF2B5EF4-FFF2-40B4-BE49-F238E27FC236}">
              <a16:creationId xmlns:a16="http://schemas.microsoft.com/office/drawing/2014/main" id="{1B2863E0-ED18-490A-A0C8-181669FF4608}"/>
            </a:ext>
          </a:extLst>
        </xdr:cNvPr>
        <xdr:cNvCxnSpPr/>
      </xdr:nvCxnSpPr>
      <xdr:spPr>
        <a:xfrm flipV="1">
          <a:off x="3429000" y="13064489"/>
          <a:ext cx="749300" cy="111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85598</xdr:rowOff>
    </xdr:from>
    <xdr:to>
      <xdr:col>15</xdr:col>
      <xdr:colOff>101600</xdr:colOff>
      <xdr:row>86</xdr:row>
      <xdr:rowOff>15748</xdr:rowOff>
    </xdr:to>
    <xdr:sp macro="" textlink="">
      <xdr:nvSpPr>
        <xdr:cNvPr id="309" name="楕円 308">
          <a:extLst>
            <a:ext uri="{FF2B5EF4-FFF2-40B4-BE49-F238E27FC236}">
              <a16:creationId xmlns:a16="http://schemas.microsoft.com/office/drawing/2014/main" id="{89E587CE-D8C5-4E58-AC47-CD329C93FEC7}"/>
            </a:ext>
          </a:extLst>
        </xdr:cNvPr>
        <xdr:cNvSpPr/>
      </xdr:nvSpPr>
      <xdr:spPr>
        <a:xfrm>
          <a:off x="2571750" y="141254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136398</xdr:rowOff>
    </xdr:from>
    <xdr:to>
      <xdr:col>19</xdr:col>
      <xdr:colOff>177800</xdr:colOff>
      <xdr:row>85</xdr:row>
      <xdr:rowOff>140970</xdr:rowOff>
    </xdr:to>
    <xdr:cxnSp macro="">
      <xdr:nvCxnSpPr>
        <xdr:cNvPr id="310" name="直線コネクタ 309">
          <a:extLst>
            <a:ext uri="{FF2B5EF4-FFF2-40B4-BE49-F238E27FC236}">
              <a16:creationId xmlns:a16="http://schemas.microsoft.com/office/drawing/2014/main" id="{07D0A361-E7DC-4BDF-AA49-45692C2693E3}"/>
            </a:ext>
          </a:extLst>
        </xdr:cNvPr>
        <xdr:cNvCxnSpPr/>
      </xdr:nvCxnSpPr>
      <xdr:spPr>
        <a:xfrm>
          <a:off x="2622550" y="14176248"/>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37592</xdr:rowOff>
    </xdr:from>
    <xdr:to>
      <xdr:col>10</xdr:col>
      <xdr:colOff>165100</xdr:colOff>
      <xdr:row>85</xdr:row>
      <xdr:rowOff>139192</xdr:rowOff>
    </xdr:to>
    <xdr:sp macro="" textlink="">
      <xdr:nvSpPr>
        <xdr:cNvPr id="311" name="楕円 310">
          <a:extLst>
            <a:ext uri="{FF2B5EF4-FFF2-40B4-BE49-F238E27FC236}">
              <a16:creationId xmlns:a16="http://schemas.microsoft.com/office/drawing/2014/main" id="{E820EE55-674E-4648-A738-F088425B7573}"/>
            </a:ext>
          </a:extLst>
        </xdr:cNvPr>
        <xdr:cNvSpPr/>
      </xdr:nvSpPr>
      <xdr:spPr>
        <a:xfrm>
          <a:off x="1778000" y="1407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88392</xdr:rowOff>
    </xdr:from>
    <xdr:to>
      <xdr:col>15</xdr:col>
      <xdr:colOff>50800</xdr:colOff>
      <xdr:row>85</xdr:row>
      <xdr:rowOff>136398</xdr:rowOff>
    </xdr:to>
    <xdr:cxnSp macro="">
      <xdr:nvCxnSpPr>
        <xdr:cNvPr id="312" name="直線コネクタ 311">
          <a:extLst>
            <a:ext uri="{FF2B5EF4-FFF2-40B4-BE49-F238E27FC236}">
              <a16:creationId xmlns:a16="http://schemas.microsoft.com/office/drawing/2014/main" id="{ACDFEC1C-F446-4D73-BB37-D759B8C24B62}"/>
            </a:ext>
          </a:extLst>
        </xdr:cNvPr>
        <xdr:cNvCxnSpPr/>
      </xdr:nvCxnSpPr>
      <xdr:spPr>
        <a:xfrm>
          <a:off x="1828800" y="14128242"/>
          <a:ext cx="79375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163322</xdr:rowOff>
    </xdr:from>
    <xdr:to>
      <xdr:col>6</xdr:col>
      <xdr:colOff>38100</xdr:colOff>
      <xdr:row>85</xdr:row>
      <xdr:rowOff>93472</xdr:rowOff>
    </xdr:to>
    <xdr:sp macro="" textlink="">
      <xdr:nvSpPr>
        <xdr:cNvPr id="313" name="楕円 312">
          <a:extLst>
            <a:ext uri="{FF2B5EF4-FFF2-40B4-BE49-F238E27FC236}">
              <a16:creationId xmlns:a16="http://schemas.microsoft.com/office/drawing/2014/main" id="{F62083F6-D196-47A4-9BC5-232851CB5956}"/>
            </a:ext>
          </a:extLst>
        </xdr:cNvPr>
        <xdr:cNvSpPr/>
      </xdr:nvSpPr>
      <xdr:spPr>
        <a:xfrm>
          <a:off x="984250" y="140380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42672</xdr:rowOff>
    </xdr:from>
    <xdr:to>
      <xdr:col>10</xdr:col>
      <xdr:colOff>114300</xdr:colOff>
      <xdr:row>85</xdr:row>
      <xdr:rowOff>88392</xdr:rowOff>
    </xdr:to>
    <xdr:cxnSp macro="">
      <xdr:nvCxnSpPr>
        <xdr:cNvPr id="314" name="直線コネクタ 313">
          <a:extLst>
            <a:ext uri="{FF2B5EF4-FFF2-40B4-BE49-F238E27FC236}">
              <a16:creationId xmlns:a16="http://schemas.microsoft.com/office/drawing/2014/main" id="{80D796C6-99C7-48B7-A4C3-418C0E00B91A}"/>
            </a:ext>
          </a:extLst>
        </xdr:cNvPr>
        <xdr:cNvCxnSpPr/>
      </xdr:nvCxnSpPr>
      <xdr:spPr>
        <a:xfrm>
          <a:off x="1028700" y="14082522"/>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73423</xdr:rowOff>
    </xdr:from>
    <xdr:ext cx="405111" cy="259045"/>
    <xdr:sp macro="" textlink="">
      <xdr:nvSpPr>
        <xdr:cNvPr id="315" name="n_1aveValue【福祉施設】&#10;有形固定資産減価償却率">
          <a:extLst>
            <a:ext uri="{FF2B5EF4-FFF2-40B4-BE49-F238E27FC236}">
              <a16:creationId xmlns:a16="http://schemas.microsoft.com/office/drawing/2014/main" id="{661D0073-DC53-4D22-8A41-F0D1D82C3387}"/>
            </a:ext>
          </a:extLst>
        </xdr:cNvPr>
        <xdr:cNvSpPr txBox="1"/>
      </xdr:nvSpPr>
      <xdr:spPr>
        <a:xfrm>
          <a:off x="3239144" y="1312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16" name="n_2aveValue【福祉施設】&#10;有形固定資産減価償却率">
          <a:extLst>
            <a:ext uri="{FF2B5EF4-FFF2-40B4-BE49-F238E27FC236}">
              <a16:creationId xmlns:a16="http://schemas.microsoft.com/office/drawing/2014/main" id="{ECCFF8C2-23B2-40E3-834B-2CF8A1735548}"/>
            </a:ext>
          </a:extLst>
        </xdr:cNvPr>
        <xdr:cNvSpPr txBox="1"/>
      </xdr:nvSpPr>
      <xdr:spPr>
        <a:xfrm>
          <a:off x="2439044" y="1305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17" name="n_3aveValue【福祉施設】&#10;有形固定資産減価償却率">
          <a:extLst>
            <a:ext uri="{FF2B5EF4-FFF2-40B4-BE49-F238E27FC236}">
              <a16:creationId xmlns:a16="http://schemas.microsoft.com/office/drawing/2014/main" id="{9D36E8D5-A533-47A7-8A4C-C04F8B2D58B2}"/>
            </a:ext>
          </a:extLst>
        </xdr:cNvPr>
        <xdr:cNvSpPr txBox="1"/>
      </xdr:nvSpPr>
      <xdr:spPr>
        <a:xfrm>
          <a:off x="1645294" y="1302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84853</xdr:rowOff>
    </xdr:from>
    <xdr:ext cx="405111" cy="259045"/>
    <xdr:sp macro="" textlink="">
      <xdr:nvSpPr>
        <xdr:cNvPr id="318" name="n_4aveValue【福祉施設】&#10;有形固定資産減価償却率">
          <a:extLst>
            <a:ext uri="{FF2B5EF4-FFF2-40B4-BE49-F238E27FC236}">
              <a16:creationId xmlns:a16="http://schemas.microsoft.com/office/drawing/2014/main" id="{3E266832-D67F-4579-98DD-08B223277CBC}"/>
            </a:ext>
          </a:extLst>
        </xdr:cNvPr>
        <xdr:cNvSpPr txBox="1"/>
      </xdr:nvSpPr>
      <xdr:spPr>
        <a:xfrm>
          <a:off x="851544" y="1313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11447</xdr:rowOff>
    </xdr:from>
    <xdr:ext cx="405111" cy="259045"/>
    <xdr:sp macro="" textlink="">
      <xdr:nvSpPr>
        <xdr:cNvPr id="319" name="n_1mainValue【福祉施設】&#10;有形固定資産減価償却率">
          <a:extLst>
            <a:ext uri="{FF2B5EF4-FFF2-40B4-BE49-F238E27FC236}">
              <a16:creationId xmlns:a16="http://schemas.microsoft.com/office/drawing/2014/main" id="{E0E3447D-48C9-408E-8210-86D91DC87E57}"/>
            </a:ext>
          </a:extLst>
        </xdr:cNvPr>
        <xdr:cNvSpPr txBox="1"/>
      </xdr:nvSpPr>
      <xdr:spPr>
        <a:xfrm>
          <a:off x="3239144" y="1421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6875</xdr:rowOff>
    </xdr:from>
    <xdr:ext cx="405111" cy="259045"/>
    <xdr:sp macro="" textlink="">
      <xdr:nvSpPr>
        <xdr:cNvPr id="320" name="n_2mainValue【福祉施設】&#10;有形固定資産減価償却率">
          <a:extLst>
            <a:ext uri="{FF2B5EF4-FFF2-40B4-BE49-F238E27FC236}">
              <a16:creationId xmlns:a16="http://schemas.microsoft.com/office/drawing/2014/main" id="{F9C42CF0-F89B-4BC5-8FE7-6DA27CB16FFD}"/>
            </a:ext>
          </a:extLst>
        </xdr:cNvPr>
        <xdr:cNvSpPr txBox="1"/>
      </xdr:nvSpPr>
      <xdr:spPr>
        <a:xfrm>
          <a:off x="2439044" y="14211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130319</xdr:rowOff>
    </xdr:from>
    <xdr:ext cx="405111" cy="259045"/>
    <xdr:sp macro="" textlink="">
      <xdr:nvSpPr>
        <xdr:cNvPr id="321" name="n_3mainValue【福祉施設】&#10;有形固定資産減価償却率">
          <a:extLst>
            <a:ext uri="{FF2B5EF4-FFF2-40B4-BE49-F238E27FC236}">
              <a16:creationId xmlns:a16="http://schemas.microsoft.com/office/drawing/2014/main" id="{7D639E91-9333-462D-8E25-2517901AF0B9}"/>
            </a:ext>
          </a:extLst>
        </xdr:cNvPr>
        <xdr:cNvSpPr txBox="1"/>
      </xdr:nvSpPr>
      <xdr:spPr>
        <a:xfrm>
          <a:off x="1645294" y="14170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84599</xdr:rowOff>
    </xdr:from>
    <xdr:ext cx="405111" cy="259045"/>
    <xdr:sp macro="" textlink="">
      <xdr:nvSpPr>
        <xdr:cNvPr id="322" name="n_4mainValue【福祉施設】&#10;有形固定資産減価償却率">
          <a:extLst>
            <a:ext uri="{FF2B5EF4-FFF2-40B4-BE49-F238E27FC236}">
              <a16:creationId xmlns:a16="http://schemas.microsoft.com/office/drawing/2014/main" id="{DD94611B-6C99-4272-9CD0-11507654E2EF}"/>
            </a:ext>
          </a:extLst>
        </xdr:cNvPr>
        <xdr:cNvSpPr txBox="1"/>
      </xdr:nvSpPr>
      <xdr:spPr>
        <a:xfrm>
          <a:off x="851544" y="14124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C20B4DD-B822-42C0-B9D9-DA0170AD1BD5}"/>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F174DE8-76D8-4DF0-ADB1-F07678E9E548}"/>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433045C-37AF-4808-86CB-F288C908F2F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B01E198-147E-4171-862A-1E35A3E3FAAC}"/>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A326926D-5474-415A-B31D-F93E7C82C9D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A2F5952-98D9-47C6-96A6-36C165D22DE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BD72C81-C336-4AEB-8467-1E2EC100DE8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647871A-6587-4A59-B41A-6B67B3DE6EEC}"/>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D0681E3-C3F2-4B42-85B8-DA866FD0C4BD}"/>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EEECF59-4610-4233-A55F-313CE15CC02C}"/>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CD6D10E9-C63C-4645-ABA3-E139DCCE82F7}"/>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037F601B-F234-43DD-BCE9-1C5FC41B2422}"/>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AED9F2BE-6D95-478B-8E97-9C1A77971742}"/>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554B69B1-6DCB-47A8-AB80-FAEE7707480E}"/>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1951254F-9E42-4C2E-9710-3F638A87F2C7}"/>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BCB1072C-3C5B-4B40-ACD4-66000241532E}"/>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A77A2762-11A9-47B2-84DB-2A45AEAEF909}"/>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38D0EE13-02C7-4D18-84B2-71C9BC36C4F0}"/>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67192B2E-F98A-4CCA-86D1-278D49A42C5B}"/>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5382530F-D76A-43A0-B26B-50B815A2609F}"/>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6738049C-8C15-4AC2-9EA0-BF49EBE9B196}"/>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932C20AC-FA9C-4FCF-9BF8-F3409556D877}"/>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1BA928AA-0F16-4F1A-B562-C74FFFFCCDFF}"/>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1ADC9DA0-390A-462E-9DE9-F141C37876CF}"/>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DA853CA2-9E19-4EFD-ACD9-54394CAAB00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894FEEC0-F6B6-4AE8-9C3F-6B0E3CFD36B1}"/>
            </a:ext>
          </a:extLst>
        </xdr:cNvPr>
        <xdr:cNvCxnSpPr/>
      </xdr:nvCxnSpPr>
      <xdr:spPr>
        <a:xfrm flipV="1">
          <a:off x="9429115" y="12837161"/>
          <a:ext cx="0" cy="1477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50778F10-2579-4DC3-984E-46291690FC5A}"/>
            </a:ext>
          </a:extLst>
        </xdr:cNvPr>
        <xdr:cNvSpPr txBox="1"/>
      </xdr:nvSpPr>
      <xdr:spPr>
        <a:xfrm>
          <a:off x="9467850" y="1431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64C77297-61F1-43D8-9B8A-73A17B8902AD}"/>
            </a:ext>
          </a:extLst>
        </xdr:cNvPr>
        <xdr:cNvCxnSpPr/>
      </xdr:nvCxnSpPr>
      <xdr:spPr>
        <a:xfrm>
          <a:off x="9359900" y="14314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9479C7C7-7778-4B71-8B43-76598A655E2E}"/>
            </a:ext>
          </a:extLst>
        </xdr:cNvPr>
        <xdr:cNvSpPr txBox="1"/>
      </xdr:nvSpPr>
      <xdr:spPr>
        <a:xfrm>
          <a:off x="9467850" y="1261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A6081BC4-B2AC-4206-B973-ADB7F9B3337D}"/>
            </a:ext>
          </a:extLst>
        </xdr:cNvPr>
        <xdr:cNvCxnSpPr/>
      </xdr:nvCxnSpPr>
      <xdr:spPr>
        <a:xfrm>
          <a:off x="9359900" y="12837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353" name="【福祉施設】&#10;一人当たり面積平均値テキスト">
          <a:extLst>
            <a:ext uri="{FF2B5EF4-FFF2-40B4-BE49-F238E27FC236}">
              <a16:creationId xmlns:a16="http://schemas.microsoft.com/office/drawing/2014/main" id="{6E18EA0D-FD42-49AE-92AF-E9085F43A2DA}"/>
            </a:ext>
          </a:extLst>
        </xdr:cNvPr>
        <xdr:cNvSpPr txBox="1"/>
      </xdr:nvSpPr>
      <xdr:spPr>
        <a:xfrm>
          <a:off x="9467850" y="136608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0D17CFB6-C969-4087-9253-C2ECE4339357}"/>
            </a:ext>
          </a:extLst>
        </xdr:cNvPr>
        <xdr:cNvSpPr/>
      </xdr:nvSpPr>
      <xdr:spPr>
        <a:xfrm>
          <a:off x="9398000" y="138030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15E623A9-D293-4F7B-A999-37BB9751531D}"/>
            </a:ext>
          </a:extLst>
        </xdr:cNvPr>
        <xdr:cNvSpPr/>
      </xdr:nvSpPr>
      <xdr:spPr>
        <a:xfrm>
          <a:off x="8636000" y="138128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65AF810C-BE31-4E36-AB14-ACFB272A9B11}"/>
            </a:ext>
          </a:extLst>
        </xdr:cNvPr>
        <xdr:cNvSpPr/>
      </xdr:nvSpPr>
      <xdr:spPr>
        <a:xfrm>
          <a:off x="7842250" y="138030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96A3DC87-0684-49E4-9BA0-7D3B675B8F31}"/>
            </a:ext>
          </a:extLst>
        </xdr:cNvPr>
        <xdr:cNvSpPr/>
      </xdr:nvSpPr>
      <xdr:spPr>
        <a:xfrm>
          <a:off x="7029450" y="138030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106499</xdr:rowOff>
    </xdr:from>
    <xdr:to>
      <xdr:col>36</xdr:col>
      <xdr:colOff>165100</xdr:colOff>
      <xdr:row>84</xdr:row>
      <xdr:rowOff>36649</xdr:rowOff>
    </xdr:to>
    <xdr:sp macro="" textlink="">
      <xdr:nvSpPr>
        <xdr:cNvPr id="358" name="フローチャート: 判断 357">
          <a:extLst>
            <a:ext uri="{FF2B5EF4-FFF2-40B4-BE49-F238E27FC236}">
              <a16:creationId xmlns:a16="http://schemas.microsoft.com/office/drawing/2014/main" id="{7CB137D1-36EC-497F-9CEB-7EE9BB1D226B}"/>
            </a:ext>
          </a:extLst>
        </xdr:cNvPr>
        <xdr:cNvSpPr/>
      </xdr:nvSpPr>
      <xdr:spPr>
        <a:xfrm>
          <a:off x="6235700" y="138161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4D87C0E-4F0B-4D46-9877-6A494BC60ADD}"/>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618FFD6-8288-4153-AC52-FA4FEAEDC614}"/>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55E5655-AC7B-4385-911E-424238307E43}"/>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EA9E1A7-BD78-4BF0-BBBD-5EFAB9630537}"/>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C2C4540-5CA0-4FD7-9326-39E523BE0A0A}"/>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18324</xdr:rowOff>
    </xdr:from>
    <xdr:to>
      <xdr:col>55</xdr:col>
      <xdr:colOff>50800</xdr:colOff>
      <xdr:row>85</xdr:row>
      <xdr:rowOff>119924</xdr:rowOff>
    </xdr:to>
    <xdr:sp macro="" textlink="">
      <xdr:nvSpPr>
        <xdr:cNvPr id="364" name="楕円 363">
          <a:extLst>
            <a:ext uri="{FF2B5EF4-FFF2-40B4-BE49-F238E27FC236}">
              <a16:creationId xmlns:a16="http://schemas.microsoft.com/office/drawing/2014/main" id="{75F36602-1333-48D4-A511-1A665BE85B42}"/>
            </a:ext>
          </a:extLst>
        </xdr:cNvPr>
        <xdr:cNvSpPr/>
      </xdr:nvSpPr>
      <xdr:spPr>
        <a:xfrm>
          <a:off x="9398000" y="140581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168201</xdr:rowOff>
    </xdr:from>
    <xdr:ext cx="469744" cy="259045"/>
    <xdr:sp macro="" textlink="">
      <xdr:nvSpPr>
        <xdr:cNvPr id="365" name="【福祉施設】&#10;一人当たり面積該当値テキスト">
          <a:extLst>
            <a:ext uri="{FF2B5EF4-FFF2-40B4-BE49-F238E27FC236}">
              <a16:creationId xmlns:a16="http://schemas.microsoft.com/office/drawing/2014/main" id="{60576DB5-3064-4221-AEC1-4724D79B39EE}"/>
            </a:ext>
          </a:extLst>
        </xdr:cNvPr>
        <xdr:cNvSpPr txBox="1"/>
      </xdr:nvSpPr>
      <xdr:spPr>
        <a:xfrm>
          <a:off x="9467850" y="1404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103232</xdr:rowOff>
    </xdr:from>
    <xdr:to>
      <xdr:col>50</xdr:col>
      <xdr:colOff>165100</xdr:colOff>
      <xdr:row>86</xdr:row>
      <xdr:rowOff>33382</xdr:rowOff>
    </xdr:to>
    <xdr:sp macro="" textlink="">
      <xdr:nvSpPr>
        <xdr:cNvPr id="366" name="楕円 365">
          <a:extLst>
            <a:ext uri="{FF2B5EF4-FFF2-40B4-BE49-F238E27FC236}">
              <a16:creationId xmlns:a16="http://schemas.microsoft.com/office/drawing/2014/main" id="{4443B078-CC5D-40FB-8AD2-80B19C0A2C8B}"/>
            </a:ext>
          </a:extLst>
        </xdr:cNvPr>
        <xdr:cNvSpPr/>
      </xdr:nvSpPr>
      <xdr:spPr>
        <a:xfrm>
          <a:off x="8636000" y="141430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69124</xdr:rowOff>
    </xdr:from>
    <xdr:to>
      <xdr:col>55</xdr:col>
      <xdr:colOff>0</xdr:colOff>
      <xdr:row>85</xdr:row>
      <xdr:rowOff>154032</xdr:rowOff>
    </xdr:to>
    <xdr:cxnSp macro="">
      <xdr:nvCxnSpPr>
        <xdr:cNvPr id="367" name="直線コネクタ 366">
          <a:extLst>
            <a:ext uri="{FF2B5EF4-FFF2-40B4-BE49-F238E27FC236}">
              <a16:creationId xmlns:a16="http://schemas.microsoft.com/office/drawing/2014/main" id="{14CC422A-F2E0-4A3D-BFFB-BBE94EA24DC4}"/>
            </a:ext>
          </a:extLst>
        </xdr:cNvPr>
        <xdr:cNvCxnSpPr/>
      </xdr:nvCxnSpPr>
      <xdr:spPr>
        <a:xfrm flipV="1">
          <a:off x="8686800" y="14108974"/>
          <a:ext cx="74295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103232</xdr:rowOff>
    </xdr:from>
    <xdr:to>
      <xdr:col>46</xdr:col>
      <xdr:colOff>38100</xdr:colOff>
      <xdr:row>86</xdr:row>
      <xdr:rowOff>33382</xdr:rowOff>
    </xdr:to>
    <xdr:sp macro="" textlink="">
      <xdr:nvSpPr>
        <xdr:cNvPr id="368" name="楕円 367">
          <a:extLst>
            <a:ext uri="{FF2B5EF4-FFF2-40B4-BE49-F238E27FC236}">
              <a16:creationId xmlns:a16="http://schemas.microsoft.com/office/drawing/2014/main" id="{D8A1673F-7E66-444B-8B82-EE7D85FCD2AB}"/>
            </a:ext>
          </a:extLst>
        </xdr:cNvPr>
        <xdr:cNvSpPr/>
      </xdr:nvSpPr>
      <xdr:spPr>
        <a:xfrm>
          <a:off x="7842250" y="141430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154032</xdr:rowOff>
    </xdr:from>
    <xdr:to>
      <xdr:col>50</xdr:col>
      <xdr:colOff>114300</xdr:colOff>
      <xdr:row>85</xdr:row>
      <xdr:rowOff>154032</xdr:rowOff>
    </xdr:to>
    <xdr:cxnSp macro="">
      <xdr:nvCxnSpPr>
        <xdr:cNvPr id="369" name="直線コネクタ 368">
          <a:extLst>
            <a:ext uri="{FF2B5EF4-FFF2-40B4-BE49-F238E27FC236}">
              <a16:creationId xmlns:a16="http://schemas.microsoft.com/office/drawing/2014/main" id="{07EDCBB9-5945-4AAF-9D49-08E3B231C631}"/>
            </a:ext>
          </a:extLst>
        </xdr:cNvPr>
        <xdr:cNvCxnSpPr/>
      </xdr:nvCxnSpPr>
      <xdr:spPr>
        <a:xfrm>
          <a:off x="7886700" y="1419388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106499</xdr:rowOff>
    </xdr:from>
    <xdr:to>
      <xdr:col>41</xdr:col>
      <xdr:colOff>101600</xdr:colOff>
      <xdr:row>86</xdr:row>
      <xdr:rowOff>36649</xdr:rowOff>
    </xdr:to>
    <xdr:sp macro="" textlink="">
      <xdr:nvSpPr>
        <xdr:cNvPr id="370" name="楕円 369">
          <a:extLst>
            <a:ext uri="{FF2B5EF4-FFF2-40B4-BE49-F238E27FC236}">
              <a16:creationId xmlns:a16="http://schemas.microsoft.com/office/drawing/2014/main" id="{9A2395B5-7AA3-4D9A-94B2-D0F5B0597B39}"/>
            </a:ext>
          </a:extLst>
        </xdr:cNvPr>
        <xdr:cNvSpPr/>
      </xdr:nvSpPr>
      <xdr:spPr>
        <a:xfrm>
          <a:off x="7029450" y="141463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154032</xdr:rowOff>
    </xdr:from>
    <xdr:to>
      <xdr:col>45</xdr:col>
      <xdr:colOff>177800</xdr:colOff>
      <xdr:row>85</xdr:row>
      <xdr:rowOff>157299</xdr:rowOff>
    </xdr:to>
    <xdr:cxnSp macro="">
      <xdr:nvCxnSpPr>
        <xdr:cNvPr id="371" name="直線コネクタ 370">
          <a:extLst>
            <a:ext uri="{FF2B5EF4-FFF2-40B4-BE49-F238E27FC236}">
              <a16:creationId xmlns:a16="http://schemas.microsoft.com/office/drawing/2014/main" id="{C44F73F2-0788-4C91-BEBB-A35379C8CEA9}"/>
            </a:ext>
          </a:extLst>
        </xdr:cNvPr>
        <xdr:cNvCxnSpPr/>
      </xdr:nvCxnSpPr>
      <xdr:spPr>
        <a:xfrm flipV="1">
          <a:off x="7080250" y="14193882"/>
          <a:ext cx="8064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109764</xdr:rowOff>
    </xdr:from>
    <xdr:to>
      <xdr:col>36</xdr:col>
      <xdr:colOff>165100</xdr:colOff>
      <xdr:row>86</xdr:row>
      <xdr:rowOff>39914</xdr:rowOff>
    </xdr:to>
    <xdr:sp macro="" textlink="">
      <xdr:nvSpPr>
        <xdr:cNvPr id="372" name="楕円 371">
          <a:extLst>
            <a:ext uri="{FF2B5EF4-FFF2-40B4-BE49-F238E27FC236}">
              <a16:creationId xmlns:a16="http://schemas.microsoft.com/office/drawing/2014/main" id="{CB74B699-3DE5-451E-B63E-C1558A1E69BD}"/>
            </a:ext>
          </a:extLst>
        </xdr:cNvPr>
        <xdr:cNvSpPr/>
      </xdr:nvSpPr>
      <xdr:spPr>
        <a:xfrm>
          <a:off x="6235700" y="141496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157299</xdr:rowOff>
    </xdr:from>
    <xdr:to>
      <xdr:col>41</xdr:col>
      <xdr:colOff>50800</xdr:colOff>
      <xdr:row>85</xdr:row>
      <xdr:rowOff>160564</xdr:rowOff>
    </xdr:to>
    <xdr:cxnSp macro="">
      <xdr:nvCxnSpPr>
        <xdr:cNvPr id="373" name="直線コネクタ 372">
          <a:extLst>
            <a:ext uri="{FF2B5EF4-FFF2-40B4-BE49-F238E27FC236}">
              <a16:creationId xmlns:a16="http://schemas.microsoft.com/office/drawing/2014/main" id="{E553350B-E771-4ECE-B61E-95F13B87B7AA}"/>
            </a:ext>
          </a:extLst>
        </xdr:cNvPr>
        <xdr:cNvCxnSpPr/>
      </xdr:nvCxnSpPr>
      <xdr:spPr>
        <a:xfrm flipV="1">
          <a:off x="6286500" y="14197149"/>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374" name="n_1aveValue【福祉施設】&#10;一人当たり面積">
          <a:extLst>
            <a:ext uri="{FF2B5EF4-FFF2-40B4-BE49-F238E27FC236}">
              <a16:creationId xmlns:a16="http://schemas.microsoft.com/office/drawing/2014/main" id="{9216350F-AD34-46D0-BEB3-2BDFC095C505}"/>
            </a:ext>
          </a:extLst>
        </xdr:cNvPr>
        <xdr:cNvSpPr txBox="1"/>
      </xdr:nvSpPr>
      <xdr:spPr>
        <a:xfrm>
          <a:off x="8458277" y="1359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375" name="n_2aveValue【福祉施設】&#10;一人当たり面積">
          <a:extLst>
            <a:ext uri="{FF2B5EF4-FFF2-40B4-BE49-F238E27FC236}">
              <a16:creationId xmlns:a16="http://schemas.microsoft.com/office/drawing/2014/main" id="{B240FA2D-1AA8-4220-A885-5F1027C04C92}"/>
            </a:ext>
          </a:extLst>
        </xdr:cNvPr>
        <xdr:cNvSpPr txBox="1"/>
      </xdr:nvSpPr>
      <xdr:spPr>
        <a:xfrm>
          <a:off x="7677227" y="135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376" name="n_3aveValue【福祉施設】&#10;一人当たり面積">
          <a:extLst>
            <a:ext uri="{FF2B5EF4-FFF2-40B4-BE49-F238E27FC236}">
              <a16:creationId xmlns:a16="http://schemas.microsoft.com/office/drawing/2014/main" id="{D5EE580D-A922-454B-8B24-16C88923E7FB}"/>
            </a:ext>
          </a:extLst>
        </xdr:cNvPr>
        <xdr:cNvSpPr txBox="1"/>
      </xdr:nvSpPr>
      <xdr:spPr>
        <a:xfrm>
          <a:off x="6864427" y="135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53176</xdr:rowOff>
    </xdr:from>
    <xdr:ext cx="469744" cy="259045"/>
    <xdr:sp macro="" textlink="">
      <xdr:nvSpPr>
        <xdr:cNvPr id="377" name="n_4aveValue【福祉施設】&#10;一人当たり面積">
          <a:extLst>
            <a:ext uri="{FF2B5EF4-FFF2-40B4-BE49-F238E27FC236}">
              <a16:creationId xmlns:a16="http://schemas.microsoft.com/office/drawing/2014/main" id="{A2739A54-2273-49A2-B73D-65563186A4B0}"/>
            </a:ext>
          </a:extLst>
        </xdr:cNvPr>
        <xdr:cNvSpPr txBox="1"/>
      </xdr:nvSpPr>
      <xdr:spPr>
        <a:xfrm>
          <a:off x="6070677" y="1359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24509</xdr:rowOff>
    </xdr:from>
    <xdr:ext cx="469744" cy="259045"/>
    <xdr:sp macro="" textlink="">
      <xdr:nvSpPr>
        <xdr:cNvPr id="378" name="n_1mainValue【福祉施設】&#10;一人当たり面積">
          <a:extLst>
            <a:ext uri="{FF2B5EF4-FFF2-40B4-BE49-F238E27FC236}">
              <a16:creationId xmlns:a16="http://schemas.microsoft.com/office/drawing/2014/main" id="{32289B90-7EA4-4AE7-B4E9-110809190382}"/>
            </a:ext>
          </a:extLst>
        </xdr:cNvPr>
        <xdr:cNvSpPr txBox="1"/>
      </xdr:nvSpPr>
      <xdr:spPr>
        <a:xfrm>
          <a:off x="8458277" y="1422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24509</xdr:rowOff>
    </xdr:from>
    <xdr:ext cx="469744" cy="259045"/>
    <xdr:sp macro="" textlink="">
      <xdr:nvSpPr>
        <xdr:cNvPr id="379" name="n_2mainValue【福祉施設】&#10;一人当たり面積">
          <a:extLst>
            <a:ext uri="{FF2B5EF4-FFF2-40B4-BE49-F238E27FC236}">
              <a16:creationId xmlns:a16="http://schemas.microsoft.com/office/drawing/2014/main" id="{1BB6FB89-BDD7-400A-BE07-A4452FC01F10}"/>
            </a:ext>
          </a:extLst>
        </xdr:cNvPr>
        <xdr:cNvSpPr txBox="1"/>
      </xdr:nvSpPr>
      <xdr:spPr>
        <a:xfrm>
          <a:off x="7677227" y="1422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27776</xdr:rowOff>
    </xdr:from>
    <xdr:ext cx="469744" cy="259045"/>
    <xdr:sp macro="" textlink="">
      <xdr:nvSpPr>
        <xdr:cNvPr id="380" name="n_3mainValue【福祉施設】&#10;一人当たり面積">
          <a:extLst>
            <a:ext uri="{FF2B5EF4-FFF2-40B4-BE49-F238E27FC236}">
              <a16:creationId xmlns:a16="http://schemas.microsoft.com/office/drawing/2014/main" id="{2765E810-9385-4C37-A077-C83283A88CF8}"/>
            </a:ext>
          </a:extLst>
        </xdr:cNvPr>
        <xdr:cNvSpPr txBox="1"/>
      </xdr:nvSpPr>
      <xdr:spPr>
        <a:xfrm>
          <a:off x="6864427" y="1423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31041</xdr:rowOff>
    </xdr:from>
    <xdr:ext cx="469744" cy="259045"/>
    <xdr:sp macro="" textlink="">
      <xdr:nvSpPr>
        <xdr:cNvPr id="381" name="n_4mainValue【福祉施設】&#10;一人当たり面積">
          <a:extLst>
            <a:ext uri="{FF2B5EF4-FFF2-40B4-BE49-F238E27FC236}">
              <a16:creationId xmlns:a16="http://schemas.microsoft.com/office/drawing/2014/main" id="{64FA4C12-5B5B-4488-8419-17A423D90FB4}"/>
            </a:ext>
          </a:extLst>
        </xdr:cNvPr>
        <xdr:cNvSpPr txBox="1"/>
      </xdr:nvSpPr>
      <xdr:spPr>
        <a:xfrm>
          <a:off x="6070677" y="1423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93BEB7AA-FACA-47B2-AFD6-1A5B14DA846D}"/>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CCF2C19F-3C7D-4D13-9AC0-EA89C679565F}"/>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10115B7B-947B-4AA3-AD1A-53356245C9B1}"/>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33E62269-4D7E-4DB2-BCCB-BDEAD4FB4006}"/>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1BA69F13-C050-477F-A8F2-E4AEE87C047D}"/>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88AE6E71-F2CE-406B-B129-9BD3257CA26F}"/>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A0ED087F-C061-48F4-BD09-BF9246338DB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CF0F99E1-6A67-4A9F-9ADA-8C7B7E8BD3D2}"/>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349B5505-43BB-4315-8D13-7DC2F8871B79}"/>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9B5E6B9F-C3DC-4E2C-9AC1-D6AF46399AEA}"/>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BB7DFEF1-C428-40AC-911E-704B41DEEF0D}"/>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a:extLst>
            <a:ext uri="{FF2B5EF4-FFF2-40B4-BE49-F238E27FC236}">
              <a16:creationId xmlns:a16="http://schemas.microsoft.com/office/drawing/2014/main" id="{2D17C3C2-5F8A-4170-8580-4DCAEC77CDF2}"/>
            </a:ext>
          </a:extLst>
        </xdr:cNvPr>
        <xdr:cNvCxnSpPr/>
      </xdr:nvCxnSpPr>
      <xdr:spPr>
        <a:xfrm>
          <a:off x="6858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4" name="テキスト ボックス 393">
          <a:extLst>
            <a:ext uri="{FF2B5EF4-FFF2-40B4-BE49-F238E27FC236}">
              <a16:creationId xmlns:a16="http://schemas.microsoft.com/office/drawing/2014/main" id="{CB2A59D9-271C-49BB-99DA-6B32252AD645}"/>
            </a:ext>
          </a:extLst>
        </xdr:cNvPr>
        <xdr:cNvSpPr txBox="1"/>
      </xdr:nvSpPr>
      <xdr:spPr>
        <a:xfrm>
          <a:off x="2757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a:extLst>
            <a:ext uri="{FF2B5EF4-FFF2-40B4-BE49-F238E27FC236}">
              <a16:creationId xmlns:a16="http://schemas.microsoft.com/office/drawing/2014/main" id="{AE37FD9A-9A5F-4F51-A71F-661DF97EF6E4}"/>
            </a:ext>
          </a:extLst>
        </xdr:cNvPr>
        <xdr:cNvCxnSpPr/>
      </xdr:nvCxnSpPr>
      <xdr:spPr>
        <a:xfrm>
          <a:off x="6858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6" name="テキスト ボックス 395">
          <a:extLst>
            <a:ext uri="{FF2B5EF4-FFF2-40B4-BE49-F238E27FC236}">
              <a16:creationId xmlns:a16="http://schemas.microsoft.com/office/drawing/2014/main" id="{3CD53563-E633-427A-B9B9-AE05A78FE736}"/>
            </a:ext>
          </a:extLst>
        </xdr:cNvPr>
        <xdr:cNvSpPr txBox="1"/>
      </xdr:nvSpPr>
      <xdr:spPr>
        <a:xfrm>
          <a:off x="3398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a:extLst>
            <a:ext uri="{FF2B5EF4-FFF2-40B4-BE49-F238E27FC236}">
              <a16:creationId xmlns:a16="http://schemas.microsoft.com/office/drawing/2014/main" id="{05CDF755-1A73-4DCD-837C-C2FCBAACE4A5}"/>
            </a:ext>
          </a:extLst>
        </xdr:cNvPr>
        <xdr:cNvCxnSpPr/>
      </xdr:nvCxnSpPr>
      <xdr:spPr>
        <a:xfrm>
          <a:off x="6858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8" name="テキスト ボックス 397">
          <a:extLst>
            <a:ext uri="{FF2B5EF4-FFF2-40B4-BE49-F238E27FC236}">
              <a16:creationId xmlns:a16="http://schemas.microsoft.com/office/drawing/2014/main" id="{3CA30EA3-D64F-435C-8F02-ECCC383FE29D}"/>
            </a:ext>
          </a:extLst>
        </xdr:cNvPr>
        <xdr:cNvSpPr txBox="1"/>
      </xdr:nvSpPr>
      <xdr:spPr>
        <a:xfrm>
          <a:off x="3398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a:extLst>
            <a:ext uri="{FF2B5EF4-FFF2-40B4-BE49-F238E27FC236}">
              <a16:creationId xmlns:a16="http://schemas.microsoft.com/office/drawing/2014/main" id="{6F94246C-A55F-40EB-80E0-08900375A723}"/>
            </a:ext>
          </a:extLst>
        </xdr:cNvPr>
        <xdr:cNvCxnSpPr/>
      </xdr:nvCxnSpPr>
      <xdr:spPr>
        <a:xfrm>
          <a:off x="6858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0" name="テキスト ボックス 399">
          <a:extLst>
            <a:ext uri="{FF2B5EF4-FFF2-40B4-BE49-F238E27FC236}">
              <a16:creationId xmlns:a16="http://schemas.microsoft.com/office/drawing/2014/main" id="{84475B53-3350-40DE-A305-5095053DFD6F}"/>
            </a:ext>
          </a:extLst>
        </xdr:cNvPr>
        <xdr:cNvSpPr txBox="1"/>
      </xdr:nvSpPr>
      <xdr:spPr>
        <a:xfrm>
          <a:off x="3398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A7D16771-6E20-4803-BC4D-B9954602BC54}"/>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2" name="テキスト ボックス 401">
          <a:extLst>
            <a:ext uri="{FF2B5EF4-FFF2-40B4-BE49-F238E27FC236}">
              <a16:creationId xmlns:a16="http://schemas.microsoft.com/office/drawing/2014/main" id="{220EADE2-8A51-49BD-ABAC-0706A60979CB}"/>
            </a:ext>
          </a:extLst>
        </xdr:cNvPr>
        <xdr:cNvSpPr txBox="1"/>
      </xdr:nvSpPr>
      <xdr:spPr>
        <a:xfrm>
          <a:off x="3398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907AB58B-A175-4445-862E-06A2F5E7B32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4" name="直線コネクタ 403">
          <a:extLst>
            <a:ext uri="{FF2B5EF4-FFF2-40B4-BE49-F238E27FC236}">
              <a16:creationId xmlns:a16="http://schemas.microsoft.com/office/drawing/2014/main" id="{AE18DCEB-A348-4E94-A858-4655759315B8}"/>
            </a:ext>
          </a:extLst>
        </xdr:cNvPr>
        <xdr:cNvCxnSpPr/>
      </xdr:nvCxnSpPr>
      <xdr:spPr>
        <a:xfrm flipV="1">
          <a:off x="4177665" y="165239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D1C747E8-FB08-45CD-895D-F589A4825EBB}"/>
            </a:ext>
          </a:extLst>
        </xdr:cNvPr>
        <xdr:cNvSpPr txBox="1"/>
      </xdr:nvSpPr>
      <xdr:spPr>
        <a:xfrm>
          <a:off x="4216400" y="1782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6" name="直線コネクタ 405">
          <a:extLst>
            <a:ext uri="{FF2B5EF4-FFF2-40B4-BE49-F238E27FC236}">
              <a16:creationId xmlns:a16="http://schemas.microsoft.com/office/drawing/2014/main" id="{3199FD07-1199-4CCD-98B5-6A3A74B980E9}"/>
            </a:ext>
          </a:extLst>
        </xdr:cNvPr>
        <xdr:cNvCxnSpPr/>
      </xdr:nvCxnSpPr>
      <xdr:spPr>
        <a:xfrm>
          <a:off x="4108450" y="178247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B6A5FBC4-EF8B-42C8-9C2E-8A189E5D9949}"/>
            </a:ext>
          </a:extLst>
        </xdr:cNvPr>
        <xdr:cNvSpPr txBox="1"/>
      </xdr:nvSpPr>
      <xdr:spPr>
        <a:xfrm>
          <a:off x="4216400" y="1629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a:extLst>
            <a:ext uri="{FF2B5EF4-FFF2-40B4-BE49-F238E27FC236}">
              <a16:creationId xmlns:a16="http://schemas.microsoft.com/office/drawing/2014/main" id="{027FFCEB-DFAB-40E7-84CE-A5C999970211}"/>
            </a:ext>
          </a:extLst>
        </xdr:cNvPr>
        <xdr:cNvCxnSpPr/>
      </xdr:nvCxnSpPr>
      <xdr:spPr>
        <a:xfrm>
          <a:off x="4108450" y="16523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77523CAB-AB25-4018-A759-D49946BD13E6}"/>
            </a:ext>
          </a:extLst>
        </xdr:cNvPr>
        <xdr:cNvSpPr txBox="1"/>
      </xdr:nvSpPr>
      <xdr:spPr>
        <a:xfrm>
          <a:off x="4216400" y="16891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10" name="フローチャート: 判断 409">
          <a:extLst>
            <a:ext uri="{FF2B5EF4-FFF2-40B4-BE49-F238E27FC236}">
              <a16:creationId xmlns:a16="http://schemas.microsoft.com/office/drawing/2014/main" id="{30CE9E98-D5FA-44E0-A389-D76080031414}"/>
            </a:ext>
          </a:extLst>
        </xdr:cNvPr>
        <xdr:cNvSpPr/>
      </xdr:nvSpPr>
      <xdr:spPr>
        <a:xfrm>
          <a:off x="4127500" y="17040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11" name="フローチャート: 判断 410">
          <a:extLst>
            <a:ext uri="{FF2B5EF4-FFF2-40B4-BE49-F238E27FC236}">
              <a16:creationId xmlns:a16="http://schemas.microsoft.com/office/drawing/2014/main" id="{AC9C94CF-D06B-465E-B886-CC03CC7A32BD}"/>
            </a:ext>
          </a:extLst>
        </xdr:cNvPr>
        <xdr:cNvSpPr/>
      </xdr:nvSpPr>
      <xdr:spPr>
        <a:xfrm>
          <a:off x="3384550" y="170035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12" name="フローチャート: 判断 411">
          <a:extLst>
            <a:ext uri="{FF2B5EF4-FFF2-40B4-BE49-F238E27FC236}">
              <a16:creationId xmlns:a16="http://schemas.microsoft.com/office/drawing/2014/main" id="{66330DC6-EBAC-48B7-8AAF-57E605B22201}"/>
            </a:ext>
          </a:extLst>
        </xdr:cNvPr>
        <xdr:cNvSpPr/>
      </xdr:nvSpPr>
      <xdr:spPr>
        <a:xfrm>
          <a:off x="2571750" y="16925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13" name="フローチャート: 判断 412">
          <a:extLst>
            <a:ext uri="{FF2B5EF4-FFF2-40B4-BE49-F238E27FC236}">
              <a16:creationId xmlns:a16="http://schemas.microsoft.com/office/drawing/2014/main" id="{E9FDBAE0-1309-4F8C-9885-B14CD6B5F735}"/>
            </a:ext>
          </a:extLst>
        </xdr:cNvPr>
        <xdr:cNvSpPr/>
      </xdr:nvSpPr>
      <xdr:spPr>
        <a:xfrm>
          <a:off x="1778000" y="1692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148844</xdr:rowOff>
    </xdr:from>
    <xdr:to>
      <xdr:col>6</xdr:col>
      <xdr:colOff>38100</xdr:colOff>
      <xdr:row>102</xdr:row>
      <xdr:rowOff>78994</xdr:rowOff>
    </xdr:to>
    <xdr:sp macro="" textlink="">
      <xdr:nvSpPr>
        <xdr:cNvPr id="414" name="フローチャート: 判断 413">
          <a:extLst>
            <a:ext uri="{FF2B5EF4-FFF2-40B4-BE49-F238E27FC236}">
              <a16:creationId xmlns:a16="http://schemas.microsoft.com/office/drawing/2014/main" id="{6F9308C4-E299-40B4-90C6-A0D4FB1CFBD3}"/>
            </a:ext>
          </a:extLst>
        </xdr:cNvPr>
        <xdr:cNvSpPr/>
      </xdr:nvSpPr>
      <xdr:spPr>
        <a:xfrm>
          <a:off x="984250" y="168937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CF7E615-E26F-4933-BC88-6425785CEC0B}"/>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FBFC1E9-2A66-4DA1-931B-8DBF6F89003F}"/>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60735C9-2345-4BAA-ABF8-3842727B30AC}"/>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4B98F4E-B3A1-4A7F-A4FA-0A9ECC744032}"/>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55DA02A-EDD5-4E5F-A4CC-5BB9CE39D0F1}"/>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144272</xdr:rowOff>
    </xdr:from>
    <xdr:to>
      <xdr:col>24</xdr:col>
      <xdr:colOff>114300</xdr:colOff>
      <xdr:row>107</xdr:row>
      <xdr:rowOff>74422</xdr:rowOff>
    </xdr:to>
    <xdr:sp macro="" textlink="">
      <xdr:nvSpPr>
        <xdr:cNvPr id="420" name="楕円 419">
          <a:extLst>
            <a:ext uri="{FF2B5EF4-FFF2-40B4-BE49-F238E27FC236}">
              <a16:creationId xmlns:a16="http://schemas.microsoft.com/office/drawing/2014/main" id="{D4D3AD08-935E-4731-9F07-6250458D6E2D}"/>
            </a:ext>
          </a:extLst>
        </xdr:cNvPr>
        <xdr:cNvSpPr/>
      </xdr:nvSpPr>
      <xdr:spPr>
        <a:xfrm>
          <a:off x="41275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59199</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C74E034E-50FD-4691-9B54-E0EB9565C3B1}"/>
            </a:ext>
          </a:extLst>
        </xdr:cNvPr>
        <xdr:cNvSpPr txBox="1"/>
      </xdr:nvSpPr>
      <xdr:spPr>
        <a:xfrm>
          <a:off x="4216400" y="17661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93980</xdr:rowOff>
    </xdr:from>
    <xdr:to>
      <xdr:col>20</xdr:col>
      <xdr:colOff>38100</xdr:colOff>
      <xdr:row>107</xdr:row>
      <xdr:rowOff>24130</xdr:rowOff>
    </xdr:to>
    <xdr:sp macro="" textlink="">
      <xdr:nvSpPr>
        <xdr:cNvPr id="422" name="楕円 421">
          <a:extLst>
            <a:ext uri="{FF2B5EF4-FFF2-40B4-BE49-F238E27FC236}">
              <a16:creationId xmlns:a16="http://schemas.microsoft.com/office/drawing/2014/main" id="{892ADB2C-D256-4F4A-B098-E7131B888D82}"/>
            </a:ext>
          </a:extLst>
        </xdr:cNvPr>
        <xdr:cNvSpPr/>
      </xdr:nvSpPr>
      <xdr:spPr>
        <a:xfrm>
          <a:off x="3384550" y="176961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144780</xdr:rowOff>
    </xdr:from>
    <xdr:to>
      <xdr:col>24</xdr:col>
      <xdr:colOff>63500</xdr:colOff>
      <xdr:row>107</xdr:row>
      <xdr:rowOff>23622</xdr:rowOff>
    </xdr:to>
    <xdr:cxnSp macro="">
      <xdr:nvCxnSpPr>
        <xdr:cNvPr id="423" name="直線コネクタ 422">
          <a:extLst>
            <a:ext uri="{FF2B5EF4-FFF2-40B4-BE49-F238E27FC236}">
              <a16:creationId xmlns:a16="http://schemas.microsoft.com/office/drawing/2014/main" id="{E4A7BD4B-8B65-4A34-B70E-D4C57B8239E9}"/>
            </a:ext>
          </a:extLst>
        </xdr:cNvPr>
        <xdr:cNvCxnSpPr/>
      </xdr:nvCxnSpPr>
      <xdr:spPr>
        <a:xfrm>
          <a:off x="3429000" y="17746980"/>
          <a:ext cx="7493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43687</xdr:rowOff>
    </xdr:from>
    <xdr:to>
      <xdr:col>15</xdr:col>
      <xdr:colOff>101600</xdr:colOff>
      <xdr:row>106</xdr:row>
      <xdr:rowOff>145287</xdr:rowOff>
    </xdr:to>
    <xdr:sp macro="" textlink="">
      <xdr:nvSpPr>
        <xdr:cNvPr id="424" name="楕円 423">
          <a:extLst>
            <a:ext uri="{FF2B5EF4-FFF2-40B4-BE49-F238E27FC236}">
              <a16:creationId xmlns:a16="http://schemas.microsoft.com/office/drawing/2014/main" id="{EADF17CF-0B8E-45FA-B410-19B8AC740670}"/>
            </a:ext>
          </a:extLst>
        </xdr:cNvPr>
        <xdr:cNvSpPr/>
      </xdr:nvSpPr>
      <xdr:spPr>
        <a:xfrm>
          <a:off x="2571750" y="1764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94487</xdr:rowOff>
    </xdr:from>
    <xdr:to>
      <xdr:col>19</xdr:col>
      <xdr:colOff>177800</xdr:colOff>
      <xdr:row>106</xdr:row>
      <xdr:rowOff>144780</xdr:rowOff>
    </xdr:to>
    <xdr:cxnSp macro="">
      <xdr:nvCxnSpPr>
        <xdr:cNvPr id="425" name="直線コネクタ 424">
          <a:extLst>
            <a:ext uri="{FF2B5EF4-FFF2-40B4-BE49-F238E27FC236}">
              <a16:creationId xmlns:a16="http://schemas.microsoft.com/office/drawing/2014/main" id="{194E6C3A-FA73-4790-A30B-5D71B72CF572}"/>
            </a:ext>
          </a:extLst>
        </xdr:cNvPr>
        <xdr:cNvCxnSpPr/>
      </xdr:nvCxnSpPr>
      <xdr:spPr>
        <a:xfrm>
          <a:off x="2622550" y="17696687"/>
          <a:ext cx="80645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164846</xdr:rowOff>
    </xdr:from>
    <xdr:to>
      <xdr:col>10</xdr:col>
      <xdr:colOff>165100</xdr:colOff>
      <xdr:row>106</xdr:row>
      <xdr:rowOff>94996</xdr:rowOff>
    </xdr:to>
    <xdr:sp macro="" textlink="">
      <xdr:nvSpPr>
        <xdr:cNvPr id="426" name="楕円 425">
          <a:extLst>
            <a:ext uri="{FF2B5EF4-FFF2-40B4-BE49-F238E27FC236}">
              <a16:creationId xmlns:a16="http://schemas.microsoft.com/office/drawing/2014/main" id="{10913CE2-B586-4B8F-BF28-1DC481EFB71E}"/>
            </a:ext>
          </a:extLst>
        </xdr:cNvPr>
        <xdr:cNvSpPr/>
      </xdr:nvSpPr>
      <xdr:spPr>
        <a:xfrm>
          <a:off x="1778000" y="1759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44196</xdr:rowOff>
    </xdr:from>
    <xdr:to>
      <xdr:col>15</xdr:col>
      <xdr:colOff>50800</xdr:colOff>
      <xdr:row>106</xdr:row>
      <xdr:rowOff>94487</xdr:rowOff>
    </xdr:to>
    <xdr:cxnSp macro="">
      <xdr:nvCxnSpPr>
        <xdr:cNvPr id="427" name="直線コネクタ 426">
          <a:extLst>
            <a:ext uri="{FF2B5EF4-FFF2-40B4-BE49-F238E27FC236}">
              <a16:creationId xmlns:a16="http://schemas.microsoft.com/office/drawing/2014/main" id="{481387D2-5638-4949-9CA9-859A8866B7E6}"/>
            </a:ext>
          </a:extLst>
        </xdr:cNvPr>
        <xdr:cNvCxnSpPr/>
      </xdr:nvCxnSpPr>
      <xdr:spPr>
        <a:xfrm>
          <a:off x="1828800" y="17646396"/>
          <a:ext cx="79375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114554</xdr:rowOff>
    </xdr:from>
    <xdr:to>
      <xdr:col>6</xdr:col>
      <xdr:colOff>38100</xdr:colOff>
      <xdr:row>106</xdr:row>
      <xdr:rowOff>44704</xdr:rowOff>
    </xdr:to>
    <xdr:sp macro="" textlink="">
      <xdr:nvSpPr>
        <xdr:cNvPr id="428" name="楕円 427">
          <a:extLst>
            <a:ext uri="{FF2B5EF4-FFF2-40B4-BE49-F238E27FC236}">
              <a16:creationId xmlns:a16="http://schemas.microsoft.com/office/drawing/2014/main" id="{559A4A34-BCF7-43D6-9165-DA0FEB0E74C1}"/>
            </a:ext>
          </a:extLst>
        </xdr:cNvPr>
        <xdr:cNvSpPr/>
      </xdr:nvSpPr>
      <xdr:spPr>
        <a:xfrm>
          <a:off x="984250" y="175453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165354</xdr:rowOff>
    </xdr:from>
    <xdr:to>
      <xdr:col>10</xdr:col>
      <xdr:colOff>114300</xdr:colOff>
      <xdr:row>106</xdr:row>
      <xdr:rowOff>44196</xdr:rowOff>
    </xdr:to>
    <xdr:cxnSp macro="">
      <xdr:nvCxnSpPr>
        <xdr:cNvPr id="429" name="直線コネクタ 428">
          <a:extLst>
            <a:ext uri="{FF2B5EF4-FFF2-40B4-BE49-F238E27FC236}">
              <a16:creationId xmlns:a16="http://schemas.microsoft.com/office/drawing/2014/main" id="{CD95E78D-33C4-4867-AFF2-7D16BC0B955A}"/>
            </a:ext>
          </a:extLst>
        </xdr:cNvPr>
        <xdr:cNvCxnSpPr/>
      </xdr:nvCxnSpPr>
      <xdr:spPr>
        <a:xfrm>
          <a:off x="1028700" y="17596104"/>
          <a:ext cx="8001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430" name="n_1aveValue【市民会館】&#10;有形固定資産減価償却率">
          <a:extLst>
            <a:ext uri="{FF2B5EF4-FFF2-40B4-BE49-F238E27FC236}">
              <a16:creationId xmlns:a16="http://schemas.microsoft.com/office/drawing/2014/main" id="{8016A740-DE01-4AB1-A83E-239A4562BB87}"/>
            </a:ext>
          </a:extLst>
        </xdr:cNvPr>
        <xdr:cNvSpPr txBox="1"/>
      </xdr:nvSpPr>
      <xdr:spPr>
        <a:xfrm>
          <a:off x="3239144" y="1677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31" name="n_2aveValue【市民会館】&#10;有形固定資産減価償却率">
          <a:extLst>
            <a:ext uri="{FF2B5EF4-FFF2-40B4-BE49-F238E27FC236}">
              <a16:creationId xmlns:a16="http://schemas.microsoft.com/office/drawing/2014/main" id="{FCB8B99E-3FED-4AFC-99D9-1F00A54FA768}"/>
            </a:ext>
          </a:extLst>
        </xdr:cNvPr>
        <xdr:cNvSpPr txBox="1"/>
      </xdr:nvSpPr>
      <xdr:spPr>
        <a:xfrm>
          <a:off x="2439044" y="1670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432" name="n_3aveValue【市民会館】&#10;有形固定資産減価償却率">
          <a:extLst>
            <a:ext uri="{FF2B5EF4-FFF2-40B4-BE49-F238E27FC236}">
              <a16:creationId xmlns:a16="http://schemas.microsoft.com/office/drawing/2014/main" id="{7E72701C-8F77-4CC4-B8B6-0F61690DB0CF}"/>
            </a:ext>
          </a:extLst>
        </xdr:cNvPr>
        <xdr:cNvSpPr txBox="1"/>
      </xdr:nvSpPr>
      <xdr:spPr>
        <a:xfrm>
          <a:off x="1645294" y="1669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95521</xdr:rowOff>
    </xdr:from>
    <xdr:ext cx="405111" cy="259045"/>
    <xdr:sp macro="" textlink="">
      <xdr:nvSpPr>
        <xdr:cNvPr id="433" name="n_4aveValue【市民会館】&#10;有形固定資産減価償却率">
          <a:extLst>
            <a:ext uri="{FF2B5EF4-FFF2-40B4-BE49-F238E27FC236}">
              <a16:creationId xmlns:a16="http://schemas.microsoft.com/office/drawing/2014/main" id="{1F001B82-3493-498B-8720-7E24DF2954EA}"/>
            </a:ext>
          </a:extLst>
        </xdr:cNvPr>
        <xdr:cNvSpPr txBox="1"/>
      </xdr:nvSpPr>
      <xdr:spPr>
        <a:xfrm>
          <a:off x="851544" y="1666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15257</xdr:rowOff>
    </xdr:from>
    <xdr:ext cx="405111" cy="259045"/>
    <xdr:sp macro="" textlink="">
      <xdr:nvSpPr>
        <xdr:cNvPr id="434" name="n_1mainValue【市民会館】&#10;有形固定資産減価償却率">
          <a:extLst>
            <a:ext uri="{FF2B5EF4-FFF2-40B4-BE49-F238E27FC236}">
              <a16:creationId xmlns:a16="http://schemas.microsoft.com/office/drawing/2014/main" id="{8BAD10A5-801D-4232-B4FE-3E63306A715F}"/>
            </a:ext>
          </a:extLst>
        </xdr:cNvPr>
        <xdr:cNvSpPr txBox="1"/>
      </xdr:nvSpPr>
      <xdr:spPr>
        <a:xfrm>
          <a:off x="32391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136414</xdr:rowOff>
    </xdr:from>
    <xdr:ext cx="405111" cy="259045"/>
    <xdr:sp macro="" textlink="">
      <xdr:nvSpPr>
        <xdr:cNvPr id="435" name="n_2mainValue【市民会館】&#10;有形固定資産減価償却率">
          <a:extLst>
            <a:ext uri="{FF2B5EF4-FFF2-40B4-BE49-F238E27FC236}">
              <a16:creationId xmlns:a16="http://schemas.microsoft.com/office/drawing/2014/main" id="{6DA39612-98EF-4E0C-B84B-D7699346C828}"/>
            </a:ext>
          </a:extLst>
        </xdr:cNvPr>
        <xdr:cNvSpPr txBox="1"/>
      </xdr:nvSpPr>
      <xdr:spPr>
        <a:xfrm>
          <a:off x="2439044"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86123</xdr:rowOff>
    </xdr:from>
    <xdr:ext cx="405111" cy="259045"/>
    <xdr:sp macro="" textlink="">
      <xdr:nvSpPr>
        <xdr:cNvPr id="436" name="n_3mainValue【市民会館】&#10;有形固定資産減価償却率">
          <a:extLst>
            <a:ext uri="{FF2B5EF4-FFF2-40B4-BE49-F238E27FC236}">
              <a16:creationId xmlns:a16="http://schemas.microsoft.com/office/drawing/2014/main" id="{50760AAC-6777-45E4-9FA8-22A8B89728D1}"/>
            </a:ext>
          </a:extLst>
        </xdr:cNvPr>
        <xdr:cNvSpPr txBox="1"/>
      </xdr:nvSpPr>
      <xdr:spPr>
        <a:xfrm>
          <a:off x="1645294" y="1768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35831</xdr:rowOff>
    </xdr:from>
    <xdr:ext cx="405111" cy="259045"/>
    <xdr:sp macro="" textlink="">
      <xdr:nvSpPr>
        <xdr:cNvPr id="437" name="n_4mainValue【市民会館】&#10;有形固定資産減価償却率">
          <a:extLst>
            <a:ext uri="{FF2B5EF4-FFF2-40B4-BE49-F238E27FC236}">
              <a16:creationId xmlns:a16="http://schemas.microsoft.com/office/drawing/2014/main" id="{A21EC573-0353-457F-97F8-F65E7F25D6EA}"/>
            </a:ext>
          </a:extLst>
        </xdr:cNvPr>
        <xdr:cNvSpPr txBox="1"/>
      </xdr:nvSpPr>
      <xdr:spPr>
        <a:xfrm>
          <a:off x="851544" y="1763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CD2241A-48AD-4B4C-9EC8-DF4035564C7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BEF2665D-581E-44C0-8B24-EDB2094B825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21D53455-36D9-4357-8944-8AE045234CAD}"/>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D8D2F6E0-8C2D-4369-BF11-B5468F462A33}"/>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1C0D2FA1-ADD0-4628-9FA1-53F690B7664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B0FAB8B1-6FCE-4EB9-9C36-BC8AC8ED207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6C0B11B8-AF67-4C64-A8BF-F907A569394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1BACACC6-A053-4035-8AA5-117ADF93D593}"/>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982D883F-3FE8-46CA-B9BC-AF6AAC6C4F3E}"/>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3F3DA5D6-DFF4-4426-B880-424C175F4057}"/>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8" name="直線コネクタ 447">
          <a:extLst>
            <a:ext uri="{FF2B5EF4-FFF2-40B4-BE49-F238E27FC236}">
              <a16:creationId xmlns:a16="http://schemas.microsoft.com/office/drawing/2014/main" id="{AAB26439-8826-4FDC-B05A-9C4BB64FA6A5}"/>
            </a:ext>
          </a:extLst>
        </xdr:cNvPr>
        <xdr:cNvCxnSpPr/>
      </xdr:nvCxnSpPr>
      <xdr:spPr>
        <a:xfrm>
          <a:off x="5956300" y="181519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918813E1-5F6A-40EB-B730-1670E4E8B3FB}"/>
            </a:ext>
          </a:extLst>
        </xdr:cNvPr>
        <xdr:cNvSpPr txBox="1"/>
      </xdr:nvSpPr>
      <xdr:spPr>
        <a:xfrm>
          <a:off x="55272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0" name="直線コネクタ 449">
          <a:extLst>
            <a:ext uri="{FF2B5EF4-FFF2-40B4-BE49-F238E27FC236}">
              <a16:creationId xmlns:a16="http://schemas.microsoft.com/office/drawing/2014/main" id="{280DDC5E-A0E1-44FA-93DC-AE02363D9A75}"/>
            </a:ext>
          </a:extLst>
        </xdr:cNvPr>
        <xdr:cNvCxnSpPr/>
      </xdr:nvCxnSpPr>
      <xdr:spPr>
        <a:xfrm>
          <a:off x="5956300" y="178253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1" name="テキスト ボックス 450">
          <a:extLst>
            <a:ext uri="{FF2B5EF4-FFF2-40B4-BE49-F238E27FC236}">
              <a16:creationId xmlns:a16="http://schemas.microsoft.com/office/drawing/2014/main" id="{45252B1F-B876-47B3-8058-DAE040A3AEF1}"/>
            </a:ext>
          </a:extLst>
        </xdr:cNvPr>
        <xdr:cNvSpPr txBox="1"/>
      </xdr:nvSpPr>
      <xdr:spPr>
        <a:xfrm>
          <a:off x="552722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2" name="直線コネクタ 451">
          <a:extLst>
            <a:ext uri="{FF2B5EF4-FFF2-40B4-BE49-F238E27FC236}">
              <a16:creationId xmlns:a16="http://schemas.microsoft.com/office/drawing/2014/main" id="{A203BAA0-22F0-47BE-9DF9-76170D4F09A6}"/>
            </a:ext>
          </a:extLst>
        </xdr:cNvPr>
        <xdr:cNvCxnSpPr/>
      </xdr:nvCxnSpPr>
      <xdr:spPr>
        <a:xfrm>
          <a:off x="5956300" y="174987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3" name="テキスト ボックス 452">
          <a:extLst>
            <a:ext uri="{FF2B5EF4-FFF2-40B4-BE49-F238E27FC236}">
              <a16:creationId xmlns:a16="http://schemas.microsoft.com/office/drawing/2014/main" id="{252BBD5F-0630-418E-B13F-975F7D0B2DBC}"/>
            </a:ext>
          </a:extLst>
        </xdr:cNvPr>
        <xdr:cNvSpPr txBox="1"/>
      </xdr:nvSpPr>
      <xdr:spPr>
        <a:xfrm>
          <a:off x="552722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4" name="直線コネクタ 453">
          <a:extLst>
            <a:ext uri="{FF2B5EF4-FFF2-40B4-BE49-F238E27FC236}">
              <a16:creationId xmlns:a16="http://schemas.microsoft.com/office/drawing/2014/main" id="{DB3633B0-F0CB-46E1-A9E1-7AC3AD69AD0A}"/>
            </a:ext>
          </a:extLst>
        </xdr:cNvPr>
        <xdr:cNvCxnSpPr/>
      </xdr:nvCxnSpPr>
      <xdr:spPr>
        <a:xfrm>
          <a:off x="5956300" y="171722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5" name="テキスト ボックス 454">
          <a:extLst>
            <a:ext uri="{FF2B5EF4-FFF2-40B4-BE49-F238E27FC236}">
              <a16:creationId xmlns:a16="http://schemas.microsoft.com/office/drawing/2014/main" id="{DAE09DE7-A39D-434B-91E1-AEC0823AAC77}"/>
            </a:ext>
          </a:extLst>
        </xdr:cNvPr>
        <xdr:cNvSpPr txBox="1"/>
      </xdr:nvSpPr>
      <xdr:spPr>
        <a:xfrm>
          <a:off x="552722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6" name="直線コネクタ 455">
          <a:extLst>
            <a:ext uri="{FF2B5EF4-FFF2-40B4-BE49-F238E27FC236}">
              <a16:creationId xmlns:a16="http://schemas.microsoft.com/office/drawing/2014/main" id="{2542C97B-7C68-4FAD-83A2-D2A45DC3F13D}"/>
            </a:ext>
          </a:extLst>
        </xdr:cNvPr>
        <xdr:cNvCxnSpPr/>
      </xdr:nvCxnSpPr>
      <xdr:spPr>
        <a:xfrm>
          <a:off x="5956300" y="16845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7" name="テキスト ボックス 456">
          <a:extLst>
            <a:ext uri="{FF2B5EF4-FFF2-40B4-BE49-F238E27FC236}">
              <a16:creationId xmlns:a16="http://schemas.microsoft.com/office/drawing/2014/main" id="{BF330C2B-C74F-4255-8241-88BB0F4B90CC}"/>
            </a:ext>
          </a:extLst>
        </xdr:cNvPr>
        <xdr:cNvSpPr txBox="1"/>
      </xdr:nvSpPr>
      <xdr:spPr>
        <a:xfrm>
          <a:off x="552722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8" name="直線コネクタ 457">
          <a:extLst>
            <a:ext uri="{FF2B5EF4-FFF2-40B4-BE49-F238E27FC236}">
              <a16:creationId xmlns:a16="http://schemas.microsoft.com/office/drawing/2014/main" id="{498167C7-56EF-47EE-84E0-E2F616C96528}"/>
            </a:ext>
          </a:extLst>
        </xdr:cNvPr>
        <xdr:cNvCxnSpPr/>
      </xdr:nvCxnSpPr>
      <xdr:spPr>
        <a:xfrm>
          <a:off x="5956300" y="165190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9" name="テキスト ボックス 458">
          <a:extLst>
            <a:ext uri="{FF2B5EF4-FFF2-40B4-BE49-F238E27FC236}">
              <a16:creationId xmlns:a16="http://schemas.microsoft.com/office/drawing/2014/main" id="{98F3B350-5B18-471E-8BD4-486B1DC9F18F}"/>
            </a:ext>
          </a:extLst>
        </xdr:cNvPr>
        <xdr:cNvSpPr txBox="1"/>
      </xdr:nvSpPr>
      <xdr:spPr>
        <a:xfrm>
          <a:off x="552722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149B30D8-17C6-4CE2-9117-A5D8E622FCA1}"/>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a:extLst>
            <a:ext uri="{FF2B5EF4-FFF2-40B4-BE49-F238E27FC236}">
              <a16:creationId xmlns:a16="http://schemas.microsoft.com/office/drawing/2014/main" id="{6C304FFC-0B19-4EAA-9DE7-F115AFAB846B}"/>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460CD5F3-FF48-49F3-BAB0-169563BB8B0B}"/>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3" name="直線コネクタ 462">
          <a:extLst>
            <a:ext uri="{FF2B5EF4-FFF2-40B4-BE49-F238E27FC236}">
              <a16:creationId xmlns:a16="http://schemas.microsoft.com/office/drawing/2014/main" id="{E3125653-54CA-48A6-BBAC-87C5B02CA981}"/>
            </a:ext>
          </a:extLst>
        </xdr:cNvPr>
        <xdr:cNvCxnSpPr/>
      </xdr:nvCxnSpPr>
      <xdr:spPr>
        <a:xfrm flipV="1">
          <a:off x="9429115" y="166431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4" name="【市民会館】&#10;一人当たり面積最小値テキスト">
          <a:extLst>
            <a:ext uri="{FF2B5EF4-FFF2-40B4-BE49-F238E27FC236}">
              <a16:creationId xmlns:a16="http://schemas.microsoft.com/office/drawing/2014/main" id="{E09BD6B7-6CA2-49F8-B4A2-8A23575DB226}"/>
            </a:ext>
          </a:extLst>
        </xdr:cNvPr>
        <xdr:cNvSpPr txBox="1"/>
      </xdr:nvSpPr>
      <xdr:spPr>
        <a:xfrm>
          <a:off x="9467850" y="1801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5" name="直線コネクタ 464">
          <a:extLst>
            <a:ext uri="{FF2B5EF4-FFF2-40B4-BE49-F238E27FC236}">
              <a16:creationId xmlns:a16="http://schemas.microsoft.com/office/drawing/2014/main" id="{77E01CAD-5AD6-4EBB-943B-D8AFCA90DF00}"/>
            </a:ext>
          </a:extLst>
        </xdr:cNvPr>
        <xdr:cNvCxnSpPr/>
      </xdr:nvCxnSpPr>
      <xdr:spPr>
        <a:xfrm>
          <a:off x="9359900" y="180115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6" name="【市民会館】&#10;一人当たり面積最大値テキスト">
          <a:extLst>
            <a:ext uri="{FF2B5EF4-FFF2-40B4-BE49-F238E27FC236}">
              <a16:creationId xmlns:a16="http://schemas.microsoft.com/office/drawing/2014/main" id="{F4E4ED95-6339-4C51-BFBC-1A8952D31010}"/>
            </a:ext>
          </a:extLst>
        </xdr:cNvPr>
        <xdr:cNvSpPr txBox="1"/>
      </xdr:nvSpPr>
      <xdr:spPr>
        <a:xfrm>
          <a:off x="9467850" y="16418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67" name="直線コネクタ 466">
          <a:extLst>
            <a:ext uri="{FF2B5EF4-FFF2-40B4-BE49-F238E27FC236}">
              <a16:creationId xmlns:a16="http://schemas.microsoft.com/office/drawing/2014/main" id="{0E7C8519-0E0C-464C-989E-9E0A2C314FF6}"/>
            </a:ext>
          </a:extLst>
        </xdr:cNvPr>
        <xdr:cNvCxnSpPr/>
      </xdr:nvCxnSpPr>
      <xdr:spPr>
        <a:xfrm>
          <a:off x="9359900" y="166431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87465</xdr:rowOff>
    </xdr:from>
    <xdr:ext cx="469744" cy="259045"/>
    <xdr:sp macro="" textlink="">
      <xdr:nvSpPr>
        <xdr:cNvPr id="468" name="【市民会館】&#10;一人当たり面積平均値テキスト">
          <a:extLst>
            <a:ext uri="{FF2B5EF4-FFF2-40B4-BE49-F238E27FC236}">
              <a16:creationId xmlns:a16="http://schemas.microsoft.com/office/drawing/2014/main" id="{0C51BE52-D97A-4F9E-BDF8-486E7EA76761}"/>
            </a:ext>
          </a:extLst>
        </xdr:cNvPr>
        <xdr:cNvSpPr txBox="1"/>
      </xdr:nvSpPr>
      <xdr:spPr>
        <a:xfrm>
          <a:off x="9467850" y="17175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69" name="フローチャート: 判断 468">
          <a:extLst>
            <a:ext uri="{FF2B5EF4-FFF2-40B4-BE49-F238E27FC236}">
              <a16:creationId xmlns:a16="http://schemas.microsoft.com/office/drawing/2014/main" id="{79CBAD92-19B4-4298-AF32-378966814796}"/>
            </a:ext>
          </a:extLst>
        </xdr:cNvPr>
        <xdr:cNvSpPr/>
      </xdr:nvSpPr>
      <xdr:spPr>
        <a:xfrm>
          <a:off x="9398000" y="173238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0" name="フローチャート: 判断 469">
          <a:extLst>
            <a:ext uri="{FF2B5EF4-FFF2-40B4-BE49-F238E27FC236}">
              <a16:creationId xmlns:a16="http://schemas.microsoft.com/office/drawing/2014/main" id="{2590098D-83C2-4B98-ACEF-9227894117C6}"/>
            </a:ext>
          </a:extLst>
        </xdr:cNvPr>
        <xdr:cNvSpPr/>
      </xdr:nvSpPr>
      <xdr:spPr>
        <a:xfrm>
          <a:off x="8636000" y="1734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71" name="フローチャート: 判断 470">
          <a:extLst>
            <a:ext uri="{FF2B5EF4-FFF2-40B4-BE49-F238E27FC236}">
              <a16:creationId xmlns:a16="http://schemas.microsoft.com/office/drawing/2014/main" id="{0A50D205-A295-4930-BB3B-F77FF6EBC1F8}"/>
            </a:ext>
          </a:extLst>
        </xdr:cNvPr>
        <xdr:cNvSpPr/>
      </xdr:nvSpPr>
      <xdr:spPr>
        <a:xfrm>
          <a:off x="7842250" y="173957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72" name="フローチャート: 判断 471">
          <a:extLst>
            <a:ext uri="{FF2B5EF4-FFF2-40B4-BE49-F238E27FC236}">
              <a16:creationId xmlns:a16="http://schemas.microsoft.com/office/drawing/2014/main" id="{CA5BDA38-B71F-48D7-A89C-3DA0AB01C090}"/>
            </a:ext>
          </a:extLst>
        </xdr:cNvPr>
        <xdr:cNvSpPr/>
      </xdr:nvSpPr>
      <xdr:spPr>
        <a:xfrm>
          <a:off x="7029450" y="1740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73" name="フローチャート: 判断 472">
          <a:extLst>
            <a:ext uri="{FF2B5EF4-FFF2-40B4-BE49-F238E27FC236}">
              <a16:creationId xmlns:a16="http://schemas.microsoft.com/office/drawing/2014/main" id="{26C1DD92-E094-4C19-87ED-100253529F9E}"/>
            </a:ext>
          </a:extLst>
        </xdr:cNvPr>
        <xdr:cNvSpPr/>
      </xdr:nvSpPr>
      <xdr:spPr>
        <a:xfrm>
          <a:off x="6235700" y="17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DFDBEE4-F69F-4B2F-AC6C-ACC2A7E5F44D}"/>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0C93CB5-A80D-474B-8DB8-AD3BE6A919E7}"/>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15701218-5FCA-4A34-AC7F-846D60ECE84C}"/>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7D142CB3-2C30-47C3-8810-9C9DD6A0A18C}"/>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EE8FAB08-F66F-406E-B346-FB3A983CD31E}"/>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15602</xdr:rowOff>
    </xdr:from>
    <xdr:to>
      <xdr:col>55</xdr:col>
      <xdr:colOff>50800</xdr:colOff>
      <xdr:row>108</xdr:row>
      <xdr:rowOff>117202</xdr:rowOff>
    </xdr:to>
    <xdr:sp macro="" textlink="">
      <xdr:nvSpPr>
        <xdr:cNvPr id="479" name="楕円 478">
          <a:extLst>
            <a:ext uri="{FF2B5EF4-FFF2-40B4-BE49-F238E27FC236}">
              <a16:creationId xmlns:a16="http://schemas.microsoft.com/office/drawing/2014/main" id="{9AE973CC-B621-4049-A624-A6B81DAF4427}"/>
            </a:ext>
          </a:extLst>
        </xdr:cNvPr>
        <xdr:cNvSpPr/>
      </xdr:nvSpPr>
      <xdr:spPr>
        <a:xfrm>
          <a:off x="9398000" y="179607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101979</xdr:rowOff>
    </xdr:from>
    <xdr:ext cx="469744" cy="259045"/>
    <xdr:sp macro="" textlink="">
      <xdr:nvSpPr>
        <xdr:cNvPr id="480" name="【市民会館】&#10;一人当たり面積該当値テキスト">
          <a:extLst>
            <a:ext uri="{FF2B5EF4-FFF2-40B4-BE49-F238E27FC236}">
              <a16:creationId xmlns:a16="http://schemas.microsoft.com/office/drawing/2014/main" id="{08D8ACF2-286A-4238-A6FE-A20F7BB8C658}"/>
            </a:ext>
          </a:extLst>
        </xdr:cNvPr>
        <xdr:cNvSpPr txBox="1"/>
      </xdr:nvSpPr>
      <xdr:spPr>
        <a:xfrm>
          <a:off x="9467850" y="1787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15602</xdr:rowOff>
    </xdr:from>
    <xdr:to>
      <xdr:col>50</xdr:col>
      <xdr:colOff>165100</xdr:colOff>
      <xdr:row>108</xdr:row>
      <xdr:rowOff>117202</xdr:rowOff>
    </xdr:to>
    <xdr:sp macro="" textlink="">
      <xdr:nvSpPr>
        <xdr:cNvPr id="481" name="楕円 480">
          <a:extLst>
            <a:ext uri="{FF2B5EF4-FFF2-40B4-BE49-F238E27FC236}">
              <a16:creationId xmlns:a16="http://schemas.microsoft.com/office/drawing/2014/main" id="{280D37C6-179E-4A65-966C-99CBE7533F58}"/>
            </a:ext>
          </a:extLst>
        </xdr:cNvPr>
        <xdr:cNvSpPr/>
      </xdr:nvSpPr>
      <xdr:spPr>
        <a:xfrm>
          <a:off x="86360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66402</xdr:rowOff>
    </xdr:from>
    <xdr:to>
      <xdr:col>55</xdr:col>
      <xdr:colOff>0</xdr:colOff>
      <xdr:row>108</xdr:row>
      <xdr:rowOff>66402</xdr:rowOff>
    </xdr:to>
    <xdr:cxnSp macro="">
      <xdr:nvCxnSpPr>
        <xdr:cNvPr id="482" name="直線コネクタ 481">
          <a:extLst>
            <a:ext uri="{FF2B5EF4-FFF2-40B4-BE49-F238E27FC236}">
              <a16:creationId xmlns:a16="http://schemas.microsoft.com/office/drawing/2014/main" id="{D6B6F464-C5C2-4741-B092-AFE4166D0E20}"/>
            </a:ext>
          </a:extLst>
        </xdr:cNvPr>
        <xdr:cNvCxnSpPr/>
      </xdr:nvCxnSpPr>
      <xdr:spPr>
        <a:xfrm>
          <a:off x="8686800" y="1801150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18869</xdr:rowOff>
    </xdr:from>
    <xdr:to>
      <xdr:col>46</xdr:col>
      <xdr:colOff>38100</xdr:colOff>
      <xdr:row>108</xdr:row>
      <xdr:rowOff>120469</xdr:rowOff>
    </xdr:to>
    <xdr:sp macro="" textlink="">
      <xdr:nvSpPr>
        <xdr:cNvPr id="483" name="楕円 482">
          <a:extLst>
            <a:ext uri="{FF2B5EF4-FFF2-40B4-BE49-F238E27FC236}">
              <a16:creationId xmlns:a16="http://schemas.microsoft.com/office/drawing/2014/main" id="{1BB73E7A-EAF7-4884-B65B-31CE83043D53}"/>
            </a:ext>
          </a:extLst>
        </xdr:cNvPr>
        <xdr:cNvSpPr/>
      </xdr:nvSpPr>
      <xdr:spPr>
        <a:xfrm>
          <a:off x="7842250" y="179639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66402</xdr:rowOff>
    </xdr:from>
    <xdr:to>
      <xdr:col>50</xdr:col>
      <xdr:colOff>114300</xdr:colOff>
      <xdr:row>108</xdr:row>
      <xdr:rowOff>69669</xdr:rowOff>
    </xdr:to>
    <xdr:cxnSp macro="">
      <xdr:nvCxnSpPr>
        <xdr:cNvPr id="484" name="直線コネクタ 483">
          <a:extLst>
            <a:ext uri="{FF2B5EF4-FFF2-40B4-BE49-F238E27FC236}">
              <a16:creationId xmlns:a16="http://schemas.microsoft.com/office/drawing/2014/main" id="{D1B7AC33-E79F-4B2C-849C-0F917BF621E6}"/>
            </a:ext>
          </a:extLst>
        </xdr:cNvPr>
        <xdr:cNvCxnSpPr/>
      </xdr:nvCxnSpPr>
      <xdr:spPr>
        <a:xfrm flipV="1">
          <a:off x="7886700" y="18011502"/>
          <a:ext cx="8001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18869</xdr:rowOff>
    </xdr:from>
    <xdr:to>
      <xdr:col>41</xdr:col>
      <xdr:colOff>101600</xdr:colOff>
      <xdr:row>108</xdr:row>
      <xdr:rowOff>120469</xdr:rowOff>
    </xdr:to>
    <xdr:sp macro="" textlink="">
      <xdr:nvSpPr>
        <xdr:cNvPr id="485" name="楕円 484">
          <a:extLst>
            <a:ext uri="{FF2B5EF4-FFF2-40B4-BE49-F238E27FC236}">
              <a16:creationId xmlns:a16="http://schemas.microsoft.com/office/drawing/2014/main" id="{4445ED10-7081-48BC-9E0A-5DF83AB66851}"/>
            </a:ext>
          </a:extLst>
        </xdr:cNvPr>
        <xdr:cNvSpPr/>
      </xdr:nvSpPr>
      <xdr:spPr>
        <a:xfrm>
          <a:off x="702945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69669</xdr:rowOff>
    </xdr:from>
    <xdr:to>
      <xdr:col>45</xdr:col>
      <xdr:colOff>177800</xdr:colOff>
      <xdr:row>108</xdr:row>
      <xdr:rowOff>69669</xdr:rowOff>
    </xdr:to>
    <xdr:cxnSp macro="">
      <xdr:nvCxnSpPr>
        <xdr:cNvPr id="486" name="直線コネクタ 485">
          <a:extLst>
            <a:ext uri="{FF2B5EF4-FFF2-40B4-BE49-F238E27FC236}">
              <a16:creationId xmlns:a16="http://schemas.microsoft.com/office/drawing/2014/main" id="{25C4C078-1764-49ED-A07B-B617C30BCB3D}"/>
            </a:ext>
          </a:extLst>
        </xdr:cNvPr>
        <xdr:cNvCxnSpPr/>
      </xdr:nvCxnSpPr>
      <xdr:spPr>
        <a:xfrm>
          <a:off x="7080250" y="1801476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22134</xdr:rowOff>
    </xdr:from>
    <xdr:to>
      <xdr:col>36</xdr:col>
      <xdr:colOff>165100</xdr:colOff>
      <xdr:row>108</xdr:row>
      <xdr:rowOff>123734</xdr:rowOff>
    </xdr:to>
    <xdr:sp macro="" textlink="">
      <xdr:nvSpPr>
        <xdr:cNvPr id="487" name="楕円 486">
          <a:extLst>
            <a:ext uri="{FF2B5EF4-FFF2-40B4-BE49-F238E27FC236}">
              <a16:creationId xmlns:a16="http://schemas.microsoft.com/office/drawing/2014/main" id="{2F6DD4B3-C615-4D70-8F0D-FC924CAE1051}"/>
            </a:ext>
          </a:extLst>
        </xdr:cNvPr>
        <xdr:cNvSpPr/>
      </xdr:nvSpPr>
      <xdr:spPr>
        <a:xfrm>
          <a:off x="62357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69669</xdr:rowOff>
    </xdr:from>
    <xdr:to>
      <xdr:col>41</xdr:col>
      <xdr:colOff>50800</xdr:colOff>
      <xdr:row>108</xdr:row>
      <xdr:rowOff>72934</xdr:rowOff>
    </xdr:to>
    <xdr:cxnSp macro="">
      <xdr:nvCxnSpPr>
        <xdr:cNvPr id="488" name="直線コネクタ 487">
          <a:extLst>
            <a:ext uri="{FF2B5EF4-FFF2-40B4-BE49-F238E27FC236}">
              <a16:creationId xmlns:a16="http://schemas.microsoft.com/office/drawing/2014/main" id="{D6E836AA-AF64-438E-B763-85CFC5DD271A}"/>
            </a:ext>
          </a:extLst>
        </xdr:cNvPr>
        <xdr:cNvCxnSpPr/>
      </xdr:nvCxnSpPr>
      <xdr:spPr>
        <a:xfrm flipV="1">
          <a:off x="6286500" y="18014769"/>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30859</xdr:rowOff>
    </xdr:from>
    <xdr:ext cx="469744" cy="259045"/>
    <xdr:sp macro="" textlink="">
      <xdr:nvSpPr>
        <xdr:cNvPr id="489" name="n_1aveValue【市民会館】&#10;一人当たり面積">
          <a:extLst>
            <a:ext uri="{FF2B5EF4-FFF2-40B4-BE49-F238E27FC236}">
              <a16:creationId xmlns:a16="http://schemas.microsoft.com/office/drawing/2014/main" id="{BA3089D4-E14E-4EB4-A11C-D46045775180}"/>
            </a:ext>
          </a:extLst>
        </xdr:cNvPr>
        <xdr:cNvSpPr txBox="1"/>
      </xdr:nvSpPr>
      <xdr:spPr>
        <a:xfrm>
          <a:off x="8458277" y="1711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490" name="n_2aveValue【市民会館】&#10;一人当たり面積">
          <a:extLst>
            <a:ext uri="{FF2B5EF4-FFF2-40B4-BE49-F238E27FC236}">
              <a16:creationId xmlns:a16="http://schemas.microsoft.com/office/drawing/2014/main" id="{962B5CA8-2208-4EAB-A01A-9A33BA63AE55}"/>
            </a:ext>
          </a:extLst>
        </xdr:cNvPr>
        <xdr:cNvSpPr txBox="1"/>
      </xdr:nvSpPr>
      <xdr:spPr>
        <a:xfrm>
          <a:off x="7677227" y="1717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491" name="n_3aveValue【市民会館】&#10;一人当たり面積">
          <a:extLst>
            <a:ext uri="{FF2B5EF4-FFF2-40B4-BE49-F238E27FC236}">
              <a16:creationId xmlns:a16="http://schemas.microsoft.com/office/drawing/2014/main" id="{8DD49136-783D-431B-9A2F-2767546AE58F}"/>
            </a:ext>
          </a:extLst>
        </xdr:cNvPr>
        <xdr:cNvSpPr txBox="1"/>
      </xdr:nvSpPr>
      <xdr:spPr>
        <a:xfrm>
          <a:off x="6864427" y="1718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169653</xdr:rowOff>
    </xdr:from>
    <xdr:ext cx="469744" cy="259045"/>
    <xdr:sp macro="" textlink="">
      <xdr:nvSpPr>
        <xdr:cNvPr id="492" name="n_4aveValue【市民会館】&#10;一人当たり面積">
          <a:extLst>
            <a:ext uri="{FF2B5EF4-FFF2-40B4-BE49-F238E27FC236}">
              <a16:creationId xmlns:a16="http://schemas.microsoft.com/office/drawing/2014/main" id="{CC2C4F20-AE2A-4C38-9C88-4F77247DA272}"/>
            </a:ext>
          </a:extLst>
        </xdr:cNvPr>
        <xdr:cNvSpPr txBox="1"/>
      </xdr:nvSpPr>
      <xdr:spPr>
        <a:xfrm>
          <a:off x="6070677" y="1708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108329</xdr:rowOff>
    </xdr:from>
    <xdr:ext cx="469744" cy="259045"/>
    <xdr:sp macro="" textlink="">
      <xdr:nvSpPr>
        <xdr:cNvPr id="493" name="n_1mainValue【市民会館】&#10;一人当たり面積">
          <a:extLst>
            <a:ext uri="{FF2B5EF4-FFF2-40B4-BE49-F238E27FC236}">
              <a16:creationId xmlns:a16="http://schemas.microsoft.com/office/drawing/2014/main" id="{9A5EADDC-F80A-4D3D-B730-6CC018EA4051}"/>
            </a:ext>
          </a:extLst>
        </xdr:cNvPr>
        <xdr:cNvSpPr txBox="1"/>
      </xdr:nvSpPr>
      <xdr:spPr>
        <a:xfrm>
          <a:off x="8458277" y="1805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111596</xdr:rowOff>
    </xdr:from>
    <xdr:ext cx="469744" cy="259045"/>
    <xdr:sp macro="" textlink="">
      <xdr:nvSpPr>
        <xdr:cNvPr id="494" name="n_2mainValue【市民会館】&#10;一人当たり面積">
          <a:extLst>
            <a:ext uri="{FF2B5EF4-FFF2-40B4-BE49-F238E27FC236}">
              <a16:creationId xmlns:a16="http://schemas.microsoft.com/office/drawing/2014/main" id="{388E150B-319D-4C63-8B99-4AECE8F594C6}"/>
            </a:ext>
          </a:extLst>
        </xdr:cNvPr>
        <xdr:cNvSpPr txBox="1"/>
      </xdr:nvSpPr>
      <xdr:spPr>
        <a:xfrm>
          <a:off x="76772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111596</xdr:rowOff>
    </xdr:from>
    <xdr:ext cx="469744" cy="259045"/>
    <xdr:sp macro="" textlink="">
      <xdr:nvSpPr>
        <xdr:cNvPr id="495" name="n_3mainValue【市民会館】&#10;一人当たり面積">
          <a:extLst>
            <a:ext uri="{FF2B5EF4-FFF2-40B4-BE49-F238E27FC236}">
              <a16:creationId xmlns:a16="http://schemas.microsoft.com/office/drawing/2014/main" id="{80E4E5E7-3670-4DD6-91D1-0B01990063B7}"/>
            </a:ext>
          </a:extLst>
        </xdr:cNvPr>
        <xdr:cNvSpPr txBox="1"/>
      </xdr:nvSpPr>
      <xdr:spPr>
        <a:xfrm>
          <a:off x="68644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114861</xdr:rowOff>
    </xdr:from>
    <xdr:ext cx="469744" cy="259045"/>
    <xdr:sp macro="" textlink="">
      <xdr:nvSpPr>
        <xdr:cNvPr id="496" name="n_4mainValue【市民会館】&#10;一人当たり面積">
          <a:extLst>
            <a:ext uri="{FF2B5EF4-FFF2-40B4-BE49-F238E27FC236}">
              <a16:creationId xmlns:a16="http://schemas.microsoft.com/office/drawing/2014/main" id="{9C9A2F4A-7339-4D38-90AF-1253FFCFA076}"/>
            </a:ext>
          </a:extLst>
        </xdr:cNvPr>
        <xdr:cNvSpPr txBox="1"/>
      </xdr:nvSpPr>
      <xdr:spPr>
        <a:xfrm>
          <a:off x="6070677"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2A8D90B4-8138-45AE-AAC0-A95158CB22C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23E9069C-367B-414D-8C9A-A96D89CDC1D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A3CE9503-8650-4D91-A8CC-A8ACC2BB0C94}"/>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93C9927-ECCE-4543-8130-EB97D2AF8001}"/>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E87900A6-7C27-443A-8295-2763AD6789FF}"/>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3B170323-EEEE-488A-A1BE-24BBCF55614A}"/>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39D9C929-4768-4A15-9276-612A092C560D}"/>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26D378E4-18C2-4A27-B9F0-F4227A237A4D}"/>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DE9A7A03-ED63-4704-8EDB-18D6BBE47D3A}"/>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D10DEBBF-087E-44E0-B8B6-BBEE1B1CAD67}"/>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D3AF2914-8039-4C28-B96A-271D2CAA3B2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8" name="直線コネクタ 507">
          <a:extLst>
            <a:ext uri="{FF2B5EF4-FFF2-40B4-BE49-F238E27FC236}">
              <a16:creationId xmlns:a16="http://schemas.microsoft.com/office/drawing/2014/main" id="{2A2EB897-619D-4936-B144-EA5281976CA3}"/>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9" name="テキスト ボックス 508">
          <a:extLst>
            <a:ext uri="{FF2B5EF4-FFF2-40B4-BE49-F238E27FC236}">
              <a16:creationId xmlns:a16="http://schemas.microsoft.com/office/drawing/2014/main" id="{19D61080-EB08-42E3-A803-FC9EFC31487E}"/>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0" name="直線コネクタ 509">
          <a:extLst>
            <a:ext uri="{FF2B5EF4-FFF2-40B4-BE49-F238E27FC236}">
              <a16:creationId xmlns:a16="http://schemas.microsoft.com/office/drawing/2014/main" id="{275BA103-90EC-41FA-95D4-98381B342615}"/>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1" name="テキスト ボックス 510">
          <a:extLst>
            <a:ext uri="{FF2B5EF4-FFF2-40B4-BE49-F238E27FC236}">
              <a16:creationId xmlns:a16="http://schemas.microsoft.com/office/drawing/2014/main" id="{07A87F93-3F84-4B11-AFB0-BF6E6B266813}"/>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2" name="直線コネクタ 511">
          <a:extLst>
            <a:ext uri="{FF2B5EF4-FFF2-40B4-BE49-F238E27FC236}">
              <a16:creationId xmlns:a16="http://schemas.microsoft.com/office/drawing/2014/main" id="{7E64D044-E722-458B-9659-798364954C43}"/>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3" name="テキスト ボックス 512">
          <a:extLst>
            <a:ext uri="{FF2B5EF4-FFF2-40B4-BE49-F238E27FC236}">
              <a16:creationId xmlns:a16="http://schemas.microsoft.com/office/drawing/2014/main" id="{BF3E0D46-3CEF-4DE9-9C92-052C09ECDDF6}"/>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4" name="直線コネクタ 513">
          <a:extLst>
            <a:ext uri="{FF2B5EF4-FFF2-40B4-BE49-F238E27FC236}">
              <a16:creationId xmlns:a16="http://schemas.microsoft.com/office/drawing/2014/main" id="{CA958C5B-14FA-4D23-A437-C36D4BC72BB2}"/>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5" name="テキスト ボックス 514">
          <a:extLst>
            <a:ext uri="{FF2B5EF4-FFF2-40B4-BE49-F238E27FC236}">
              <a16:creationId xmlns:a16="http://schemas.microsoft.com/office/drawing/2014/main" id="{7D9EFE3F-5AA8-4666-B8D1-9D93E2EA1C6B}"/>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6" name="直線コネクタ 515">
          <a:extLst>
            <a:ext uri="{FF2B5EF4-FFF2-40B4-BE49-F238E27FC236}">
              <a16:creationId xmlns:a16="http://schemas.microsoft.com/office/drawing/2014/main" id="{76231B4C-F620-42E7-836B-330CEDFFFE74}"/>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7" name="テキスト ボックス 516">
          <a:extLst>
            <a:ext uri="{FF2B5EF4-FFF2-40B4-BE49-F238E27FC236}">
              <a16:creationId xmlns:a16="http://schemas.microsoft.com/office/drawing/2014/main" id="{D1E5D191-95A7-4A0B-9645-E636C3ACB61C}"/>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89F79C8B-960F-47C9-A322-24E63118E4F3}"/>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9" name="テキスト ボックス 518">
          <a:extLst>
            <a:ext uri="{FF2B5EF4-FFF2-40B4-BE49-F238E27FC236}">
              <a16:creationId xmlns:a16="http://schemas.microsoft.com/office/drawing/2014/main" id="{304EA182-9124-488A-B086-E5715C6AFE7A}"/>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id="{44CE4895-04B5-4B1E-BFB4-8FCA4E248D21}"/>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521" name="直線コネクタ 520">
          <a:extLst>
            <a:ext uri="{FF2B5EF4-FFF2-40B4-BE49-F238E27FC236}">
              <a16:creationId xmlns:a16="http://schemas.microsoft.com/office/drawing/2014/main" id="{2B4E0249-B6B4-4E86-A572-E06B50F0B029}"/>
            </a:ext>
          </a:extLst>
        </xdr:cNvPr>
        <xdr:cNvCxnSpPr/>
      </xdr:nvCxnSpPr>
      <xdr:spPr>
        <a:xfrm flipV="1">
          <a:off x="14699614" y="5430520"/>
          <a:ext cx="0" cy="15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2" name="【一般廃棄物処理施設】&#10;有形固定資産減価償却率最小値テキスト">
          <a:extLst>
            <a:ext uri="{FF2B5EF4-FFF2-40B4-BE49-F238E27FC236}">
              <a16:creationId xmlns:a16="http://schemas.microsoft.com/office/drawing/2014/main" id="{A9D64190-6594-4F26-A960-F64EE5958D27}"/>
            </a:ext>
          </a:extLst>
        </xdr:cNvPr>
        <xdr:cNvSpPr txBox="1"/>
      </xdr:nvSpPr>
      <xdr:spPr>
        <a:xfrm>
          <a:off x="14738350" y="695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3" name="直線コネクタ 522">
          <a:extLst>
            <a:ext uri="{FF2B5EF4-FFF2-40B4-BE49-F238E27FC236}">
              <a16:creationId xmlns:a16="http://schemas.microsoft.com/office/drawing/2014/main" id="{0A6244DE-0B8D-4539-B412-475A3FDCCDA4}"/>
            </a:ext>
          </a:extLst>
        </xdr:cNvPr>
        <xdr:cNvCxnSpPr/>
      </xdr:nvCxnSpPr>
      <xdr:spPr>
        <a:xfrm>
          <a:off x="14611350" y="6953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524" name="【一般廃棄物処理施設】&#10;有形固定資産減価償却率最大値テキスト">
          <a:extLst>
            <a:ext uri="{FF2B5EF4-FFF2-40B4-BE49-F238E27FC236}">
              <a16:creationId xmlns:a16="http://schemas.microsoft.com/office/drawing/2014/main" id="{FCB4B10C-FD66-4A12-8E34-8406D0EDA04C}"/>
            </a:ext>
          </a:extLst>
        </xdr:cNvPr>
        <xdr:cNvSpPr txBox="1"/>
      </xdr:nvSpPr>
      <xdr:spPr>
        <a:xfrm>
          <a:off x="14738350" y="521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25" name="直線コネクタ 524">
          <a:extLst>
            <a:ext uri="{FF2B5EF4-FFF2-40B4-BE49-F238E27FC236}">
              <a16:creationId xmlns:a16="http://schemas.microsoft.com/office/drawing/2014/main" id="{86033427-02CB-4E00-A6C3-632A5043D873}"/>
            </a:ext>
          </a:extLst>
        </xdr:cNvPr>
        <xdr:cNvCxnSpPr/>
      </xdr:nvCxnSpPr>
      <xdr:spPr>
        <a:xfrm>
          <a:off x="14611350" y="5430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28592</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id="{296ABA5C-0E53-48DF-9410-B51C1B70DF5E}"/>
            </a:ext>
          </a:extLst>
        </xdr:cNvPr>
        <xdr:cNvSpPr txBox="1"/>
      </xdr:nvSpPr>
      <xdr:spPr>
        <a:xfrm>
          <a:off x="14738350" y="5978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527" name="フローチャート: 判断 526">
          <a:extLst>
            <a:ext uri="{FF2B5EF4-FFF2-40B4-BE49-F238E27FC236}">
              <a16:creationId xmlns:a16="http://schemas.microsoft.com/office/drawing/2014/main" id="{3E343D19-6208-4DB2-8F38-FDE30BEFFB7C}"/>
            </a:ext>
          </a:extLst>
        </xdr:cNvPr>
        <xdr:cNvSpPr/>
      </xdr:nvSpPr>
      <xdr:spPr>
        <a:xfrm>
          <a:off x="14649450" y="600011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528" name="フローチャート: 判断 527">
          <a:extLst>
            <a:ext uri="{FF2B5EF4-FFF2-40B4-BE49-F238E27FC236}">
              <a16:creationId xmlns:a16="http://schemas.microsoft.com/office/drawing/2014/main" id="{604E9131-DFE6-462E-BEE1-99010D13F28B}"/>
            </a:ext>
          </a:extLst>
        </xdr:cNvPr>
        <xdr:cNvSpPr/>
      </xdr:nvSpPr>
      <xdr:spPr>
        <a:xfrm>
          <a:off x="13887450" y="60477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529" name="フローチャート: 判断 528">
          <a:extLst>
            <a:ext uri="{FF2B5EF4-FFF2-40B4-BE49-F238E27FC236}">
              <a16:creationId xmlns:a16="http://schemas.microsoft.com/office/drawing/2014/main" id="{EBE7EE33-0770-4AA5-BFF7-F1EEA41D61D5}"/>
            </a:ext>
          </a:extLst>
        </xdr:cNvPr>
        <xdr:cNvSpPr/>
      </xdr:nvSpPr>
      <xdr:spPr>
        <a:xfrm>
          <a:off x="13093700" y="614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530" name="フローチャート: 判断 529">
          <a:extLst>
            <a:ext uri="{FF2B5EF4-FFF2-40B4-BE49-F238E27FC236}">
              <a16:creationId xmlns:a16="http://schemas.microsoft.com/office/drawing/2014/main" id="{5A934A42-17EF-45EA-BAE2-0BE9699A7C9C}"/>
            </a:ext>
          </a:extLst>
        </xdr:cNvPr>
        <xdr:cNvSpPr/>
      </xdr:nvSpPr>
      <xdr:spPr>
        <a:xfrm>
          <a:off x="12299950" y="61347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31115</xdr:rowOff>
    </xdr:from>
    <xdr:to>
      <xdr:col>67</xdr:col>
      <xdr:colOff>101600</xdr:colOff>
      <xdr:row>37</xdr:row>
      <xdr:rowOff>132715</xdr:rowOff>
    </xdr:to>
    <xdr:sp macro="" textlink="">
      <xdr:nvSpPr>
        <xdr:cNvPr id="531" name="フローチャート: 判断 530">
          <a:extLst>
            <a:ext uri="{FF2B5EF4-FFF2-40B4-BE49-F238E27FC236}">
              <a16:creationId xmlns:a16="http://schemas.microsoft.com/office/drawing/2014/main" id="{CB9E5D38-1CA1-4BDE-B6E0-819A3BE224E9}"/>
            </a:ext>
          </a:extLst>
        </xdr:cNvPr>
        <xdr:cNvSpPr/>
      </xdr:nvSpPr>
      <xdr:spPr>
        <a:xfrm>
          <a:off x="11487150" y="614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1FEB536-3B57-4798-8C79-6C49D95ED07C}"/>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3FDF2D7-D299-4CF0-99CF-B58D50DA235F}"/>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4F21AFAE-7C38-4E1A-A201-11B242B9D894}"/>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63A777DA-1D68-4382-9C47-748F7DA8952D}"/>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2E9A34E4-7986-496E-93D3-E062AC0029E2}"/>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38735</xdr:rowOff>
    </xdr:from>
    <xdr:to>
      <xdr:col>85</xdr:col>
      <xdr:colOff>177800</xdr:colOff>
      <xdr:row>36</xdr:row>
      <xdr:rowOff>140335</xdr:rowOff>
    </xdr:to>
    <xdr:sp macro="" textlink="">
      <xdr:nvSpPr>
        <xdr:cNvPr id="537" name="楕円 536">
          <a:extLst>
            <a:ext uri="{FF2B5EF4-FFF2-40B4-BE49-F238E27FC236}">
              <a16:creationId xmlns:a16="http://schemas.microsoft.com/office/drawing/2014/main" id="{4904D826-5FD1-4A25-A426-3FEF3D97185E}"/>
            </a:ext>
          </a:extLst>
        </xdr:cNvPr>
        <xdr:cNvSpPr/>
      </xdr:nvSpPr>
      <xdr:spPr>
        <a:xfrm>
          <a:off x="14649450" y="59886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61612</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66815951-BC31-437B-AEC6-9D6D3B489835}"/>
            </a:ext>
          </a:extLst>
        </xdr:cNvPr>
        <xdr:cNvSpPr txBox="1"/>
      </xdr:nvSpPr>
      <xdr:spPr>
        <a:xfrm>
          <a:off x="14738350" y="584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154940</xdr:rowOff>
    </xdr:from>
    <xdr:to>
      <xdr:col>81</xdr:col>
      <xdr:colOff>101600</xdr:colOff>
      <xdr:row>36</xdr:row>
      <xdr:rowOff>85090</xdr:rowOff>
    </xdr:to>
    <xdr:sp macro="" textlink="">
      <xdr:nvSpPr>
        <xdr:cNvPr id="539" name="楕円 538">
          <a:extLst>
            <a:ext uri="{FF2B5EF4-FFF2-40B4-BE49-F238E27FC236}">
              <a16:creationId xmlns:a16="http://schemas.microsoft.com/office/drawing/2014/main" id="{A980C0C1-04AA-45A7-9354-15A315D816F9}"/>
            </a:ext>
          </a:extLst>
        </xdr:cNvPr>
        <xdr:cNvSpPr/>
      </xdr:nvSpPr>
      <xdr:spPr>
        <a:xfrm>
          <a:off x="13887450" y="5939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34290</xdr:rowOff>
    </xdr:from>
    <xdr:to>
      <xdr:col>85</xdr:col>
      <xdr:colOff>127000</xdr:colOff>
      <xdr:row>36</xdr:row>
      <xdr:rowOff>89535</xdr:rowOff>
    </xdr:to>
    <xdr:cxnSp macro="">
      <xdr:nvCxnSpPr>
        <xdr:cNvPr id="540" name="直線コネクタ 539">
          <a:extLst>
            <a:ext uri="{FF2B5EF4-FFF2-40B4-BE49-F238E27FC236}">
              <a16:creationId xmlns:a16="http://schemas.microsoft.com/office/drawing/2014/main" id="{1BA46233-95A6-409C-9D8C-0974C9F7BCF4}"/>
            </a:ext>
          </a:extLst>
        </xdr:cNvPr>
        <xdr:cNvCxnSpPr/>
      </xdr:nvCxnSpPr>
      <xdr:spPr>
        <a:xfrm>
          <a:off x="13938250" y="5984240"/>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101600</xdr:rowOff>
    </xdr:from>
    <xdr:to>
      <xdr:col>76</xdr:col>
      <xdr:colOff>165100</xdr:colOff>
      <xdr:row>36</xdr:row>
      <xdr:rowOff>31750</xdr:rowOff>
    </xdr:to>
    <xdr:sp macro="" textlink="">
      <xdr:nvSpPr>
        <xdr:cNvPr id="541" name="楕円 540">
          <a:extLst>
            <a:ext uri="{FF2B5EF4-FFF2-40B4-BE49-F238E27FC236}">
              <a16:creationId xmlns:a16="http://schemas.microsoft.com/office/drawing/2014/main" id="{8D5B4DD2-6497-4E1C-921B-B68187A6C321}"/>
            </a:ext>
          </a:extLst>
        </xdr:cNvPr>
        <xdr:cNvSpPr/>
      </xdr:nvSpPr>
      <xdr:spPr>
        <a:xfrm>
          <a:off x="13093700" y="5886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152400</xdr:rowOff>
    </xdr:from>
    <xdr:to>
      <xdr:col>81</xdr:col>
      <xdr:colOff>50800</xdr:colOff>
      <xdr:row>36</xdr:row>
      <xdr:rowOff>34290</xdr:rowOff>
    </xdr:to>
    <xdr:cxnSp macro="">
      <xdr:nvCxnSpPr>
        <xdr:cNvPr id="542" name="直線コネクタ 541">
          <a:extLst>
            <a:ext uri="{FF2B5EF4-FFF2-40B4-BE49-F238E27FC236}">
              <a16:creationId xmlns:a16="http://schemas.microsoft.com/office/drawing/2014/main" id="{0AD22520-5DEF-48CE-A61C-FDA74742DA0B}"/>
            </a:ext>
          </a:extLst>
        </xdr:cNvPr>
        <xdr:cNvCxnSpPr/>
      </xdr:nvCxnSpPr>
      <xdr:spPr>
        <a:xfrm>
          <a:off x="13144500" y="5937250"/>
          <a:ext cx="79375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46355</xdr:rowOff>
    </xdr:from>
    <xdr:to>
      <xdr:col>72</xdr:col>
      <xdr:colOff>38100</xdr:colOff>
      <xdr:row>35</xdr:row>
      <xdr:rowOff>147955</xdr:rowOff>
    </xdr:to>
    <xdr:sp macro="" textlink="">
      <xdr:nvSpPr>
        <xdr:cNvPr id="543" name="楕円 542">
          <a:extLst>
            <a:ext uri="{FF2B5EF4-FFF2-40B4-BE49-F238E27FC236}">
              <a16:creationId xmlns:a16="http://schemas.microsoft.com/office/drawing/2014/main" id="{65D6FA29-5122-447A-825A-B78FEE32069B}"/>
            </a:ext>
          </a:extLst>
        </xdr:cNvPr>
        <xdr:cNvSpPr/>
      </xdr:nvSpPr>
      <xdr:spPr>
        <a:xfrm>
          <a:off x="12299950" y="58312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97155</xdr:rowOff>
    </xdr:from>
    <xdr:to>
      <xdr:col>76</xdr:col>
      <xdr:colOff>114300</xdr:colOff>
      <xdr:row>35</xdr:row>
      <xdr:rowOff>152400</xdr:rowOff>
    </xdr:to>
    <xdr:cxnSp macro="">
      <xdr:nvCxnSpPr>
        <xdr:cNvPr id="544" name="直線コネクタ 543">
          <a:extLst>
            <a:ext uri="{FF2B5EF4-FFF2-40B4-BE49-F238E27FC236}">
              <a16:creationId xmlns:a16="http://schemas.microsoft.com/office/drawing/2014/main" id="{49C6E4B1-5269-48F5-8585-53555DC6EB88}"/>
            </a:ext>
          </a:extLst>
        </xdr:cNvPr>
        <xdr:cNvCxnSpPr/>
      </xdr:nvCxnSpPr>
      <xdr:spPr>
        <a:xfrm>
          <a:off x="12344400" y="5882005"/>
          <a:ext cx="8001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164465</xdr:rowOff>
    </xdr:from>
    <xdr:to>
      <xdr:col>67</xdr:col>
      <xdr:colOff>101600</xdr:colOff>
      <xdr:row>35</xdr:row>
      <xdr:rowOff>94615</xdr:rowOff>
    </xdr:to>
    <xdr:sp macro="" textlink="">
      <xdr:nvSpPr>
        <xdr:cNvPr id="545" name="楕円 544">
          <a:extLst>
            <a:ext uri="{FF2B5EF4-FFF2-40B4-BE49-F238E27FC236}">
              <a16:creationId xmlns:a16="http://schemas.microsoft.com/office/drawing/2014/main" id="{087D2374-ED0C-460D-8595-A2C3EA824CFE}"/>
            </a:ext>
          </a:extLst>
        </xdr:cNvPr>
        <xdr:cNvSpPr/>
      </xdr:nvSpPr>
      <xdr:spPr>
        <a:xfrm>
          <a:off x="11487150" y="57842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43815</xdr:rowOff>
    </xdr:from>
    <xdr:to>
      <xdr:col>71</xdr:col>
      <xdr:colOff>177800</xdr:colOff>
      <xdr:row>35</xdr:row>
      <xdr:rowOff>97155</xdr:rowOff>
    </xdr:to>
    <xdr:cxnSp macro="">
      <xdr:nvCxnSpPr>
        <xdr:cNvPr id="546" name="直線コネクタ 545">
          <a:extLst>
            <a:ext uri="{FF2B5EF4-FFF2-40B4-BE49-F238E27FC236}">
              <a16:creationId xmlns:a16="http://schemas.microsoft.com/office/drawing/2014/main" id="{EFEF418E-C1E3-470F-91C1-DEE36AA2E7CE}"/>
            </a:ext>
          </a:extLst>
        </xdr:cNvPr>
        <xdr:cNvCxnSpPr/>
      </xdr:nvCxnSpPr>
      <xdr:spPr>
        <a:xfrm>
          <a:off x="11537950" y="5828665"/>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19067</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id="{0C91B309-5715-4B4C-B294-DA506F76B143}"/>
            </a:ext>
          </a:extLst>
        </xdr:cNvPr>
        <xdr:cNvSpPr txBox="1"/>
      </xdr:nvSpPr>
      <xdr:spPr>
        <a:xfrm>
          <a:off x="13742044" y="613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121937</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id="{03ACCBEE-7BC3-46BE-BDBB-5E3B9E9231BF}"/>
            </a:ext>
          </a:extLst>
        </xdr:cNvPr>
        <xdr:cNvSpPr txBox="1"/>
      </xdr:nvSpPr>
      <xdr:spPr>
        <a:xfrm>
          <a:off x="12960994" y="623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id="{4CF3AB3A-9CA7-4232-858B-D9F32EFE315A}"/>
            </a:ext>
          </a:extLst>
        </xdr:cNvPr>
        <xdr:cNvSpPr txBox="1"/>
      </xdr:nvSpPr>
      <xdr:spPr>
        <a:xfrm>
          <a:off x="1216724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123842</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id="{5CB8C4F9-CC12-4132-BF1D-E6F4FF058E08}"/>
            </a:ext>
          </a:extLst>
        </xdr:cNvPr>
        <xdr:cNvSpPr txBox="1"/>
      </xdr:nvSpPr>
      <xdr:spPr>
        <a:xfrm>
          <a:off x="11354444" y="623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101617</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id="{2EE41C9E-9F22-4444-9391-F38855E6A909}"/>
            </a:ext>
          </a:extLst>
        </xdr:cNvPr>
        <xdr:cNvSpPr txBox="1"/>
      </xdr:nvSpPr>
      <xdr:spPr>
        <a:xfrm>
          <a:off x="137420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48277</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id="{B83EF645-B0A3-4DFE-AF6B-E7DBB7B230AC}"/>
            </a:ext>
          </a:extLst>
        </xdr:cNvPr>
        <xdr:cNvSpPr txBox="1"/>
      </xdr:nvSpPr>
      <xdr:spPr>
        <a:xfrm>
          <a:off x="12960994"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164482</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id="{7B75D74B-D94B-4F2C-93D1-304A468F792A}"/>
            </a:ext>
          </a:extLst>
        </xdr:cNvPr>
        <xdr:cNvSpPr txBox="1"/>
      </xdr:nvSpPr>
      <xdr:spPr>
        <a:xfrm>
          <a:off x="12167244" y="5619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111142</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id="{0833AFCA-77AF-4E08-92D0-EFB8E72E535D}"/>
            </a:ext>
          </a:extLst>
        </xdr:cNvPr>
        <xdr:cNvSpPr txBox="1"/>
      </xdr:nvSpPr>
      <xdr:spPr>
        <a:xfrm>
          <a:off x="11354444" y="556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530E46E8-9B50-4FE3-8457-6B62D06F7B09}"/>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5341D7F8-8A5B-4B83-ACE7-7590C443FFA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498FC800-7323-4158-8B37-7723EE10F25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9F4B96D5-8A97-4F14-B73F-E8E1366ACA19}"/>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8979F03D-FDBA-4E55-B2D3-967CBC68B2D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7AF1C329-9AD3-4B00-827F-40ED27C76AD3}"/>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AACC3A09-19DE-4406-B77A-95DEE5338307}"/>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7DE87D9C-305A-478A-8F7D-F2DC364CE3D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916A0C51-F742-492C-A314-9F26A309B15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413E3915-F5C6-4D2C-A14D-B5B8E71C6931}"/>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5" name="直線コネクタ 564">
          <a:extLst>
            <a:ext uri="{FF2B5EF4-FFF2-40B4-BE49-F238E27FC236}">
              <a16:creationId xmlns:a16="http://schemas.microsoft.com/office/drawing/2014/main" id="{B92A70B1-8A0F-44DE-B1F3-D04EAF13E7E5}"/>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6" name="テキスト ボックス 565">
          <a:extLst>
            <a:ext uri="{FF2B5EF4-FFF2-40B4-BE49-F238E27FC236}">
              <a16:creationId xmlns:a16="http://schemas.microsoft.com/office/drawing/2014/main" id="{0659656C-2478-4573-8EB7-865D949DCFF5}"/>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7" name="直線コネクタ 566">
          <a:extLst>
            <a:ext uri="{FF2B5EF4-FFF2-40B4-BE49-F238E27FC236}">
              <a16:creationId xmlns:a16="http://schemas.microsoft.com/office/drawing/2014/main" id="{B0C97951-A4E7-4E28-B1B1-1565705D497C}"/>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8" name="テキスト ボックス 567">
          <a:extLst>
            <a:ext uri="{FF2B5EF4-FFF2-40B4-BE49-F238E27FC236}">
              <a16:creationId xmlns:a16="http://schemas.microsoft.com/office/drawing/2014/main" id="{C1CCED4A-EDC4-4FCB-AF1E-F6AA95DFBD77}"/>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9" name="直線コネクタ 568">
          <a:extLst>
            <a:ext uri="{FF2B5EF4-FFF2-40B4-BE49-F238E27FC236}">
              <a16:creationId xmlns:a16="http://schemas.microsoft.com/office/drawing/2014/main" id="{A5E43A6C-7825-46FB-A990-FF3922CDEE55}"/>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0" name="テキスト ボックス 569">
          <a:extLst>
            <a:ext uri="{FF2B5EF4-FFF2-40B4-BE49-F238E27FC236}">
              <a16:creationId xmlns:a16="http://schemas.microsoft.com/office/drawing/2014/main" id="{B0E8A212-239A-4C37-A485-90FF49622633}"/>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1" name="直線コネクタ 570">
          <a:extLst>
            <a:ext uri="{FF2B5EF4-FFF2-40B4-BE49-F238E27FC236}">
              <a16:creationId xmlns:a16="http://schemas.microsoft.com/office/drawing/2014/main" id="{BA435012-7898-483C-9856-F1BF9F1F7E65}"/>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2" name="テキスト ボックス 571">
          <a:extLst>
            <a:ext uri="{FF2B5EF4-FFF2-40B4-BE49-F238E27FC236}">
              <a16:creationId xmlns:a16="http://schemas.microsoft.com/office/drawing/2014/main" id="{37570409-EBA1-4CD8-A4FE-F102B87B4511}"/>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3" name="直線コネクタ 572">
          <a:extLst>
            <a:ext uri="{FF2B5EF4-FFF2-40B4-BE49-F238E27FC236}">
              <a16:creationId xmlns:a16="http://schemas.microsoft.com/office/drawing/2014/main" id="{1D7FCD7B-86A0-4FB6-847A-6790D4885938}"/>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4" name="テキスト ボックス 573">
          <a:extLst>
            <a:ext uri="{FF2B5EF4-FFF2-40B4-BE49-F238E27FC236}">
              <a16:creationId xmlns:a16="http://schemas.microsoft.com/office/drawing/2014/main" id="{2D194655-E8B8-4E6D-9EE1-9F83FA1E6004}"/>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716820F5-4CF1-41DA-884E-0AEB0A5E8B2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4D1640A9-4904-4F9F-A07D-FF5D22A7E774}"/>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C434858A-20B8-4CC8-A281-DB2766CFC7E4}"/>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78" name="直線コネクタ 577">
          <a:extLst>
            <a:ext uri="{FF2B5EF4-FFF2-40B4-BE49-F238E27FC236}">
              <a16:creationId xmlns:a16="http://schemas.microsoft.com/office/drawing/2014/main" id="{DE6A5E14-AFB8-4518-A128-B7F31ADC3E8C}"/>
            </a:ext>
          </a:extLst>
        </xdr:cNvPr>
        <xdr:cNvCxnSpPr/>
      </xdr:nvCxnSpPr>
      <xdr:spPr>
        <a:xfrm flipV="1">
          <a:off x="19951064" y="5686505"/>
          <a:ext cx="0" cy="1285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84A9EE12-51EC-44F0-A777-CF86D3F58FAA}"/>
            </a:ext>
          </a:extLst>
        </xdr:cNvPr>
        <xdr:cNvSpPr txBox="1"/>
      </xdr:nvSpPr>
      <xdr:spPr>
        <a:xfrm>
          <a:off x="19989800" y="697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80" name="直線コネクタ 579">
          <a:extLst>
            <a:ext uri="{FF2B5EF4-FFF2-40B4-BE49-F238E27FC236}">
              <a16:creationId xmlns:a16="http://schemas.microsoft.com/office/drawing/2014/main" id="{514AFDE2-51C3-4E6F-8E27-3B918EDE0BD7}"/>
            </a:ext>
          </a:extLst>
        </xdr:cNvPr>
        <xdr:cNvCxnSpPr/>
      </xdr:nvCxnSpPr>
      <xdr:spPr>
        <a:xfrm>
          <a:off x="19881850" y="6972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51F4D7D1-4AE6-48A1-B500-4F79181960C5}"/>
            </a:ext>
          </a:extLst>
        </xdr:cNvPr>
        <xdr:cNvSpPr txBox="1"/>
      </xdr:nvSpPr>
      <xdr:spPr>
        <a:xfrm>
          <a:off x="19989800" y="546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82" name="直線コネクタ 581">
          <a:extLst>
            <a:ext uri="{FF2B5EF4-FFF2-40B4-BE49-F238E27FC236}">
              <a16:creationId xmlns:a16="http://schemas.microsoft.com/office/drawing/2014/main" id="{879B205A-91AE-40EA-9D7A-98F6A60E213B}"/>
            </a:ext>
          </a:extLst>
        </xdr:cNvPr>
        <xdr:cNvCxnSpPr/>
      </xdr:nvCxnSpPr>
      <xdr:spPr>
        <a:xfrm>
          <a:off x="19881850" y="5686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9C256908-752F-4316-A705-9F6E82915DB3}"/>
            </a:ext>
          </a:extLst>
        </xdr:cNvPr>
        <xdr:cNvSpPr txBox="1"/>
      </xdr:nvSpPr>
      <xdr:spPr>
        <a:xfrm>
          <a:off x="19989800" y="6434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84" name="フローチャート: 判断 583">
          <a:extLst>
            <a:ext uri="{FF2B5EF4-FFF2-40B4-BE49-F238E27FC236}">
              <a16:creationId xmlns:a16="http://schemas.microsoft.com/office/drawing/2014/main" id="{6F52F660-75E3-4933-BDB1-D7CD525D0DA5}"/>
            </a:ext>
          </a:extLst>
        </xdr:cNvPr>
        <xdr:cNvSpPr/>
      </xdr:nvSpPr>
      <xdr:spPr>
        <a:xfrm>
          <a:off x="19900900" y="65763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85" name="フローチャート: 判断 584">
          <a:extLst>
            <a:ext uri="{FF2B5EF4-FFF2-40B4-BE49-F238E27FC236}">
              <a16:creationId xmlns:a16="http://schemas.microsoft.com/office/drawing/2014/main" id="{C29807BF-4364-452C-88B1-9C60001889C9}"/>
            </a:ext>
          </a:extLst>
        </xdr:cNvPr>
        <xdr:cNvSpPr/>
      </xdr:nvSpPr>
      <xdr:spPr>
        <a:xfrm>
          <a:off x="19157950" y="65771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586" name="フローチャート: 判断 585">
          <a:extLst>
            <a:ext uri="{FF2B5EF4-FFF2-40B4-BE49-F238E27FC236}">
              <a16:creationId xmlns:a16="http://schemas.microsoft.com/office/drawing/2014/main" id="{3C9CBC3A-FC3D-4602-ACEC-752549C498C9}"/>
            </a:ext>
          </a:extLst>
        </xdr:cNvPr>
        <xdr:cNvSpPr/>
      </xdr:nvSpPr>
      <xdr:spPr>
        <a:xfrm>
          <a:off x="18345150" y="65799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587" name="フローチャート: 判断 586">
          <a:extLst>
            <a:ext uri="{FF2B5EF4-FFF2-40B4-BE49-F238E27FC236}">
              <a16:creationId xmlns:a16="http://schemas.microsoft.com/office/drawing/2014/main" id="{BAE42398-F877-4657-8745-CEBC31B4845C}"/>
            </a:ext>
          </a:extLst>
        </xdr:cNvPr>
        <xdr:cNvSpPr/>
      </xdr:nvSpPr>
      <xdr:spPr>
        <a:xfrm>
          <a:off x="17551400" y="6608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101622</xdr:rowOff>
    </xdr:from>
    <xdr:to>
      <xdr:col>98</xdr:col>
      <xdr:colOff>38100</xdr:colOff>
      <xdr:row>40</xdr:row>
      <xdr:rowOff>31772</xdr:rowOff>
    </xdr:to>
    <xdr:sp macro="" textlink="">
      <xdr:nvSpPr>
        <xdr:cNvPr id="588" name="フローチャート: 判断 587">
          <a:extLst>
            <a:ext uri="{FF2B5EF4-FFF2-40B4-BE49-F238E27FC236}">
              <a16:creationId xmlns:a16="http://schemas.microsoft.com/office/drawing/2014/main" id="{ADCC2968-DCFF-4A42-8674-534969CB65B3}"/>
            </a:ext>
          </a:extLst>
        </xdr:cNvPr>
        <xdr:cNvSpPr/>
      </xdr:nvSpPr>
      <xdr:spPr>
        <a:xfrm>
          <a:off x="16757650" y="65468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01671BD-E4DC-45D2-98AE-9E1ED5CAE1C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B0FD5B1-7CCA-423B-AB24-CA13A59629BE}"/>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8DE158A-C453-444C-A0F6-BD7FFA5F846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6142D10-2051-4ABB-88B9-6E2A31CCCB5F}"/>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850FC086-9131-4191-94D4-6A3D808C1D9E}"/>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154608</xdr:rowOff>
    </xdr:from>
    <xdr:to>
      <xdr:col>116</xdr:col>
      <xdr:colOff>114300</xdr:colOff>
      <xdr:row>41</xdr:row>
      <xdr:rowOff>84758</xdr:rowOff>
    </xdr:to>
    <xdr:sp macro="" textlink="">
      <xdr:nvSpPr>
        <xdr:cNvPr id="594" name="楕円 593">
          <a:extLst>
            <a:ext uri="{FF2B5EF4-FFF2-40B4-BE49-F238E27FC236}">
              <a16:creationId xmlns:a16="http://schemas.microsoft.com/office/drawing/2014/main" id="{6300A0A2-E723-47BD-A1C9-02C34F406EEB}"/>
            </a:ext>
          </a:extLst>
        </xdr:cNvPr>
        <xdr:cNvSpPr/>
      </xdr:nvSpPr>
      <xdr:spPr>
        <a:xfrm>
          <a:off x="19900900" y="67649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133035</xdr:rowOff>
    </xdr:from>
    <xdr:ext cx="534377" cy="259045"/>
    <xdr:sp macro="" textlink="">
      <xdr:nvSpPr>
        <xdr:cNvPr id="595" name="【一般廃棄物処理施設】&#10;一人当たり有形固定資産（償却資産）額該当値テキスト">
          <a:extLst>
            <a:ext uri="{FF2B5EF4-FFF2-40B4-BE49-F238E27FC236}">
              <a16:creationId xmlns:a16="http://schemas.microsoft.com/office/drawing/2014/main" id="{B8BEFEA0-F346-4E06-8693-FE9DF4C40F04}"/>
            </a:ext>
          </a:extLst>
        </xdr:cNvPr>
        <xdr:cNvSpPr txBox="1"/>
      </xdr:nvSpPr>
      <xdr:spPr>
        <a:xfrm>
          <a:off x="19989800" y="674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156156</xdr:rowOff>
    </xdr:from>
    <xdr:to>
      <xdr:col>112</xdr:col>
      <xdr:colOff>38100</xdr:colOff>
      <xdr:row>41</xdr:row>
      <xdr:rowOff>86306</xdr:rowOff>
    </xdr:to>
    <xdr:sp macro="" textlink="">
      <xdr:nvSpPr>
        <xdr:cNvPr id="596" name="楕円 595">
          <a:extLst>
            <a:ext uri="{FF2B5EF4-FFF2-40B4-BE49-F238E27FC236}">
              <a16:creationId xmlns:a16="http://schemas.microsoft.com/office/drawing/2014/main" id="{5A2C175A-9BDA-4E48-B4E5-8AADE9FC46C6}"/>
            </a:ext>
          </a:extLst>
        </xdr:cNvPr>
        <xdr:cNvSpPr/>
      </xdr:nvSpPr>
      <xdr:spPr>
        <a:xfrm>
          <a:off x="19157950" y="67665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33958</xdr:rowOff>
    </xdr:from>
    <xdr:to>
      <xdr:col>116</xdr:col>
      <xdr:colOff>63500</xdr:colOff>
      <xdr:row>41</xdr:row>
      <xdr:rowOff>35506</xdr:rowOff>
    </xdr:to>
    <xdr:cxnSp macro="">
      <xdr:nvCxnSpPr>
        <xdr:cNvPr id="597" name="直線コネクタ 596">
          <a:extLst>
            <a:ext uri="{FF2B5EF4-FFF2-40B4-BE49-F238E27FC236}">
              <a16:creationId xmlns:a16="http://schemas.microsoft.com/office/drawing/2014/main" id="{D3D21C79-EA0F-4DFA-812F-03F309F49F03}"/>
            </a:ext>
          </a:extLst>
        </xdr:cNvPr>
        <xdr:cNvCxnSpPr/>
      </xdr:nvCxnSpPr>
      <xdr:spPr>
        <a:xfrm flipV="1">
          <a:off x="19202400" y="6809408"/>
          <a:ext cx="74930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158857</xdr:rowOff>
    </xdr:from>
    <xdr:to>
      <xdr:col>107</xdr:col>
      <xdr:colOff>101600</xdr:colOff>
      <xdr:row>41</xdr:row>
      <xdr:rowOff>89007</xdr:rowOff>
    </xdr:to>
    <xdr:sp macro="" textlink="">
      <xdr:nvSpPr>
        <xdr:cNvPr id="598" name="楕円 597">
          <a:extLst>
            <a:ext uri="{FF2B5EF4-FFF2-40B4-BE49-F238E27FC236}">
              <a16:creationId xmlns:a16="http://schemas.microsoft.com/office/drawing/2014/main" id="{62ED3310-F274-4E5C-B787-4F53B8A04834}"/>
            </a:ext>
          </a:extLst>
        </xdr:cNvPr>
        <xdr:cNvSpPr/>
      </xdr:nvSpPr>
      <xdr:spPr>
        <a:xfrm>
          <a:off x="18345150" y="67692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35506</xdr:rowOff>
    </xdr:from>
    <xdr:to>
      <xdr:col>111</xdr:col>
      <xdr:colOff>177800</xdr:colOff>
      <xdr:row>41</xdr:row>
      <xdr:rowOff>38207</xdr:rowOff>
    </xdr:to>
    <xdr:cxnSp macro="">
      <xdr:nvCxnSpPr>
        <xdr:cNvPr id="599" name="直線コネクタ 598">
          <a:extLst>
            <a:ext uri="{FF2B5EF4-FFF2-40B4-BE49-F238E27FC236}">
              <a16:creationId xmlns:a16="http://schemas.microsoft.com/office/drawing/2014/main" id="{B2A610DF-7C09-48C7-9541-D32B52B594FA}"/>
            </a:ext>
          </a:extLst>
        </xdr:cNvPr>
        <xdr:cNvCxnSpPr/>
      </xdr:nvCxnSpPr>
      <xdr:spPr>
        <a:xfrm flipV="1">
          <a:off x="18395950" y="6810956"/>
          <a:ext cx="806450" cy="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160918</xdr:rowOff>
    </xdr:from>
    <xdr:to>
      <xdr:col>102</xdr:col>
      <xdr:colOff>165100</xdr:colOff>
      <xdr:row>41</xdr:row>
      <xdr:rowOff>91068</xdr:rowOff>
    </xdr:to>
    <xdr:sp macro="" textlink="">
      <xdr:nvSpPr>
        <xdr:cNvPr id="600" name="楕円 599">
          <a:extLst>
            <a:ext uri="{FF2B5EF4-FFF2-40B4-BE49-F238E27FC236}">
              <a16:creationId xmlns:a16="http://schemas.microsoft.com/office/drawing/2014/main" id="{52C49C33-A395-471C-9F75-59087A652848}"/>
            </a:ext>
          </a:extLst>
        </xdr:cNvPr>
        <xdr:cNvSpPr/>
      </xdr:nvSpPr>
      <xdr:spPr>
        <a:xfrm>
          <a:off x="17551400" y="67712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38207</xdr:rowOff>
    </xdr:from>
    <xdr:to>
      <xdr:col>107</xdr:col>
      <xdr:colOff>50800</xdr:colOff>
      <xdr:row>41</xdr:row>
      <xdr:rowOff>40268</xdr:rowOff>
    </xdr:to>
    <xdr:cxnSp macro="">
      <xdr:nvCxnSpPr>
        <xdr:cNvPr id="601" name="直線コネクタ 600">
          <a:extLst>
            <a:ext uri="{FF2B5EF4-FFF2-40B4-BE49-F238E27FC236}">
              <a16:creationId xmlns:a16="http://schemas.microsoft.com/office/drawing/2014/main" id="{CA2D5012-3413-4402-A169-818C78B280B2}"/>
            </a:ext>
          </a:extLst>
        </xdr:cNvPr>
        <xdr:cNvCxnSpPr/>
      </xdr:nvCxnSpPr>
      <xdr:spPr>
        <a:xfrm flipV="1">
          <a:off x="17602200" y="6813657"/>
          <a:ext cx="793750" cy="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162331</xdr:rowOff>
    </xdr:from>
    <xdr:to>
      <xdr:col>98</xdr:col>
      <xdr:colOff>38100</xdr:colOff>
      <xdr:row>41</xdr:row>
      <xdr:rowOff>92481</xdr:rowOff>
    </xdr:to>
    <xdr:sp macro="" textlink="">
      <xdr:nvSpPr>
        <xdr:cNvPr id="602" name="楕円 601">
          <a:extLst>
            <a:ext uri="{FF2B5EF4-FFF2-40B4-BE49-F238E27FC236}">
              <a16:creationId xmlns:a16="http://schemas.microsoft.com/office/drawing/2014/main" id="{024319A9-5C14-493A-AABD-6FB776D30F53}"/>
            </a:ext>
          </a:extLst>
        </xdr:cNvPr>
        <xdr:cNvSpPr/>
      </xdr:nvSpPr>
      <xdr:spPr>
        <a:xfrm>
          <a:off x="16757650" y="67726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40268</xdr:rowOff>
    </xdr:from>
    <xdr:to>
      <xdr:col>102</xdr:col>
      <xdr:colOff>114300</xdr:colOff>
      <xdr:row>41</xdr:row>
      <xdr:rowOff>41681</xdr:rowOff>
    </xdr:to>
    <xdr:cxnSp macro="">
      <xdr:nvCxnSpPr>
        <xdr:cNvPr id="603" name="直線コネクタ 602">
          <a:extLst>
            <a:ext uri="{FF2B5EF4-FFF2-40B4-BE49-F238E27FC236}">
              <a16:creationId xmlns:a16="http://schemas.microsoft.com/office/drawing/2014/main" id="{F41D6515-C086-49FC-9FD2-39DD4B5A5DAE}"/>
            </a:ext>
          </a:extLst>
        </xdr:cNvPr>
        <xdr:cNvCxnSpPr/>
      </xdr:nvCxnSpPr>
      <xdr:spPr>
        <a:xfrm flipV="1">
          <a:off x="16802100" y="6815718"/>
          <a:ext cx="800100" cy="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78605</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DB76B3EE-442C-4E49-B216-70C8086814CD}"/>
            </a:ext>
          </a:extLst>
        </xdr:cNvPr>
        <xdr:cNvSpPr txBox="1"/>
      </xdr:nvSpPr>
      <xdr:spPr>
        <a:xfrm>
          <a:off x="18947911" y="635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215B6397-530F-406E-A98C-BEE059B13476}"/>
            </a:ext>
          </a:extLst>
        </xdr:cNvPr>
        <xdr:cNvSpPr txBox="1"/>
      </xdr:nvSpPr>
      <xdr:spPr>
        <a:xfrm>
          <a:off x="18166861" y="636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F842D8EE-76F4-40F6-9098-3EC6032CC70C}"/>
            </a:ext>
          </a:extLst>
        </xdr:cNvPr>
        <xdr:cNvSpPr txBox="1"/>
      </xdr:nvSpPr>
      <xdr:spPr>
        <a:xfrm>
          <a:off x="17354061" y="638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48299</xdr:rowOff>
    </xdr:from>
    <xdr:ext cx="599010" cy="259045"/>
    <xdr:sp macro="" textlink="">
      <xdr:nvSpPr>
        <xdr:cNvPr id="607" name="n_4aveValue【一般廃棄物処理施設】&#10;一人当たり有形固定資産（償却資産）額">
          <a:extLst>
            <a:ext uri="{FF2B5EF4-FFF2-40B4-BE49-F238E27FC236}">
              <a16:creationId xmlns:a16="http://schemas.microsoft.com/office/drawing/2014/main" id="{7FF24783-E41C-4364-B173-A497EC33CAFD}"/>
            </a:ext>
          </a:extLst>
        </xdr:cNvPr>
        <xdr:cNvSpPr txBox="1"/>
      </xdr:nvSpPr>
      <xdr:spPr>
        <a:xfrm>
          <a:off x="16527995" y="632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77433</xdr:rowOff>
    </xdr:from>
    <xdr:ext cx="534377" cy="259045"/>
    <xdr:sp macro="" textlink="">
      <xdr:nvSpPr>
        <xdr:cNvPr id="608" name="n_1mainValue【一般廃棄物処理施設】&#10;一人当たり有形固定資産（償却資産）額">
          <a:extLst>
            <a:ext uri="{FF2B5EF4-FFF2-40B4-BE49-F238E27FC236}">
              <a16:creationId xmlns:a16="http://schemas.microsoft.com/office/drawing/2014/main" id="{FA460406-8857-45DC-861A-CA92729F08F2}"/>
            </a:ext>
          </a:extLst>
        </xdr:cNvPr>
        <xdr:cNvSpPr txBox="1"/>
      </xdr:nvSpPr>
      <xdr:spPr>
        <a:xfrm>
          <a:off x="18947911" y="685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80134</xdr:rowOff>
    </xdr:from>
    <xdr:ext cx="534377" cy="259045"/>
    <xdr:sp macro="" textlink="">
      <xdr:nvSpPr>
        <xdr:cNvPr id="609" name="n_2mainValue【一般廃棄物処理施設】&#10;一人当たり有形固定資産（償却資産）額">
          <a:extLst>
            <a:ext uri="{FF2B5EF4-FFF2-40B4-BE49-F238E27FC236}">
              <a16:creationId xmlns:a16="http://schemas.microsoft.com/office/drawing/2014/main" id="{09F5CB1B-5E39-4473-A7AD-56DD51B2DC5C}"/>
            </a:ext>
          </a:extLst>
        </xdr:cNvPr>
        <xdr:cNvSpPr txBox="1"/>
      </xdr:nvSpPr>
      <xdr:spPr>
        <a:xfrm>
          <a:off x="18166861" y="68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82195</xdr:rowOff>
    </xdr:from>
    <xdr:ext cx="534377" cy="259045"/>
    <xdr:sp macro="" textlink="">
      <xdr:nvSpPr>
        <xdr:cNvPr id="610" name="n_3mainValue【一般廃棄物処理施設】&#10;一人当たり有形固定資産（償却資産）額">
          <a:extLst>
            <a:ext uri="{FF2B5EF4-FFF2-40B4-BE49-F238E27FC236}">
              <a16:creationId xmlns:a16="http://schemas.microsoft.com/office/drawing/2014/main" id="{A4A2EA00-A46A-4C3D-BF4F-841747696E09}"/>
            </a:ext>
          </a:extLst>
        </xdr:cNvPr>
        <xdr:cNvSpPr txBox="1"/>
      </xdr:nvSpPr>
      <xdr:spPr>
        <a:xfrm>
          <a:off x="17354061" y="685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83608</xdr:rowOff>
    </xdr:from>
    <xdr:ext cx="534377" cy="259045"/>
    <xdr:sp macro="" textlink="">
      <xdr:nvSpPr>
        <xdr:cNvPr id="611" name="n_4mainValue【一般廃棄物処理施設】&#10;一人当たり有形固定資産（償却資産）額">
          <a:extLst>
            <a:ext uri="{FF2B5EF4-FFF2-40B4-BE49-F238E27FC236}">
              <a16:creationId xmlns:a16="http://schemas.microsoft.com/office/drawing/2014/main" id="{99FF725E-A5B9-45FB-9B08-554992409659}"/>
            </a:ext>
          </a:extLst>
        </xdr:cNvPr>
        <xdr:cNvSpPr txBox="1"/>
      </xdr:nvSpPr>
      <xdr:spPr>
        <a:xfrm>
          <a:off x="16560311" y="685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F0469AC7-90B7-4CA4-A178-983122A5D66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509E0C49-B289-49FF-91F6-AD513509BA0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35E6539B-1F55-48A9-B962-F1427B4F2FA6}"/>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86C1C5EC-CC4F-49A4-99F1-6A8350B0CF4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5DB9C0AE-B802-43CB-B256-ACF6EA026B6F}"/>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62D95054-8A92-4B68-923F-8884E40C9E2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5236790E-5056-41D8-A909-BBEA5784909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89A32C24-087F-459C-ACA0-3C32AE0FBF75}"/>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6D3A13C1-95E9-485A-8E51-D1F884FEC624}"/>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9F65FB82-A080-42DF-9A15-894423CA1327}"/>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A463D21D-62C7-4703-A5B8-5DFCC55C4750}"/>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3" name="直線コネクタ 622">
          <a:extLst>
            <a:ext uri="{FF2B5EF4-FFF2-40B4-BE49-F238E27FC236}">
              <a16:creationId xmlns:a16="http://schemas.microsoft.com/office/drawing/2014/main" id="{BEB7C6A3-1424-453F-B3E6-769513D33F57}"/>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4" name="テキスト ボックス 623">
          <a:extLst>
            <a:ext uri="{FF2B5EF4-FFF2-40B4-BE49-F238E27FC236}">
              <a16:creationId xmlns:a16="http://schemas.microsoft.com/office/drawing/2014/main" id="{BE9059CE-4ECF-4C61-82E9-66F83DB01389}"/>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5" name="直線コネクタ 624">
          <a:extLst>
            <a:ext uri="{FF2B5EF4-FFF2-40B4-BE49-F238E27FC236}">
              <a16:creationId xmlns:a16="http://schemas.microsoft.com/office/drawing/2014/main" id="{6E420971-CF8C-4E58-A8CB-3E3889EBE852}"/>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6" name="テキスト ボックス 625">
          <a:extLst>
            <a:ext uri="{FF2B5EF4-FFF2-40B4-BE49-F238E27FC236}">
              <a16:creationId xmlns:a16="http://schemas.microsoft.com/office/drawing/2014/main" id="{F18F7F44-4215-485D-AEB5-2E52AA618E4B}"/>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7" name="直線コネクタ 626">
          <a:extLst>
            <a:ext uri="{FF2B5EF4-FFF2-40B4-BE49-F238E27FC236}">
              <a16:creationId xmlns:a16="http://schemas.microsoft.com/office/drawing/2014/main" id="{B6F5F4A1-94A0-489F-BB19-B3D2DB0638D5}"/>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8" name="テキスト ボックス 627">
          <a:extLst>
            <a:ext uri="{FF2B5EF4-FFF2-40B4-BE49-F238E27FC236}">
              <a16:creationId xmlns:a16="http://schemas.microsoft.com/office/drawing/2014/main" id="{104C62DD-837D-4923-960A-CE22CDE7D01B}"/>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9" name="直線コネクタ 628">
          <a:extLst>
            <a:ext uri="{FF2B5EF4-FFF2-40B4-BE49-F238E27FC236}">
              <a16:creationId xmlns:a16="http://schemas.microsoft.com/office/drawing/2014/main" id="{2EC2D978-4575-48DB-B7A7-9AE2B0F674E6}"/>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0" name="テキスト ボックス 629">
          <a:extLst>
            <a:ext uri="{FF2B5EF4-FFF2-40B4-BE49-F238E27FC236}">
              <a16:creationId xmlns:a16="http://schemas.microsoft.com/office/drawing/2014/main" id="{B0330E31-9931-48A1-8D75-DA5C44EF5B5C}"/>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1" name="直線コネクタ 630">
          <a:extLst>
            <a:ext uri="{FF2B5EF4-FFF2-40B4-BE49-F238E27FC236}">
              <a16:creationId xmlns:a16="http://schemas.microsoft.com/office/drawing/2014/main" id="{67A7200B-13B7-455C-9628-E2A50E1A3F53}"/>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2" name="テキスト ボックス 631">
          <a:extLst>
            <a:ext uri="{FF2B5EF4-FFF2-40B4-BE49-F238E27FC236}">
              <a16:creationId xmlns:a16="http://schemas.microsoft.com/office/drawing/2014/main" id="{6943BCD7-6037-4A03-A9BF-D1E44462BC9B}"/>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12C6DBC-1F75-4887-8682-DA3A2AFDE683}"/>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4" name="テキスト ボックス 633">
          <a:extLst>
            <a:ext uri="{FF2B5EF4-FFF2-40B4-BE49-F238E27FC236}">
              <a16:creationId xmlns:a16="http://schemas.microsoft.com/office/drawing/2014/main" id="{B6661F7C-E4A4-436B-971F-502D5810CB7D}"/>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23003181-044A-4E75-9B82-FC19FE65096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36" name="直線コネクタ 635">
          <a:extLst>
            <a:ext uri="{FF2B5EF4-FFF2-40B4-BE49-F238E27FC236}">
              <a16:creationId xmlns:a16="http://schemas.microsoft.com/office/drawing/2014/main" id="{21B3F6FC-F005-472E-A1DE-0A8A814AB491}"/>
            </a:ext>
          </a:extLst>
        </xdr:cNvPr>
        <xdr:cNvCxnSpPr/>
      </xdr:nvCxnSpPr>
      <xdr:spPr>
        <a:xfrm flipV="1">
          <a:off x="14699614" y="9391015"/>
          <a:ext cx="0" cy="1233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4C544E90-43F8-45D9-A848-CF6B8795F3B5}"/>
            </a:ext>
          </a:extLst>
        </xdr:cNvPr>
        <xdr:cNvSpPr txBox="1"/>
      </xdr:nvSpPr>
      <xdr:spPr>
        <a:xfrm>
          <a:off x="14738350"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38" name="直線コネクタ 637">
          <a:extLst>
            <a:ext uri="{FF2B5EF4-FFF2-40B4-BE49-F238E27FC236}">
              <a16:creationId xmlns:a16="http://schemas.microsoft.com/office/drawing/2014/main" id="{6B19B084-A928-47F5-94C3-A98C41637D8E}"/>
            </a:ext>
          </a:extLst>
        </xdr:cNvPr>
        <xdr:cNvCxnSpPr/>
      </xdr:nvCxnSpPr>
      <xdr:spPr>
        <a:xfrm>
          <a:off x="14611350" y="106241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65C05E8B-B458-41C0-A482-415F129C5B95}"/>
            </a:ext>
          </a:extLst>
        </xdr:cNvPr>
        <xdr:cNvSpPr txBox="1"/>
      </xdr:nvSpPr>
      <xdr:spPr>
        <a:xfrm>
          <a:off x="14738350" y="9172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40" name="直線コネクタ 639">
          <a:extLst>
            <a:ext uri="{FF2B5EF4-FFF2-40B4-BE49-F238E27FC236}">
              <a16:creationId xmlns:a16="http://schemas.microsoft.com/office/drawing/2014/main" id="{9F898D5A-5B39-4858-B3D8-883C77570630}"/>
            </a:ext>
          </a:extLst>
        </xdr:cNvPr>
        <xdr:cNvCxnSpPr/>
      </xdr:nvCxnSpPr>
      <xdr:spPr>
        <a:xfrm>
          <a:off x="14611350" y="93910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1790D9E5-C63C-4222-8939-F5EFFD94323C}"/>
            </a:ext>
          </a:extLst>
        </xdr:cNvPr>
        <xdr:cNvSpPr txBox="1"/>
      </xdr:nvSpPr>
      <xdr:spPr>
        <a:xfrm>
          <a:off x="14738350" y="9733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2" name="フローチャート: 判断 641">
          <a:extLst>
            <a:ext uri="{FF2B5EF4-FFF2-40B4-BE49-F238E27FC236}">
              <a16:creationId xmlns:a16="http://schemas.microsoft.com/office/drawing/2014/main" id="{2F42D88B-9276-4D66-A0A5-8DC543DA890D}"/>
            </a:ext>
          </a:extLst>
        </xdr:cNvPr>
        <xdr:cNvSpPr/>
      </xdr:nvSpPr>
      <xdr:spPr>
        <a:xfrm>
          <a:off x="14649450" y="9875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43" name="フローチャート: 判断 642">
          <a:extLst>
            <a:ext uri="{FF2B5EF4-FFF2-40B4-BE49-F238E27FC236}">
              <a16:creationId xmlns:a16="http://schemas.microsoft.com/office/drawing/2014/main" id="{52EF0182-F4EC-4CC8-9E89-17911BB05936}"/>
            </a:ext>
          </a:extLst>
        </xdr:cNvPr>
        <xdr:cNvSpPr/>
      </xdr:nvSpPr>
      <xdr:spPr>
        <a:xfrm>
          <a:off x="13887450" y="9846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644" name="フローチャート: 判断 643">
          <a:extLst>
            <a:ext uri="{FF2B5EF4-FFF2-40B4-BE49-F238E27FC236}">
              <a16:creationId xmlns:a16="http://schemas.microsoft.com/office/drawing/2014/main" id="{81A10CDF-C468-4E6B-AAA6-584B66FEC08E}"/>
            </a:ext>
          </a:extLst>
        </xdr:cNvPr>
        <xdr:cNvSpPr/>
      </xdr:nvSpPr>
      <xdr:spPr>
        <a:xfrm>
          <a:off x="13093700" y="9827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645" name="フローチャート: 判断 644">
          <a:extLst>
            <a:ext uri="{FF2B5EF4-FFF2-40B4-BE49-F238E27FC236}">
              <a16:creationId xmlns:a16="http://schemas.microsoft.com/office/drawing/2014/main" id="{D4342940-26E2-43B8-BF57-7567773EAF78}"/>
            </a:ext>
          </a:extLst>
        </xdr:cNvPr>
        <xdr:cNvSpPr/>
      </xdr:nvSpPr>
      <xdr:spPr>
        <a:xfrm>
          <a:off x="12299950" y="9795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646" name="フローチャート: 判断 645">
          <a:extLst>
            <a:ext uri="{FF2B5EF4-FFF2-40B4-BE49-F238E27FC236}">
              <a16:creationId xmlns:a16="http://schemas.microsoft.com/office/drawing/2014/main" id="{2BCF91FB-2ABD-4B13-876A-EEAF6A73C6BE}"/>
            </a:ext>
          </a:extLst>
        </xdr:cNvPr>
        <xdr:cNvSpPr/>
      </xdr:nvSpPr>
      <xdr:spPr>
        <a:xfrm>
          <a:off x="11487150" y="9789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AAE351F-DA45-47B3-AC0D-2F0083763FAD}"/>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B75412BA-D3CF-431B-900A-82EF1BC37DA2}"/>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D2FF344-DE63-4FC6-8398-C5BA105C02F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309A6AEE-8492-44F9-BC44-3735F28519A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CD5EFAC-1FAA-42F7-9593-263FBE61B75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90170</xdr:rowOff>
    </xdr:from>
    <xdr:to>
      <xdr:col>85</xdr:col>
      <xdr:colOff>177800</xdr:colOff>
      <xdr:row>63</xdr:row>
      <xdr:rowOff>20320</xdr:rowOff>
    </xdr:to>
    <xdr:sp macro="" textlink="">
      <xdr:nvSpPr>
        <xdr:cNvPr id="652" name="楕円 651">
          <a:extLst>
            <a:ext uri="{FF2B5EF4-FFF2-40B4-BE49-F238E27FC236}">
              <a16:creationId xmlns:a16="http://schemas.microsoft.com/office/drawing/2014/main" id="{A2675FCD-957F-4BE4-AFAB-8929701D5EBA}"/>
            </a:ext>
          </a:extLst>
        </xdr:cNvPr>
        <xdr:cNvSpPr/>
      </xdr:nvSpPr>
      <xdr:spPr>
        <a:xfrm>
          <a:off x="14649450" y="10332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68597</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8168062A-6C71-41A1-8283-47AD3A613E10}"/>
            </a:ext>
          </a:extLst>
        </xdr:cNvPr>
        <xdr:cNvSpPr txBox="1"/>
      </xdr:nvSpPr>
      <xdr:spPr>
        <a:xfrm>
          <a:off x="14738350" y="1031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53975</xdr:rowOff>
    </xdr:from>
    <xdr:to>
      <xdr:col>81</xdr:col>
      <xdr:colOff>101600</xdr:colOff>
      <xdr:row>62</xdr:row>
      <xdr:rowOff>155575</xdr:rowOff>
    </xdr:to>
    <xdr:sp macro="" textlink="">
      <xdr:nvSpPr>
        <xdr:cNvPr id="654" name="楕円 653">
          <a:extLst>
            <a:ext uri="{FF2B5EF4-FFF2-40B4-BE49-F238E27FC236}">
              <a16:creationId xmlns:a16="http://schemas.microsoft.com/office/drawing/2014/main" id="{E7A1F7BD-8C43-452D-8898-760A3D8B6FCF}"/>
            </a:ext>
          </a:extLst>
        </xdr:cNvPr>
        <xdr:cNvSpPr/>
      </xdr:nvSpPr>
      <xdr:spPr>
        <a:xfrm>
          <a:off x="13887450" y="1029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104775</xdr:rowOff>
    </xdr:from>
    <xdr:to>
      <xdr:col>85</xdr:col>
      <xdr:colOff>127000</xdr:colOff>
      <xdr:row>62</xdr:row>
      <xdr:rowOff>140970</xdr:rowOff>
    </xdr:to>
    <xdr:cxnSp macro="">
      <xdr:nvCxnSpPr>
        <xdr:cNvPr id="655" name="直線コネクタ 654">
          <a:extLst>
            <a:ext uri="{FF2B5EF4-FFF2-40B4-BE49-F238E27FC236}">
              <a16:creationId xmlns:a16="http://schemas.microsoft.com/office/drawing/2014/main" id="{A9C8609E-9B2A-4806-B49F-D0B87962921E}"/>
            </a:ext>
          </a:extLst>
        </xdr:cNvPr>
        <xdr:cNvCxnSpPr/>
      </xdr:nvCxnSpPr>
      <xdr:spPr>
        <a:xfrm>
          <a:off x="13938250" y="1034732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15875</xdr:rowOff>
    </xdr:from>
    <xdr:to>
      <xdr:col>76</xdr:col>
      <xdr:colOff>165100</xdr:colOff>
      <xdr:row>62</xdr:row>
      <xdr:rowOff>117475</xdr:rowOff>
    </xdr:to>
    <xdr:sp macro="" textlink="">
      <xdr:nvSpPr>
        <xdr:cNvPr id="656" name="楕円 655">
          <a:extLst>
            <a:ext uri="{FF2B5EF4-FFF2-40B4-BE49-F238E27FC236}">
              <a16:creationId xmlns:a16="http://schemas.microsoft.com/office/drawing/2014/main" id="{305FF0AE-A64B-4DF9-B363-BD4E3C14CF8E}"/>
            </a:ext>
          </a:extLst>
        </xdr:cNvPr>
        <xdr:cNvSpPr/>
      </xdr:nvSpPr>
      <xdr:spPr>
        <a:xfrm>
          <a:off x="13093700" y="102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66675</xdr:rowOff>
    </xdr:from>
    <xdr:to>
      <xdr:col>81</xdr:col>
      <xdr:colOff>50800</xdr:colOff>
      <xdr:row>62</xdr:row>
      <xdr:rowOff>104775</xdr:rowOff>
    </xdr:to>
    <xdr:cxnSp macro="">
      <xdr:nvCxnSpPr>
        <xdr:cNvPr id="657" name="直線コネクタ 656">
          <a:extLst>
            <a:ext uri="{FF2B5EF4-FFF2-40B4-BE49-F238E27FC236}">
              <a16:creationId xmlns:a16="http://schemas.microsoft.com/office/drawing/2014/main" id="{51EDA3AB-75FA-48A7-9F86-D8138EDD634E}"/>
            </a:ext>
          </a:extLst>
        </xdr:cNvPr>
        <xdr:cNvCxnSpPr/>
      </xdr:nvCxnSpPr>
      <xdr:spPr>
        <a:xfrm>
          <a:off x="13144500" y="1030922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149225</xdr:rowOff>
    </xdr:from>
    <xdr:to>
      <xdr:col>72</xdr:col>
      <xdr:colOff>38100</xdr:colOff>
      <xdr:row>62</xdr:row>
      <xdr:rowOff>79375</xdr:rowOff>
    </xdr:to>
    <xdr:sp macro="" textlink="">
      <xdr:nvSpPr>
        <xdr:cNvPr id="658" name="楕円 657">
          <a:extLst>
            <a:ext uri="{FF2B5EF4-FFF2-40B4-BE49-F238E27FC236}">
              <a16:creationId xmlns:a16="http://schemas.microsoft.com/office/drawing/2014/main" id="{7AB39BA6-B600-4FE4-B47A-420E20E4ABC8}"/>
            </a:ext>
          </a:extLst>
        </xdr:cNvPr>
        <xdr:cNvSpPr/>
      </xdr:nvSpPr>
      <xdr:spPr>
        <a:xfrm>
          <a:off x="12299950" y="10226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28575</xdr:rowOff>
    </xdr:from>
    <xdr:to>
      <xdr:col>76</xdr:col>
      <xdr:colOff>114300</xdr:colOff>
      <xdr:row>62</xdr:row>
      <xdr:rowOff>66675</xdr:rowOff>
    </xdr:to>
    <xdr:cxnSp macro="">
      <xdr:nvCxnSpPr>
        <xdr:cNvPr id="659" name="直線コネクタ 658">
          <a:extLst>
            <a:ext uri="{FF2B5EF4-FFF2-40B4-BE49-F238E27FC236}">
              <a16:creationId xmlns:a16="http://schemas.microsoft.com/office/drawing/2014/main" id="{8784E730-F737-4ED2-8053-4C427876321D}"/>
            </a:ext>
          </a:extLst>
        </xdr:cNvPr>
        <xdr:cNvCxnSpPr/>
      </xdr:nvCxnSpPr>
      <xdr:spPr>
        <a:xfrm>
          <a:off x="12344400" y="1027112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111125</xdr:rowOff>
    </xdr:from>
    <xdr:to>
      <xdr:col>67</xdr:col>
      <xdr:colOff>101600</xdr:colOff>
      <xdr:row>62</xdr:row>
      <xdr:rowOff>41275</xdr:rowOff>
    </xdr:to>
    <xdr:sp macro="" textlink="">
      <xdr:nvSpPr>
        <xdr:cNvPr id="660" name="楕円 659">
          <a:extLst>
            <a:ext uri="{FF2B5EF4-FFF2-40B4-BE49-F238E27FC236}">
              <a16:creationId xmlns:a16="http://schemas.microsoft.com/office/drawing/2014/main" id="{9D1774D8-A5E1-498E-9041-612A88327E2B}"/>
            </a:ext>
          </a:extLst>
        </xdr:cNvPr>
        <xdr:cNvSpPr/>
      </xdr:nvSpPr>
      <xdr:spPr>
        <a:xfrm>
          <a:off x="11487150" y="101885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161925</xdr:rowOff>
    </xdr:from>
    <xdr:to>
      <xdr:col>71</xdr:col>
      <xdr:colOff>177800</xdr:colOff>
      <xdr:row>62</xdr:row>
      <xdr:rowOff>28575</xdr:rowOff>
    </xdr:to>
    <xdr:cxnSp macro="">
      <xdr:nvCxnSpPr>
        <xdr:cNvPr id="661" name="直線コネクタ 660">
          <a:extLst>
            <a:ext uri="{FF2B5EF4-FFF2-40B4-BE49-F238E27FC236}">
              <a16:creationId xmlns:a16="http://schemas.microsoft.com/office/drawing/2014/main" id="{DC25D7E1-806E-4340-AB0A-3817A0924F92}"/>
            </a:ext>
          </a:extLst>
        </xdr:cNvPr>
        <xdr:cNvCxnSpPr/>
      </xdr:nvCxnSpPr>
      <xdr:spPr>
        <a:xfrm>
          <a:off x="11537950" y="10239375"/>
          <a:ext cx="8064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7B94FC29-0CCD-4B83-9FDA-91EF199E8938}"/>
            </a:ext>
          </a:extLst>
        </xdr:cNvPr>
        <xdr:cNvSpPr txBox="1"/>
      </xdr:nvSpPr>
      <xdr:spPr>
        <a:xfrm>
          <a:off x="137420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5177573D-7E62-41FE-87A6-F1023B2A607E}"/>
            </a:ext>
          </a:extLst>
        </xdr:cNvPr>
        <xdr:cNvSpPr txBox="1"/>
      </xdr:nvSpPr>
      <xdr:spPr>
        <a:xfrm>
          <a:off x="12960994"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AD8596FB-0A72-422E-9830-602430ABB199}"/>
            </a:ext>
          </a:extLst>
        </xdr:cNvPr>
        <xdr:cNvSpPr txBox="1"/>
      </xdr:nvSpPr>
      <xdr:spPr>
        <a:xfrm>
          <a:off x="12167244" y="958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160672</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4E21935B-5208-4A19-B8B5-1C30225B8B62}"/>
            </a:ext>
          </a:extLst>
        </xdr:cNvPr>
        <xdr:cNvSpPr txBox="1"/>
      </xdr:nvSpPr>
      <xdr:spPr>
        <a:xfrm>
          <a:off x="11354444" y="957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146702</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3B6DAE8E-8461-474D-B39E-85A0C07677F2}"/>
            </a:ext>
          </a:extLst>
        </xdr:cNvPr>
        <xdr:cNvSpPr txBox="1"/>
      </xdr:nvSpPr>
      <xdr:spPr>
        <a:xfrm>
          <a:off x="13742044" y="1038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108602</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1BA80791-99CC-4A17-9C75-69A3DEA7F329}"/>
            </a:ext>
          </a:extLst>
        </xdr:cNvPr>
        <xdr:cNvSpPr txBox="1"/>
      </xdr:nvSpPr>
      <xdr:spPr>
        <a:xfrm>
          <a:off x="12960994" y="1035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70502</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77AC32F4-6EA4-4265-8C88-985AEE7DF3C7}"/>
            </a:ext>
          </a:extLst>
        </xdr:cNvPr>
        <xdr:cNvSpPr txBox="1"/>
      </xdr:nvSpPr>
      <xdr:spPr>
        <a:xfrm>
          <a:off x="12167244" y="10313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32402</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030C8263-F5E2-4FD5-8312-11F13658487E}"/>
            </a:ext>
          </a:extLst>
        </xdr:cNvPr>
        <xdr:cNvSpPr txBox="1"/>
      </xdr:nvSpPr>
      <xdr:spPr>
        <a:xfrm>
          <a:off x="11354444"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A3B3094B-80D7-41E4-B147-AA1271B2F1C8}"/>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EB60ABBB-2C65-4AC8-AE5F-84FEFC78AB61}"/>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C051AB53-8669-4E5E-AF6D-299AC8310D6B}"/>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143071FF-A30E-408B-9006-594B8E143103}"/>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2FA69770-E518-484E-9332-35AFBBD4E865}"/>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64C9045D-6FCD-4C30-A5E6-8E59C9FF6615}"/>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7051B0C1-8DAC-474E-8CF0-8D8FFA7E0FD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5D333704-0965-4B1C-BB57-B583C8D12C35}"/>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24DB30C0-0A7B-49D2-8A51-C5BF4049D881}"/>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23DAA72C-F99F-4675-A756-1B9B69411103}"/>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0" name="直線コネクタ 679">
          <a:extLst>
            <a:ext uri="{FF2B5EF4-FFF2-40B4-BE49-F238E27FC236}">
              <a16:creationId xmlns:a16="http://schemas.microsoft.com/office/drawing/2014/main" id="{71934507-99D2-43FA-A6D6-3BC0661DC97A}"/>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1" name="テキスト ボックス 680">
          <a:extLst>
            <a:ext uri="{FF2B5EF4-FFF2-40B4-BE49-F238E27FC236}">
              <a16:creationId xmlns:a16="http://schemas.microsoft.com/office/drawing/2014/main" id="{82FD1FB0-9086-4526-92DD-22C6320CB9EC}"/>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2" name="直線コネクタ 681">
          <a:extLst>
            <a:ext uri="{FF2B5EF4-FFF2-40B4-BE49-F238E27FC236}">
              <a16:creationId xmlns:a16="http://schemas.microsoft.com/office/drawing/2014/main" id="{FFF5CF66-5278-4BB1-A236-00B4B874B9FE}"/>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3" name="テキスト ボックス 682">
          <a:extLst>
            <a:ext uri="{FF2B5EF4-FFF2-40B4-BE49-F238E27FC236}">
              <a16:creationId xmlns:a16="http://schemas.microsoft.com/office/drawing/2014/main" id="{24CA8684-CD81-4063-B1BB-B1961230BE74}"/>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4" name="直線コネクタ 683">
          <a:extLst>
            <a:ext uri="{FF2B5EF4-FFF2-40B4-BE49-F238E27FC236}">
              <a16:creationId xmlns:a16="http://schemas.microsoft.com/office/drawing/2014/main" id="{C7BBC7A3-B4FA-4E46-BE5A-9F277A022849}"/>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5" name="テキスト ボックス 684">
          <a:extLst>
            <a:ext uri="{FF2B5EF4-FFF2-40B4-BE49-F238E27FC236}">
              <a16:creationId xmlns:a16="http://schemas.microsoft.com/office/drawing/2014/main" id="{AACA4101-F45C-4BE8-A071-355B57BB9B14}"/>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6" name="直線コネクタ 685">
          <a:extLst>
            <a:ext uri="{FF2B5EF4-FFF2-40B4-BE49-F238E27FC236}">
              <a16:creationId xmlns:a16="http://schemas.microsoft.com/office/drawing/2014/main" id="{5056105D-6D6B-4861-BD92-2FC857D3BB60}"/>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7" name="テキスト ボックス 686">
          <a:extLst>
            <a:ext uri="{FF2B5EF4-FFF2-40B4-BE49-F238E27FC236}">
              <a16:creationId xmlns:a16="http://schemas.microsoft.com/office/drawing/2014/main" id="{F71A3B21-4C3F-49DF-9F8A-B6082B0E6B44}"/>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8" name="直線コネクタ 687">
          <a:extLst>
            <a:ext uri="{FF2B5EF4-FFF2-40B4-BE49-F238E27FC236}">
              <a16:creationId xmlns:a16="http://schemas.microsoft.com/office/drawing/2014/main" id="{B096D727-59D0-4D06-80CA-DEDA49B60FD6}"/>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9" name="テキスト ボックス 688">
          <a:extLst>
            <a:ext uri="{FF2B5EF4-FFF2-40B4-BE49-F238E27FC236}">
              <a16:creationId xmlns:a16="http://schemas.microsoft.com/office/drawing/2014/main" id="{ED026832-146C-44C0-B0FA-80ED022D9F64}"/>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A1C9FEFD-0CDF-455A-ACE3-AEC1391FE91F}"/>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47BDA640-99A8-4236-8EB4-A3E3924DADC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CC2BD6C6-4C39-44C3-82EF-AECE756D3CC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93" name="直線コネクタ 692">
          <a:extLst>
            <a:ext uri="{FF2B5EF4-FFF2-40B4-BE49-F238E27FC236}">
              <a16:creationId xmlns:a16="http://schemas.microsoft.com/office/drawing/2014/main" id="{3C21D778-300E-45CA-ABD0-6C113E10CA0B}"/>
            </a:ext>
          </a:extLst>
        </xdr:cNvPr>
        <xdr:cNvCxnSpPr/>
      </xdr:nvCxnSpPr>
      <xdr:spPr>
        <a:xfrm flipV="1">
          <a:off x="19951064" y="9124950"/>
          <a:ext cx="0" cy="1427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47BEB32-68EA-46EF-8C92-789B3C662E48}"/>
            </a:ext>
          </a:extLst>
        </xdr:cNvPr>
        <xdr:cNvSpPr txBox="1"/>
      </xdr:nvSpPr>
      <xdr:spPr>
        <a:xfrm>
          <a:off x="19989800" y="1055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95" name="直線コネクタ 694">
          <a:extLst>
            <a:ext uri="{FF2B5EF4-FFF2-40B4-BE49-F238E27FC236}">
              <a16:creationId xmlns:a16="http://schemas.microsoft.com/office/drawing/2014/main" id="{F1B7199C-2924-453C-8693-BCF121A46CB4}"/>
            </a:ext>
          </a:extLst>
        </xdr:cNvPr>
        <xdr:cNvCxnSpPr/>
      </xdr:nvCxnSpPr>
      <xdr:spPr>
        <a:xfrm>
          <a:off x="19881850" y="10552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36B4CD41-6284-410E-8FE0-F809B5DD1E45}"/>
            </a:ext>
          </a:extLst>
        </xdr:cNvPr>
        <xdr:cNvSpPr txBox="1"/>
      </xdr:nvSpPr>
      <xdr:spPr>
        <a:xfrm>
          <a:off x="19989800" y="891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697" name="直線コネクタ 696">
          <a:extLst>
            <a:ext uri="{FF2B5EF4-FFF2-40B4-BE49-F238E27FC236}">
              <a16:creationId xmlns:a16="http://schemas.microsoft.com/office/drawing/2014/main" id="{92B85245-F185-4604-B50E-A481D39C0223}"/>
            </a:ext>
          </a:extLst>
        </xdr:cNvPr>
        <xdr:cNvCxnSpPr/>
      </xdr:nvCxnSpPr>
      <xdr:spPr>
        <a:xfrm>
          <a:off x="19881850" y="912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94CD8868-1453-4844-8F99-D1FD15D9C48D}"/>
            </a:ext>
          </a:extLst>
        </xdr:cNvPr>
        <xdr:cNvSpPr txBox="1"/>
      </xdr:nvSpPr>
      <xdr:spPr>
        <a:xfrm>
          <a:off x="19989800" y="10029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699" name="フローチャート: 判断 698">
          <a:extLst>
            <a:ext uri="{FF2B5EF4-FFF2-40B4-BE49-F238E27FC236}">
              <a16:creationId xmlns:a16="http://schemas.microsoft.com/office/drawing/2014/main" id="{EA15D7DA-908B-4BC0-8AFE-2EB7E16C3EAB}"/>
            </a:ext>
          </a:extLst>
        </xdr:cNvPr>
        <xdr:cNvSpPr/>
      </xdr:nvSpPr>
      <xdr:spPr>
        <a:xfrm>
          <a:off x="19900900" y="10171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700" name="フローチャート: 判断 699">
          <a:extLst>
            <a:ext uri="{FF2B5EF4-FFF2-40B4-BE49-F238E27FC236}">
              <a16:creationId xmlns:a16="http://schemas.microsoft.com/office/drawing/2014/main" id="{379C5146-E297-4C09-8313-07D6AD09B68E}"/>
            </a:ext>
          </a:extLst>
        </xdr:cNvPr>
        <xdr:cNvSpPr/>
      </xdr:nvSpPr>
      <xdr:spPr>
        <a:xfrm>
          <a:off x="19157950" y="101942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701" name="フローチャート: 判断 700">
          <a:extLst>
            <a:ext uri="{FF2B5EF4-FFF2-40B4-BE49-F238E27FC236}">
              <a16:creationId xmlns:a16="http://schemas.microsoft.com/office/drawing/2014/main" id="{F33A7C42-A26E-47AA-ACF5-1ACA7F6F43DF}"/>
            </a:ext>
          </a:extLst>
        </xdr:cNvPr>
        <xdr:cNvSpPr/>
      </xdr:nvSpPr>
      <xdr:spPr>
        <a:xfrm>
          <a:off x="18345150" y="10190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2" name="フローチャート: 判断 701">
          <a:extLst>
            <a:ext uri="{FF2B5EF4-FFF2-40B4-BE49-F238E27FC236}">
              <a16:creationId xmlns:a16="http://schemas.microsoft.com/office/drawing/2014/main" id="{0184CF9A-9E51-4485-BA05-E776B812A61E}"/>
            </a:ext>
          </a:extLst>
        </xdr:cNvPr>
        <xdr:cNvSpPr/>
      </xdr:nvSpPr>
      <xdr:spPr>
        <a:xfrm>
          <a:off x="17551400" y="1019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170180</xdr:rowOff>
    </xdr:from>
    <xdr:to>
      <xdr:col>98</xdr:col>
      <xdr:colOff>38100</xdr:colOff>
      <xdr:row>61</xdr:row>
      <xdr:rowOff>100330</xdr:rowOff>
    </xdr:to>
    <xdr:sp macro="" textlink="">
      <xdr:nvSpPr>
        <xdr:cNvPr id="703" name="フローチャート: 判断 702">
          <a:extLst>
            <a:ext uri="{FF2B5EF4-FFF2-40B4-BE49-F238E27FC236}">
              <a16:creationId xmlns:a16="http://schemas.microsoft.com/office/drawing/2014/main" id="{A3C17A19-B940-44AC-930C-E9994F0FDB10}"/>
            </a:ext>
          </a:extLst>
        </xdr:cNvPr>
        <xdr:cNvSpPr/>
      </xdr:nvSpPr>
      <xdr:spPr>
        <a:xfrm>
          <a:off x="16757650" y="100761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11B649A-DCAF-434F-85D6-F3BC46C15B4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9D74D8F-6427-4791-ACB6-50EDC24288B4}"/>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39D9B46F-F0F5-4396-9064-A003A5FD0BF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C438B18-9D33-47FD-B25D-E60430CE000D}"/>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DCA3CD22-F801-4A86-A9E8-4B9A1DF78E6A}"/>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74930</xdr:rowOff>
    </xdr:from>
    <xdr:to>
      <xdr:col>116</xdr:col>
      <xdr:colOff>114300</xdr:colOff>
      <xdr:row>64</xdr:row>
      <xdr:rowOff>5080</xdr:rowOff>
    </xdr:to>
    <xdr:sp macro="" textlink="">
      <xdr:nvSpPr>
        <xdr:cNvPr id="709" name="楕円 708">
          <a:extLst>
            <a:ext uri="{FF2B5EF4-FFF2-40B4-BE49-F238E27FC236}">
              <a16:creationId xmlns:a16="http://schemas.microsoft.com/office/drawing/2014/main" id="{40C7FF3F-5A9B-4AC9-89F4-F0B3E67F3C99}"/>
            </a:ext>
          </a:extLst>
        </xdr:cNvPr>
        <xdr:cNvSpPr/>
      </xdr:nvSpPr>
      <xdr:spPr>
        <a:xfrm>
          <a:off x="19900900" y="10482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161307</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AAA3974E-C6FF-4A88-A2AB-B11DCC31226B}"/>
            </a:ext>
          </a:extLst>
        </xdr:cNvPr>
        <xdr:cNvSpPr txBox="1"/>
      </xdr:nvSpPr>
      <xdr:spPr>
        <a:xfrm>
          <a:off x="19989800" y="1040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711" name="楕円 710">
          <a:extLst>
            <a:ext uri="{FF2B5EF4-FFF2-40B4-BE49-F238E27FC236}">
              <a16:creationId xmlns:a16="http://schemas.microsoft.com/office/drawing/2014/main" id="{5108B284-225A-41CE-A1B6-7A02F24DDD76}"/>
            </a:ext>
          </a:extLst>
        </xdr:cNvPr>
        <xdr:cNvSpPr/>
      </xdr:nvSpPr>
      <xdr:spPr>
        <a:xfrm>
          <a:off x="19157950" y="104825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125730</xdr:rowOff>
    </xdr:from>
    <xdr:to>
      <xdr:col>116</xdr:col>
      <xdr:colOff>63500</xdr:colOff>
      <xdr:row>63</xdr:row>
      <xdr:rowOff>125730</xdr:rowOff>
    </xdr:to>
    <xdr:cxnSp macro="">
      <xdr:nvCxnSpPr>
        <xdr:cNvPr id="712" name="直線コネクタ 711">
          <a:extLst>
            <a:ext uri="{FF2B5EF4-FFF2-40B4-BE49-F238E27FC236}">
              <a16:creationId xmlns:a16="http://schemas.microsoft.com/office/drawing/2014/main" id="{DAE78287-229A-4796-B13F-735F2D3E1870}"/>
            </a:ext>
          </a:extLst>
        </xdr:cNvPr>
        <xdr:cNvCxnSpPr/>
      </xdr:nvCxnSpPr>
      <xdr:spPr>
        <a:xfrm>
          <a:off x="19202400" y="1053338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713" name="楕円 712">
          <a:extLst>
            <a:ext uri="{FF2B5EF4-FFF2-40B4-BE49-F238E27FC236}">
              <a16:creationId xmlns:a16="http://schemas.microsoft.com/office/drawing/2014/main" id="{3A163650-2CBA-4C22-A36B-726239AC76F0}"/>
            </a:ext>
          </a:extLst>
        </xdr:cNvPr>
        <xdr:cNvSpPr/>
      </xdr:nvSpPr>
      <xdr:spPr>
        <a:xfrm>
          <a:off x="18345150" y="10482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125730</xdr:rowOff>
    </xdr:to>
    <xdr:cxnSp macro="">
      <xdr:nvCxnSpPr>
        <xdr:cNvPr id="714" name="直線コネクタ 713">
          <a:extLst>
            <a:ext uri="{FF2B5EF4-FFF2-40B4-BE49-F238E27FC236}">
              <a16:creationId xmlns:a16="http://schemas.microsoft.com/office/drawing/2014/main" id="{968E06DC-CB8E-492F-AF5A-14B0C14A0332}"/>
            </a:ext>
          </a:extLst>
        </xdr:cNvPr>
        <xdr:cNvCxnSpPr/>
      </xdr:nvCxnSpPr>
      <xdr:spPr>
        <a:xfrm>
          <a:off x="18395950" y="105333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78740</xdr:rowOff>
    </xdr:from>
    <xdr:to>
      <xdr:col>102</xdr:col>
      <xdr:colOff>165100</xdr:colOff>
      <xdr:row>64</xdr:row>
      <xdr:rowOff>8890</xdr:rowOff>
    </xdr:to>
    <xdr:sp macro="" textlink="">
      <xdr:nvSpPr>
        <xdr:cNvPr id="715" name="楕円 714">
          <a:extLst>
            <a:ext uri="{FF2B5EF4-FFF2-40B4-BE49-F238E27FC236}">
              <a16:creationId xmlns:a16="http://schemas.microsoft.com/office/drawing/2014/main" id="{0EFD1777-6306-438D-827E-9BF66CA9814C}"/>
            </a:ext>
          </a:extLst>
        </xdr:cNvPr>
        <xdr:cNvSpPr/>
      </xdr:nvSpPr>
      <xdr:spPr>
        <a:xfrm>
          <a:off x="17551400" y="10486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129540</xdr:rowOff>
    </xdr:to>
    <xdr:cxnSp macro="">
      <xdr:nvCxnSpPr>
        <xdr:cNvPr id="716" name="直線コネクタ 715">
          <a:extLst>
            <a:ext uri="{FF2B5EF4-FFF2-40B4-BE49-F238E27FC236}">
              <a16:creationId xmlns:a16="http://schemas.microsoft.com/office/drawing/2014/main" id="{C6E20C4F-CBE2-4406-A689-E86EC51D89C7}"/>
            </a:ext>
          </a:extLst>
        </xdr:cNvPr>
        <xdr:cNvCxnSpPr/>
      </xdr:nvCxnSpPr>
      <xdr:spPr>
        <a:xfrm flipV="1">
          <a:off x="17602200" y="1053338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78740</xdr:rowOff>
    </xdr:from>
    <xdr:to>
      <xdr:col>98</xdr:col>
      <xdr:colOff>38100</xdr:colOff>
      <xdr:row>64</xdr:row>
      <xdr:rowOff>8890</xdr:rowOff>
    </xdr:to>
    <xdr:sp macro="" textlink="">
      <xdr:nvSpPr>
        <xdr:cNvPr id="717" name="楕円 716">
          <a:extLst>
            <a:ext uri="{FF2B5EF4-FFF2-40B4-BE49-F238E27FC236}">
              <a16:creationId xmlns:a16="http://schemas.microsoft.com/office/drawing/2014/main" id="{BB4B943B-286D-40FA-9288-947BCE0E616D}"/>
            </a:ext>
          </a:extLst>
        </xdr:cNvPr>
        <xdr:cNvSpPr/>
      </xdr:nvSpPr>
      <xdr:spPr>
        <a:xfrm>
          <a:off x="16757650" y="104863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129540</xdr:rowOff>
    </xdr:from>
    <xdr:to>
      <xdr:col>102</xdr:col>
      <xdr:colOff>114300</xdr:colOff>
      <xdr:row>63</xdr:row>
      <xdr:rowOff>129540</xdr:rowOff>
    </xdr:to>
    <xdr:cxnSp macro="">
      <xdr:nvCxnSpPr>
        <xdr:cNvPr id="718" name="直線コネクタ 717">
          <a:extLst>
            <a:ext uri="{FF2B5EF4-FFF2-40B4-BE49-F238E27FC236}">
              <a16:creationId xmlns:a16="http://schemas.microsoft.com/office/drawing/2014/main" id="{842E0CD6-1561-4F03-B45C-A624451E84DD}"/>
            </a:ext>
          </a:extLst>
        </xdr:cNvPr>
        <xdr:cNvCxnSpPr/>
      </xdr:nvCxnSpPr>
      <xdr:spPr>
        <a:xfrm>
          <a:off x="16802100" y="105371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719" name="n_1aveValue【保健センター・保健所】&#10;一人当たり面積">
          <a:extLst>
            <a:ext uri="{FF2B5EF4-FFF2-40B4-BE49-F238E27FC236}">
              <a16:creationId xmlns:a16="http://schemas.microsoft.com/office/drawing/2014/main" id="{15536009-A96F-458A-99AC-D431A3EBAA4A}"/>
            </a:ext>
          </a:extLst>
        </xdr:cNvPr>
        <xdr:cNvSpPr txBox="1"/>
      </xdr:nvSpPr>
      <xdr:spPr>
        <a:xfrm>
          <a:off x="18980227" y="997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720" name="n_2aveValue【保健センター・保健所】&#10;一人当たり面積">
          <a:extLst>
            <a:ext uri="{FF2B5EF4-FFF2-40B4-BE49-F238E27FC236}">
              <a16:creationId xmlns:a16="http://schemas.microsoft.com/office/drawing/2014/main" id="{487EF90E-3F06-4E19-B6F5-D3152F7CDED3}"/>
            </a:ext>
          </a:extLst>
        </xdr:cNvPr>
        <xdr:cNvSpPr txBox="1"/>
      </xdr:nvSpPr>
      <xdr:spPr>
        <a:xfrm>
          <a:off x="18180127" y="997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721" name="n_3aveValue【保健センター・保健所】&#10;一人当たり面積">
          <a:extLst>
            <a:ext uri="{FF2B5EF4-FFF2-40B4-BE49-F238E27FC236}">
              <a16:creationId xmlns:a16="http://schemas.microsoft.com/office/drawing/2014/main" id="{FE77BC56-F865-4501-BE76-B2D141A4F311}"/>
            </a:ext>
          </a:extLst>
        </xdr:cNvPr>
        <xdr:cNvSpPr txBox="1"/>
      </xdr:nvSpPr>
      <xdr:spPr>
        <a:xfrm>
          <a:off x="17386377" y="997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116857</xdr:rowOff>
    </xdr:from>
    <xdr:ext cx="469744" cy="259045"/>
    <xdr:sp macro="" textlink="">
      <xdr:nvSpPr>
        <xdr:cNvPr id="722" name="n_4aveValue【保健センター・保健所】&#10;一人当たり面積">
          <a:extLst>
            <a:ext uri="{FF2B5EF4-FFF2-40B4-BE49-F238E27FC236}">
              <a16:creationId xmlns:a16="http://schemas.microsoft.com/office/drawing/2014/main" id="{F9F7A01D-13DE-4003-94E9-5BE2774F2F83}"/>
            </a:ext>
          </a:extLst>
        </xdr:cNvPr>
        <xdr:cNvSpPr txBox="1"/>
      </xdr:nvSpPr>
      <xdr:spPr>
        <a:xfrm>
          <a:off x="16592627" y="986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723" name="n_1mainValue【保健センター・保健所】&#10;一人当たり面積">
          <a:extLst>
            <a:ext uri="{FF2B5EF4-FFF2-40B4-BE49-F238E27FC236}">
              <a16:creationId xmlns:a16="http://schemas.microsoft.com/office/drawing/2014/main" id="{F6A77F44-1F15-4E09-AA9B-62FD4D044620}"/>
            </a:ext>
          </a:extLst>
        </xdr:cNvPr>
        <xdr:cNvSpPr txBox="1"/>
      </xdr:nvSpPr>
      <xdr:spPr>
        <a:xfrm>
          <a:off x="18980227" y="1057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724" name="n_2mainValue【保健センター・保健所】&#10;一人当たり面積">
          <a:extLst>
            <a:ext uri="{FF2B5EF4-FFF2-40B4-BE49-F238E27FC236}">
              <a16:creationId xmlns:a16="http://schemas.microsoft.com/office/drawing/2014/main" id="{E88821AE-64F9-4CD0-8131-4DE5212E225E}"/>
            </a:ext>
          </a:extLst>
        </xdr:cNvPr>
        <xdr:cNvSpPr txBox="1"/>
      </xdr:nvSpPr>
      <xdr:spPr>
        <a:xfrm>
          <a:off x="18180127" y="1057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17</xdr:rowOff>
    </xdr:from>
    <xdr:ext cx="469744" cy="259045"/>
    <xdr:sp macro="" textlink="">
      <xdr:nvSpPr>
        <xdr:cNvPr id="725" name="n_3mainValue【保健センター・保健所】&#10;一人当たり面積">
          <a:extLst>
            <a:ext uri="{FF2B5EF4-FFF2-40B4-BE49-F238E27FC236}">
              <a16:creationId xmlns:a16="http://schemas.microsoft.com/office/drawing/2014/main" id="{ECE616A8-E305-4F54-BE08-8D2CE5F74FB7}"/>
            </a:ext>
          </a:extLst>
        </xdr:cNvPr>
        <xdr:cNvSpPr txBox="1"/>
      </xdr:nvSpPr>
      <xdr:spPr>
        <a:xfrm>
          <a:off x="1738637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17</xdr:rowOff>
    </xdr:from>
    <xdr:ext cx="469744" cy="259045"/>
    <xdr:sp macro="" textlink="">
      <xdr:nvSpPr>
        <xdr:cNvPr id="726" name="n_4mainValue【保健センター・保健所】&#10;一人当たり面積">
          <a:extLst>
            <a:ext uri="{FF2B5EF4-FFF2-40B4-BE49-F238E27FC236}">
              <a16:creationId xmlns:a16="http://schemas.microsoft.com/office/drawing/2014/main" id="{7C79AC67-3903-4E09-8F3A-2BF35B175888}"/>
            </a:ext>
          </a:extLst>
        </xdr:cNvPr>
        <xdr:cNvSpPr txBox="1"/>
      </xdr:nvSpPr>
      <xdr:spPr>
        <a:xfrm>
          <a:off x="1659262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6784AD24-BCE2-4C6F-84A2-854DA660E007}"/>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BC4512C7-2931-41A6-940F-BE0304DFE8BA}"/>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367F0B62-17A9-4241-A985-F39C5FE6992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AE9B1DCA-7E98-4690-AD8E-DF93707A4BD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BD4D6A16-EAA3-4A4C-B808-DACEF0391CDB}"/>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679AD0D1-249B-40E0-A1E6-CA1E8C6FCF7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5E911FAE-AAE8-4E0B-B362-6C685388A5C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6921BE69-09CF-41A4-8776-875AB4C5219B}"/>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4ECA1E25-CE14-4CA3-ADA5-836CFF9F2AE5}"/>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F3B63526-21EF-4433-8847-0D0933667ABD}"/>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F2D9B066-233D-408E-A2E3-545E961E0C92}"/>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8" name="直線コネクタ 737">
          <a:extLst>
            <a:ext uri="{FF2B5EF4-FFF2-40B4-BE49-F238E27FC236}">
              <a16:creationId xmlns:a16="http://schemas.microsoft.com/office/drawing/2014/main" id="{A373869B-BD13-403B-89D0-72BD0DD92342}"/>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9" name="テキスト ボックス 738">
          <a:extLst>
            <a:ext uri="{FF2B5EF4-FFF2-40B4-BE49-F238E27FC236}">
              <a16:creationId xmlns:a16="http://schemas.microsoft.com/office/drawing/2014/main" id="{13741257-EE68-4D90-93F8-691B4FDFF2EE}"/>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0" name="直線コネクタ 739">
          <a:extLst>
            <a:ext uri="{FF2B5EF4-FFF2-40B4-BE49-F238E27FC236}">
              <a16:creationId xmlns:a16="http://schemas.microsoft.com/office/drawing/2014/main" id="{29D967F3-43D1-45F8-9B8B-27C7B166170C}"/>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1" name="テキスト ボックス 740">
          <a:extLst>
            <a:ext uri="{FF2B5EF4-FFF2-40B4-BE49-F238E27FC236}">
              <a16:creationId xmlns:a16="http://schemas.microsoft.com/office/drawing/2014/main" id="{601DED09-747D-4855-9D93-0214EA746A08}"/>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2" name="直線コネクタ 741">
          <a:extLst>
            <a:ext uri="{FF2B5EF4-FFF2-40B4-BE49-F238E27FC236}">
              <a16:creationId xmlns:a16="http://schemas.microsoft.com/office/drawing/2014/main" id="{CFE1944A-A4CC-4E56-932B-A313604CF85B}"/>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3" name="テキスト ボックス 742">
          <a:extLst>
            <a:ext uri="{FF2B5EF4-FFF2-40B4-BE49-F238E27FC236}">
              <a16:creationId xmlns:a16="http://schemas.microsoft.com/office/drawing/2014/main" id="{E127E2CE-86EE-4E7D-8922-989AF2155674}"/>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4" name="直線コネクタ 743">
          <a:extLst>
            <a:ext uri="{FF2B5EF4-FFF2-40B4-BE49-F238E27FC236}">
              <a16:creationId xmlns:a16="http://schemas.microsoft.com/office/drawing/2014/main" id="{6DF6AEB7-5485-42DB-87D1-8108EE24D5E6}"/>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5" name="テキスト ボックス 744">
          <a:extLst>
            <a:ext uri="{FF2B5EF4-FFF2-40B4-BE49-F238E27FC236}">
              <a16:creationId xmlns:a16="http://schemas.microsoft.com/office/drawing/2014/main" id="{C39E1553-9111-49F5-8825-D739DD055BAE}"/>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6" name="直線コネクタ 745">
          <a:extLst>
            <a:ext uri="{FF2B5EF4-FFF2-40B4-BE49-F238E27FC236}">
              <a16:creationId xmlns:a16="http://schemas.microsoft.com/office/drawing/2014/main" id="{1BA9BEDF-8E81-415C-9F51-DD56C57A6C22}"/>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7" name="テキスト ボックス 746">
          <a:extLst>
            <a:ext uri="{FF2B5EF4-FFF2-40B4-BE49-F238E27FC236}">
              <a16:creationId xmlns:a16="http://schemas.microsoft.com/office/drawing/2014/main" id="{7935956E-3CE7-4033-B2C8-FB1480FD92A7}"/>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5607575A-99D8-43B6-88A9-C7774B8F2347}"/>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9" name="テキスト ボックス 748">
          <a:extLst>
            <a:ext uri="{FF2B5EF4-FFF2-40B4-BE49-F238E27FC236}">
              <a16:creationId xmlns:a16="http://schemas.microsoft.com/office/drawing/2014/main" id="{9EB6865F-685C-49DF-AA88-C6A922E713C2}"/>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a:extLst>
            <a:ext uri="{FF2B5EF4-FFF2-40B4-BE49-F238E27FC236}">
              <a16:creationId xmlns:a16="http://schemas.microsoft.com/office/drawing/2014/main" id="{EB277AB1-8953-480B-AEF5-717760F4FF2F}"/>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51" name="直線コネクタ 750">
          <a:extLst>
            <a:ext uri="{FF2B5EF4-FFF2-40B4-BE49-F238E27FC236}">
              <a16:creationId xmlns:a16="http://schemas.microsoft.com/office/drawing/2014/main" id="{7C76F70D-5948-4993-AE2F-465B9A0E3D94}"/>
            </a:ext>
          </a:extLst>
        </xdr:cNvPr>
        <xdr:cNvCxnSpPr/>
      </xdr:nvCxnSpPr>
      <xdr:spPr>
        <a:xfrm flipV="1">
          <a:off x="14699614" y="12935586"/>
          <a:ext cx="0" cy="1303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2" name="【消防施設】&#10;有形固定資産減価償却率最小値テキスト">
          <a:extLst>
            <a:ext uri="{FF2B5EF4-FFF2-40B4-BE49-F238E27FC236}">
              <a16:creationId xmlns:a16="http://schemas.microsoft.com/office/drawing/2014/main" id="{7E90817D-CEF5-4A92-BDE5-8BCD892C2941}"/>
            </a:ext>
          </a:extLst>
        </xdr:cNvPr>
        <xdr:cNvSpPr txBox="1"/>
      </xdr:nvSpPr>
      <xdr:spPr>
        <a:xfrm>
          <a:off x="14738350" y="14243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3" name="直線コネクタ 752">
          <a:extLst>
            <a:ext uri="{FF2B5EF4-FFF2-40B4-BE49-F238E27FC236}">
              <a16:creationId xmlns:a16="http://schemas.microsoft.com/office/drawing/2014/main" id="{4242D71A-0130-455B-B234-6AFE01BE6A23}"/>
            </a:ext>
          </a:extLst>
        </xdr:cNvPr>
        <xdr:cNvCxnSpPr/>
      </xdr:nvCxnSpPr>
      <xdr:spPr>
        <a:xfrm>
          <a:off x="14611350" y="142392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54" name="【消防施設】&#10;有形固定資産減価償却率最大値テキスト">
          <a:extLst>
            <a:ext uri="{FF2B5EF4-FFF2-40B4-BE49-F238E27FC236}">
              <a16:creationId xmlns:a16="http://schemas.microsoft.com/office/drawing/2014/main" id="{6E66FF46-44C7-4009-A307-EFB541E0F717}"/>
            </a:ext>
          </a:extLst>
        </xdr:cNvPr>
        <xdr:cNvSpPr txBox="1"/>
      </xdr:nvSpPr>
      <xdr:spPr>
        <a:xfrm>
          <a:off x="14738350" y="1271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55" name="直線コネクタ 754">
          <a:extLst>
            <a:ext uri="{FF2B5EF4-FFF2-40B4-BE49-F238E27FC236}">
              <a16:creationId xmlns:a16="http://schemas.microsoft.com/office/drawing/2014/main" id="{F7DEE648-534C-4D07-8EDD-3B184D4FB345}"/>
            </a:ext>
          </a:extLst>
        </xdr:cNvPr>
        <xdr:cNvCxnSpPr/>
      </xdr:nvCxnSpPr>
      <xdr:spPr>
        <a:xfrm>
          <a:off x="14611350" y="129355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756" name="【消防施設】&#10;有形固定資産減価償却率平均値テキスト">
          <a:extLst>
            <a:ext uri="{FF2B5EF4-FFF2-40B4-BE49-F238E27FC236}">
              <a16:creationId xmlns:a16="http://schemas.microsoft.com/office/drawing/2014/main" id="{C23AA10B-06CE-42F1-A99F-9B84D407CBF8}"/>
            </a:ext>
          </a:extLst>
        </xdr:cNvPr>
        <xdr:cNvSpPr txBox="1"/>
      </xdr:nvSpPr>
      <xdr:spPr>
        <a:xfrm>
          <a:off x="14738350" y="13615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57" name="フローチャート: 判断 756">
          <a:extLst>
            <a:ext uri="{FF2B5EF4-FFF2-40B4-BE49-F238E27FC236}">
              <a16:creationId xmlns:a16="http://schemas.microsoft.com/office/drawing/2014/main" id="{D0EE24A6-E0C7-4D79-98E0-A27AE76A8082}"/>
            </a:ext>
          </a:extLst>
        </xdr:cNvPr>
        <xdr:cNvSpPr/>
      </xdr:nvSpPr>
      <xdr:spPr>
        <a:xfrm>
          <a:off x="14649450" y="13636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58" name="フローチャート: 判断 757">
          <a:extLst>
            <a:ext uri="{FF2B5EF4-FFF2-40B4-BE49-F238E27FC236}">
              <a16:creationId xmlns:a16="http://schemas.microsoft.com/office/drawing/2014/main" id="{E219D690-1D3E-43D1-83A4-F805EFFE7EE2}"/>
            </a:ext>
          </a:extLst>
        </xdr:cNvPr>
        <xdr:cNvSpPr/>
      </xdr:nvSpPr>
      <xdr:spPr>
        <a:xfrm>
          <a:off x="13887450" y="13695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59" name="フローチャート: 判断 758">
          <a:extLst>
            <a:ext uri="{FF2B5EF4-FFF2-40B4-BE49-F238E27FC236}">
              <a16:creationId xmlns:a16="http://schemas.microsoft.com/office/drawing/2014/main" id="{90C4B503-2A36-46A1-8492-4D3FBAF5FF34}"/>
            </a:ext>
          </a:extLst>
        </xdr:cNvPr>
        <xdr:cNvSpPr/>
      </xdr:nvSpPr>
      <xdr:spPr>
        <a:xfrm>
          <a:off x="13093700" y="13665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760" name="フローチャート: 判断 759">
          <a:extLst>
            <a:ext uri="{FF2B5EF4-FFF2-40B4-BE49-F238E27FC236}">
              <a16:creationId xmlns:a16="http://schemas.microsoft.com/office/drawing/2014/main" id="{A9A8EDBC-D3C2-4D94-AD37-A30D7C99CDD1}"/>
            </a:ext>
          </a:extLst>
        </xdr:cNvPr>
        <xdr:cNvSpPr/>
      </xdr:nvSpPr>
      <xdr:spPr>
        <a:xfrm>
          <a:off x="12299950" y="136366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154939</xdr:rowOff>
    </xdr:from>
    <xdr:to>
      <xdr:col>67</xdr:col>
      <xdr:colOff>101600</xdr:colOff>
      <xdr:row>82</xdr:row>
      <xdr:rowOff>85089</xdr:rowOff>
    </xdr:to>
    <xdr:sp macro="" textlink="">
      <xdr:nvSpPr>
        <xdr:cNvPr id="761" name="フローチャート: 判断 760">
          <a:extLst>
            <a:ext uri="{FF2B5EF4-FFF2-40B4-BE49-F238E27FC236}">
              <a16:creationId xmlns:a16="http://schemas.microsoft.com/office/drawing/2014/main" id="{28AC9070-4286-485F-8625-D60DEDC22997}"/>
            </a:ext>
          </a:extLst>
        </xdr:cNvPr>
        <xdr:cNvSpPr/>
      </xdr:nvSpPr>
      <xdr:spPr>
        <a:xfrm>
          <a:off x="11487150" y="135343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7B9DC64-FF99-4ABC-BCFC-B8603C7545D2}"/>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D533441-2B26-474E-B053-D0E1411E7946}"/>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F294FF1-F1F2-4C24-BC73-C43C098B16E7}"/>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DDD4EEA5-09F4-4E40-8DF7-C2C4CCE537D8}"/>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BB139F4A-3B75-49B3-B444-8DD085AD5263}"/>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40639</xdr:rowOff>
    </xdr:from>
    <xdr:to>
      <xdr:col>85</xdr:col>
      <xdr:colOff>177800</xdr:colOff>
      <xdr:row>82</xdr:row>
      <xdr:rowOff>142239</xdr:rowOff>
    </xdr:to>
    <xdr:sp macro="" textlink="">
      <xdr:nvSpPr>
        <xdr:cNvPr id="767" name="楕円 766">
          <a:extLst>
            <a:ext uri="{FF2B5EF4-FFF2-40B4-BE49-F238E27FC236}">
              <a16:creationId xmlns:a16="http://schemas.microsoft.com/office/drawing/2014/main" id="{675B3BBD-9698-44CD-BC96-2CD87B33A0C9}"/>
            </a:ext>
          </a:extLst>
        </xdr:cNvPr>
        <xdr:cNvSpPr/>
      </xdr:nvSpPr>
      <xdr:spPr>
        <a:xfrm>
          <a:off x="14649450" y="135851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63516</xdr:rowOff>
    </xdr:from>
    <xdr:ext cx="405111" cy="259045"/>
    <xdr:sp macro="" textlink="">
      <xdr:nvSpPr>
        <xdr:cNvPr id="768" name="【消防施設】&#10;有形固定資産減価償却率該当値テキスト">
          <a:extLst>
            <a:ext uri="{FF2B5EF4-FFF2-40B4-BE49-F238E27FC236}">
              <a16:creationId xmlns:a16="http://schemas.microsoft.com/office/drawing/2014/main" id="{89E538DC-6403-4F61-A8A2-7A09199480D4}"/>
            </a:ext>
          </a:extLst>
        </xdr:cNvPr>
        <xdr:cNvSpPr txBox="1"/>
      </xdr:nvSpPr>
      <xdr:spPr>
        <a:xfrm>
          <a:off x="14738350" y="1344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8255</xdr:rowOff>
    </xdr:from>
    <xdr:to>
      <xdr:col>81</xdr:col>
      <xdr:colOff>101600</xdr:colOff>
      <xdr:row>82</xdr:row>
      <xdr:rowOff>109855</xdr:rowOff>
    </xdr:to>
    <xdr:sp macro="" textlink="">
      <xdr:nvSpPr>
        <xdr:cNvPr id="769" name="楕円 768">
          <a:extLst>
            <a:ext uri="{FF2B5EF4-FFF2-40B4-BE49-F238E27FC236}">
              <a16:creationId xmlns:a16="http://schemas.microsoft.com/office/drawing/2014/main" id="{F821FAD6-BCDD-4DBD-9B49-BA6E7BF39DF2}"/>
            </a:ext>
          </a:extLst>
        </xdr:cNvPr>
        <xdr:cNvSpPr/>
      </xdr:nvSpPr>
      <xdr:spPr>
        <a:xfrm>
          <a:off x="13887450" y="1355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59055</xdr:rowOff>
    </xdr:from>
    <xdr:to>
      <xdr:col>85</xdr:col>
      <xdr:colOff>127000</xdr:colOff>
      <xdr:row>82</xdr:row>
      <xdr:rowOff>91439</xdr:rowOff>
    </xdr:to>
    <xdr:cxnSp macro="">
      <xdr:nvCxnSpPr>
        <xdr:cNvPr id="770" name="直線コネクタ 769">
          <a:extLst>
            <a:ext uri="{FF2B5EF4-FFF2-40B4-BE49-F238E27FC236}">
              <a16:creationId xmlns:a16="http://schemas.microsoft.com/office/drawing/2014/main" id="{D49D7581-AEF6-4997-9EDA-177CCE57CAF6}"/>
            </a:ext>
          </a:extLst>
        </xdr:cNvPr>
        <xdr:cNvCxnSpPr/>
      </xdr:nvCxnSpPr>
      <xdr:spPr>
        <a:xfrm>
          <a:off x="13938250" y="13603605"/>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61595</xdr:rowOff>
    </xdr:from>
    <xdr:to>
      <xdr:col>76</xdr:col>
      <xdr:colOff>165100</xdr:colOff>
      <xdr:row>83</xdr:row>
      <xdr:rowOff>163195</xdr:rowOff>
    </xdr:to>
    <xdr:sp macro="" textlink="">
      <xdr:nvSpPr>
        <xdr:cNvPr id="771" name="楕円 770">
          <a:extLst>
            <a:ext uri="{FF2B5EF4-FFF2-40B4-BE49-F238E27FC236}">
              <a16:creationId xmlns:a16="http://schemas.microsoft.com/office/drawing/2014/main" id="{64D1F2A8-F964-4923-AFAE-A92D279B4056}"/>
            </a:ext>
          </a:extLst>
        </xdr:cNvPr>
        <xdr:cNvSpPr/>
      </xdr:nvSpPr>
      <xdr:spPr>
        <a:xfrm>
          <a:off x="13093700" y="1377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59055</xdr:rowOff>
    </xdr:from>
    <xdr:to>
      <xdr:col>81</xdr:col>
      <xdr:colOff>50800</xdr:colOff>
      <xdr:row>83</xdr:row>
      <xdr:rowOff>112395</xdr:rowOff>
    </xdr:to>
    <xdr:cxnSp macro="">
      <xdr:nvCxnSpPr>
        <xdr:cNvPr id="772" name="直線コネクタ 771">
          <a:extLst>
            <a:ext uri="{FF2B5EF4-FFF2-40B4-BE49-F238E27FC236}">
              <a16:creationId xmlns:a16="http://schemas.microsoft.com/office/drawing/2014/main" id="{33447CF8-C6BA-4791-9897-D1FC2C4E5C99}"/>
            </a:ext>
          </a:extLst>
        </xdr:cNvPr>
        <xdr:cNvCxnSpPr/>
      </xdr:nvCxnSpPr>
      <xdr:spPr>
        <a:xfrm flipV="1">
          <a:off x="13144500" y="13603605"/>
          <a:ext cx="793750" cy="21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42545</xdr:rowOff>
    </xdr:from>
    <xdr:to>
      <xdr:col>72</xdr:col>
      <xdr:colOff>38100</xdr:colOff>
      <xdr:row>83</xdr:row>
      <xdr:rowOff>144145</xdr:rowOff>
    </xdr:to>
    <xdr:sp macro="" textlink="">
      <xdr:nvSpPr>
        <xdr:cNvPr id="773" name="楕円 772">
          <a:extLst>
            <a:ext uri="{FF2B5EF4-FFF2-40B4-BE49-F238E27FC236}">
              <a16:creationId xmlns:a16="http://schemas.microsoft.com/office/drawing/2014/main" id="{46D60109-BA01-4741-9D73-3EA6A7F5BB66}"/>
            </a:ext>
          </a:extLst>
        </xdr:cNvPr>
        <xdr:cNvSpPr/>
      </xdr:nvSpPr>
      <xdr:spPr>
        <a:xfrm>
          <a:off x="12299950" y="13752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93345</xdr:rowOff>
    </xdr:from>
    <xdr:to>
      <xdr:col>76</xdr:col>
      <xdr:colOff>114300</xdr:colOff>
      <xdr:row>83</xdr:row>
      <xdr:rowOff>112395</xdr:rowOff>
    </xdr:to>
    <xdr:cxnSp macro="">
      <xdr:nvCxnSpPr>
        <xdr:cNvPr id="774" name="直線コネクタ 773">
          <a:extLst>
            <a:ext uri="{FF2B5EF4-FFF2-40B4-BE49-F238E27FC236}">
              <a16:creationId xmlns:a16="http://schemas.microsoft.com/office/drawing/2014/main" id="{1F4A3113-3F07-427E-A23F-4B469AA0F003}"/>
            </a:ext>
          </a:extLst>
        </xdr:cNvPr>
        <xdr:cNvCxnSpPr/>
      </xdr:nvCxnSpPr>
      <xdr:spPr>
        <a:xfrm>
          <a:off x="12344400" y="1380299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17780</xdr:rowOff>
    </xdr:from>
    <xdr:to>
      <xdr:col>67</xdr:col>
      <xdr:colOff>101600</xdr:colOff>
      <xdr:row>84</xdr:row>
      <xdr:rowOff>119380</xdr:rowOff>
    </xdr:to>
    <xdr:sp macro="" textlink="">
      <xdr:nvSpPr>
        <xdr:cNvPr id="775" name="楕円 774">
          <a:extLst>
            <a:ext uri="{FF2B5EF4-FFF2-40B4-BE49-F238E27FC236}">
              <a16:creationId xmlns:a16="http://schemas.microsoft.com/office/drawing/2014/main" id="{A42AEDFB-AE16-47D7-8DD2-BCBA75925617}"/>
            </a:ext>
          </a:extLst>
        </xdr:cNvPr>
        <xdr:cNvSpPr/>
      </xdr:nvSpPr>
      <xdr:spPr>
        <a:xfrm>
          <a:off x="11487150" y="1389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93345</xdr:rowOff>
    </xdr:from>
    <xdr:to>
      <xdr:col>71</xdr:col>
      <xdr:colOff>177800</xdr:colOff>
      <xdr:row>84</xdr:row>
      <xdr:rowOff>68580</xdr:rowOff>
    </xdr:to>
    <xdr:cxnSp macro="">
      <xdr:nvCxnSpPr>
        <xdr:cNvPr id="776" name="直線コネクタ 775">
          <a:extLst>
            <a:ext uri="{FF2B5EF4-FFF2-40B4-BE49-F238E27FC236}">
              <a16:creationId xmlns:a16="http://schemas.microsoft.com/office/drawing/2014/main" id="{38272935-F4FC-4E39-A3BD-6C3F923E7C11}"/>
            </a:ext>
          </a:extLst>
        </xdr:cNvPr>
        <xdr:cNvCxnSpPr/>
      </xdr:nvCxnSpPr>
      <xdr:spPr>
        <a:xfrm flipV="1">
          <a:off x="11537950" y="13802995"/>
          <a:ext cx="806450" cy="1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777" name="n_1aveValue【消防施設】&#10;有形固定資産減価償却率">
          <a:extLst>
            <a:ext uri="{FF2B5EF4-FFF2-40B4-BE49-F238E27FC236}">
              <a16:creationId xmlns:a16="http://schemas.microsoft.com/office/drawing/2014/main" id="{F54BE44F-FE84-4601-BB3A-23D5C2A3A6A8}"/>
            </a:ext>
          </a:extLst>
        </xdr:cNvPr>
        <xdr:cNvSpPr txBox="1"/>
      </xdr:nvSpPr>
      <xdr:spPr>
        <a:xfrm>
          <a:off x="13742044" y="1378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778" name="n_2aveValue【消防施設】&#10;有形固定資産減価償却率">
          <a:extLst>
            <a:ext uri="{FF2B5EF4-FFF2-40B4-BE49-F238E27FC236}">
              <a16:creationId xmlns:a16="http://schemas.microsoft.com/office/drawing/2014/main" id="{78377735-5218-44ED-8716-326D265DC67A}"/>
            </a:ext>
          </a:extLst>
        </xdr:cNvPr>
        <xdr:cNvSpPr txBox="1"/>
      </xdr:nvSpPr>
      <xdr:spPr>
        <a:xfrm>
          <a:off x="12960994"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779" name="n_3aveValue【消防施設】&#10;有形固定資産減価償却率">
          <a:extLst>
            <a:ext uri="{FF2B5EF4-FFF2-40B4-BE49-F238E27FC236}">
              <a16:creationId xmlns:a16="http://schemas.microsoft.com/office/drawing/2014/main" id="{B32539F1-2CBD-4BFC-BDDA-B58CD4F50A8B}"/>
            </a:ext>
          </a:extLst>
        </xdr:cNvPr>
        <xdr:cNvSpPr txBox="1"/>
      </xdr:nvSpPr>
      <xdr:spPr>
        <a:xfrm>
          <a:off x="12167244" y="1341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101616</xdr:rowOff>
    </xdr:from>
    <xdr:ext cx="405111" cy="259045"/>
    <xdr:sp macro="" textlink="">
      <xdr:nvSpPr>
        <xdr:cNvPr id="780" name="n_4aveValue【消防施設】&#10;有形固定資産減価償却率">
          <a:extLst>
            <a:ext uri="{FF2B5EF4-FFF2-40B4-BE49-F238E27FC236}">
              <a16:creationId xmlns:a16="http://schemas.microsoft.com/office/drawing/2014/main" id="{A2083C16-38C9-410E-A37F-9F1ADB01EE02}"/>
            </a:ext>
          </a:extLst>
        </xdr:cNvPr>
        <xdr:cNvSpPr txBox="1"/>
      </xdr:nvSpPr>
      <xdr:spPr>
        <a:xfrm>
          <a:off x="11354444" y="1331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126382</xdr:rowOff>
    </xdr:from>
    <xdr:ext cx="405111" cy="259045"/>
    <xdr:sp macro="" textlink="">
      <xdr:nvSpPr>
        <xdr:cNvPr id="781" name="n_1mainValue【消防施設】&#10;有形固定資産減価償却率">
          <a:extLst>
            <a:ext uri="{FF2B5EF4-FFF2-40B4-BE49-F238E27FC236}">
              <a16:creationId xmlns:a16="http://schemas.microsoft.com/office/drawing/2014/main" id="{6095CFF1-29A0-4B5D-9BD1-71F0152BECAB}"/>
            </a:ext>
          </a:extLst>
        </xdr:cNvPr>
        <xdr:cNvSpPr txBox="1"/>
      </xdr:nvSpPr>
      <xdr:spPr>
        <a:xfrm>
          <a:off x="13742044"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154322</xdr:rowOff>
    </xdr:from>
    <xdr:ext cx="405111" cy="259045"/>
    <xdr:sp macro="" textlink="">
      <xdr:nvSpPr>
        <xdr:cNvPr id="782" name="n_2mainValue【消防施設】&#10;有形固定資産減価償却率">
          <a:extLst>
            <a:ext uri="{FF2B5EF4-FFF2-40B4-BE49-F238E27FC236}">
              <a16:creationId xmlns:a16="http://schemas.microsoft.com/office/drawing/2014/main" id="{D49F4436-ADF0-4A2B-9AE7-C3CD4093FB9F}"/>
            </a:ext>
          </a:extLst>
        </xdr:cNvPr>
        <xdr:cNvSpPr txBox="1"/>
      </xdr:nvSpPr>
      <xdr:spPr>
        <a:xfrm>
          <a:off x="12960994" y="1386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135272</xdr:rowOff>
    </xdr:from>
    <xdr:ext cx="405111" cy="259045"/>
    <xdr:sp macro="" textlink="">
      <xdr:nvSpPr>
        <xdr:cNvPr id="783" name="n_3mainValue【消防施設】&#10;有形固定資産減価償却率">
          <a:extLst>
            <a:ext uri="{FF2B5EF4-FFF2-40B4-BE49-F238E27FC236}">
              <a16:creationId xmlns:a16="http://schemas.microsoft.com/office/drawing/2014/main" id="{AAA57EE0-93A8-4DB8-AA57-811080F251B7}"/>
            </a:ext>
          </a:extLst>
        </xdr:cNvPr>
        <xdr:cNvSpPr txBox="1"/>
      </xdr:nvSpPr>
      <xdr:spPr>
        <a:xfrm>
          <a:off x="12167244" y="1384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110507</xdr:rowOff>
    </xdr:from>
    <xdr:ext cx="405111" cy="259045"/>
    <xdr:sp macro="" textlink="">
      <xdr:nvSpPr>
        <xdr:cNvPr id="784" name="n_4mainValue【消防施設】&#10;有形固定資産減価償却率">
          <a:extLst>
            <a:ext uri="{FF2B5EF4-FFF2-40B4-BE49-F238E27FC236}">
              <a16:creationId xmlns:a16="http://schemas.microsoft.com/office/drawing/2014/main" id="{4E61224E-1354-44AF-8442-2EDB7340AA12}"/>
            </a:ext>
          </a:extLst>
        </xdr:cNvPr>
        <xdr:cNvSpPr txBox="1"/>
      </xdr:nvSpPr>
      <xdr:spPr>
        <a:xfrm>
          <a:off x="113544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a:extLst>
            <a:ext uri="{FF2B5EF4-FFF2-40B4-BE49-F238E27FC236}">
              <a16:creationId xmlns:a16="http://schemas.microsoft.com/office/drawing/2014/main" id="{527BF9BD-4777-4A5F-BE69-15F5580E68B5}"/>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a:extLst>
            <a:ext uri="{FF2B5EF4-FFF2-40B4-BE49-F238E27FC236}">
              <a16:creationId xmlns:a16="http://schemas.microsoft.com/office/drawing/2014/main" id="{96A3DD66-5D8A-46F2-92BC-022C8BACC948}"/>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a:extLst>
            <a:ext uri="{FF2B5EF4-FFF2-40B4-BE49-F238E27FC236}">
              <a16:creationId xmlns:a16="http://schemas.microsoft.com/office/drawing/2014/main" id="{81097F4D-AD7A-4B6B-AE32-54D1E9F73E46}"/>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a:extLst>
            <a:ext uri="{FF2B5EF4-FFF2-40B4-BE49-F238E27FC236}">
              <a16:creationId xmlns:a16="http://schemas.microsoft.com/office/drawing/2014/main" id="{F0A346A0-77FC-4C5C-A4AD-90692BF535BA}"/>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a:extLst>
            <a:ext uri="{FF2B5EF4-FFF2-40B4-BE49-F238E27FC236}">
              <a16:creationId xmlns:a16="http://schemas.microsoft.com/office/drawing/2014/main" id="{A5FED85E-99F1-4C5D-8982-95E8A9C1A564}"/>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a:extLst>
            <a:ext uri="{FF2B5EF4-FFF2-40B4-BE49-F238E27FC236}">
              <a16:creationId xmlns:a16="http://schemas.microsoft.com/office/drawing/2014/main" id="{C8B1D3FF-629E-4476-8B19-E223C535B1C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a:extLst>
            <a:ext uri="{FF2B5EF4-FFF2-40B4-BE49-F238E27FC236}">
              <a16:creationId xmlns:a16="http://schemas.microsoft.com/office/drawing/2014/main" id="{2415D1B8-B26E-4346-8C55-19A7B416D411}"/>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a:extLst>
            <a:ext uri="{FF2B5EF4-FFF2-40B4-BE49-F238E27FC236}">
              <a16:creationId xmlns:a16="http://schemas.microsoft.com/office/drawing/2014/main" id="{B7486980-C20E-41CF-8844-F14CAD4DA19A}"/>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a:extLst>
            <a:ext uri="{FF2B5EF4-FFF2-40B4-BE49-F238E27FC236}">
              <a16:creationId xmlns:a16="http://schemas.microsoft.com/office/drawing/2014/main" id="{18D40A0A-1DFF-4A4C-8F5A-FBA44584BEA6}"/>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a:extLst>
            <a:ext uri="{FF2B5EF4-FFF2-40B4-BE49-F238E27FC236}">
              <a16:creationId xmlns:a16="http://schemas.microsoft.com/office/drawing/2014/main" id="{A8A1743F-C14F-4959-B9EC-A99DFEF6ED61}"/>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5" name="直線コネクタ 794">
          <a:extLst>
            <a:ext uri="{FF2B5EF4-FFF2-40B4-BE49-F238E27FC236}">
              <a16:creationId xmlns:a16="http://schemas.microsoft.com/office/drawing/2014/main" id="{2F227E17-9589-4430-9A4E-A9F9DBF80945}"/>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6" name="テキスト ボックス 795">
          <a:extLst>
            <a:ext uri="{FF2B5EF4-FFF2-40B4-BE49-F238E27FC236}">
              <a16:creationId xmlns:a16="http://schemas.microsoft.com/office/drawing/2014/main" id="{AAD39192-E868-4B0E-ACAF-D5FA7E580BD6}"/>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7" name="直線コネクタ 796">
          <a:extLst>
            <a:ext uri="{FF2B5EF4-FFF2-40B4-BE49-F238E27FC236}">
              <a16:creationId xmlns:a16="http://schemas.microsoft.com/office/drawing/2014/main" id="{02670960-A7D0-4322-96AE-91394B4E0454}"/>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8" name="テキスト ボックス 797">
          <a:extLst>
            <a:ext uri="{FF2B5EF4-FFF2-40B4-BE49-F238E27FC236}">
              <a16:creationId xmlns:a16="http://schemas.microsoft.com/office/drawing/2014/main" id="{82776816-9001-4FB1-BA79-D6461853CE31}"/>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9" name="直線コネクタ 798">
          <a:extLst>
            <a:ext uri="{FF2B5EF4-FFF2-40B4-BE49-F238E27FC236}">
              <a16:creationId xmlns:a16="http://schemas.microsoft.com/office/drawing/2014/main" id="{5489E01E-CCA0-4546-8620-E145B8AF220C}"/>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0" name="テキスト ボックス 799">
          <a:extLst>
            <a:ext uri="{FF2B5EF4-FFF2-40B4-BE49-F238E27FC236}">
              <a16:creationId xmlns:a16="http://schemas.microsoft.com/office/drawing/2014/main" id="{49D3D582-2226-43BD-9238-4FCBC44EE290}"/>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1" name="直線コネクタ 800">
          <a:extLst>
            <a:ext uri="{FF2B5EF4-FFF2-40B4-BE49-F238E27FC236}">
              <a16:creationId xmlns:a16="http://schemas.microsoft.com/office/drawing/2014/main" id="{4381CFB1-33BA-4968-946B-D14D93BFED6A}"/>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2" name="テキスト ボックス 801">
          <a:extLst>
            <a:ext uri="{FF2B5EF4-FFF2-40B4-BE49-F238E27FC236}">
              <a16:creationId xmlns:a16="http://schemas.microsoft.com/office/drawing/2014/main" id="{685B23E5-4193-4F4F-A5CD-2F0103B75B68}"/>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3" name="直線コネクタ 802">
          <a:extLst>
            <a:ext uri="{FF2B5EF4-FFF2-40B4-BE49-F238E27FC236}">
              <a16:creationId xmlns:a16="http://schemas.microsoft.com/office/drawing/2014/main" id="{34B05CB0-FB17-472E-A0D9-B3C13F2005DA}"/>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4" name="テキスト ボックス 803">
          <a:extLst>
            <a:ext uri="{FF2B5EF4-FFF2-40B4-BE49-F238E27FC236}">
              <a16:creationId xmlns:a16="http://schemas.microsoft.com/office/drawing/2014/main" id="{9B313243-121B-460E-A023-341658E4CC83}"/>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134F44DD-2E33-4E55-AB20-E92394476EDD}"/>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01D3526E-589D-4063-B6E7-D22104681BA0}"/>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DFFBF402-DC2F-44F2-A39C-13E29D2E6345}"/>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808" name="直線コネクタ 807">
          <a:extLst>
            <a:ext uri="{FF2B5EF4-FFF2-40B4-BE49-F238E27FC236}">
              <a16:creationId xmlns:a16="http://schemas.microsoft.com/office/drawing/2014/main" id="{2B93AE0A-B1F2-442A-8372-87793DA2DBFB}"/>
            </a:ext>
          </a:extLst>
        </xdr:cNvPr>
        <xdr:cNvCxnSpPr/>
      </xdr:nvCxnSpPr>
      <xdr:spPr>
        <a:xfrm flipV="1">
          <a:off x="19951064" y="12884150"/>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809" name="【消防施設】&#10;一人当たり面積最小値テキスト">
          <a:extLst>
            <a:ext uri="{FF2B5EF4-FFF2-40B4-BE49-F238E27FC236}">
              <a16:creationId xmlns:a16="http://schemas.microsoft.com/office/drawing/2014/main" id="{6C4A25CE-0198-4FF5-98B6-D03CF7FB100D}"/>
            </a:ext>
          </a:extLst>
        </xdr:cNvPr>
        <xdr:cNvSpPr txBox="1"/>
      </xdr:nvSpPr>
      <xdr:spPr>
        <a:xfrm>
          <a:off x="19989800" y="1429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810" name="直線コネクタ 809">
          <a:extLst>
            <a:ext uri="{FF2B5EF4-FFF2-40B4-BE49-F238E27FC236}">
              <a16:creationId xmlns:a16="http://schemas.microsoft.com/office/drawing/2014/main" id="{9F85D19E-4D2B-4807-BCA1-8609C4786985}"/>
            </a:ext>
          </a:extLst>
        </xdr:cNvPr>
        <xdr:cNvCxnSpPr/>
      </xdr:nvCxnSpPr>
      <xdr:spPr>
        <a:xfrm>
          <a:off x="19881850" y="142900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11" name="【消防施設】&#10;一人当たり面積最大値テキスト">
          <a:extLst>
            <a:ext uri="{FF2B5EF4-FFF2-40B4-BE49-F238E27FC236}">
              <a16:creationId xmlns:a16="http://schemas.microsoft.com/office/drawing/2014/main" id="{22C6B9EF-FAAF-4388-A9C9-F760B4A08DF3}"/>
            </a:ext>
          </a:extLst>
        </xdr:cNvPr>
        <xdr:cNvSpPr txBox="1"/>
      </xdr:nvSpPr>
      <xdr:spPr>
        <a:xfrm>
          <a:off x="19989800" y="1267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12" name="直線コネクタ 811">
          <a:extLst>
            <a:ext uri="{FF2B5EF4-FFF2-40B4-BE49-F238E27FC236}">
              <a16:creationId xmlns:a16="http://schemas.microsoft.com/office/drawing/2014/main" id="{489E206A-4578-445E-AF88-F6BEB428A8CA}"/>
            </a:ext>
          </a:extLst>
        </xdr:cNvPr>
        <xdr:cNvCxnSpPr/>
      </xdr:nvCxnSpPr>
      <xdr:spPr>
        <a:xfrm>
          <a:off x="19881850" y="12884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3" name="【消防施設】&#10;一人当たり面積平均値テキスト">
          <a:extLst>
            <a:ext uri="{FF2B5EF4-FFF2-40B4-BE49-F238E27FC236}">
              <a16:creationId xmlns:a16="http://schemas.microsoft.com/office/drawing/2014/main" id="{424A95BB-E5FC-4E09-810C-E29A8BDAA8C6}"/>
            </a:ext>
          </a:extLst>
        </xdr:cNvPr>
        <xdr:cNvSpPr txBox="1"/>
      </xdr:nvSpPr>
      <xdr:spPr>
        <a:xfrm>
          <a:off x="19989800" y="1388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4" name="フローチャート: 判断 813">
          <a:extLst>
            <a:ext uri="{FF2B5EF4-FFF2-40B4-BE49-F238E27FC236}">
              <a16:creationId xmlns:a16="http://schemas.microsoft.com/office/drawing/2014/main" id="{EBF3868A-A1DB-4CFD-9E39-C9F4D35A11A3}"/>
            </a:ext>
          </a:extLst>
        </xdr:cNvPr>
        <xdr:cNvSpPr/>
      </xdr:nvSpPr>
      <xdr:spPr>
        <a:xfrm>
          <a:off x="19900900" y="14033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815" name="フローチャート: 判断 814">
          <a:extLst>
            <a:ext uri="{FF2B5EF4-FFF2-40B4-BE49-F238E27FC236}">
              <a16:creationId xmlns:a16="http://schemas.microsoft.com/office/drawing/2014/main" id="{C6B5927E-31BA-4121-A057-A574BF2696E2}"/>
            </a:ext>
          </a:extLst>
        </xdr:cNvPr>
        <xdr:cNvSpPr/>
      </xdr:nvSpPr>
      <xdr:spPr>
        <a:xfrm>
          <a:off x="19157950" y="140373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816" name="フローチャート: 判断 815">
          <a:extLst>
            <a:ext uri="{FF2B5EF4-FFF2-40B4-BE49-F238E27FC236}">
              <a16:creationId xmlns:a16="http://schemas.microsoft.com/office/drawing/2014/main" id="{D9417C69-5CF1-484D-A065-8869A67D0FCA}"/>
            </a:ext>
          </a:extLst>
        </xdr:cNvPr>
        <xdr:cNvSpPr/>
      </xdr:nvSpPr>
      <xdr:spPr>
        <a:xfrm>
          <a:off x="18345150" y="140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817" name="フローチャート: 判断 816">
          <a:extLst>
            <a:ext uri="{FF2B5EF4-FFF2-40B4-BE49-F238E27FC236}">
              <a16:creationId xmlns:a16="http://schemas.microsoft.com/office/drawing/2014/main" id="{3520E983-23DF-4FDD-986E-426352CCFFA3}"/>
            </a:ext>
          </a:extLst>
        </xdr:cNvPr>
        <xdr:cNvSpPr/>
      </xdr:nvSpPr>
      <xdr:spPr>
        <a:xfrm>
          <a:off x="17551400" y="1404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13970</xdr:rowOff>
    </xdr:from>
    <xdr:to>
      <xdr:col>98</xdr:col>
      <xdr:colOff>38100</xdr:colOff>
      <xdr:row>85</xdr:row>
      <xdr:rowOff>115570</xdr:rowOff>
    </xdr:to>
    <xdr:sp macro="" textlink="">
      <xdr:nvSpPr>
        <xdr:cNvPr id="818" name="フローチャート: 判断 817">
          <a:extLst>
            <a:ext uri="{FF2B5EF4-FFF2-40B4-BE49-F238E27FC236}">
              <a16:creationId xmlns:a16="http://schemas.microsoft.com/office/drawing/2014/main" id="{56270FAF-E702-4C88-AFE4-CE858F0DD4F2}"/>
            </a:ext>
          </a:extLst>
        </xdr:cNvPr>
        <xdr:cNvSpPr/>
      </xdr:nvSpPr>
      <xdr:spPr>
        <a:xfrm>
          <a:off x="16757650" y="14053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1E9A5A6-9B54-493D-B941-73F4BB0417F7}"/>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983E906-1E88-4927-89F7-8BFFBD774F0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02F6ED3-3D63-42D3-A7C6-AECF8929A1FD}"/>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BE46F34-0E4B-43B2-BDFC-BA77891C8FE5}"/>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28440432-BAB5-4D28-9A28-9A5687BD37F6}"/>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824" name="楕円 823">
          <a:extLst>
            <a:ext uri="{FF2B5EF4-FFF2-40B4-BE49-F238E27FC236}">
              <a16:creationId xmlns:a16="http://schemas.microsoft.com/office/drawing/2014/main" id="{9B536770-3C28-4891-923B-0A0E5C3ADE0C}"/>
            </a:ext>
          </a:extLst>
        </xdr:cNvPr>
        <xdr:cNvSpPr/>
      </xdr:nvSpPr>
      <xdr:spPr>
        <a:xfrm>
          <a:off x="19900900" y="1420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825" name="【消防施設】&#10;一人当たり面積該当値テキスト">
          <a:extLst>
            <a:ext uri="{FF2B5EF4-FFF2-40B4-BE49-F238E27FC236}">
              <a16:creationId xmlns:a16="http://schemas.microsoft.com/office/drawing/2014/main" id="{8C7A4C24-776A-4C24-B3B1-A7B3B4FE71C7}"/>
            </a:ext>
          </a:extLst>
        </xdr:cNvPr>
        <xdr:cNvSpPr txBox="1"/>
      </xdr:nvSpPr>
      <xdr:spPr>
        <a:xfrm>
          <a:off x="199898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1270</xdr:rowOff>
    </xdr:from>
    <xdr:to>
      <xdr:col>112</xdr:col>
      <xdr:colOff>38100</xdr:colOff>
      <xdr:row>86</xdr:row>
      <xdr:rowOff>102870</xdr:rowOff>
    </xdr:to>
    <xdr:sp macro="" textlink="">
      <xdr:nvSpPr>
        <xdr:cNvPr id="826" name="楕円 825">
          <a:extLst>
            <a:ext uri="{FF2B5EF4-FFF2-40B4-BE49-F238E27FC236}">
              <a16:creationId xmlns:a16="http://schemas.microsoft.com/office/drawing/2014/main" id="{4CC13144-6990-43A7-97DC-2BCE542E9B3B}"/>
            </a:ext>
          </a:extLst>
        </xdr:cNvPr>
        <xdr:cNvSpPr/>
      </xdr:nvSpPr>
      <xdr:spPr>
        <a:xfrm>
          <a:off x="19157950" y="142062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52070</xdr:rowOff>
    </xdr:to>
    <xdr:cxnSp macro="">
      <xdr:nvCxnSpPr>
        <xdr:cNvPr id="827" name="直線コネクタ 826">
          <a:extLst>
            <a:ext uri="{FF2B5EF4-FFF2-40B4-BE49-F238E27FC236}">
              <a16:creationId xmlns:a16="http://schemas.microsoft.com/office/drawing/2014/main" id="{67166C18-2239-4ABF-B3E2-C49CA9CA9AC7}"/>
            </a:ext>
          </a:extLst>
        </xdr:cNvPr>
        <xdr:cNvCxnSpPr/>
      </xdr:nvCxnSpPr>
      <xdr:spPr>
        <a:xfrm flipV="1">
          <a:off x="19202400" y="14255750"/>
          <a:ext cx="7493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2539</xdr:rowOff>
    </xdr:from>
    <xdr:to>
      <xdr:col>107</xdr:col>
      <xdr:colOff>101600</xdr:colOff>
      <xdr:row>86</xdr:row>
      <xdr:rowOff>104139</xdr:rowOff>
    </xdr:to>
    <xdr:sp macro="" textlink="">
      <xdr:nvSpPr>
        <xdr:cNvPr id="828" name="楕円 827">
          <a:extLst>
            <a:ext uri="{FF2B5EF4-FFF2-40B4-BE49-F238E27FC236}">
              <a16:creationId xmlns:a16="http://schemas.microsoft.com/office/drawing/2014/main" id="{90C00E53-B7B3-4519-ADCF-13477131D92A}"/>
            </a:ext>
          </a:extLst>
        </xdr:cNvPr>
        <xdr:cNvSpPr/>
      </xdr:nvSpPr>
      <xdr:spPr>
        <a:xfrm>
          <a:off x="18345150" y="1420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52070</xdr:rowOff>
    </xdr:from>
    <xdr:to>
      <xdr:col>111</xdr:col>
      <xdr:colOff>177800</xdr:colOff>
      <xdr:row>86</xdr:row>
      <xdr:rowOff>53339</xdr:rowOff>
    </xdr:to>
    <xdr:cxnSp macro="">
      <xdr:nvCxnSpPr>
        <xdr:cNvPr id="829" name="直線コネクタ 828">
          <a:extLst>
            <a:ext uri="{FF2B5EF4-FFF2-40B4-BE49-F238E27FC236}">
              <a16:creationId xmlns:a16="http://schemas.microsoft.com/office/drawing/2014/main" id="{D1DA0F47-5DD4-469F-A0E7-3FEB6A741939}"/>
            </a:ext>
          </a:extLst>
        </xdr:cNvPr>
        <xdr:cNvCxnSpPr/>
      </xdr:nvCxnSpPr>
      <xdr:spPr>
        <a:xfrm flipV="1">
          <a:off x="18395950" y="14257020"/>
          <a:ext cx="8064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3811</xdr:rowOff>
    </xdr:from>
    <xdr:to>
      <xdr:col>102</xdr:col>
      <xdr:colOff>165100</xdr:colOff>
      <xdr:row>86</xdr:row>
      <xdr:rowOff>105411</xdr:rowOff>
    </xdr:to>
    <xdr:sp macro="" textlink="">
      <xdr:nvSpPr>
        <xdr:cNvPr id="830" name="楕円 829">
          <a:extLst>
            <a:ext uri="{FF2B5EF4-FFF2-40B4-BE49-F238E27FC236}">
              <a16:creationId xmlns:a16="http://schemas.microsoft.com/office/drawing/2014/main" id="{8DC01064-E6FC-4AF8-A4C4-358941803617}"/>
            </a:ext>
          </a:extLst>
        </xdr:cNvPr>
        <xdr:cNvSpPr/>
      </xdr:nvSpPr>
      <xdr:spPr>
        <a:xfrm>
          <a:off x="17551400" y="1420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53339</xdr:rowOff>
    </xdr:from>
    <xdr:to>
      <xdr:col>107</xdr:col>
      <xdr:colOff>50800</xdr:colOff>
      <xdr:row>86</xdr:row>
      <xdr:rowOff>54611</xdr:rowOff>
    </xdr:to>
    <xdr:cxnSp macro="">
      <xdr:nvCxnSpPr>
        <xdr:cNvPr id="831" name="直線コネクタ 830">
          <a:extLst>
            <a:ext uri="{FF2B5EF4-FFF2-40B4-BE49-F238E27FC236}">
              <a16:creationId xmlns:a16="http://schemas.microsoft.com/office/drawing/2014/main" id="{7CD2BC00-9478-471C-86F5-BACDBB611BD5}"/>
            </a:ext>
          </a:extLst>
        </xdr:cNvPr>
        <xdr:cNvCxnSpPr/>
      </xdr:nvCxnSpPr>
      <xdr:spPr>
        <a:xfrm flipV="1">
          <a:off x="17602200" y="14258289"/>
          <a:ext cx="79375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3811</xdr:rowOff>
    </xdr:from>
    <xdr:to>
      <xdr:col>98</xdr:col>
      <xdr:colOff>38100</xdr:colOff>
      <xdr:row>86</xdr:row>
      <xdr:rowOff>105411</xdr:rowOff>
    </xdr:to>
    <xdr:sp macro="" textlink="">
      <xdr:nvSpPr>
        <xdr:cNvPr id="832" name="楕円 831">
          <a:extLst>
            <a:ext uri="{FF2B5EF4-FFF2-40B4-BE49-F238E27FC236}">
              <a16:creationId xmlns:a16="http://schemas.microsoft.com/office/drawing/2014/main" id="{6CBF0B26-6536-4711-83F2-7FBA1E0F7C7C}"/>
            </a:ext>
          </a:extLst>
        </xdr:cNvPr>
        <xdr:cNvSpPr/>
      </xdr:nvSpPr>
      <xdr:spPr>
        <a:xfrm>
          <a:off x="16757650" y="142087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54611</xdr:rowOff>
    </xdr:from>
    <xdr:to>
      <xdr:col>102</xdr:col>
      <xdr:colOff>114300</xdr:colOff>
      <xdr:row>86</xdr:row>
      <xdr:rowOff>54611</xdr:rowOff>
    </xdr:to>
    <xdr:cxnSp macro="">
      <xdr:nvCxnSpPr>
        <xdr:cNvPr id="833" name="直線コネクタ 832">
          <a:extLst>
            <a:ext uri="{FF2B5EF4-FFF2-40B4-BE49-F238E27FC236}">
              <a16:creationId xmlns:a16="http://schemas.microsoft.com/office/drawing/2014/main" id="{5B3FB353-6AFE-404B-8D15-2CBED54A3233}"/>
            </a:ext>
          </a:extLst>
        </xdr:cNvPr>
        <xdr:cNvCxnSpPr/>
      </xdr:nvCxnSpPr>
      <xdr:spPr>
        <a:xfrm>
          <a:off x="16802100" y="142595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834" name="n_1aveValue【消防施設】&#10;一人当たり面積">
          <a:extLst>
            <a:ext uri="{FF2B5EF4-FFF2-40B4-BE49-F238E27FC236}">
              <a16:creationId xmlns:a16="http://schemas.microsoft.com/office/drawing/2014/main" id="{FD210548-7D5D-439B-8039-DC017DAE57AC}"/>
            </a:ext>
          </a:extLst>
        </xdr:cNvPr>
        <xdr:cNvSpPr txBox="1"/>
      </xdr:nvSpPr>
      <xdr:spPr>
        <a:xfrm>
          <a:off x="18980227" y="1382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835" name="n_2aveValue【消防施設】&#10;一人当たり面積">
          <a:extLst>
            <a:ext uri="{FF2B5EF4-FFF2-40B4-BE49-F238E27FC236}">
              <a16:creationId xmlns:a16="http://schemas.microsoft.com/office/drawing/2014/main" id="{86952F7F-2167-41F1-95BD-F5D98DC2A849}"/>
            </a:ext>
          </a:extLst>
        </xdr:cNvPr>
        <xdr:cNvSpPr txBox="1"/>
      </xdr:nvSpPr>
      <xdr:spPr>
        <a:xfrm>
          <a:off x="18180127" y="1382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836" name="n_3aveValue【消防施設】&#10;一人当たり面積">
          <a:extLst>
            <a:ext uri="{FF2B5EF4-FFF2-40B4-BE49-F238E27FC236}">
              <a16:creationId xmlns:a16="http://schemas.microsoft.com/office/drawing/2014/main" id="{B766F7E8-7C48-40BA-9B30-FB34F01A7248}"/>
            </a:ext>
          </a:extLst>
        </xdr:cNvPr>
        <xdr:cNvSpPr txBox="1"/>
      </xdr:nvSpPr>
      <xdr:spPr>
        <a:xfrm>
          <a:off x="17386377" y="1383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132097</xdr:rowOff>
    </xdr:from>
    <xdr:ext cx="469744" cy="259045"/>
    <xdr:sp macro="" textlink="">
      <xdr:nvSpPr>
        <xdr:cNvPr id="837" name="n_4aveValue【消防施設】&#10;一人当たり面積">
          <a:extLst>
            <a:ext uri="{FF2B5EF4-FFF2-40B4-BE49-F238E27FC236}">
              <a16:creationId xmlns:a16="http://schemas.microsoft.com/office/drawing/2014/main" id="{F0B89154-17E4-410C-BBA3-3EDC67DFFF74}"/>
            </a:ext>
          </a:extLst>
        </xdr:cNvPr>
        <xdr:cNvSpPr txBox="1"/>
      </xdr:nvSpPr>
      <xdr:spPr>
        <a:xfrm>
          <a:off x="16592627" y="1384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93997</xdr:rowOff>
    </xdr:from>
    <xdr:ext cx="469744" cy="259045"/>
    <xdr:sp macro="" textlink="">
      <xdr:nvSpPr>
        <xdr:cNvPr id="838" name="n_1mainValue【消防施設】&#10;一人当たり面積">
          <a:extLst>
            <a:ext uri="{FF2B5EF4-FFF2-40B4-BE49-F238E27FC236}">
              <a16:creationId xmlns:a16="http://schemas.microsoft.com/office/drawing/2014/main" id="{5AA48FF3-EE45-4D39-8941-ADF50D94C043}"/>
            </a:ext>
          </a:extLst>
        </xdr:cNvPr>
        <xdr:cNvSpPr txBox="1"/>
      </xdr:nvSpPr>
      <xdr:spPr>
        <a:xfrm>
          <a:off x="189802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95266</xdr:rowOff>
    </xdr:from>
    <xdr:ext cx="469744" cy="259045"/>
    <xdr:sp macro="" textlink="">
      <xdr:nvSpPr>
        <xdr:cNvPr id="839" name="n_2mainValue【消防施設】&#10;一人当たり面積">
          <a:extLst>
            <a:ext uri="{FF2B5EF4-FFF2-40B4-BE49-F238E27FC236}">
              <a16:creationId xmlns:a16="http://schemas.microsoft.com/office/drawing/2014/main" id="{0179CDF9-A643-41BA-B82D-B9134739DE98}"/>
            </a:ext>
          </a:extLst>
        </xdr:cNvPr>
        <xdr:cNvSpPr txBox="1"/>
      </xdr:nvSpPr>
      <xdr:spPr>
        <a:xfrm>
          <a:off x="18180127" y="1430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96538</xdr:rowOff>
    </xdr:from>
    <xdr:ext cx="469744" cy="259045"/>
    <xdr:sp macro="" textlink="">
      <xdr:nvSpPr>
        <xdr:cNvPr id="840" name="n_3mainValue【消防施設】&#10;一人当たり面積">
          <a:extLst>
            <a:ext uri="{FF2B5EF4-FFF2-40B4-BE49-F238E27FC236}">
              <a16:creationId xmlns:a16="http://schemas.microsoft.com/office/drawing/2014/main" id="{F491E293-6E52-4048-8F65-030B62478A71}"/>
            </a:ext>
          </a:extLst>
        </xdr:cNvPr>
        <xdr:cNvSpPr txBox="1"/>
      </xdr:nvSpPr>
      <xdr:spPr>
        <a:xfrm>
          <a:off x="1738637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96538</xdr:rowOff>
    </xdr:from>
    <xdr:ext cx="469744" cy="259045"/>
    <xdr:sp macro="" textlink="">
      <xdr:nvSpPr>
        <xdr:cNvPr id="841" name="n_4mainValue【消防施設】&#10;一人当たり面積">
          <a:extLst>
            <a:ext uri="{FF2B5EF4-FFF2-40B4-BE49-F238E27FC236}">
              <a16:creationId xmlns:a16="http://schemas.microsoft.com/office/drawing/2014/main" id="{9BA8DA59-17F9-41D4-BF53-081B0C7D79D4}"/>
            </a:ext>
          </a:extLst>
        </xdr:cNvPr>
        <xdr:cNvSpPr txBox="1"/>
      </xdr:nvSpPr>
      <xdr:spPr>
        <a:xfrm>
          <a:off x="165926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B405547A-C364-425A-93A4-403943A3C184}"/>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06DF7CAE-5B41-4806-A358-46ECD0E92BD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32E295B8-01FB-46FC-995D-4C6827D9B34C}"/>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CEDE08AE-5348-4EF4-B23D-B2EFDACA2635}"/>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B5E50120-64FE-4CA4-B822-1EC603F573B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99D5ABA7-3F7D-4C77-A5AD-62C836C0392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B7EA4EA3-1145-4635-B4D9-CE106977BC7F}"/>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244742B6-B87B-47C2-AE4A-C796DC5C6BA7}"/>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4D142111-6481-44F1-9577-8097F2CE4B36}"/>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86B40E8-A6CD-4FC6-B649-F6CC1F566730}"/>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3B3DA3CB-DFBF-4527-9202-A11587E049C0}"/>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08C6F031-9D69-4379-8EE3-3930EEAA4D7E}"/>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1B4356E9-09B2-4BD5-9243-52BC66B6096B}"/>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68B5D630-A496-4204-94A4-943A2BA221B4}"/>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C205039B-A99D-4B21-8FB6-ECB804510CBC}"/>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6F526297-E30E-4AD6-BCD4-DB68E1BDAB63}"/>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F591B0DA-41F4-4486-B9A9-1582B550E789}"/>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0A058535-7AAA-48F4-BA19-D312753C60D6}"/>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0EBEFF34-9FA2-4FC4-8C4F-E94543AF31A0}"/>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2FE66475-E3BB-4F4E-A636-A948111CC763}"/>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1C07C391-D005-42CF-BC37-4495003D2C1E}"/>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CACB49E9-D26E-432D-9310-95D75AE9354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A831E468-3EC4-404A-B842-ACEA0F711551}"/>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0FC2639F-A564-4043-9CD9-8FF12BCDE920}"/>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79CD327F-EA74-411D-B932-02DF4FAA0391}"/>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67" name="直線コネクタ 866">
          <a:extLst>
            <a:ext uri="{FF2B5EF4-FFF2-40B4-BE49-F238E27FC236}">
              <a16:creationId xmlns:a16="http://schemas.microsoft.com/office/drawing/2014/main" id="{39F8CFFC-6D90-4651-A81D-59447E7F1450}"/>
            </a:ext>
          </a:extLst>
        </xdr:cNvPr>
        <xdr:cNvCxnSpPr/>
      </xdr:nvCxnSpPr>
      <xdr:spPr>
        <a:xfrm flipV="1">
          <a:off x="14699614" y="166562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68" name="【庁舎】&#10;有形固定資産減価償却率最小値テキスト">
          <a:extLst>
            <a:ext uri="{FF2B5EF4-FFF2-40B4-BE49-F238E27FC236}">
              <a16:creationId xmlns:a16="http://schemas.microsoft.com/office/drawing/2014/main" id="{B4CFB808-0CF2-4E08-BFCE-199C30AAEE94}"/>
            </a:ext>
          </a:extLst>
        </xdr:cNvPr>
        <xdr:cNvSpPr txBox="1"/>
      </xdr:nvSpPr>
      <xdr:spPr>
        <a:xfrm>
          <a:off x="14738350"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69" name="直線コネクタ 868">
          <a:extLst>
            <a:ext uri="{FF2B5EF4-FFF2-40B4-BE49-F238E27FC236}">
              <a16:creationId xmlns:a16="http://schemas.microsoft.com/office/drawing/2014/main" id="{7A5166BA-6CCE-44D4-86C3-9952857321C3}"/>
            </a:ext>
          </a:extLst>
        </xdr:cNvPr>
        <xdr:cNvCxnSpPr/>
      </xdr:nvCxnSpPr>
      <xdr:spPr>
        <a:xfrm>
          <a:off x="146113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70" name="【庁舎】&#10;有形固定資産減価償却率最大値テキスト">
          <a:extLst>
            <a:ext uri="{FF2B5EF4-FFF2-40B4-BE49-F238E27FC236}">
              <a16:creationId xmlns:a16="http://schemas.microsoft.com/office/drawing/2014/main" id="{656BA13C-58EA-46CC-970E-654E6F5F438B}"/>
            </a:ext>
          </a:extLst>
        </xdr:cNvPr>
        <xdr:cNvSpPr txBox="1"/>
      </xdr:nvSpPr>
      <xdr:spPr>
        <a:xfrm>
          <a:off x="14738350" y="164314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71" name="直線コネクタ 870">
          <a:extLst>
            <a:ext uri="{FF2B5EF4-FFF2-40B4-BE49-F238E27FC236}">
              <a16:creationId xmlns:a16="http://schemas.microsoft.com/office/drawing/2014/main" id="{8F7B0F0C-86F0-4366-9A54-4E5046F21A59}"/>
            </a:ext>
          </a:extLst>
        </xdr:cNvPr>
        <xdr:cNvCxnSpPr/>
      </xdr:nvCxnSpPr>
      <xdr:spPr>
        <a:xfrm>
          <a:off x="14611350" y="166562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872" name="【庁舎】&#10;有形固定資産減価償却率平均値テキスト">
          <a:extLst>
            <a:ext uri="{FF2B5EF4-FFF2-40B4-BE49-F238E27FC236}">
              <a16:creationId xmlns:a16="http://schemas.microsoft.com/office/drawing/2014/main" id="{30BF7060-ACDA-48C0-84AF-D77EC77B37D6}"/>
            </a:ext>
          </a:extLst>
        </xdr:cNvPr>
        <xdr:cNvSpPr txBox="1"/>
      </xdr:nvSpPr>
      <xdr:spPr>
        <a:xfrm>
          <a:off x="14738350" y="1723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73" name="フローチャート: 判断 872">
          <a:extLst>
            <a:ext uri="{FF2B5EF4-FFF2-40B4-BE49-F238E27FC236}">
              <a16:creationId xmlns:a16="http://schemas.microsoft.com/office/drawing/2014/main" id="{BE5F7ABC-2061-4C8C-87B9-2D14BE51894B}"/>
            </a:ext>
          </a:extLst>
        </xdr:cNvPr>
        <xdr:cNvSpPr/>
      </xdr:nvSpPr>
      <xdr:spPr>
        <a:xfrm>
          <a:off x="14649450" y="173875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74" name="フローチャート: 判断 873">
          <a:extLst>
            <a:ext uri="{FF2B5EF4-FFF2-40B4-BE49-F238E27FC236}">
              <a16:creationId xmlns:a16="http://schemas.microsoft.com/office/drawing/2014/main" id="{AE56433E-7B59-4C71-9DF0-0A3BB3653108}"/>
            </a:ext>
          </a:extLst>
        </xdr:cNvPr>
        <xdr:cNvSpPr/>
      </xdr:nvSpPr>
      <xdr:spPr>
        <a:xfrm>
          <a:off x="13887450" y="1736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875" name="フローチャート: 判断 874">
          <a:extLst>
            <a:ext uri="{FF2B5EF4-FFF2-40B4-BE49-F238E27FC236}">
              <a16:creationId xmlns:a16="http://schemas.microsoft.com/office/drawing/2014/main" id="{30182699-97B3-4E25-8C0D-A5EA3357F1AE}"/>
            </a:ext>
          </a:extLst>
        </xdr:cNvPr>
        <xdr:cNvSpPr/>
      </xdr:nvSpPr>
      <xdr:spPr>
        <a:xfrm>
          <a:off x="13093700" y="17317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876" name="フローチャート: 判断 875">
          <a:extLst>
            <a:ext uri="{FF2B5EF4-FFF2-40B4-BE49-F238E27FC236}">
              <a16:creationId xmlns:a16="http://schemas.microsoft.com/office/drawing/2014/main" id="{9042FB8F-DDA0-4A79-811B-8CC91D9F908F}"/>
            </a:ext>
          </a:extLst>
        </xdr:cNvPr>
        <xdr:cNvSpPr/>
      </xdr:nvSpPr>
      <xdr:spPr>
        <a:xfrm>
          <a:off x="12299950" y="173238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61323</xdr:rowOff>
    </xdr:from>
    <xdr:to>
      <xdr:col>67</xdr:col>
      <xdr:colOff>101600</xdr:colOff>
      <xdr:row>104</xdr:row>
      <xdr:rowOff>162923</xdr:rowOff>
    </xdr:to>
    <xdr:sp macro="" textlink="">
      <xdr:nvSpPr>
        <xdr:cNvPr id="877" name="フローチャート: 判断 876">
          <a:extLst>
            <a:ext uri="{FF2B5EF4-FFF2-40B4-BE49-F238E27FC236}">
              <a16:creationId xmlns:a16="http://schemas.microsoft.com/office/drawing/2014/main" id="{8E3D6668-53A7-4564-A3CA-437CC2BE2020}"/>
            </a:ext>
          </a:extLst>
        </xdr:cNvPr>
        <xdr:cNvSpPr/>
      </xdr:nvSpPr>
      <xdr:spPr>
        <a:xfrm>
          <a:off x="11487150" y="1732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FB4D1F2-701A-4543-9B0A-313CDED8B497}"/>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FE3B966-D4AF-4B88-A982-5B9F9180532A}"/>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9C110B8-E48C-48DE-AC20-042BD200A8DA}"/>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0A00395-A9EB-4EBB-BC07-84C6D16BC81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24876430-7C59-49E5-BF92-59AABDCAB523}"/>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77651</xdr:rowOff>
    </xdr:from>
    <xdr:to>
      <xdr:col>85</xdr:col>
      <xdr:colOff>177800</xdr:colOff>
      <xdr:row>109</xdr:row>
      <xdr:rowOff>7801</xdr:rowOff>
    </xdr:to>
    <xdr:sp macro="" textlink="">
      <xdr:nvSpPr>
        <xdr:cNvPr id="883" name="楕円 882">
          <a:extLst>
            <a:ext uri="{FF2B5EF4-FFF2-40B4-BE49-F238E27FC236}">
              <a16:creationId xmlns:a16="http://schemas.microsoft.com/office/drawing/2014/main" id="{77FCB92D-33A3-420B-B1AF-D9BEEC3C250F}"/>
            </a:ext>
          </a:extLst>
        </xdr:cNvPr>
        <xdr:cNvSpPr/>
      </xdr:nvSpPr>
      <xdr:spPr>
        <a:xfrm>
          <a:off x="14649450" y="1802275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164028</xdr:rowOff>
    </xdr:from>
    <xdr:ext cx="405111" cy="259045"/>
    <xdr:sp macro="" textlink="">
      <xdr:nvSpPr>
        <xdr:cNvPr id="884" name="【庁舎】&#10;有形固定資産減価償却率該当値テキスト">
          <a:extLst>
            <a:ext uri="{FF2B5EF4-FFF2-40B4-BE49-F238E27FC236}">
              <a16:creationId xmlns:a16="http://schemas.microsoft.com/office/drawing/2014/main" id="{830F26FE-4000-44AB-8C6D-49FE83BC51ED}"/>
            </a:ext>
          </a:extLst>
        </xdr:cNvPr>
        <xdr:cNvSpPr txBox="1"/>
      </xdr:nvSpPr>
      <xdr:spPr>
        <a:xfrm>
          <a:off x="14738350" y="17937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71120</xdr:rowOff>
    </xdr:from>
    <xdr:to>
      <xdr:col>81</xdr:col>
      <xdr:colOff>101600</xdr:colOff>
      <xdr:row>109</xdr:row>
      <xdr:rowOff>1270</xdr:rowOff>
    </xdr:to>
    <xdr:sp macro="" textlink="">
      <xdr:nvSpPr>
        <xdr:cNvPr id="885" name="楕円 884">
          <a:extLst>
            <a:ext uri="{FF2B5EF4-FFF2-40B4-BE49-F238E27FC236}">
              <a16:creationId xmlns:a16="http://schemas.microsoft.com/office/drawing/2014/main" id="{2ACE4949-5513-47F3-9B15-5528CF76C6DF}"/>
            </a:ext>
          </a:extLst>
        </xdr:cNvPr>
        <xdr:cNvSpPr/>
      </xdr:nvSpPr>
      <xdr:spPr>
        <a:xfrm>
          <a:off x="1388745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121920</xdr:rowOff>
    </xdr:from>
    <xdr:to>
      <xdr:col>85</xdr:col>
      <xdr:colOff>127000</xdr:colOff>
      <xdr:row>108</xdr:row>
      <xdr:rowOff>128451</xdr:rowOff>
    </xdr:to>
    <xdr:cxnSp macro="">
      <xdr:nvCxnSpPr>
        <xdr:cNvPr id="886" name="直線コネクタ 885">
          <a:extLst>
            <a:ext uri="{FF2B5EF4-FFF2-40B4-BE49-F238E27FC236}">
              <a16:creationId xmlns:a16="http://schemas.microsoft.com/office/drawing/2014/main" id="{9C875A18-4D1C-4488-86B5-32A54FAC19CC}"/>
            </a:ext>
          </a:extLst>
        </xdr:cNvPr>
        <xdr:cNvCxnSpPr/>
      </xdr:nvCxnSpPr>
      <xdr:spPr>
        <a:xfrm>
          <a:off x="13938250" y="18067020"/>
          <a:ext cx="762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66221</xdr:rowOff>
    </xdr:from>
    <xdr:to>
      <xdr:col>76</xdr:col>
      <xdr:colOff>165100</xdr:colOff>
      <xdr:row>108</xdr:row>
      <xdr:rowOff>167821</xdr:rowOff>
    </xdr:to>
    <xdr:sp macro="" textlink="">
      <xdr:nvSpPr>
        <xdr:cNvPr id="887" name="楕円 886">
          <a:extLst>
            <a:ext uri="{FF2B5EF4-FFF2-40B4-BE49-F238E27FC236}">
              <a16:creationId xmlns:a16="http://schemas.microsoft.com/office/drawing/2014/main" id="{FA26FCC7-D79A-4916-A7FB-131B1E193ADC}"/>
            </a:ext>
          </a:extLst>
        </xdr:cNvPr>
        <xdr:cNvSpPr/>
      </xdr:nvSpPr>
      <xdr:spPr>
        <a:xfrm>
          <a:off x="130937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117021</xdr:rowOff>
    </xdr:from>
    <xdr:to>
      <xdr:col>81</xdr:col>
      <xdr:colOff>50800</xdr:colOff>
      <xdr:row>108</xdr:row>
      <xdr:rowOff>121920</xdr:rowOff>
    </xdr:to>
    <xdr:cxnSp macro="">
      <xdr:nvCxnSpPr>
        <xdr:cNvPr id="888" name="直線コネクタ 887">
          <a:extLst>
            <a:ext uri="{FF2B5EF4-FFF2-40B4-BE49-F238E27FC236}">
              <a16:creationId xmlns:a16="http://schemas.microsoft.com/office/drawing/2014/main" id="{16FEAB8B-F5BF-4507-9DD8-53254BDBDB81}"/>
            </a:ext>
          </a:extLst>
        </xdr:cNvPr>
        <xdr:cNvCxnSpPr/>
      </xdr:nvCxnSpPr>
      <xdr:spPr>
        <a:xfrm>
          <a:off x="13144500" y="18062121"/>
          <a:ext cx="7937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108676</xdr:rowOff>
    </xdr:from>
    <xdr:to>
      <xdr:col>72</xdr:col>
      <xdr:colOff>38100</xdr:colOff>
      <xdr:row>109</xdr:row>
      <xdr:rowOff>38826</xdr:rowOff>
    </xdr:to>
    <xdr:sp macro="" textlink="">
      <xdr:nvSpPr>
        <xdr:cNvPr id="889" name="楕円 888">
          <a:extLst>
            <a:ext uri="{FF2B5EF4-FFF2-40B4-BE49-F238E27FC236}">
              <a16:creationId xmlns:a16="http://schemas.microsoft.com/office/drawing/2014/main" id="{5E8E0333-15D6-4A08-8091-250BC98E62BE}"/>
            </a:ext>
          </a:extLst>
        </xdr:cNvPr>
        <xdr:cNvSpPr/>
      </xdr:nvSpPr>
      <xdr:spPr>
        <a:xfrm>
          <a:off x="12299950" y="180537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117021</xdr:rowOff>
    </xdr:from>
    <xdr:to>
      <xdr:col>76</xdr:col>
      <xdr:colOff>114300</xdr:colOff>
      <xdr:row>108</xdr:row>
      <xdr:rowOff>159476</xdr:rowOff>
    </xdr:to>
    <xdr:cxnSp macro="">
      <xdr:nvCxnSpPr>
        <xdr:cNvPr id="890" name="直線コネクタ 889">
          <a:extLst>
            <a:ext uri="{FF2B5EF4-FFF2-40B4-BE49-F238E27FC236}">
              <a16:creationId xmlns:a16="http://schemas.microsoft.com/office/drawing/2014/main" id="{285D873B-FF27-4E39-9D2C-5CAB8D8DC404}"/>
            </a:ext>
          </a:extLst>
        </xdr:cNvPr>
        <xdr:cNvCxnSpPr/>
      </xdr:nvCxnSpPr>
      <xdr:spPr>
        <a:xfrm flipV="1">
          <a:off x="12344400" y="18062121"/>
          <a:ext cx="8001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103777</xdr:rowOff>
    </xdr:from>
    <xdr:to>
      <xdr:col>67</xdr:col>
      <xdr:colOff>101600</xdr:colOff>
      <xdr:row>109</xdr:row>
      <xdr:rowOff>33927</xdr:rowOff>
    </xdr:to>
    <xdr:sp macro="" textlink="">
      <xdr:nvSpPr>
        <xdr:cNvPr id="891" name="楕円 890">
          <a:extLst>
            <a:ext uri="{FF2B5EF4-FFF2-40B4-BE49-F238E27FC236}">
              <a16:creationId xmlns:a16="http://schemas.microsoft.com/office/drawing/2014/main" id="{ABB52278-F2EB-4485-A584-368E89AF342C}"/>
            </a:ext>
          </a:extLst>
        </xdr:cNvPr>
        <xdr:cNvSpPr/>
      </xdr:nvSpPr>
      <xdr:spPr>
        <a:xfrm>
          <a:off x="1148715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154577</xdr:rowOff>
    </xdr:from>
    <xdr:to>
      <xdr:col>71</xdr:col>
      <xdr:colOff>177800</xdr:colOff>
      <xdr:row>108</xdr:row>
      <xdr:rowOff>159476</xdr:rowOff>
    </xdr:to>
    <xdr:cxnSp macro="">
      <xdr:nvCxnSpPr>
        <xdr:cNvPr id="892" name="直線コネクタ 891">
          <a:extLst>
            <a:ext uri="{FF2B5EF4-FFF2-40B4-BE49-F238E27FC236}">
              <a16:creationId xmlns:a16="http://schemas.microsoft.com/office/drawing/2014/main" id="{64F2F650-FE16-45BF-A5E0-F0F45118D778}"/>
            </a:ext>
          </a:extLst>
        </xdr:cNvPr>
        <xdr:cNvCxnSpPr/>
      </xdr:nvCxnSpPr>
      <xdr:spPr>
        <a:xfrm>
          <a:off x="11537950" y="18099677"/>
          <a:ext cx="8064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893" name="n_1aveValue【庁舎】&#10;有形固定資産減価償却率">
          <a:extLst>
            <a:ext uri="{FF2B5EF4-FFF2-40B4-BE49-F238E27FC236}">
              <a16:creationId xmlns:a16="http://schemas.microsoft.com/office/drawing/2014/main" id="{D8376EF4-7F20-49AF-A5FB-66D3CD079EF3}"/>
            </a:ext>
          </a:extLst>
        </xdr:cNvPr>
        <xdr:cNvSpPr txBox="1"/>
      </xdr:nvSpPr>
      <xdr:spPr>
        <a:xfrm>
          <a:off x="13742044" y="1714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894" name="n_2aveValue【庁舎】&#10;有形固定資産減価償却率">
          <a:extLst>
            <a:ext uri="{FF2B5EF4-FFF2-40B4-BE49-F238E27FC236}">
              <a16:creationId xmlns:a16="http://schemas.microsoft.com/office/drawing/2014/main" id="{17C11645-0BAE-40B3-9AC2-03A152F9F31B}"/>
            </a:ext>
          </a:extLst>
        </xdr:cNvPr>
        <xdr:cNvSpPr txBox="1"/>
      </xdr:nvSpPr>
      <xdr:spPr>
        <a:xfrm>
          <a:off x="12960994" y="1709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895" name="n_3aveValue【庁舎】&#10;有形固定資産減価償却率">
          <a:extLst>
            <a:ext uri="{FF2B5EF4-FFF2-40B4-BE49-F238E27FC236}">
              <a16:creationId xmlns:a16="http://schemas.microsoft.com/office/drawing/2014/main" id="{DCE263A5-BAE0-4080-A232-432447660F3F}"/>
            </a:ext>
          </a:extLst>
        </xdr:cNvPr>
        <xdr:cNvSpPr txBox="1"/>
      </xdr:nvSpPr>
      <xdr:spPr>
        <a:xfrm>
          <a:off x="12167244" y="1709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8000</xdr:rowOff>
    </xdr:from>
    <xdr:ext cx="405111" cy="259045"/>
    <xdr:sp macro="" textlink="">
      <xdr:nvSpPr>
        <xdr:cNvPr id="896" name="n_4aveValue【庁舎】&#10;有形固定資産減価償却率">
          <a:extLst>
            <a:ext uri="{FF2B5EF4-FFF2-40B4-BE49-F238E27FC236}">
              <a16:creationId xmlns:a16="http://schemas.microsoft.com/office/drawing/2014/main" id="{F13A6F0C-0CD2-4968-9DD8-32110854B744}"/>
            </a:ext>
          </a:extLst>
        </xdr:cNvPr>
        <xdr:cNvSpPr txBox="1"/>
      </xdr:nvSpPr>
      <xdr:spPr>
        <a:xfrm>
          <a:off x="11354444" y="1709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163847</xdr:rowOff>
    </xdr:from>
    <xdr:ext cx="405111" cy="259045"/>
    <xdr:sp macro="" textlink="">
      <xdr:nvSpPr>
        <xdr:cNvPr id="897" name="n_1mainValue【庁舎】&#10;有形固定資産減価償却率">
          <a:extLst>
            <a:ext uri="{FF2B5EF4-FFF2-40B4-BE49-F238E27FC236}">
              <a16:creationId xmlns:a16="http://schemas.microsoft.com/office/drawing/2014/main" id="{03090605-A3EA-46A2-BBFC-08A1186C1D1D}"/>
            </a:ext>
          </a:extLst>
        </xdr:cNvPr>
        <xdr:cNvSpPr txBox="1"/>
      </xdr:nvSpPr>
      <xdr:spPr>
        <a:xfrm>
          <a:off x="137420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158948</xdr:rowOff>
    </xdr:from>
    <xdr:ext cx="405111" cy="259045"/>
    <xdr:sp macro="" textlink="">
      <xdr:nvSpPr>
        <xdr:cNvPr id="898" name="n_2mainValue【庁舎】&#10;有形固定資産減価償却率">
          <a:extLst>
            <a:ext uri="{FF2B5EF4-FFF2-40B4-BE49-F238E27FC236}">
              <a16:creationId xmlns:a16="http://schemas.microsoft.com/office/drawing/2014/main" id="{B412F923-1A8D-4FCC-ABFD-869E80DBFFE0}"/>
            </a:ext>
          </a:extLst>
        </xdr:cNvPr>
        <xdr:cNvSpPr txBox="1"/>
      </xdr:nvSpPr>
      <xdr:spPr>
        <a:xfrm>
          <a:off x="1296099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29953</xdr:rowOff>
    </xdr:from>
    <xdr:ext cx="405111" cy="259045"/>
    <xdr:sp macro="" textlink="">
      <xdr:nvSpPr>
        <xdr:cNvPr id="899" name="n_3mainValue【庁舎】&#10;有形固定資産減価償却率">
          <a:extLst>
            <a:ext uri="{FF2B5EF4-FFF2-40B4-BE49-F238E27FC236}">
              <a16:creationId xmlns:a16="http://schemas.microsoft.com/office/drawing/2014/main" id="{D95DE84D-29FC-4523-8E38-B6DCC66522C1}"/>
            </a:ext>
          </a:extLst>
        </xdr:cNvPr>
        <xdr:cNvSpPr txBox="1"/>
      </xdr:nvSpPr>
      <xdr:spPr>
        <a:xfrm>
          <a:off x="121672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25054</xdr:rowOff>
    </xdr:from>
    <xdr:ext cx="405111" cy="259045"/>
    <xdr:sp macro="" textlink="">
      <xdr:nvSpPr>
        <xdr:cNvPr id="900" name="n_4mainValue【庁舎】&#10;有形固定資産減価償却率">
          <a:extLst>
            <a:ext uri="{FF2B5EF4-FFF2-40B4-BE49-F238E27FC236}">
              <a16:creationId xmlns:a16="http://schemas.microsoft.com/office/drawing/2014/main" id="{45500B35-BA70-4F6E-9906-7F2173B4C149}"/>
            </a:ext>
          </a:extLst>
        </xdr:cNvPr>
        <xdr:cNvSpPr txBox="1"/>
      </xdr:nvSpPr>
      <xdr:spPr>
        <a:xfrm>
          <a:off x="113544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9F048F7A-E026-417C-852D-0512D752568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3E5BE923-EB8B-4438-8BF4-421D7C42F3DD}"/>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C0ABD91C-A872-47F2-BC2D-8689E6DDDE8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0FEDEDF0-0D70-43CC-938E-5038297C774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7FC42A83-512B-461B-AE2D-AE02A31852C7}"/>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D2E771BE-31D1-4F93-AA17-844831E9E4A1}"/>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43D5CB65-55C7-4442-BD00-CACB9C64AACE}"/>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3CFB39EE-E382-417C-9241-02DE0EA17577}"/>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66D0F69F-7FD3-4CC6-9F74-1EA5D91C1FC2}"/>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B6B58DFA-8977-4249-8174-D036A0AFF45E}"/>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27322945-65FF-4ADD-B2E5-318346E8F3AB}"/>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2" name="直線コネクタ 911">
          <a:extLst>
            <a:ext uri="{FF2B5EF4-FFF2-40B4-BE49-F238E27FC236}">
              <a16:creationId xmlns:a16="http://schemas.microsoft.com/office/drawing/2014/main" id="{67BF9CD6-FE58-456D-8F20-699158226186}"/>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3" name="テキスト ボックス 912">
          <a:extLst>
            <a:ext uri="{FF2B5EF4-FFF2-40B4-BE49-F238E27FC236}">
              <a16:creationId xmlns:a16="http://schemas.microsoft.com/office/drawing/2014/main" id="{71B460D2-80DF-4B68-AD39-53736D68BD5E}"/>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4" name="直線コネクタ 913">
          <a:extLst>
            <a:ext uri="{FF2B5EF4-FFF2-40B4-BE49-F238E27FC236}">
              <a16:creationId xmlns:a16="http://schemas.microsoft.com/office/drawing/2014/main" id="{E5D6FACC-B074-4183-B9EC-020DAE665D9B}"/>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5" name="テキスト ボックス 914">
          <a:extLst>
            <a:ext uri="{FF2B5EF4-FFF2-40B4-BE49-F238E27FC236}">
              <a16:creationId xmlns:a16="http://schemas.microsoft.com/office/drawing/2014/main" id="{0CF9C3D8-D8F1-404A-96CB-41B2BAEAE83D}"/>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6" name="直線コネクタ 915">
          <a:extLst>
            <a:ext uri="{FF2B5EF4-FFF2-40B4-BE49-F238E27FC236}">
              <a16:creationId xmlns:a16="http://schemas.microsoft.com/office/drawing/2014/main" id="{84B28C09-B311-4A5E-A22A-89F8C21D79D9}"/>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7" name="テキスト ボックス 916">
          <a:extLst>
            <a:ext uri="{FF2B5EF4-FFF2-40B4-BE49-F238E27FC236}">
              <a16:creationId xmlns:a16="http://schemas.microsoft.com/office/drawing/2014/main" id="{B29B00F8-DD47-4848-A68D-D018BD22706E}"/>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8" name="直線コネクタ 917">
          <a:extLst>
            <a:ext uri="{FF2B5EF4-FFF2-40B4-BE49-F238E27FC236}">
              <a16:creationId xmlns:a16="http://schemas.microsoft.com/office/drawing/2014/main" id="{52C547DC-8582-4F2B-A5F0-BF80E8CB9F4C}"/>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9" name="テキスト ボックス 918">
          <a:extLst>
            <a:ext uri="{FF2B5EF4-FFF2-40B4-BE49-F238E27FC236}">
              <a16:creationId xmlns:a16="http://schemas.microsoft.com/office/drawing/2014/main" id="{F11E179D-2E7F-4F8F-BC3D-798902525325}"/>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62B2FA94-54FB-4D5D-BEF0-F4E10EEF265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13C00665-3793-428D-9FFC-8AFD40DDE67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397CA325-1FB4-4872-8BA0-05FE7801BB4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923" name="直線コネクタ 922">
          <a:extLst>
            <a:ext uri="{FF2B5EF4-FFF2-40B4-BE49-F238E27FC236}">
              <a16:creationId xmlns:a16="http://schemas.microsoft.com/office/drawing/2014/main" id="{19D84079-6B63-4173-B9B6-D2529742C652}"/>
            </a:ext>
          </a:extLst>
        </xdr:cNvPr>
        <xdr:cNvCxnSpPr/>
      </xdr:nvCxnSpPr>
      <xdr:spPr>
        <a:xfrm flipV="1">
          <a:off x="19951064" y="167731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924" name="【庁舎】&#10;一人当たり面積最小値テキスト">
          <a:extLst>
            <a:ext uri="{FF2B5EF4-FFF2-40B4-BE49-F238E27FC236}">
              <a16:creationId xmlns:a16="http://schemas.microsoft.com/office/drawing/2014/main" id="{D1F4A696-1A6C-46FF-890E-83A40436580E}"/>
            </a:ext>
          </a:extLst>
        </xdr:cNvPr>
        <xdr:cNvSpPr txBox="1"/>
      </xdr:nvSpPr>
      <xdr:spPr>
        <a:xfrm>
          <a:off x="19989800" y="1810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925" name="直線コネクタ 924">
          <a:extLst>
            <a:ext uri="{FF2B5EF4-FFF2-40B4-BE49-F238E27FC236}">
              <a16:creationId xmlns:a16="http://schemas.microsoft.com/office/drawing/2014/main" id="{FF7E50E9-3A20-42FF-BF27-D8B1608B8DD0}"/>
            </a:ext>
          </a:extLst>
        </xdr:cNvPr>
        <xdr:cNvCxnSpPr/>
      </xdr:nvCxnSpPr>
      <xdr:spPr>
        <a:xfrm>
          <a:off x="19881850" y="181035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926" name="【庁舎】&#10;一人当たり面積最大値テキスト">
          <a:extLst>
            <a:ext uri="{FF2B5EF4-FFF2-40B4-BE49-F238E27FC236}">
              <a16:creationId xmlns:a16="http://schemas.microsoft.com/office/drawing/2014/main" id="{95A1E5B4-11D2-4E9A-A959-D1C067FA512A}"/>
            </a:ext>
          </a:extLst>
        </xdr:cNvPr>
        <xdr:cNvSpPr txBox="1"/>
      </xdr:nvSpPr>
      <xdr:spPr>
        <a:xfrm>
          <a:off x="19989800" y="1654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927" name="直線コネクタ 926">
          <a:extLst>
            <a:ext uri="{FF2B5EF4-FFF2-40B4-BE49-F238E27FC236}">
              <a16:creationId xmlns:a16="http://schemas.microsoft.com/office/drawing/2014/main" id="{EF4D27B1-4C43-488B-A4D1-A79E949954DC}"/>
            </a:ext>
          </a:extLst>
        </xdr:cNvPr>
        <xdr:cNvCxnSpPr/>
      </xdr:nvCxnSpPr>
      <xdr:spPr>
        <a:xfrm>
          <a:off x="19881850" y="167731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928" name="【庁舎】&#10;一人当たり面積平均値テキスト">
          <a:extLst>
            <a:ext uri="{FF2B5EF4-FFF2-40B4-BE49-F238E27FC236}">
              <a16:creationId xmlns:a16="http://schemas.microsoft.com/office/drawing/2014/main" id="{E99DA73C-5714-4A2B-A368-7805F9627AE8}"/>
            </a:ext>
          </a:extLst>
        </xdr:cNvPr>
        <xdr:cNvSpPr txBox="1"/>
      </xdr:nvSpPr>
      <xdr:spPr>
        <a:xfrm>
          <a:off x="19989800" y="17371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929" name="フローチャート: 判断 928">
          <a:extLst>
            <a:ext uri="{FF2B5EF4-FFF2-40B4-BE49-F238E27FC236}">
              <a16:creationId xmlns:a16="http://schemas.microsoft.com/office/drawing/2014/main" id="{9E64CAF2-69DE-4535-8F90-6EA5C3BC8028}"/>
            </a:ext>
          </a:extLst>
        </xdr:cNvPr>
        <xdr:cNvSpPr/>
      </xdr:nvSpPr>
      <xdr:spPr>
        <a:xfrm>
          <a:off x="19900900" y="1752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930" name="フローチャート: 判断 929">
          <a:extLst>
            <a:ext uri="{FF2B5EF4-FFF2-40B4-BE49-F238E27FC236}">
              <a16:creationId xmlns:a16="http://schemas.microsoft.com/office/drawing/2014/main" id="{28D47825-FFDA-4D95-B179-B4AC70148930}"/>
            </a:ext>
          </a:extLst>
        </xdr:cNvPr>
        <xdr:cNvSpPr/>
      </xdr:nvSpPr>
      <xdr:spPr>
        <a:xfrm>
          <a:off x="19157950" y="175224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931" name="フローチャート: 判断 930">
          <a:extLst>
            <a:ext uri="{FF2B5EF4-FFF2-40B4-BE49-F238E27FC236}">
              <a16:creationId xmlns:a16="http://schemas.microsoft.com/office/drawing/2014/main" id="{1F2C6057-283B-42D7-8E40-3B5F084E0E0D}"/>
            </a:ext>
          </a:extLst>
        </xdr:cNvPr>
        <xdr:cNvSpPr/>
      </xdr:nvSpPr>
      <xdr:spPr>
        <a:xfrm>
          <a:off x="18345150" y="1752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932" name="フローチャート: 判断 931">
          <a:extLst>
            <a:ext uri="{FF2B5EF4-FFF2-40B4-BE49-F238E27FC236}">
              <a16:creationId xmlns:a16="http://schemas.microsoft.com/office/drawing/2014/main" id="{6045829E-5586-4A57-B511-FBB637A47B98}"/>
            </a:ext>
          </a:extLst>
        </xdr:cNvPr>
        <xdr:cNvSpPr/>
      </xdr:nvSpPr>
      <xdr:spPr>
        <a:xfrm>
          <a:off x="17551400" y="1754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55118</xdr:rowOff>
    </xdr:from>
    <xdr:to>
      <xdr:col>98</xdr:col>
      <xdr:colOff>38100</xdr:colOff>
      <xdr:row>105</xdr:row>
      <xdr:rowOff>156718</xdr:rowOff>
    </xdr:to>
    <xdr:sp macro="" textlink="">
      <xdr:nvSpPr>
        <xdr:cNvPr id="933" name="フローチャート: 判断 932">
          <a:extLst>
            <a:ext uri="{FF2B5EF4-FFF2-40B4-BE49-F238E27FC236}">
              <a16:creationId xmlns:a16="http://schemas.microsoft.com/office/drawing/2014/main" id="{0253666B-BB49-4A5A-97D8-D7ED09DA2130}"/>
            </a:ext>
          </a:extLst>
        </xdr:cNvPr>
        <xdr:cNvSpPr/>
      </xdr:nvSpPr>
      <xdr:spPr>
        <a:xfrm>
          <a:off x="16757650" y="174858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DF905899-EDA2-4293-BE7F-FC3F6899075D}"/>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C029C777-CF17-4CD7-89DF-F430194BADCD}"/>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4176DC-41F2-4FC8-8B9D-09BD850BE9DA}"/>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2A79C2FE-C202-423E-8D5C-27BA198ABE5B}"/>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3D9ECF08-C96A-42D0-B365-C6CBDE640B7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11685</xdr:rowOff>
    </xdr:from>
    <xdr:to>
      <xdr:col>116</xdr:col>
      <xdr:colOff>114300</xdr:colOff>
      <xdr:row>108</xdr:row>
      <xdr:rowOff>113285</xdr:rowOff>
    </xdr:to>
    <xdr:sp macro="" textlink="">
      <xdr:nvSpPr>
        <xdr:cNvPr id="939" name="楕円 938">
          <a:extLst>
            <a:ext uri="{FF2B5EF4-FFF2-40B4-BE49-F238E27FC236}">
              <a16:creationId xmlns:a16="http://schemas.microsoft.com/office/drawing/2014/main" id="{6C842BFE-EAAA-47D4-91DD-90F93A5E3243}"/>
            </a:ext>
          </a:extLst>
        </xdr:cNvPr>
        <xdr:cNvSpPr/>
      </xdr:nvSpPr>
      <xdr:spPr>
        <a:xfrm>
          <a:off x="19900900" y="1795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98062</xdr:rowOff>
    </xdr:from>
    <xdr:ext cx="469744" cy="259045"/>
    <xdr:sp macro="" textlink="">
      <xdr:nvSpPr>
        <xdr:cNvPr id="940" name="【庁舎】&#10;一人当たり面積該当値テキスト">
          <a:extLst>
            <a:ext uri="{FF2B5EF4-FFF2-40B4-BE49-F238E27FC236}">
              <a16:creationId xmlns:a16="http://schemas.microsoft.com/office/drawing/2014/main" id="{2C1D33D4-624E-4FD9-AAED-ED2D3C161BB8}"/>
            </a:ext>
          </a:extLst>
        </xdr:cNvPr>
        <xdr:cNvSpPr txBox="1"/>
      </xdr:nvSpPr>
      <xdr:spPr>
        <a:xfrm>
          <a:off x="19989800" y="1787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16256</xdr:rowOff>
    </xdr:from>
    <xdr:to>
      <xdr:col>112</xdr:col>
      <xdr:colOff>38100</xdr:colOff>
      <xdr:row>108</xdr:row>
      <xdr:rowOff>117856</xdr:rowOff>
    </xdr:to>
    <xdr:sp macro="" textlink="">
      <xdr:nvSpPr>
        <xdr:cNvPr id="941" name="楕円 940">
          <a:extLst>
            <a:ext uri="{FF2B5EF4-FFF2-40B4-BE49-F238E27FC236}">
              <a16:creationId xmlns:a16="http://schemas.microsoft.com/office/drawing/2014/main" id="{32A1F95A-75B1-4942-8982-249798D328E2}"/>
            </a:ext>
          </a:extLst>
        </xdr:cNvPr>
        <xdr:cNvSpPr/>
      </xdr:nvSpPr>
      <xdr:spPr>
        <a:xfrm>
          <a:off x="19157950" y="179613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62485</xdr:rowOff>
    </xdr:from>
    <xdr:to>
      <xdr:col>116</xdr:col>
      <xdr:colOff>63500</xdr:colOff>
      <xdr:row>108</xdr:row>
      <xdr:rowOff>67056</xdr:rowOff>
    </xdr:to>
    <xdr:cxnSp macro="">
      <xdr:nvCxnSpPr>
        <xdr:cNvPr id="942" name="直線コネクタ 941">
          <a:extLst>
            <a:ext uri="{FF2B5EF4-FFF2-40B4-BE49-F238E27FC236}">
              <a16:creationId xmlns:a16="http://schemas.microsoft.com/office/drawing/2014/main" id="{9A1FD7BE-F7CC-4BF6-97BE-BF9158CCA312}"/>
            </a:ext>
          </a:extLst>
        </xdr:cNvPr>
        <xdr:cNvCxnSpPr/>
      </xdr:nvCxnSpPr>
      <xdr:spPr>
        <a:xfrm flipV="1">
          <a:off x="19202400" y="18007585"/>
          <a:ext cx="7493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23113</xdr:rowOff>
    </xdr:from>
    <xdr:to>
      <xdr:col>107</xdr:col>
      <xdr:colOff>101600</xdr:colOff>
      <xdr:row>108</xdr:row>
      <xdr:rowOff>124713</xdr:rowOff>
    </xdr:to>
    <xdr:sp macro="" textlink="">
      <xdr:nvSpPr>
        <xdr:cNvPr id="943" name="楕円 942">
          <a:extLst>
            <a:ext uri="{FF2B5EF4-FFF2-40B4-BE49-F238E27FC236}">
              <a16:creationId xmlns:a16="http://schemas.microsoft.com/office/drawing/2014/main" id="{557E31DD-AC9C-4CA5-BA88-8102B9A6BAF0}"/>
            </a:ext>
          </a:extLst>
        </xdr:cNvPr>
        <xdr:cNvSpPr/>
      </xdr:nvSpPr>
      <xdr:spPr>
        <a:xfrm>
          <a:off x="1834515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67056</xdr:rowOff>
    </xdr:from>
    <xdr:to>
      <xdr:col>111</xdr:col>
      <xdr:colOff>177800</xdr:colOff>
      <xdr:row>108</xdr:row>
      <xdr:rowOff>73913</xdr:rowOff>
    </xdr:to>
    <xdr:cxnSp macro="">
      <xdr:nvCxnSpPr>
        <xdr:cNvPr id="944" name="直線コネクタ 943">
          <a:extLst>
            <a:ext uri="{FF2B5EF4-FFF2-40B4-BE49-F238E27FC236}">
              <a16:creationId xmlns:a16="http://schemas.microsoft.com/office/drawing/2014/main" id="{8FF09A21-2834-4ABA-8C70-81569E03CB9D}"/>
            </a:ext>
          </a:extLst>
        </xdr:cNvPr>
        <xdr:cNvCxnSpPr/>
      </xdr:nvCxnSpPr>
      <xdr:spPr>
        <a:xfrm flipV="1">
          <a:off x="18395950" y="18012156"/>
          <a:ext cx="80645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29972</xdr:rowOff>
    </xdr:from>
    <xdr:to>
      <xdr:col>102</xdr:col>
      <xdr:colOff>165100</xdr:colOff>
      <xdr:row>108</xdr:row>
      <xdr:rowOff>131572</xdr:rowOff>
    </xdr:to>
    <xdr:sp macro="" textlink="">
      <xdr:nvSpPr>
        <xdr:cNvPr id="945" name="楕円 944">
          <a:extLst>
            <a:ext uri="{FF2B5EF4-FFF2-40B4-BE49-F238E27FC236}">
              <a16:creationId xmlns:a16="http://schemas.microsoft.com/office/drawing/2014/main" id="{4322F856-1807-414F-813C-A6AB691D2749}"/>
            </a:ext>
          </a:extLst>
        </xdr:cNvPr>
        <xdr:cNvSpPr/>
      </xdr:nvSpPr>
      <xdr:spPr>
        <a:xfrm>
          <a:off x="17551400" y="1797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73913</xdr:rowOff>
    </xdr:from>
    <xdr:to>
      <xdr:col>107</xdr:col>
      <xdr:colOff>50800</xdr:colOff>
      <xdr:row>108</xdr:row>
      <xdr:rowOff>80772</xdr:rowOff>
    </xdr:to>
    <xdr:cxnSp macro="">
      <xdr:nvCxnSpPr>
        <xdr:cNvPr id="946" name="直線コネクタ 945">
          <a:extLst>
            <a:ext uri="{FF2B5EF4-FFF2-40B4-BE49-F238E27FC236}">
              <a16:creationId xmlns:a16="http://schemas.microsoft.com/office/drawing/2014/main" id="{4D42B92E-429F-45D1-806A-2BFECF3E9DED}"/>
            </a:ext>
          </a:extLst>
        </xdr:cNvPr>
        <xdr:cNvCxnSpPr/>
      </xdr:nvCxnSpPr>
      <xdr:spPr>
        <a:xfrm flipV="1">
          <a:off x="17602200" y="18019013"/>
          <a:ext cx="79375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32258</xdr:rowOff>
    </xdr:from>
    <xdr:to>
      <xdr:col>98</xdr:col>
      <xdr:colOff>38100</xdr:colOff>
      <xdr:row>108</xdr:row>
      <xdr:rowOff>133858</xdr:rowOff>
    </xdr:to>
    <xdr:sp macro="" textlink="">
      <xdr:nvSpPr>
        <xdr:cNvPr id="947" name="楕円 946">
          <a:extLst>
            <a:ext uri="{FF2B5EF4-FFF2-40B4-BE49-F238E27FC236}">
              <a16:creationId xmlns:a16="http://schemas.microsoft.com/office/drawing/2014/main" id="{648DFC8B-F378-4F63-9E4A-A8AA76D1980C}"/>
            </a:ext>
          </a:extLst>
        </xdr:cNvPr>
        <xdr:cNvSpPr/>
      </xdr:nvSpPr>
      <xdr:spPr>
        <a:xfrm>
          <a:off x="16757650" y="179773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80772</xdr:rowOff>
    </xdr:from>
    <xdr:to>
      <xdr:col>102</xdr:col>
      <xdr:colOff>114300</xdr:colOff>
      <xdr:row>108</xdr:row>
      <xdr:rowOff>83058</xdr:rowOff>
    </xdr:to>
    <xdr:cxnSp macro="">
      <xdr:nvCxnSpPr>
        <xdr:cNvPr id="948" name="直線コネクタ 947">
          <a:extLst>
            <a:ext uri="{FF2B5EF4-FFF2-40B4-BE49-F238E27FC236}">
              <a16:creationId xmlns:a16="http://schemas.microsoft.com/office/drawing/2014/main" id="{F13ADECF-D639-426D-BDEF-DCCEACB47058}"/>
            </a:ext>
          </a:extLst>
        </xdr:cNvPr>
        <xdr:cNvCxnSpPr/>
      </xdr:nvCxnSpPr>
      <xdr:spPr>
        <a:xfrm flipV="1">
          <a:off x="16802100" y="18025872"/>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949" name="n_1aveValue【庁舎】&#10;一人当たり面積">
          <a:extLst>
            <a:ext uri="{FF2B5EF4-FFF2-40B4-BE49-F238E27FC236}">
              <a16:creationId xmlns:a16="http://schemas.microsoft.com/office/drawing/2014/main" id="{249841BA-0804-4677-B7E7-641153C98DD6}"/>
            </a:ext>
          </a:extLst>
        </xdr:cNvPr>
        <xdr:cNvSpPr txBox="1"/>
      </xdr:nvSpPr>
      <xdr:spPr>
        <a:xfrm>
          <a:off x="18980227" y="1729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950" name="n_2aveValue【庁舎】&#10;一人当たり面積">
          <a:extLst>
            <a:ext uri="{FF2B5EF4-FFF2-40B4-BE49-F238E27FC236}">
              <a16:creationId xmlns:a16="http://schemas.microsoft.com/office/drawing/2014/main" id="{D57D3092-525D-40F4-9005-1D15E306F949}"/>
            </a:ext>
          </a:extLst>
        </xdr:cNvPr>
        <xdr:cNvSpPr txBox="1"/>
      </xdr:nvSpPr>
      <xdr:spPr>
        <a:xfrm>
          <a:off x="18180127" y="1729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951" name="n_3aveValue【庁舎】&#10;一人当たり面積">
          <a:extLst>
            <a:ext uri="{FF2B5EF4-FFF2-40B4-BE49-F238E27FC236}">
              <a16:creationId xmlns:a16="http://schemas.microsoft.com/office/drawing/2014/main" id="{215ACAF3-F460-471C-87E2-90DC80C5EDBC}"/>
            </a:ext>
          </a:extLst>
        </xdr:cNvPr>
        <xdr:cNvSpPr txBox="1"/>
      </xdr:nvSpPr>
      <xdr:spPr>
        <a:xfrm>
          <a:off x="17386377" y="1731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1795</xdr:rowOff>
    </xdr:from>
    <xdr:ext cx="469744" cy="259045"/>
    <xdr:sp macro="" textlink="">
      <xdr:nvSpPr>
        <xdr:cNvPr id="952" name="n_4aveValue【庁舎】&#10;一人当たり面積">
          <a:extLst>
            <a:ext uri="{FF2B5EF4-FFF2-40B4-BE49-F238E27FC236}">
              <a16:creationId xmlns:a16="http://schemas.microsoft.com/office/drawing/2014/main" id="{EFC2812E-9023-491C-911F-7C07208FDAD0}"/>
            </a:ext>
          </a:extLst>
        </xdr:cNvPr>
        <xdr:cNvSpPr txBox="1"/>
      </xdr:nvSpPr>
      <xdr:spPr>
        <a:xfrm>
          <a:off x="16592627" y="1726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108983</xdr:rowOff>
    </xdr:from>
    <xdr:ext cx="469744" cy="259045"/>
    <xdr:sp macro="" textlink="">
      <xdr:nvSpPr>
        <xdr:cNvPr id="953" name="n_1mainValue【庁舎】&#10;一人当たり面積">
          <a:extLst>
            <a:ext uri="{FF2B5EF4-FFF2-40B4-BE49-F238E27FC236}">
              <a16:creationId xmlns:a16="http://schemas.microsoft.com/office/drawing/2014/main" id="{653D18C8-57D3-4423-A01D-9C9FFEA3FF62}"/>
            </a:ext>
          </a:extLst>
        </xdr:cNvPr>
        <xdr:cNvSpPr txBox="1"/>
      </xdr:nvSpPr>
      <xdr:spPr>
        <a:xfrm>
          <a:off x="18980227" y="1805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115840</xdr:rowOff>
    </xdr:from>
    <xdr:ext cx="469744" cy="259045"/>
    <xdr:sp macro="" textlink="">
      <xdr:nvSpPr>
        <xdr:cNvPr id="954" name="n_2mainValue【庁舎】&#10;一人当たり面積">
          <a:extLst>
            <a:ext uri="{FF2B5EF4-FFF2-40B4-BE49-F238E27FC236}">
              <a16:creationId xmlns:a16="http://schemas.microsoft.com/office/drawing/2014/main" id="{9E5071D4-1788-4F8C-9AE2-DEA39871B27D}"/>
            </a:ext>
          </a:extLst>
        </xdr:cNvPr>
        <xdr:cNvSpPr txBox="1"/>
      </xdr:nvSpPr>
      <xdr:spPr>
        <a:xfrm>
          <a:off x="18180127" y="18060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122699</xdr:rowOff>
    </xdr:from>
    <xdr:ext cx="469744" cy="259045"/>
    <xdr:sp macro="" textlink="">
      <xdr:nvSpPr>
        <xdr:cNvPr id="955" name="n_3mainValue【庁舎】&#10;一人当たり面積">
          <a:extLst>
            <a:ext uri="{FF2B5EF4-FFF2-40B4-BE49-F238E27FC236}">
              <a16:creationId xmlns:a16="http://schemas.microsoft.com/office/drawing/2014/main" id="{9183EA62-1A66-44DC-9347-2B98F1856396}"/>
            </a:ext>
          </a:extLst>
        </xdr:cNvPr>
        <xdr:cNvSpPr txBox="1"/>
      </xdr:nvSpPr>
      <xdr:spPr>
        <a:xfrm>
          <a:off x="17386377" y="1806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124985</xdr:rowOff>
    </xdr:from>
    <xdr:ext cx="469744" cy="259045"/>
    <xdr:sp macro="" textlink="">
      <xdr:nvSpPr>
        <xdr:cNvPr id="956" name="n_4mainValue【庁舎】&#10;一人当たり面積">
          <a:extLst>
            <a:ext uri="{FF2B5EF4-FFF2-40B4-BE49-F238E27FC236}">
              <a16:creationId xmlns:a16="http://schemas.microsoft.com/office/drawing/2014/main" id="{734F59EA-B0E7-481B-88AE-43B82AA4E8DB}"/>
            </a:ext>
          </a:extLst>
        </xdr:cNvPr>
        <xdr:cNvSpPr txBox="1"/>
      </xdr:nvSpPr>
      <xdr:spPr>
        <a:xfrm>
          <a:off x="16592627" y="1807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A7A2B326-C824-46F8-AAFC-DBF50B4F76B1}"/>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D525F97E-12D2-4ADE-9F13-BFCE80BF317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A8027214-F515-4D0E-A00A-3C7ADE9F0001}"/>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図書館・体育館・福祉施設・一般廃棄物処理施設・消防施設については、有形固定資産減価償却率が類似団体と比較して低いが、保健センター</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・市民会館・庁舎については、類似団体と比較して高くなっている。</a:t>
          </a:r>
        </a:p>
        <a:p>
          <a:r>
            <a:rPr kumimoji="1" lang="ja-JP" altLang="en-US" sz="1300">
              <a:latin typeface="ＭＳ Ｐゴシック" panose="020B0600070205080204" pitchFamily="50" charset="-128"/>
              <a:ea typeface="ＭＳ Ｐゴシック" panose="020B0600070205080204" pitchFamily="50" charset="-128"/>
            </a:rPr>
            <a:t>図書館は平成１６年度、一般廃棄物処理施設は平成１７年度に新築されており、福祉施設は今年度、移転に伴う移設工事を行ったため、有形固定資産減価償却率は類似団体と比較して低い。保健センターについては、築４３年以上経過しており、今後は立替や複合化などを視野に入れた検討を進めていく。</a:t>
          </a:r>
        </a:p>
        <a:p>
          <a:r>
            <a:rPr kumimoji="1" lang="ja-JP" altLang="en-US" sz="1300">
              <a:latin typeface="ＭＳ Ｐゴシック" panose="020B0600070205080204" pitchFamily="50" charset="-128"/>
              <a:ea typeface="ＭＳ Ｐゴシック" panose="020B0600070205080204" pitchFamily="50" charset="-128"/>
            </a:rPr>
            <a:t>体育館については、平成２９年度中央コミュニティセンター（アリーナくにとみ）の新設により減価償却率が著しく減少しているものの、古い体育館が多く存在するため、利用者数や地域のバランスを考慮しながら、廃止・集約化の検討が必要となる。</a:t>
          </a:r>
        </a:p>
        <a:p>
          <a:r>
            <a:rPr kumimoji="1" lang="ja-JP" altLang="en-US" sz="1300">
              <a:latin typeface="ＭＳ Ｐゴシック" panose="020B0600070205080204" pitchFamily="50" charset="-128"/>
              <a:ea typeface="ＭＳ Ｐゴシック" panose="020B0600070205080204" pitchFamily="50" charset="-128"/>
            </a:rPr>
            <a:t>消防施設については、令和３年度に防火水槽新設等があり減少。令和５年度には道路拡張に伴う消防詰所の移設工事が行われたため、減価償却率は減少しており、類似団体比較の数値を下回った。</a:t>
          </a:r>
        </a:p>
        <a:p>
          <a:r>
            <a:rPr kumimoji="1" lang="ja-JP" altLang="en-US" sz="1300">
              <a:latin typeface="ＭＳ Ｐゴシック" panose="020B0600070205080204" pitchFamily="50" charset="-128"/>
              <a:ea typeface="ＭＳ Ｐゴシック" panose="020B0600070205080204" pitchFamily="50" charset="-128"/>
            </a:rPr>
            <a:t>市民会館については、農村環境改善センターが築４７年以上経過しており、平成２４年度に耐震補強を実施している。</a:t>
          </a:r>
        </a:p>
        <a:p>
          <a:r>
            <a:rPr kumimoji="1" lang="ja-JP" altLang="en-US" sz="1300">
              <a:latin typeface="ＭＳ Ｐゴシック" panose="020B0600070205080204" pitchFamily="50" charset="-128"/>
              <a:ea typeface="ＭＳ Ｐゴシック" panose="020B0600070205080204" pitchFamily="50" charset="-128"/>
            </a:rPr>
            <a:t>庁舎については、築５８年以上経過しており、平成２０年度に耐震補強工事を実施。今後は予防保全の観点からの維持補修が必要である。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238;&#30446;/12&#22269;&#23500;&#30010;/&#12304;&#36001;&#25919;&#29366;&#27841;&#36039;&#26009;&#38598;&#12305;_453820_&#22269;&#23500;&#30010;_2024(2&#22238;&#30446;).xlsx" TargetMode="External"/><Relationship Id="rId2" Type="http://schemas.openxmlformats.org/officeDocument/2006/relationships/externalLinkPath" Target="file:///\\SHICHOSON-ZAI\disk1\03-04%20&#12304;&#27770;&#12288;&#31639;&#12305;&#36001;&#25919;&#29366;&#27841;&#36039;&#26009;&#38598;(H24&#65374;)\&#36001;&#25919;&#29366;&#27841;&#36039;&#26009;&#38598;(R06&#24180;&#24230;&#27770;&#31639;&#20998;)\03&#25552;&#20986;&#65288;&#24066;&#30010;&#26449;&#8594;&#30476;&#65289;\2&#22238;&#30446;\12&#22269;&#23500;&#30010;\&#12304;&#36001;&#25919;&#29366;&#27841;&#36039;&#26009;&#38598;&#12305;_453820_&#22269;&#23500;&#30010;_2024(2&#22238;&#30446;).xlsx" TargetMode="External"/><Relationship Id="rId1" Type="http://schemas.openxmlformats.org/officeDocument/2006/relationships/externalLinkPath" Target="/03-04%20&#12304;&#27770;&#12288;&#31639;&#12305;&#36001;&#25919;&#29366;&#27841;&#36039;&#26009;&#38598;(H24&#65374;)/&#36001;&#25919;&#29366;&#27841;&#36039;&#26009;&#38598;(R06&#24180;&#24230;&#27770;&#31639;&#20998;)/03&#25552;&#20986;&#65288;&#24066;&#30010;&#26449;&#8594;&#30476;&#65289;/2&#22238;&#30446;/12&#22269;&#23500;&#30010;/&#12304;&#36001;&#25919;&#29366;&#27841;&#36039;&#26009;&#38598;&#12305;_453820_&#22269;&#23500;&#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90.7</v>
          </cell>
          <cell r="BX51">
            <v>78.099999999999994</v>
          </cell>
          <cell r="CF51">
            <v>73.5</v>
          </cell>
          <cell r="CN51">
            <v>57.5</v>
          </cell>
          <cell r="CV51">
            <v>40</v>
          </cell>
        </row>
        <row r="53">
          <cell r="BP53">
            <v>39.9</v>
          </cell>
          <cell r="BX53">
            <v>41.4</v>
          </cell>
          <cell r="CF53">
            <v>43.1</v>
          </cell>
          <cell r="CN53">
            <v>44.9</v>
          </cell>
          <cell r="CV53">
            <v>46.6</v>
          </cell>
        </row>
        <row r="55">
          <cell r="AN55" t="str">
            <v>類似団体内平均値</v>
          </cell>
          <cell r="BP55">
            <v>10.199999999999999</v>
          </cell>
          <cell r="BX55">
            <v>0</v>
          </cell>
          <cell r="CF55">
            <v>0</v>
          </cell>
          <cell r="CN55">
            <v>0</v>
          </cell>
          <cell r="CV55">
            <v>0</v>
          </cell>
        </row>
        <row r="57">
          <cell r="BP57">
            <v>61.1</v>
          </cell>
          <cell r="BX57">
            <v>64.3</v>
          </cell>
          <cell r="CF57">
            <v>65.7</v>
          </cell>
          <cell r="CN57">
            <v>67</v>
          </cell>
          <cell r="CV57">
            <v>67.599999999999994</v>
          </cell>
        </row>
        <row r="72">
          <cell r="BP72" t="str">
            <v>R02</v>
          </cell>
          <cell r="BX72" t="str">
            <v>R03</v>
          </cell>
          <cell r="CF72" t="str">
            <v>R04</v>
          </cell>
          <cell r="CN72" t="str">
            <v>R05</v>
          </cell>
          <cell r="CV72" t="str">
            <v>R06</v>
          </cell>
        </row>
        <row r="73">
          <cell r="AN73" t="str">
            <v>当該団体値</v>
          </cell>
          <cell r="BP73">
            <v>90.7</v>
          </cell>
          <cell r="BX73">
            <v>78.099999999999994</v>
          </cell>
          <cell r="CF73">
            <v>73.5</v>
          </cell>
          <cell r="CN73">
            <v>57.5</v>
          </cell>
          <cell r="CV73">
            <v>40</v>
          </cell>
        </row>
        <row r="75">
          <cell r="BP75">
            <v>9.6999999999999993</v>
          </cell>
          <cell r="BX75">
            <v>9.6</v>
          </cell>
          <cell r="CF75">
            <v>10.4</v>
          </cell>
          <cell r="CN75">
            <v>11.3</v>
          </cell>
          <cell r="CV75">
            <v>11.4</v>
          </cell>
        </row>
        <row r="77">
          <cell r="AN77" t="str">
            <v>類似団体内平均値</v>
          </cell>
          <cell r="BP77">
            <v>10.199999999999999</v>
          </cell>
          <cell r="BX77">
            <v>0</v>
          </cell>
          <cell r="CF77">
            <v>0</v>
          </cell>
          <cell r="CN77">
            <v>0</v>
          </cell>
          <cell r="CV77">
            <v>0</v>
          </cell>
        </row>
        <row r="79">
          <cell r="BP79">
            <v>8.6999999999999993</v>
          </cell>
          <cell r="BX79">
            <v>8</v>
          </cell>
          <cell r="CF79">
            <v>8.1</v>
          </cell>
          <cell r="CN79">
            <v>8.1</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10880458</v>
      </c>
      <c r="BO4" s="358"/>
      <c r="BP4" s="358"/>
      <c r="BQ4" s="358"/>
      <c r="BR4" s="358"/>
      <c r="BS4" s="358"/>
      <c r="BT4" s="358"/>
      <c r="BU4" s="359"/>
      <c r="BV4" s="357">
        <v>10744012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7.4</v>
      </c>
      <c r="CU4" s="364"/>
      <c r="CV4" s="364"/>
      <c r="CW4" s="364"/>
      <c r="CX4" s="364"/>
      <c r="CY4" s="364"/>
      <c r="CZ4" s="364"/>
      <c r="DA4" s="365"/>
      <c r="DB4" s="363">
        <v>7.1</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10449278</v>
      </c>
      <c r="BO5" s="395"/>
      <c r="BP5" s="395"/>
      <c r="BQ5" s="395"/>
      <c r="BR5" s="395"/>
      <c r="BS5" s="395"/>
      <c r="BT5" s="395"/>
      <c r="BU5" s="396"/>
      <c r="BV5" s="394">
        <v>10091272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91.3</v>
      </c>
      <c r="CU5" s="392"/>
      <c r="CV5" s="392"/>
      <c r="CW5" s="392"/>
      <c r="CX5" s="392"/>
      <c r="CY5" s="392"/>
      <c r="CZ5" s="392"/>
      <c r="DA5" s="393"/>
      <c r="DB5" s="391">
        <v>91.5</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431180</v>
      </c>
      <c r="BO6" s="395"/>
      <c r="BP6" s="395"/>
      <c r="BQ6" s="395"/>
      <c r="BR6" s="395"/>
      <c r="BS6" s="395"/>
      <c r="BT6" s="395"/>
      <c r="BU6" s="396"/>
      <c r="BV6" s="394">
        <v>652740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91.3</v>
      </c>
      <c r="CU6" s="432"/>
      <c r="CV6" s="432"/>
      <c r="CW6" s="432"/>
      <c r="CX6" s="432"/>
      <c r="CY6" s="432"/>
      <c r="CZ6" s="432"/>
      <c r="DA6" s="433"/>
      <c r="DB6" s="431">
        <v>91.8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16859</v>
      </c>
      <c r="BO7" s="395"/>
      <c r="BP7" s="395"/>
      <c r="BQ7" s="395"/>
      <c r="BR7" s="395"/>
      <c r="BS7" s="395"/>
      <c r="BT7" s="395"/>
      <c r="BU7" s="396"/>
      <c r="BV7" s="394">
        <v>265971</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5571792</v>
      </c>
      <c r="CU7" s="395"/>
      <c r="CV7" s="395"/>
      <c r="CW7" s="395"/>
      <c r="CX7" s="395"/>
      <c r="CY7" s="395"/>
      <c r="CZ7" s="395"/>
      <c r="DA7" s="396"/>
      <c r="DB7" s="394">
        <v>5465635</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414321</v>
      </c>
      <c r="BO8" s="395"/>
      <c r="BP8" s="395"/>
      <c r="BQ8" s="395"/>
      <c r="BR8" s="395"/>
      <c r="BS8" s="395"/>
      <c r="BT8" s="395"/>
      <c r="BU8" s="396"/>
      <c r="BV8" s="394">
        <v>386769</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0.45</v>
      </c>
      <c r="CU8" s="435"/>
      <c r="CV8" s="435"/>
      <c r="CW8" s="435"/>
      <c r="CX8" s="435"/>
      <c r="CY8" s="435"/>
      <c r="CZ8" s="435"/>
      <c r="DA8" s="436"/>
      <c r="DB8" s="434">
        <v>0.46</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18398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27552</v>
      </c>
      <c r="BO9" s="395"/>
      <c r="BP9" s="395"/>
      <c r="BQ9" s="395"/>
      <c r="BR9" s="395"/>
      <c r="BS9" s="395"/>
      <c r="BT9" s="395"/>
      <c r="BU9" s="396"/>
      <c r="BV9" s="394">
        <v>21350</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13.3</v>
      </c>
      <c r="CU9" s="392"/>
      <c r="CV9" s="392"/>
      <c r="CW9" s="392"/>
      <c r="CX9" s="392"/>
      <c r="CY9" s="392"/>
      <c r="CZ9" s="392"/>
      <c r="DA9" s="393"/>
      <c r="DB9" s="391">
        <v>13.2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19606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107356</v>
      </c>
      <c r="BO10" s="395"/>
      <c r="BP10" s="395"/>
      <c r="BQ10" s="395"/>
      <c r="BR10" s="395"/>
      <c r="BS10" s="395"/>
      <c r="BT10" s="395"/>
      <c r="BU10" s="396"/>
      <c r="BV10" s="394">
        <v>126486</v>
      </c>
      <c r="BW10" s="395"/>
      <c r="BX10" s="395"/>
      <c r="BY10" s="395"/>
      <c r="BZ10" s="395"/>
      <c r="CA10" s="395"/>
      <c r="CB10" s="395"/>
      <c r="CC10" s="39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18243</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127</v>
      </c>
      <c r="AV12" s="427"/>
      <c r="AW12" s="427"/>
      <c r="AX12" s="427"/>
      <c r="AY12" s="428" t="s">
        <v>128</v>
      </c>
      <c r="AZ12" s="429"/>
      <c r="BA12" s="429"/>
      <c r="BB12" s="429"/>
      <c r="BC12" s="429"/>
      <c r="BD12" s="429"/>
      <c r="BE12" s="429"/>
      <c r="BF12" s="429"/>
      <c r="BG12" s="429"/>
      <c r="BH12" s="429"/>
      <c r="BI12" s="429"/>
      <c r="BJ12" s="429"/>
      <c r="BK12" s="429"/>
      <c r="BL12" s="429"/>
      <c r="BM12" s="430"/>
      <c r="BN12" s="394">
        <v>300000</v>
      </c>
      <c r="BO12" s="395"/>
      <c r="BP12" s="395"/>
      <c r="BQ12" s="395"/>
      <c r="BR12" s="395"/>
      <c r="BS12" s="395"/>
      <c r="BT12" s="395"/>
      <c r="BU12" s="396"/>
      <c r="BV12" s="394">
        <v>250000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18021</v>
      </c>
      <c r="S13" s="479"/>
      <c r="T13" s="479"/>
      <c r="U13" s="479"/>
      <c r="V13" s="480"/>
      <c r="W13" s="410" t="s">
        <v>131</v>
      </c>
      <c r="X13" s="411"/>
      <c r="Y13" s="411"/>
      <c r="Z13" s="411"/>
      <c r="AA13" s="411"/>
      <c r="AB13" s="401"/>
      <c r="AC13" s="445">
        <v>1763</v>
      </c>
      <c r="AD13" s="446"/>
      <c r="AE13" s="446"/>
      <c r="AF13" s="446"/>
      <c r="AG13" s="488"/>
      <c r="AH13" s="445">
        <v>1970</v>
      </c>
      <c r="AI13" s="446"/>
      <c r="AJ13" s="446"/>
      <c r="AK13" s="446"/>
      <c r="AL13" s="447"/>
      <c r="AM13" s="423" t="s">
        <v>132</v>
      </c>
      <c r="AN13" s="424"/>
      <c r="AO13" s="424"/>
      <c r="AP13" s="424"/>
      <c r="AQ13" s="424"/>
      <c r="AR13" s="424"/>
      <c r="AS13" s="424"/>
      <c r="AT13" s="425"/>
      <c r="AU13" s="426" t="s">
        <v>127</v>
      </c>
      <c r="AV13" s="427"/>
      <c r="AW13" s="427"/>
      <c r="AX13" s="427"/>
      <c r="AY13" s="428" t="s">
        <v>133</v>
      </c>
      <c r="AZ13" s="429"/>
      <c r="BA13" s="429"/>
      <c r="BB13" s="429"/>
      <c r="BC13" s="429"/>
      <c r="BD13" s="429"/>
      <c r="BE13" s="429"/>
      <c r="BF13" s="429"/>
      <c r="BG13" s="429"/>
      <c r="BH13" s="429"/>
      <c r="BI13" s="429"/>
      <c r="BJ13" s="429"/>
      <c r="BK13" s="429"/>
      <c r="BL13" s="429"/>
      <c r="BM13" s="430"/>
      <c r="BN13" s="394">
        <v>-165092</v>
      </c>
      <c r="BO13" s="395"/>
      <c r="BP13" s="395"/>
      <c r="BQ13" s="395"/>
      <c r="BR13" s="395"/>
      <c r="BS13" s="395"/>
      <c r="BT13" s="395"/>
      <c r="BU13" s="396"/>
      <c r="BV13" s="394">
        <v>-102164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11.4</v>
      </c>
      <c r="CU13" s="392"/>
      <c r="CV13" s="392"/>
      <c r="CW13" s="392"/>
      <c r="CX13" s="392"/>
      <c r="CY13" s="392"/>
      <c r="CZ13" s="392"/>
      <c r="DA13" s="393"/>
      <c r="DB13" s="391">
        <v>11.3</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18405</v>
      </c>
      <c r="S14" s="479"/>
      <c r="T14" s="479"/>
      <c r="U14" s="479"/>
      <c r="V14" s="480"/>
      <c r="W14" s="384"/>
      <c r="X14" s="385"/>
      <c r="Y14" s="385"/>
      <c r="Z14" s="385"/>
      <c r="AA14" s="385"/>
      <c r="AB14" s="374"/>
      <c r="AC14" s="481">
        <v>18.8</v>
      </c>
      <c r="AD14" s="482"/>
      <c r="AE14" s="482"/>
      <c r="AF14" s="482"/>
      <c r="AG14" s="483"/>
      <c r="AH14" s="481">
        <v>20.399999999999999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40</v>
      </c>
      <c r="CU14" s="493"/>
      <c r="CV14" s="493"/>
      <c r="CW14" s="493"/>
      <c r="CX14" s="493"/>
      <c r="CY14" s="493"/>
      <c r="CZ14" s="493"/>
      <c r="DA14" s="494"/>
      <c r="DB14" s="492">
        <v>57.5</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18203</v>
      </c>
      <c r="S15" s="479"/>
      <c r="T15" s="479"/>
      <c r="U15" s="479"/>
      <c r="V15" s="480"/>
      <c r="W15" s="410" t="s">
        <v>137</v>
      </c>
      <c r="X15" s="411"/>
      <c r="Y15" s="411"/>
      <c r="Z15" s="411"/>
      <c r="AA15" s="411"/>
      <c r="AB15" s="401"/>
      <c r="AC15" s="445">
        <v>2151</v>
      </c>
      <c r="AD15" s="446"/>
      <c r="AE15" s="446"/>
      <c r="AF15" s="446"/>
      <c r="AG15" s="488"/>
      <c r="AH15" s="445">
        <v>2153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2150387</v>
      </c>
      <c r="BO15" s="358"/>
      <c r="BP15" s="358"/>
      <c r="BQ15" s="358"/>
      <c r="BR15" s="358"/>
      <c r="BS15" s="358"/>
      <c r="BT15" s="358"/>
      <c r="BU15" s="359"/>
      <c r="BV15" s="357">
        <v>2195809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23</v>
      </c>
      <c r="AD16" s="482"/>
      <c r="AE16" s="482"/>
      <c r="AF16" s="482"/>
      <c r="AG16" s="483"/>
      <c r="AH16" s="481">
        <v>22.3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5019741</v>
      </c>
      <c r="BO16" s="395"/>
      <c r="BP16" s="395"/>
      <c r="BQ16" s="395"/>
      <c r="BR16" s="395"/>
      <c r="BS16" s="395"/>
      <c r="BT16" s="395"/>
      <c r="BU16" s="396"/>
      <c r="BV16" s="394">
        <v>4875267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5454</v>
      </c>
      <c r="AD17" s="446"/>
      <c r="AE17" s="446"/>
      <c r="AF17" s="446"/>
      <c r="AG17" s="488"/>
      <c r="AH17" s="445">
        <v>5551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2682836</v>
      </c>
      <c r="BO17" s="395"/>
      <c r="BP17" s="395"/>
      <c r="BQ17" s="395"/>
      <c r="BR17" s="395"/>
      <c r="BS17" s="395"/>
      <c r="BT17" s="395"/>
      <c r="BU17" s="396"/>
      <c r="BV17" s="394">
        <v>2743496</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130.63</v>
      </c>
      <c r="M18" s="518"/>
      <c r="N18" s="518"/>
      <c r="O18" s="518"/>
      <c r="P18" s="518"/>
      <c r="Q18" s="518"/>
      <c r="R18" s="519"/>
      <c r="S18" s="519"/>
      <c r="T18" s="519"/>
      <c r="U18" s="519"/>
      <c r="V18" s="520"/>
      <c r="W18" s="412"/>
      <c r="X18" s="413"/>
      <c r="Y18" s="413"/>
      <c r="Z18" s="413"/>
      <c r="AA18" s="413"/>
      <c r="AB18" s="404"/>
      <c r="AC18" s="521">
        <v>58.2</v>
      </c>
      <c r="AD18" s="522"/>
      <c r="AE18" s="522"/>
      <c r="AF18" s="522"/>
      <c r="AG18" s="523"/>
      <c r="AH18" s="521">
        <v>57.4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5117036</v>
      </c>
      <c r="BO18" s="395"/>
      <c r="BP18" s="395"/>
      <c r="BQ18" s="395"/>
      <c r="BR18" s="395"/>
      <c r="BS18" s="395"/>
      <c r="BT18" s="395"/>
      <c r="BU18" s="396"/>
      <c r="BV18" s="394">
        <v>4986267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141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6832641</v>
      </c>
      <c r="BO19" s="395"/>
      <c r="BP19" s="395"/>
      <c r="BQ19" s="395"/>
      <c r="BR19" s="395"/>
      <c r="BS19" s="395"/>
      <c r="BT19" s="395"/>
      <c r="BU19" s="396"/>
      <c r="BV19" s="394">
        <v>6887632</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7494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6962898</v>
      </c>
      <c r="BO22" s="358"/>
      <c r="BP22" s="358"/>
      <c r="BQ22" s="358"/>
      <c r="BR22" s="358"/>
      <c r="BS22" s="358"/>
      <c r="BT22" s="358"/>
      <c r="BU22" s="359"/>
      <c r="BV22" s="357">
        <v>7705464</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6366841</v>
      </c>
      <c r="BO23" s="395"/>
      <c r="BP23" s="395"/>
      <c r="BQ23" s="395"/>
      <c r="BR23" s="395"/>
      <c r="BS23" s="395"/>
      <c r="BT23" s="395"/>
      <c r="BU23" s="396"/>
      <c r="BV23" s="394">
        <v>7048911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7220</v>
      </c>
      <c r="R24" s="446"/>
      <c r="S24" s="446"/>
      <c r="T24" s="446"/>
      <c r="U24" s="446"/>
      <c r="V24" s="488"/>
      <c r="W24" s="540"/>
      <c r="X24" s="541"/>
      <c r="Y24" s="542"/>
      <c r="Z24" s="444" t="s">
        <v>162</v>
      </c>
      <c r="AA24" s="424"/>
      <c r="AB24" s="424"/>
      <c r="AC24" s="424"/>
      <c r="AD24" s="424"/>
      <c r="AE24" s="424"/>
      <c r="AF24" s="424"/>
      <c r="AG24" s="425"/>
      <c r="AH24" s="445">
        <v>128</v>
      </c>
      <c r="AI24" s="446"/>
      <c r="AJ24" s="446"/>
      <c r="AK24" s="446"/>
      <c r="AL24" s="488"/>
      <c r="AM24" s="445">
        <v>401664</v>
      </c>
      <c r="AN24" s="446"/>
      <c r="AO24" s="446"/>
      <c r="AP24" s="446"/>
      <c r="AQ24" s="446"/>
      <c r="AR24" s="488"/>
      <c r="AS24" s="445">
        <v>3138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4154671</v>
      </c>
      <c r="BO24" s="395"/>
      <c r="BP24" s="395"/>
      <c r="BQ24" s="395"/>
      <c r="BR24" s="395"/>
      <c r="BS24" s="395"/>
      <c r="BT24" s="395"/>
      <c r="BU24" s="396"/>
      <c r="BV24" s="394">
        <v>4579603</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5790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179236</v>
      </c>
      <c r="BO25" s="358"/>
      <c r="BP25" s="358"/>
      <c r="BQ25" s="358"/>
      <c r="BR25" s="358"/>
      <c r="BS25" s="358"/>
      <c r="BT25" s="358"/>
      <c r="BU25" s="359"/>
      <c r="BV25" s="357">
        <v>295968</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5520</v>
      </c>
      <c r="R26" s="446"/>
      <c r="S26" s="446"/>
      <c r="T26" s="446"/>
      <c r="U26" s="446"/>
      <c r="V26" s="488"/>
      <c r="W26" s="540"/>
      <c r="X26" s="541"/>
      <c r="Y26" s="542"/>
      <c r="Z26" s="444" t="s">
        <v>168</v>
      </c>
      <c r="AA26" s="546"/>
      <c r="AB26" s="546"/>
      <c r="AC26" s="546"/>
      <c r="AD26" s="546"/>
      <c r="AE26" s="546"/>
      <c r="AF26" s="546"/>
      <c r="AG26" s="547"/>
      <c r="AH26" s="445" t="s">
        <v>121</v>
      </c>
      <c r="AI26" s="446"/>
      <c r="AJ26" s="446"/>
      <c r="AK26" s="446"/>
      <c r="AL26" s="488"/>
      <c r="AM26" s="445" t="s">
        <v>121</v>
      </c>
      <c r="AN26" s="446"/>
      <c r="AO26" s="446"/>
      <c r="AP26" s="446"/>
      <c r="AQ26" s="446"/>
      <c r="AR26" s="488"/>
      <c r="AS26" s="445" t="s">
        <v>121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3210</v>
      </c>
      <c r="R27" s="446"/>
      <c r="S27" s="446"/>
      <c r="T27" s="446"/>
      <c r="U27" s="446"/>
      <c r="V27" s="488"/>
      <c r="W27" s="540"/>
      <c r="X27" s="541"/>
      <c r="Y27" s="542"/>
      <c r="Z27" s="444" t="s">
        <v>171</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225760</v>
      </c>
      <c r="BO27" s="514"/>
      <c r="BP27" s="514"/>
      <c r="BQ27" s="514"/>
      <c r="BR27" s="514"/>
      <c r="BS27" s="514"/>
      <c r="BT27" s="514"/>
      <c r="BU27" s="515"/>
      <c r="BV27" s="513">
        <v>225760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2570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1302616</v>
      </c>
      <c r="BO28" s="358"/>
      <c r="BP28" s="358"/>
      <c r="BQ28" s="358"/>
      <c r="BR28" s="358"/>
      <c r="BS28" s="358"/>
      <c r="BT28" s="358"/>
      <c r="BU28" s="359"/>
      <c r="BV28" s="357">
        <v>1301260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11</v>
      </c>
      <c r="M29" s="446"/>
      <c r="N29" s="446"/>
      <c r="O29" s="446"/>
      <c r="P29" s="488"/>
      <c r="Q29" s="445">
        <v>2320</v>
      </c>
      <c r="R29" s="446"/>
      <c r="S29" s="446"/>
      <c r="T29" s="446"/>
      <c r="U29" s="446"/>
      <c r="V29" s="488"/>
      <c r="W29" s="543"/>
      <c r="X29" s="544"/>
      <c r="Y29" s="545"/>
      <c r="Z29" s="444" t="s">
        <v>177</v>
      </c>
      <c r="AA29" s="424"/>
      <c r="AB29" s="424"/>
      <c r="AC29" s="424"/>
      <c r="AD29" s="424"/>
      <c r="AE29" s="424"/>
      <c r="AF29" s="424"/>
      <c r="AG29" s="425"/>
      <c r="AH29" s="445">
        <v>128</v>
      </c>
      <c r="AI29" s="446"/>
      <c r="AJ29" s="446"/>
      <c r="AK29" s="446"/>
      <c r="AL29" s="488"/>
      <c r="AM29" s="445">
        <v>401664</v>
      </c>
      <c r="AN29" s="446"/>
      <c r="AO29" s="446"/>
      <c r="AP29" s="446"/>
      <c r="AQ29" s="446"/>
      <c r="AR29" s="488"/>
      <c r="AS29" s="445">
        <v>3138</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51742</v>
      </c>
      <c r="BO29" s="395"/>
      <c r="BP29" s="395"/>
      <c r="BQ29" s="395"/>
      <c r="BR29" s="395"/>
      <c r="BS29" s="395"/>
      <c r="BT29" s="395"/>
      <c r="BU29" s="396"/>
      <c r="BV29" s="394">
        <v>51712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949614</v>
      </c>
      <c r="BO30" s="514"/>
      <c r="BP30" s="514"/>
      <c r="BQ30" s="514"/>
      <c r="BR30" s="514"/>
      <c r="BS30" s="514"/>
      <c r="BT30" s="514"/>
      <c r="BU30" s="515"/>
      <c r="BV30" s="513">
        <v>826062</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宮崎県市町村総合事務組合（一般会計）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12</v>
      </c>
      <c r="CP34" s="584"/>
      <c r="CQ34" s="585" t="str">
        <f>IF('各会計、関係団体の財政状況及び健全化判断比率'!BS7="","",'各会計、関係団体の財政状況及び健全化判断比率'!BS7)</f>
        <v>国富町土地開発公社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宮崎県市町村総合事務組合（市町村交通災害共済事業特別会計）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宮崎県市町村総合事務組合（自治会館管理運営特別会計）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宮崎県後期高齢者医療広域連合（一般会計）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宮崎県後期高齢者医療広域連合（後期高齢者医療特別会計）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fHXz3yDSQM43DU8M8H361gJiZ771aqKdgoUYMAS0EPNdqU9oJzVnqIeT8GCbSO1XF+73omr268D45Bq8pfrvsA==" saltValue="g6ZH3dtQj5dZohXQzzQVz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2"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1986718</v>
      </c>
      <c r="S5" s="600"/>
      <c r="T5" s="600"/>
      <c r="U5" s="600"/>
      <c r="V5" s="600"/>
      <c r="W5" s="600"/>
      <c r="X5" s="600"/>
      <c r="Y5" s="601"/>
      <c r="Z5" s="602">
        <v>18.3</v>
      </c>
      <c r="AA5" s="602"/>
      <c r="AB5" s="602"/>
      <c r="AC5" s="602"/>
      <c r="AD5" s="603">
        <v>1986718</v>
      </c>
      <c r="AE5" s="603"/>
      <c r="AF5" s="603"/>
      <c r="AG5" s="603"/>
      <c r="AH5" s="603"/>
      <c r="AI5" s="603"/>
      <c r="AJ5" s="603"/>
      <c r="AK5" s="603"/>
      <c r="AL5" s="604">
        <v>35.4</v>
      </c>
      <c r="AM5" s="605"/>
      <c r="AN5" s="605"/>
      <c r="AO5" s="606"/>
      <c r="AP5" s="596" t="s">
        <v>216</v>
      </c>
      <c r="AQ5" s="597"/>
      <c r="AR5" s="597"/>
      <c r="AS5" s="597"/>
      <c r="AT5" s="597"/>
      <c r="AU5" s="597"/>
      <c r="AV5" s="597"/>
      <c r="AW5" s="597"/>
      <c r="AX5" s="597"/>
      <c r="AY5" s="597"/>
      <c r="AZ5" s="597"/>
      <c r="BA5" s="597"/>
      <c r="BB5" s="597"/>
      <c r="BC5" s="597"/>
      <c r="BD5" s="597"/>
      <c r="BE5" s="597"/>
      <c r="BF5" s="598"/>
      <c r="BG5" s="610">
        <v>1986718</v>
      </c>
      <c r="BH5" s="611"/>
      <c r="BI5" s="611"/>
      <c r="BJ5" s="611"/>
      <c r="BK5" s="611"/>
      <c r="BL5" s="611"/>
      <c r="BM5" s="611"/>
      <c r="BN5" s="612"/>
      <c r="BO5" s="613">
        <v>100</v>
      </c>
      <c r="BP5" s="613"/>
      <c r="BQ5" s="613"/>
      <c r="BR5" s="613"/>
      <c r="BS5" s="614" t="s">
        <v>121</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122225</v>
      </c>
      <c r="S6" s="611"/>
      <c r="T6" s="611"/>
      <c r="U6" s="611"/>
      <c r="V6" s="611"/>
      <c r="W6" s="611"/>
      <c r="X6" s="611"/>
      <c r="Y6" s="612"/>
      <c r="Z6" s="613">
        <v>1.1000000000000001</v>
      </c>
      <c r="AA6" s="613"/>
      <c r="AB6" s="613"/>
      <c r="AC6" s="613"/>
      <c r="AD6" s="614">
        <v>122225</v>
      </c>
      <c r="AE6" s="614"/>
      <c r="AF6" s="614"/>
      <c r="AG6" s="614"/>
      <c r="AH6" s="614"/>
      <c r="AI6" s="614"/>
      <c r="AJ6" s="614"/>
      <c r="AK6" s="614"/>
      <c r="AL6" s="615">
        <v>2.2000000000000002</v>
      </c>
      <c r="AM6" s="616"/>
      <c r="AN6" s="616"/>
      <c r="AO6" s="617"/>
      <c r="AP6" s="607" t="s">
        <v>221</v>
      </c>
      <c r="AQ6" s="608"/>
      <c r="AR6" s="608"/>
      <c r="AS6" s="608"/>
      <c r="AT6" s="608"/>
      <c r="AU6" s="608"/>
      <c r="AV6" s="608"/>
      <c r="AW6" s="608"/>
      <c r="AX6" s="608"/>
      <c r="AY6" s="608"/>
      <c r="AZ6" s="608"/>
      <c r="BA6" s="608"/>
      <c r="BB6" s="608"/>
      <c r="BC6" s="608"/>
      <c r="BD6" s="608"/>
      <c r="BE6" s="608"/>
      <c r="BF6" s="609"/>
      <c r="BG6" s="610">
        <v>1986718</v>
      </c>
      <c r="BH6" s="611"/>
      <c r="BI6" s="611"/>
      <c r="BJ6" s="611"/>
      <c r="BK6" s="611"/>
      <c r="BL6" s="611"/>
      <c r="BM6" s="611"/>
      <c r="BN6" s="612"/>
      <c r="BO6" s="613">
        <v>100</v>
      </c>
      <c r="BP6" s="613"/>
      <c r="BQ6" s="613"/>
      <c r="BR6" s="613"/>
      <c r="BS6" s="614" t="s">
        <v>121</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94824</v>
      </c>
      <c r="CS6" s="611"/>
      <c r="CT6" s="611"/>
      <c r="CU6" s="611"/>
      <c r="CV6" s="611"/>
      <c r="CW6" s="611"/>
      <c r="CX6" s="611"/>
      <c r="CY6" s="612"/>
      <c r="CZ6" s="604">
        <v>0.9</v>
      </c>
      <c r="DA6" s="605"/>
      <c r="DB6" s="605"/>
      <c r="DC6" s="621"/>
      <c r="DD6" s="619" t="s">
        <v>121</v>
      </c>
      <c r="DE6" s="611"/>
      <c r="DF6" s="611"/>
      <c r="DG6" s="611"/>
      <c r="DH6" s="611"/>
      <c r="DI6" s="611"/>
      <c r="DJ6" s="611"/>
      <c r="DK6" s="611"/>
      <c r="DL6" s="611"/>
      <c r="DM6" s="611"/>
      <c r="DN6" s="611"/>
      <c r="DO6" s="611"/>
      <c r="DP6" s="612"/>
      <c r="DQ6" s="619">
        <v>94824</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427</v>
      </c>
      <c r="S7" s="611"/>
      <c r="T7" s="611"/>
      <c r="U7" s="611"/>
      <c r="V7" s="611"/>
      <c r="W7" s="611"/>
      <c r="X7" s="611"/>
      <c r="Y7" s="612"/>
      <c r="Z7" s="613">
        <v>0</v>
      </c>
      <c r="AA7" s="613"/>
      <c r="AB7" s="613"/>
      <c r="AC7" s="613"/>
      <c r="AD7" s="614">
        <v>427</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648749</v>
      </c>
      <c r="BH7" s="611"/>
      <c r="BI7" s="611"/>
      <c r="BJ7" s="611"/>
      <c r="BK7" s="611"/>
      <c r="BL7" s="611"/>
      <c r="BM7" s="611"/>
      <c r="BN7" s="612"/>
      <c r="BO7" s="613">
        <v>32.700000000000003</v>
      </c>
      <c r="BP7" s="613"/>
      <c r="BQ7" s="613"/>
      <c r="BR7" s="613"/>
      <c r="BS7" s="614" t="s">
        <v>121</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1866780</v>
      </c>
      <c r="CS7" s="611"/>
      <c r="CT7" s="611"/>
      <c r="CU7" s="611"/>
      <c r="CV7" s="611"/>
      <c r="CW7" s="611"/>
      <c r="CX7" s="611"/>
      <c r="CY7" s="612"/>
      <c r="CZ7" s="613">
        <v>17.899999999999999</v>
      </c>
      <c r="DA7" s="613"/>
      <c r="DB7" s="613"/>
      <c r="DC7" s="613"/>
      <c r="DD7" s="619">
        <v>7543</v>
      </c>
      <c r="DE7" s="611"/>
      <c r="DF7" s="611"/>
      <c r="DG7" s="611"/>
      <c r="DH7" s="611"/>
      <c r="DI7" s="611"/>
      <c r="DJ7" s="611"/>
      <c r="DK7" s="611"/>
      <c r="DL7" s="611"/>
      <c r="DM7" s="611"/>
      <c r="DN7" s="611"/>
      <c r="DO7" s="611"/>
      <c r="DP7" s="612"/>
      <c r="DQ7" s="619">
        <v>1063646</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9340</v>
      </c>
      <c r="S8" s="611"/>
      <c r="T8" s="611"/>
      <c r="U8" s="611"/>
      <c r="V8" s="611"/>
      <c r="W8" s="611"/>
      <c r="X8" s="611"/>
      <c r="Y8" s="612"/>
      <c r="Z8" s="613">
        <v>0.1</v>
      </c>
      <c r="AA8" s="613"/>
      <c r="AB8" s="613"/>
      <c r="AC8" s="613"/>
      <c r="AD8" s="614">
        <v>9340</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26948</v>
      </c>
      <c r="BH8" s="611"/>
      <c r="BI8" s="611"/>
      <c r="BJ8" s="611"/>
      <c r="BK8" s="611"/>
      <c r="BL8" s="611"/>
      <c r="BM8" s="611"/>
      <c r="BN8" s="612"/>
      <c r="BO8" s="613">
        <v>1.4</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4475682</v>
      </c>
      <c r="CS8" s="611"/>
      <c r="CT8" s="611"/>
      <c r="CU8" s="611"/>
      <c r="CV8" s="611"/>
      <c r="CW8" s="611"/>
      <c r="CX8" s="611"/>
      <c r="CY8" s="612"/>
      <c r="CZ8" s="613">
        <v>42.8</v>
      </c>
      <c r="DA8" s="613"/>
      <c r="DB8" s="613"/>
      <c r="DC8" s="613"/>
      <c r="DD8" s="619">
        <v>246692</v>
      </c>
      <c r="DE8" s="611"/>
      <c r="DF8" s="611"/>
      <c r="DG8" s="611"/>
      <c r="DH8" s="611"/>
      <c r="DI8" s="611"/>
      <c r="DJ8" s="611"/>
      <c r="DK8" s="611"/>
      <c r="DL8" s="611"/>
      <c r="DM8" s="611"/>
      <c r="DN8" s="611"/>
      <c r="DO8" s="611"/>
      <c r="DP8" s="612"/>
      <c r="DQ8" s="619">
        <v>2075988</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9168</v>
      </c>
      <c r="S9" s="611"/>
      <c r="T9" s="611"/>
      <c r="U9" s="611"/>
      <c r="V9" s="611"/>
      <c r="W9" s="611"/>
      <c r="X9" s="611"/>
      <c r="Y9" s="612"/>
      <c r="Z9" s="613">
        <v>0.1</v>
      </c>
      <c r="AA9" s="613"/>
      <c r="AB9" s="613"/>
      <c r="AC9" s="613"/>
      <c r="AD9" s="614">
        <v>9168</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515944</v>
      </c>
      <c r="BH9" s="611"/>
      <c r="BI9" s="611"/>
      <c r="BJ9" s="611"/>
      <c r="BK9" s="611"/>
      <c r="BL9" s="611"/>
      <c r="BM9" s="611"/>
      <c r="BN9" s="612"/>
      <c r="BO9" s="613">
        <v>26</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604182</v>
      </c>
      <c r="CS9" s="611"/>
      <c r="CT9" s="611"/>
      <c r="CU9" s="611"/>
      <c r="CV9" s="611"/>
      <c r="CW9" s="611"/>
      <c r="CX9" s="611"/>
      <c r="CY9" s="612"/>
      <c r="CZ9" s="613">
        <v>5.8</v>
      </c>
      <c r="DA9" s="613"/>
      <c r="DB9" s="613"/>
      <c r="DC9" s="613"/>
      <c r="DD9" s="619">
        <v>40433</v>
      </c>
      <c r="DE9" s="611"/>
      <c r="DF9" s="611"/>
      <c r="DG9" s="611"/>
      <c r="DH9" s="611"/>
      <c r="DI9" s="611"/>
      <c r="DJ9" s="611"/>
      <c r="DK9" s="611"/>
      <c r="DL9" s="611"/>
      <c r="DM9" s="611"/>
      <c r="DN9" s="611"/>
      <c r="DO9" s="611"/>
      <c r="DP9" s="612"/>
      <c r="DQ9" s="619">
        <v>460020</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38185</v>
      </c>
      <c r="BH10" s="611"/>
      <c r="BI10" s="611"/>
      <c r="BJ10" s="611"/>
      <c r="BK10" s="611"/>
      <c r="BL10" s="611"/>
      <c r="BM10" s="611"/>
      <c r="BN10" s="612"/>
      <c r="BO10" s="613">
        <v>1.9</v>
      </c>
      <c r="BP10" s="613"/>
      <c r="BQ10" s="613"/>
      <c r="BR10" s="613"/>
      <c r="BS10" s="614" t="s">
        <v>121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13230</v>
      </c>
      <c r="CS10" s="611"/>
      <c r="CT10" s="611"/>
      <c r="CU10" s="611"/>
      <c r="CV10" s="611"/>
      <c r="CW10" s="611"/>
      <c r="CX10" s="611"/>
      <c r="CY10" s="612"/>
      <c r="CZ10" s="613">
        <v>0.1</v>
      </c>
      <c r="DA10" s="613"/>
      <c r="DB10" s="613"/>
      <c r="DC10" s="613"/>
      <c r="DD10" s="619" t="s">
        <v>121</v>
      </c>
      <c r="DE10" s="611"/>
      <c r="DF10" s="611"/>
      <c r="DG10" s="611"/>
      <c r="DH10" s="611"/>
      <c r="DI10" s="611"/>
      <c r="DJ10" s="611"/>
      <c r="DK10" s="611"/>
      <c r="DL10" s="611"/>
      <c r="DM10" s="611"/>
      <c r="DN10" s="611"/>
      <c r="DO10" s="611"/>
      <c r="DP10" s="612"/>
      <c r="DQ10" s="619">
        <v>13230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472963</v>
      </c>
      <c r="S11" s="611"/>
      <c r="T11" s="611"/>
      <c r="U11" s="611"/>
      <c r="V11" s="611"/>
      <c r="W11" s="611"/>
      <c r="X11" s="611"/>
      <c r="Y11" s="612"/>
      <c r="Z11" s="615">
        <v>4.3</v>
      </c>
      <c r="AA11" s="616"/>
      <c r="AB11" s="616"/>
      <c r="AC11" s="622"/>
      <c r="AD11" s="619">
        <v>472963</v>
      </c>
      <c r="AE11" s="611"/>
      <c r="AF11" s="611"/>
      <c r="AG11" s="611"/>
      <c r="AH11" s="611"/>
      <c r="AI11" s="611"/>
      <c r="AJ11" s="611"/>
      <c r="AK11" s="612"/>
      <c r="AL11" s="615">
        <v>8.4</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67672</v>
      </c>
      <c r="BH11" s="611"/>
      <c r="BI11" s="611"/>
      <c r="BJ11" s="611"/>
      <c r="BK11" s="611"/>
      <c r="BL11" s="611"/>
      <c r="BM11" s="611"/>
      <c r="BN11" s="612"/>
      <c r="BO11" s="613">
        <v>3.4</v>
      </c>
      <c r="BP11" s="613"/>
      <c r="BQ11" s="613"/>
      <c r="BR11" s="613"/>
      <c r="BS11" s="614" t="s">
        <v>121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719718</v>
      </c>
      <c r="CS11" s="611"/>
      <c r="CT11" s="611"/>
      <c r="CU11" s="611"/>
      <c r="CV11" s="611"/>
      <c r="CW11" s="611"/>
      <c r="CX11" s="611"/>
      <c r="CY11" s="612"/>
      <c r="CZ11" s="613">
        <v>6.9</v>
      </c>
      <c r="DA11" s="613"/>
      <c r="DB11" s="613"/>
      <c r="DC11" s="613"/>
      <c r="DD11" s="619">
        <v>142751</v>
      </c>
      <c r="DE11" s="611"/>
      <c r="DF11" s="611"/>
      <c r="DG11" s="611"/>
      <c r="DH11" s="611"/>
      <c r="DI11" s="611"/>
      <c r="DJ11" s="611"/>
      <c r="DK11" s="611"/>
      <c r="DL11" s="611"/>
      <c r="DM11" s="611"/>
      <c r="DN11" s="611"/>
      <c r="DO11" s="611"/>
      <c r="DP11" s="612"/>
      <c r="DQ11" s="619">
        <v>361956</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4668</v>
      </c>
      <c r="S12" s="611"/>
      <c r="T12" s="611"/>
      <c r="U12" s="611"/>
      <c r="V12" s="611"/>
      <c r="W12" s="611"/>
      <c r="X12" s="611"/>
      <c r="Y12" s="612"/>
      <c r="Z12" s="613">
        <v>0</v>
      </c>
      <c r="AA12" s="613"/>
      <c r="AB12" s="613"/>
      <c r="AC12" s="613"/>
      <c r="AD12" s="614">
        <v>4668</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1093241</v>
      </c>
      <c r="BH12" s="611"/>
      <c r="BI12" s="611"/>
      <c r="BJ12" s="611"/>
      <c r="BK12" s="611"/>
      <c r="BL12" s="611"/>
      <c r="BM12" s="611"/>
      <c r="BN12" s="612"/>
      <c r="BO12" s="613">
        <v>55</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80828</v>
      </c>
      <c r="CS12" s="611"/>
      <c r="CT12" s="611"/>
      <c r="CU12" s="611"/>
      <c r="CV12" s="611"/>
      <c r="CW12" s="611"/>
      <c r="CX12" s="611"/>
      <c r="CY12" s="612"/>
      <c r="CZ12" s="613">
        <v>0.8</v>
      </c>
      <c r="DA12" s="613"/>
      <c r="DB12" s="613"/>
      <c r="DC12" s="613"/>
      <c r="DD12" s="619" t="s">
        <v>121</v>
      </c>
      <c r="DE12" s="611"/>
      <c r="DF12" s="611"/>
      <c r="DG12" s="611"/>
      <c r="DH12" s="611"/>
      <c r="DI12" s="611"/>
      <c r="DJ12" s="611"/>
      <c r="DK12" s="611"/>
      <c r="DL12" s="611"/>
      <c r="DM12" s="611"/>
      <c r="DN12" s="611"/>
      <c r="DO12" s="611"/>
      <c r="DP12" s="612"/>
      <c r="DQ12" s="619">
        <v>34853</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1084769</v>
      </c>
      <c r="BH13" s="611"/>
      <c r="BI13" s="611"/>
      <c r="BJ13" s="611"/>
      <c r="BK13" s="611"/>
      <c r="BL13" s="611"/>
      <c r="BM13" s="611"/>
      <c r="BN13" s="612"/>
      <c r="BO13" s="613">
        <v>54.6</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716763</v>
      </c>
      <c r="CS13" s="611"/>
      <c r="CT13" s="611"/>
      <c r="CU13" s="611"/>
      <c r="CV13" s="611"/>
      <c r="CW13" s="611"/>
      <c r="CX13" s="611"/>
      <c r="CY13" s="612"/>
      <c r="CZ13" s="613">
        <v>6.9</v>
      </c>
      <c r="DA13" s="613"/>
      <c r="DB13" s="613"/>
      <c r="DC13" s="613"/>
      <c r="DD13" s="619">
        <v>244642</v>
      </c>
      <c r="DE13" s="611"/>
      <c r="DF13" s="611"/>
      <c r="DG13" s="611"/>
      <c r="DH13" s="611"/>
      <c r="DI13" s="611"/>
      <c r="DJ13" s="611"/>
      <c r="DK13" s="611"/>
      <c r="DL13" s="611"/>
      <c r="DM13" s="611"/>
      <c r="DN13" s="611"/>
      <c r="DO13" s="611"/>
      <c r="DP13" s="612"/>
      <c r="DQ13" s="619">
        <v>518378</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87697</v>
      </c>
      <c r="BH14" s="611"/>
      <c r="BI14" s="611"/>
      <c r="BJ14" s="611"/>
      <c r="BK14" s="611"/>
      <c r="BL14" s="611"/>
      <c r="BM14" s="611"/>
      <c r="BN14" s="612"/>
      <c r="BO14" s="613">
        <v>4.4000000000000004</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263459</v>
      </c>
      <c r="CS14" s="611"/>
      <c r="CT14" s="611"/>
      <c r="CU14" s="611"/>
      <c r="CV14" s="611"/>
      <c r="CW14" s="611"/>
      <c r="CX14" s="611"/>
      <c r="CY14" s="612"/>
      <c r="CZ14" s="613">
        <v>2.5</v>
      </c>
      <c r="DA14" s="613"/>
      <c r="DB14" s="613"/>
      <c r="DC14" s="613"/>
      <c r="DD14" s="619" t="s">
        <v>121</v>
      </c>
      <c r="DE14" s="611"/>
      <c r="DF14" s="611"/>
      <c r="DG14" s="611"/>
      <c r="DH14" s="611"/>
      <c r="DI14" s="611"/>
      <c r="DJ14" s="611"/>
      <c r="DK14" s="611"/>
      <c r="DL14" s="611"/>
      <c r="DM14" s="611"/>
      <c r="DN14" s="611"/>
      <c r="DO14" s="611"/>
      <c r="DP14" s="612"/>
      <c r="DQ14" s="619">
        <v>263217</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8787</v>
      </c>
      <c r="S15" s="611"/>
      <c r="T15" s="611"/>
      <c r="U15" s="611"/>
      <c r="V15" s="611"/>
      <c r="W15" s="611"/>
      <c r="X15" s="611"/>
      <c r="Y15" s="612"/>
      <c r="Z15" s="613">
        <v>0.1</v>
      </c>
      <c r="AA15" s="613"/>
      <c r="AB15" s="613"/>
      <c r="AC15" s="613"/>
      <c r="AD15" s="614">
        <v>8787</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157031</v>
      </c>
      <c r="BH15" s="611"/>
      <c r="BI15" s="611"/>
      <c r="BJ15" s="611"/>
      <c r="BK15" s="611"/>
      <c r="BL15" s="611"/>
      <c r="BM15" s="611"/>
      <c r="BN15" s="612"/>
      <c r="BO15" s="613">
        <v>7.9</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667518</v>
      </c>
      <c r="CS15" s="611"/>
      <c r="CT15" s="611"/>
      <c r="CU15" s="611"/>
      <c r="CV15" s="611"/>
      <c r="CW15" s="611"/>
      <c r="CX15" s="611"/>
      <c r="CY15" s="612"/>
      <c r="CZ15" s="613">
        <v>6.4</v>
      </c>
      <c r="DA15" s="613"/>
      <c r="DB15" s="613"/>
      <c r="DC15" s="613"/>
      <c r="DD15" s="619">
        <v>14420</v>
      </c>
      <c r="DE15" s="611"/>
      <c r="DF15" s="611"/>
      <c r="DG15" s="611"/>
      <c r="DH15" s="611"/>
      <c r="DI15" s="611"/>
      <c r="DJ15" s="611"/>
      <c r="DK15" s="611"/>
      <c r="DL15" s="611"/>
      <c r="DM15" s="611"/>
      <c r="DN15" s="611"/>
      <c r="DO15" s="611"/>
      <c r="DP15" s="612"/>
      <c r="DQ15" s="619">
        <v>602803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32195</v>
      </c>
      <c r="S16" s="611"/>
      <c r="T16" s="611"/>
      <c r="U16" s="611"/>
      <c r="V16" s="611"/>
      <c r="W16" s="611"/>
      <c r="X16" s="611"/>
      <c r="Y16" s="612"/>
      <c r="Z16" s="613">
        <v>0.3</v>
      </c>
      <c r="AA16" s="613"/>
      <c r="AB16" s="613"/>
      <c r="AC16" s="613"/>
      <c r="AD16" s="614">
        <v>32195</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27978</v>
      </c>
      <c r="CS16" s="611"/>
      <c r="CT16" s="611"/>
      <c r="CU16" s="611"/>
      <c r="CV16" s="611"/>
      <c r="CW16" s="611"/>
      <c r="CX16" s="611"/>
      <c r="CY16" s="612"/>
      <c r="CZ16" s="613">
        <v>0.3</v>
      </c>
      <c r="DA16" s="613"/>
      <c r="DB16" s="613"/>
      <c r="DC16" s="613"/>
      <c r="DD16" s="619" t="s">
        <v>121</v>
      </c>
      <c r="DE16" s="611"/>
      <c r="DF16" s="611"/>
      <c r="DG16" s="611"/>
      <c r="DH16" s="611"/>
      <c r="DI16" s="611"/>
      <c r="DJ16" s="611"/>
      <c r="DK16" s="611"/>
      <c r="DL16" s="611"/>
      <c r="DM16" s="611"/>
      <c r="DN16" s="611"/>
      <c r="DO16" s="611"/>
      <c r="DP16" s="612"/>
      <c r="DQ16" s="619">
        <v>4145</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81334</v>
      </c>
      <c r="S17" s="611"/>
      <c r="T17" s="611"/>
      <c r="U17" s="611"/>
      <c r="V17" s="611"/>
      <c r="W17" s="611"/>
      <c r="X17" s="611"/>
      <c r="Y17" s="612"/>
      <c r="Z17" s="613">
        <v>0.7</v>
      </c>
      <c r="AA17" s="613"/>
      <c r="AB17" s="613"/>
      <c r="AC17" s="613"/>
      <c r="AD17" s="614">
        <v>81334</v>
      </c>
      <c r="AE17" s="614"/>
      <c r="AF17" s="614"/>
      <c r="AG17" s="614"/>
      <c r="AH17" s="614"/>
      <c r="AI17" s="614"/>
      <c r="AJ17" s="614"/>
      <c r="AK17" s="614"/>
      <c r="AL17" s="615">
        <v>1.5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918316</v>
      </c>
      <c r="CS17" s="611"/>
      <c r="CT17" s="611"/>
      <c r="CU17" s="611"/>
      <c r="CV17" s="611"/>
      <c r="CW17" s="611"/>
      <c r="CX17" s="611"/>
      <c r="CY17" s="612"/>
      <c r="CZ17" s="613">
        <v>8.8000000000000007</v>
      </c>
      <c r="DA17" s="613"/>
      <c r="DB17" s="613"/>
      <c r="DC17" s="613"/>
      <c r="DD17" s="619" t="s">
        <v>121</v>
      </c>
      <c r="DE17" s="611"/>
      <c r="DF17" s="611"/>
      <c r="DG17" s="611"/>
      <c r="DH17" s="611"/>
      <c r="DI17" s="611"/>
      <c r="DJ17" s="611"/>
      <c r="DK17" s="611"/>
      <c r="DL17" s="611"/>
      <c r="DM17" s="611"/>
      <c r="DN17" s="611"/>
      <c r="DO17" s="611"/>
      <c r="DP17" s="612"/>
      <c r="DQ17" s="619">
        <v>908401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16017</v>
      </c>
      <c r="S18" s="611"/>
      <c r="T18" s="611"/>
      <c r="U18" s="611"/>
      <c r="V18" s="611"/>
      <c r="W18" s="611"/>
      <c r="X18" s="611"/>
      <c r="Y18" s="612"/>
      <c r="Z18" s="613">
        <v>0.1</v>
      </c>
      <c r="AA18" s="613"/>
      <c r="AB18" s="613"/>
      <c r="AC18" s="613"/>
      <c r="AD18" s="614">
        <v>16017</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65306</v>
      </c>
      <c r="S19" s="611"/>
      <c r="T19" s="611"/>
      <c r="U19" s="611"/>
      <c r="V19" s="611"/>
      <c r="W19" s="611"/>
      <c r="X19" s="611"/>
      <c r="Y19" s="612"/>
      <c r="Z19" s="613">
        <v>0.6</v>
      </c>
      <c r="AA19" s="613"/>
      <c r="AB19" s="613"/>
      <c r="AC19" s="613"/>
      <c r="AD19" s="614">
        <v>65306</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121</v>
      </c>
      <c r="BH19" s="611"/>
      <c r="BI19" s="611"/>
      <c r="BJ19" s="611"/>
      <c r="BK19" s="611"/>
      <c r="BL19" s="611"/>
      <c r="BM19" s="611"/>
      <c r="BN19" s="612"/>
      <c r="BO19" s="613" t="s">
        <v>121</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11</v>
      </c>
      <c r="S20" s="611"/>
      <c r="T20" s="611"/>
      <c r="U20" s="611"/>
      <c r="V20" s="611"/>
      <c r="W20" s="611"/>
      <c r="X20" s="611"/>
      <c r="Y20" s="612"/>
      <c r="Z20" s="613">
        <v>0</v>
      </c>
      <c r="AA20" s="613"/>
      <c r="AB20" s="613"/>
      <c r="AC20" s="613"/>
      <c r="AD20" s="614">
        <v>11</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121</v>
      </c>
      <c r="BH20" s="611"/>
      <c r="BI20" s="611"/>
      <c r="BJ20" s="611"/>
      <c r="BK20" s="611"/>
      <c r="BL20" s="611"/>
      <c r="BM20" s="611"/>
      <c r="BN20" s="612"/>
      <c r="BO20" s="613" t="s">
        <v>121</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10449278</v>
      </c>
      <c r="CS20" s="611"/>
      <c r="CT20" s="611"/>
      <c r="CU20" s="611"/>
      <c r="CV20" s="611"/>
      <c r="CW20" s="611"/>
      <c r="CX20" s="611"/>
      <c r="CY20" s="612"/>
      <c r="CZ20" s="613">
        <v>100</v>
      </c>
      <c r="DA20" s="613"/>
      <c r="DB20" s="613"/>
      <c r="DC20" s="613"/>
      <c r="DD20" s="619">
        <v>696481</v>
      </c>
      <c r="DE20" s="611"/>
      <c r="DF20" s="611"/>
      <c r="DG20" s="611"/>
      <c r="DH20" s="611"/>
      <c r="DI20" s="611"/>
      <c r="DJ20" s="611"/>
      <c r="DK20" s="611"/>
      <c r="DL20" s="611"/>
      <c r="DM20" s="611"/>
      <c r="DN20" s="611"/>
      <c r="DO20" s="611"/>
      <c r="DP20" s="612"/>
      <c r="DQ20" s="619">
        <v>6401461</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3058893</v>
      </c>
      <c r="S21" s="611"/>
      <c r="T21" s="611"/>
      <c r="U21" s="611"/>
      <c r="V21" s="611"/>
      <c r="W21" s="611"/>
      <c r="X21" s="611"/>
      <c r="Y21" s="612"/>
      <c r="Z21" s="613">
        <v>28.1</v>
      </c>
      <c r="AA21" s="613"/>
      <c r="AB21" s="613"/>
      <c r="AC21" s="613"/>
      <c r="AD21" s="614">
        <v>2869354</v>
      </c>
      <c r="AE21" s="614"/>
      <c r="AF21" s="614"/>
      <c r="AG21" s="614"/>
      <c r="AH21" s="614"/>
      <c r="AI21" s="614"/>
      <c r="AJ21" s="614"/>
      <c r="AK21" s="614"/>
      <c r="AL21" s="615">
        <v>51.2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2869354</v>
      </c>
      <c r="S22" s="611"/>
      <c r="T22" s="611"/>
      <c r="U22" s="611"/>
      <c r="V22" s="611"/>
      <c r="W22" s="611"/>
      <c r="X22" s="611"/>
      <c r="Y22" s="612"/>
      <c r="Z22" s="613">
        <v>26.4</v>
      </c>
      <c r="AA22" s="613"/>
      <c r="AB22" s="613"/>
      <c r="AC22" s="613"/>
      <c r="AD22" s="614">
        <v>2869354</v>
      </c>
      <c r="AE22" s="614"/>
      <c r="AF22" s="614"/>
      <c r="AG22" s="614"/>
      <c r="AH22" s="614"/>
      <c r="AI22" s="614"/>
      <c r="AJ22" s="614"/>
      <c r="AK22" s="614"/>
      <c r="AL22" s="615">
        <v>51.2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189539</v>
      </c>
      <c r="S23" s="611"/>
      <c r="T23" s="611"/>
      <c r="U23" s="611"/>
      <c r="V23" s="611"/>
      <c r="W23" s="611"/>
      <c r="X23" s="611"/>
      <c r="Y23" s="612"/>
      <c r="Z23" s="613">
        <v>1.7</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5033312</v>
      </c>
      <c r="CS24" s="600"/>
      <c r="CT24" s="600"/>
      <c r="CU24" s="600"/>
      <c r="CV24" s="600"/>
      <c r="CW24" s="600"/>
      <c r="CX24" s="600"/>
      <c r="CY24" s="601"/>
      <c r="CZ24" s="604">
        <v>48.2</v>
      </c>
      <c r="DA24" s="605"/>
      <c r="DB24" s="605"/>
      <c r="DC24" s="621"/>
      <c r="DD24" s="645">
        <v>3101103</v>
      </c>
      <c r="DE24" s="600"/>
      <c r="DF24" s="600"/>
      <c r="DG24" s="600"/>
      <c r="DH24" s="600"/>
      <c r="DI24" s="600"/>
      <c r="DJ24" s="600"/>
      <c r="DK24" s="601"/>
      <c r="DL24" s="645">
        <v>2776762</v>
      </c>
      <c r="DM24" s="600"/>
      <c r="DN24" s="600"/>
      <c r="DO24" s="600"/>
      <c r="DP24" s="600"/>
      <c r="DQ24" s="600"/>
      <c r="DR24" s="600"/>
      <c r="DS24" s="600"/>
      <c r="DT24" s="600"/>
      <c r="DU24" s="600"/>
      <c r="DV24" s="601"/>
      <c r="DW24" s="604">
        <v>49.5</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5786718</v>
      </c>
      <c r="S25" s="611"/>
      <c r="T25" s="611"/>
      <c r="U25" s="611"/>
      <c r="V25" s="611"/>
      <c r="W25" s="611"/>
      <c r="X25" s="611"/>
      <c r="Y25" s="612"/>
      <c r="Z25" s="613">
        <v>53.2</v>
      </c>
      <c r="AA25" s="613"/>
      <c r="AB25" s="613"/>
      <c r="AC25" s="613"/>
      <c r="AD25" s="614">
        <v>5597179</v>
      </c>
      <c r="AE25" s="614"/>
      <c r="AF25" s="614"/>
      <c r="AG25" s="614"/>
      <c r="AH25" s="614"/>
      <c r="AI25" s="614"/>
      <c r="AJ25" s="614"/>
      <c r="AK25" s="614"/>
      <c r="AL25" s="615">
        <v>99.9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1298437</v>
      </c>
      <c r="CS25" s="642"/>
      <c r="CT25" s="642"/>
      <c r="CU25" s="642"/>
      <c r="CV25" s="642"/>
      <c r="CW25" s="642"/>
      <c r="CX25" s="642"/>
      <c r="CY25" s="643"/>
      <c r="CZ25" s="615">
        <v>12.4</v>
      </c>
      <c r="DA25" s="640"/>
      <c r="DB25" s="640"/>
      <c r="DC25" s="644"/>
      <c r="DD25" s="619">
        <v>1190822</v>
      </c>
      <c r="DE25" s="642"/>
      <c r="DF25" s="642"/>
      <c r="DG25" s="642"/>
      <c r="DH25" s="642"/>
      <c r="DI25" s="642"/>
      <c r="DJ25" s="642"/>
      <c r="DK25" s="643"/>
      <c r="DL25" s="619">
        <v>1157815</v>
      </c>
      <c r="DM25" s="642"/>
      <c r="DN25" s="642"/>
      <c r="DO25" s="642"/>
      <c r="DP25" s="642"/>
      <c r="DQ25" s="642"/>
      <c r="DR25" s="642"/>
      <c r="DS25" s="642"/>
      <c r="DT25" s="642"/>
      <c r="DU25" s="642"/>
      <c r="DV25" s="643"/>
      <c r="DW25" s="615">
        <v>20.7</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2334</v>
      </c>
      <c r="S26" s="611"/>
      <c r="T26" s="611"/>
      <c r="U26" s="611"/>
      <c r="V26" s="611"/>
      <c r="W26" s="611"/>
      <c r="X26" s="611"/>
      <c r="Y26" s="612"/>
      <c r="Z26" s="613">
        <v>0</v>
      </c>
      <c r="AA26" s="613"/>
      <c r="AB26" s="613"/>
      <c r="AC26" s="613"/>
      <c r="AD26" s="614">
        <v>2334</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711744</v>
      </c>
      <c r="CS26" s="611"/>
      <c r="CT26" s="611"/>
      <c r="CU26" s="611"/>
      <c r="CV26" s="611"/>
      <c r="CW26" s="611"/>
      <c r="CX26" s="611"/>
      <c r="CY26" s="612"/>
      <c r="CZ26" s="615">
        <v>6.8</v>
      </c>
      <c r="DA26" s="640"/>
      <c r="DB26" s="640"/>
      <c r="DC26" s="644"/>
      <c r="DD26" s="619">
        <v>678115</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47844</v>
      </c>
      <c r="S27" s="611"/>
      <c r="T27" s="611"/>
      <c r="U27" s="611"/>
      <c r="V27" s="611"/>
      <c r="W27" s="611"/>
      <c r="X27" s="611"/>
      <c r="Y27" s="612"/>
      <c r="Z27" s="613">
        <v>0.4</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1986718</v>
      </c>
      <c r="BH27" s="611"/>
      <c r="BI27" s="611"/>
      <c r="BJ27" s="611"/>
      <c r="BK27" s="611"/>
      <c r="BL27" s="611"/>
      <c r="BM27" s="611"/>
      <c r="BN27" s="612"/>
      <c r="BO27" s="613">
        <v>100</v>
      </c>
      <c r="BP27" s="613"/>
      <c r="BQ27" s="613"/>
      <c r="BR27" s="613"/>
      <c r="BS27" s="614" t="s">
        <v>121</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2816559</v>
      </c>
      <c r="CS27" s="642"/>
      <c r="CT27" s="642"/>
      <c r="CU27" s="642"/>
      <c r="CV27" s="642"/>
      <c r="CW27" s="642"/>
      <c r="CX27" s="642"/>
      <c r="CY27" s="643"/>
      <c r="CZ27" s="615">
        <v>27</v>
      </c>
      <c r="DA27" s="640"/>
      <c r="DB27" s="640"/>
      <c r="DC27" s="644"/>
      <c r="DD27" s="619">
        <v>1001880</v>
      </c>
      <c r="DE27" s="642"/>
      <c r="DF27" s="642"/>
      <c r="DG27" s="642"/>
      <c r="DH27" s="642"/>
      <c r="DI27" s="642"/>
      <c r="DJ27" s="642"/>
      <c r="DK27" s="643"/>
      <c r="DL27" s="619">
        <v>710546</v>
      </c>
      <c r="DM27" s="642"/>
      <c r="DN27" s="642"/>
      <c r="DO27" s="642"/>
      <c r="DP27" s="642"/>
      <c r="DQ27" s="642"/>
      <c r="DR27" s="642"/>
      <c r="DS27" s="642"/>
      <c r="DT27" s="642"/>
      <c r="DU27" s="642"/>
      <c r="DV27" s="643"/>
      <c r="DW27" s="615">
        <v>12.7</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93824</v>
      </c>
      <c r="S28" s="611"/>
      <c r="T28" s="611"/>
      <c r="U28" s="611"/>
      <c r="V28" s="611"/>
      <c r="W28" s="611"/>
      <c r="X28" s="611"/>
      <c r="Y28" s="612"/>
      <c r="Z28" s="613">
        <v>0.9</v>
      </c>
      <c r="AA28" s="613"/>
      <c r="AB28" s="613"/>
      <c r="AC28" s="613"/>
      <c r="AD28" s="614">
        <v>4980</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918316</v>
      </c>
      <c r="CS28" s="611"/>
      <c r="CT28" s="611"/>
      <c r="CU28" s="611"/>
      <c r="CV28" s="611"/>
      <c r="CW28" s="611"/>
      <c r="CX28" s="611"/>
      <c r="CY28" s="612"/>
      <c r="CZ28" s="615">
        <v>8.8000000000000007</v>
      </c>
      <c r="DA28" s="640"/>
      <c r="DB28" s="640"/>
      <c r="DC28" s="644"/>
      <c r="DD28" s="619">
        <v>908401</v>
      </c>
      <c r="DE28" s="611"/>
      <c r="DF28" s="611"/>
      <c r="DG28" s="611"/>
      <c r="DH28" s="611"/>
      <c r="DI28" s="611"/>
      <c r="DJ28" s="611"/>
      <c r="DK28" s="612"/>
      <c r="DL28" s="619">
        <v>908401</v>
      </c>
      <c r="DM28" s="611"/>
      <c r="DN28" s="611"/>
      <c r="DO28" s="611"/>
      <c r="DP28" s="611"/>
      <c r="DQ28" s="611"/>
      <c r="DR28" s="611"/>
      <c r="DS28" s="611"/>
      <c r="DT28" s="611"/>
      <c r="DU28" s="611"/>
      <c r="DV28" s="612"/>
      <c r="DW28" s="615">
        <v>16.2</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12415</v>
      </c>
      <c r="S29" s="611"/>
      <c r="T29" s="611"/>
      <c r="U29" s="611"/>
      <c r="V29" s="611"/>
      <c r="W29" s="611"/>
      <c r="X29" s="611"/>
      <c r="Y29" s="612"/>
      <c r="Z29" s="613">
        <v>0.1</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918316</v>
      </c>
      <c r="CS29" s="642"/>
      <c r="CT29" s="642"/>
      <c r="CU29" s="642"/>
      <c r="CV29" s="642"/>
      <c r="CW29" s="642"/>
      <c r="CX29" s="642"/>
      <c r="CY29" s="643"/>
      <c r="CZ29" s="615">
        <v>8.8000000000000007</v>
      </c>
      <c r="DA29" s="640"/>
      <c r="DB29" s="640"/>
      <c r="DC29" s="644"/>
      <c r="DD29" s="619">
        <v>908401</v>
      </c>
      <c r="DE29" s="642"/>
      <c r="DF29" s="642"/>
      <c r="DG29" s="642"/>
      <c r="DH29" s="642"/>
      <c r="DI29" s="642"/>
      <c r="DJ29" s="642"/>
      <c r="DK29" s="643"/>
      <c r="DL29" s="619">
        <v>908401</v>
      </c>
      <c r="DM29" s="642"/>
      <c r="DN29" s="642"/>
      <c r="DO29" s="642"/>
      <c r="DP29" s="642"/>
      <c r="DQ29" s="642"/>
      <c r="DR29" s="642"/>
      <c r="DS29" s="642"/>
      <c r="DT29" s="642"/>
      <c r="DU29" s="642"/>
      <c r="DV29" s="643"/>
      <c r="DW29" s="615">
        <v>16.2</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1862136</v>
      </c>
      <c r="S30" s="611"/>
      <c r="T30" s="611"/>
      <c r="U30" s="611"/>
      <c r="V30" s="611"/>
      <c r="W30" s="611"/>
      <c r="X30" s="611"/>
      <c r="Y30" s="612"/>
      <c r="Z30" s="613">
        <v>17.100000000000001</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899966</v>
      </c>
      <c r="CS30" s="611"/>
      <c r="CT30" s="611"/>
      <c r="CU30" s="611"/>
      <c r="CV30" s="611"/>
      <c r="CW30" s="611"/>
      <c r="CX30" s="611"/>
      <c r="CY30" s="612"/>
      <c r="CZ30" s="615">
        <v>8.6</v>
      </c>
      <c r="DA30" s="640"/>
      <c r="DB30" s="640"/>
      <c r="DC30" s="644"/>
      <c r="DD30" s="619">
        <v>890302</v>
      </c>
      <c r="DE30" s="611"/>
      <c r="DF30" s="611"/>
      <c r="DG30" s="611"/>
      <c r="DH30" s="611"/>
      <c r="DI30" s="611"/>
      <c r="DJ30" s="611"/>
      <c r="DK30" s="612"/>
      <c r="DL30" s="619">
        <v>890302</v>
      </c>
      <c r="DM30" s="611"/>
      <c r="DN30" s="611"/>
      <c r="DO30" s="611"/>
      <c r="DP30" s="611"/>
      <c r="DQ30" s="611"/>
      <c r="DR30" s="611"/>
      <c r="DS30" s="611"/>
      <c r="DT30" s="611"/>
      <c r="DU30" s="611"/>
      <c r="DV30" s="612"/>
      <c r="DW30" s="615">
        <v>15.9</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97.9</v>
      </c>
      <c r="BN31" s="654"/>
      <c r="BO31" s="654"/>
      <c r="BP31" s="654"/>
      <c r="BQ31" s="655"/>
      <c r="BR31" s="666">
        <v>99.4</v>
      </c>
      <c r="BS31" s="654"/>
      <c r="BT31" s="654"/>
      <c r="BU31" s="654"/>
      <c r="BV31" s="654"/>
      <c r="BW31" s="654"/>
      <c r="BX31" s="605">
        <v>98</v>
      </c>
      <c r="BY31" s="654"/>
      <c r="BZ31" s="654"/>
      <c r="CA31" s="654"/>
      <c r="CB31" s="655"/>
      <c r="CD31" s="648"/>
      <c r="CE31" s="649"/>
      <c r="CF31" s="607" t="s">
        <v>300</v>
      </c>
      <c r="CG31" s="608"/>
      <c r="CH31" s="608"/>
      <c r="CI31" s="608"/>
      <c r="CJ31" s="608"/>
      <c r="CK31" s="608"/>
      <c r="CL31" s="608"/>
      <c r="CM31" s="608"/>
      <c r="CN31" s="608"/>
      <c r="CO31" s="608"/>
      <c r="CP31" s="608"/>
      <c r="CQ31" s="609"/>
      <c r="CR31" s="610">
        <v>18350</v>
      </c>
      <c r="CS31" s="642"/>
      <c r="CT31" s="642"/>
      <c r="CU31" s="642"/>
      <c r="CV31" s="642"/>
      <c r="CW31" s="642"/>
      <c r="CX31" s="642"/>
      <c r="CY31" s="643"/>
      <c r="CZ31" s="615">
        <v>0.2</v>
      </c>
      <c r="DA31" s="640"/>
      <c r="DB31" s="640"/>
      <c r="DC31" s="644"/>
      <c r="DD31" s="619">
        <v>18099</v>
      </c>
      <c r="DE31" s="642"/>
      <c r="DF31" s="642"/>
      <c r="DG31" s="642"/>
      <c r="DH31" s="642"/>
      <c r="DI31" s="642"/>
      <c r="DJ31" s="642"/>
      <c r="DK31" s="643"/>
      <c r="DL31" s="619">
        <v>18099</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1020978</v>
      </c>
      <c r="S32" s="611"/>
      <c r="T32" s="611"/>
      <c r="U32" s="611"/>
      <c r="V32" s="611"/>
      <c r="W32" s="611"/>
      <c r="X32" s="611"/>
      <c r="Y32" s="612"/>
      <c r="Z32" s="613">
        <v>9.4</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302</v>
      </c>
      <c r="AX32" s="607" t="s">
        <v>303</v>
      </c>
      <c r="AY32" s="608"/>
      <c r="AZ32" s="608"/>
      <c r="BA32" s="608"/>
      <c r="BB32" s="608"/>
      <c r="BC32" s="608"/>
      <c r="BD32" s="608"/>
      <c r="BE32" s="608"/>
      <c r="BF32" s="609"/>
      <c r="BG32" s="667">
        <v>99.3</v>
      </c>
      <c r="BH32" s="642"/>
      <c r="BI32" s="642"/>
      <c r="BJ32" s="642"/>
      <c r="BK32" s="642"/>
      <c r="BL32" s="642"/>
      <c r="BM32" s="616">
        <v>97.3</v>
      </c>
      <c r="BN32" s="642"/>
      <c r="BO32" s="642"/>
      <c r="BP32" s="642"/>
      <c r="BQ32" s="665"/>
      <c r="BR32" s="667">
        <v>99.1</v>
      </c>
      <c r="BS32" s="642"/>
      <c r="BT32" s="642"/>
      <c r="BU32" s="642"/>
      <c r="BV32" s="642"/>
      <c r="BW32" s="642"/>
      <c r="BX32" s="616">
        <v>97.1</v>
      </c>
      <c r="BY32" s="642"/>
      <c r="BZ32" s="642"/>
      <c r="CA32" s="642"/>
      <c r="CB32" s="665"/>
      <c r="CD32" s="650"/>
      <c r="CE32" s="651"/>
      <c r="CF32" s="607" t="s">
        <v>304</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20749</v>
      </c>
      <c r="S33" s="611"/>
      <c r="T33" s="611"/>
      <c r="U33" s="611"/>
      <c r="V33" s="611"/>
      <c r="W33" s="611"/>
      <c r="X33" s="611"/>
      <c r="Y33" s="612"/>
      <c r="Z33" s="613">
        <v>0.2</v>
      </c>
      <c r="AA33" s="613"/>
      <c r="AB33" s="613"/>
      <c r="AC33" s="613"/>
      <c r="AD33" s="614">
        <v>36</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99.2</v>
      </c>
      <c r="BH33" s="669"/>
      <c r="BI33" s="669"/>
      <c r="BJ33" s="669"/>
      <c r="BK33" s="669"/>
      <c r="BL33" s="669"/>
      <c r="BM33" s="670">
        <v>98</v>
      </c>
      <c r="BN33" s="669"/>
      <c r="BO33" s="669"/>
      <c r="BP33" s="669"/>
      <c r="BQ33" s="671"/>
      <c r="BR33" s="668">
        <v>99.5</v>
      </c>
      <c r="BS33" s="669"/>
      <c r="BT33" s="669"/>
      <c r="BU33" s="669"/>
      <c r="BV33" s="669"/>
      <c r="BW33" s="669"/>
      <c r="BX33" s="670">
        <v>98.3</v>
      </c>
      <c r="BY33" s="669"/>
      <c r="BZ33" s="669"/>
      <c r="CA33" s="669"/>
      <c r="CB33" s="671"/>
      <c r="CD33" s="607" t="s">
        <v>307</v>
      </c>
      <c r="CE33" s="608"/>
      <c r="CF33" s="608"/>
      <c r="CG33" s="608"/>
      <c r="CH33" s="608"/>
      <c r="CI33" s="608"/>
      <c r="CJ33" s="608"/>
      <c r="CK33" s="608"/>
      <c r="CL33" s="608"/>
      <c r="CM33" s="608"/>
      <c r="CN33" s="608"/>
      <c r="CO33" s="608"/>
      <c r="CP33" s="608"/>
      <c r="CQ33" s="609"/>
      <c r="CR33" s="610">
        <v>4691507</v>
      </c>
      <c r="CS33" s="642"/>
      <c r="CT33" s="642"/>
      <c r="CU33" s="642"/>
      <c r="CV33" s="642"/>
      <c r="CW33" s="642"/>
      <c r="CX33" s="642"/>
      <c r="CY33" s="643"/>
      <c r="CZ33" s="615">
        <v>44.9</v>
      </c>
      <c r="DA33" s="640"/>
      <c r="DB33" s="640"/>
      <c r="DC33" s="644"/>
      <c r="DD33" s="619">
        <v>3104879</v>
      </c>
      <c r="DE33" s="642"/>
      <c r="DF33" s="642"/>
      <c r="DG33" s="642"/>
      <c r="DH33" s="642"/>
      <c r="DI33" s="642"/>
      <c r="DJ33" s="642"/>
      <c r="DK33" s="643"/>
      <c r="DL33" s="619">
        <v>2340274</v>
      </c>
      <c r="DM33" s="642"/>
      <c r="DN33" s="642"/>
      <c r="DO33" s="642"/>
      <c r="DP33" s="642"/>
      <c r="DQ33" s="642"/>
      <c r="DR33" s="642"/>
      <c r="DS33" s="642"/>
      <c r="DT33" s="642"/>
      <c r="DU33" s="642"/>
      <c r="DV33" s="643"/>
      <c r="DW33" s="615">
        <v>41.8</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605632</v>
      </c>
      <c r="S34" s="611"/>
      <c r="T34" s="611"/>
      <c r="U34" s="611"/>
      <c r="V34" s="611"/>
      <c r="W34" s="611"/>
      <c r="X34" s="611"/>
      <c r="Y34" s="612"/>
      <c r="Z34" s="613">
        <v>5.6</v>
      </c>
      <c r="AA34" s="613"/>
      <c r="AB34" s="613"/>
      <c r="AC34" s="613"/>
      <c r="AD34" s="614" t="s">
        <v>121</v>
      </c>
      <c r="AE34" s="614"/>
      <c r="AF34" s="614"/>
      <c r="AG34" s="614"/>
      <c r="AH34" s="614"/>
      <c r="AI34" s="614"/>
      <c r="AJ34" s="614"/>
      <c r="AK34" s="614"/>
      <c r="AL34" s="615" t="s">
        <v>121</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1551032</v>
      </c>
      <c r="CS34" s="611"/>
      <c r="CT34" s="611"/>
      <c r="CU34" s="611"/>
      <c r="CV34" s="611"/>
      <c r="CW34" s="611"/>
      <c r="CX34" s="611"/>
      <c r="CY34" s="612"/>
      <c r="CZ34" s="615">
        <v>14.8</v>
      </c>
      <c r="DA34" s="640"/>
      <c r="DB34" s="640"/>
      <c r="DC34" s="644"/>
      <c r="DD34" s="619">
        <v>958692</v>
      </c>
      <c r="DE34" s="611"/>
      <c r="DF34" s="611"/>
      <c r="DG34" s="611"/>
      <c r="DH34" s="611"/>
      <c r="DI34" s="611"/>
      <c r="DJ34" s="611"/>
      <c r="DK34" s="612"/>
      <c r="DL34" s="619">
        <v>759248</v>
      </c>
      <c r="DM34" s="611"/>
      <c r="DN34" s="611"/>
      <c r="DO34" s="611"/>
      <c r="DP34" s="611"/>
      <c r="DQ34" s="611"/>
      <c r="DR34" s="611"/>
      <c r="DS34" s="611"/>
      <c r="DT34" s="611"/>
      <c r="DU34" s="611"/>
      <c r="DV34" s="612"/>
      <c r="DW34" s="615">
        <v>13.5</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639628</v>
      </c>
      <c r="S35" s="611"/>
      <c r="T35" s="611"/>
      <c r="U35" s="611"/>
      <c r="V35" s="611"/>
      <c r="W35" s="611"/>
      <c r="X35" s="611"/>
      <c r="Y35" s="612"/>
      <c r="Z35" s="613">
        <v>5.9</v>
      </c>
      <c r="AA35" s="613"/>
      <c r="AB35" s="613"/>
      <c r="AC35" s="613"/>
      <c r="AD35" s="614" t="s">
        <v>121</v>
      </c>
      <c r="AE35" s="614"/>
      <c r="AF35" s="614"/>
      <c r="AG35" s="614"/>
      <c r="AH35" s="614"/>
      <c r="AI35" s="614"/>
      <c r="AJ35" s="614"/>
      <c r="AK35" s="614"/>
      <c r="AL35" s="615" t="s">
        <v>121</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96595</v>
      </c>
      <c r="CS35" s="642"/>
      <c r="CT35" s="642"/>
      <c r="CU35" s="642"/>
      <c r="CV35" s="642"/>
      <c r="CW35" s="642"/>
      <c r="CX35" s="642"/>
      <c r="CY35" s="643"/>
      <c r="CZ35" s="615">
        <v>0.9</v>
      </c>
      <c r="DA35" s="640"/>
      <c r="DB35" s="640"/>
      <c r="DC35" s="644"/>
      <c r="DD35" s="619">
        <v>81513</v>
      </c>
      <c r="DE35" s="642"/>
      <c r="DF35" s="642"/>
      <c r="DG35" s="642"/>
      <c r="DH35" s="642"/>
      <c r="DI35" s="642"/>
      <c r="DJ35" s="642"/>
      <c r="DK35" s="643"/>
      <c r="DL35" s="619">
        <v>28879</v>
      </c>
      <c r="DM35" s="642"/>
      <c r="DN35" s="642"/>
      <c r="DO35" s="642"/>
      <c r="DP35" s="642"/>
      <c r="DQ35" s="642"/>
      <c r="DR35" s="642"/>
      <c r="DS35" s="642"/>
      <c r="DT35" s="642"/>
      <c r="DU35" s="642"/>
      <c r="DV35" s="643"/>
      <c r="DW35" s="615">
        <v>0.5</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458740</v>
      </c>
      <c r="S36" s="611"/>
      <c r="T36" s="611"/>
      <c r="U36" s="611"/>
      <c r="V36" s="611"/>
      <c r="W36" s="611"/>
      <c r="X36" s="611"/>
      <c r="Y36" s="612"/>
      <c r="Z36" s="613">
        <v>4.2</v>
      </c>
      <c r="AA36" s="613"/>
      <c r="AB36" s="613"/>
      <c r="AC36" s="613"/>
      <c r="AD36" s="614" t="s">
        <v>121</v>
      </c>
      <c r="AE36" s="614"/>
      <c r="AF36" s="614"/>
      <c r="AG36" s="614"/>
      <c r="AH36" s="614"/>
      <c r="AI36" s="614"/>
      <c r="AJ36" s="614"/>
      <c r="AK36" s="614"/>
      <c r="AL36" s="615" t="s">
        <v>121</v>
      </c>
      <c r="AM36" s="616"/>
      <c r="AN36" s="616"/>
      <c r="AO36" s="617"/>
      <c r="AP36" s="204"/>
      <c r="AQ36" s="676" t="s">
        <v>315</v>
      </c>
      <c r="AR36" s="677"/>
      <c r="AS36" s="677"/>
      <c r="AT36" s="677"/>
      <c r="AU36" s="677"/>
      <c r="AV36" s="677"/>
      <c r="AW36" s="677"/>
      <c r="AX36" s="677"/>
      <c r="AY36" s="678"/>
      <c r="AZ36" s="599">
        <v>1307312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35463</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1281053</v>
      </c>
      <c r="CS36" s="611"/>
      <c r="CT36" s="611"/>
      <c r="CU36" s="611"/>
      <c r="CV36" s="611"/>
      <c r="CW36" s="611"/>
      <c r="CX36" s="611"/>
      <c r="CY36" s="612"/>
      <c r="CZ36" s="615">
        <v>12.3</v>
      </c>
      <c r="DA36" s="640"/>
      <c r="DB36" s="640"/>
      <c r="DC36" s="644"/>
      <c r="DD36" s="619">
        <v>882618</v>
      </c>
      <c r="DE36" s="611"/>
      <c r="DF36" s="611"/>
      <c r="DG36" s="611"/>
      <c r="DH36" s="611"/>
      <c r="DI36" s="611"/>
      <c r="DJ36" s="611"/>
      <c r="DK36" s="612"/>
      <c r="DL36" s="619">
        <v>745243</v>
      </c>
      <c r="DM36" s="611"/>
      <c r="DN36" s="611"/>
      <c r="DO36" s="611"/>
      <c r="DP36" s="611"/>
      <c r="DQ36" s="611"/>
      <c r="DR36" s="611"/>
      <c r="DS36" s="611"/>
      <c r="DT36" s="611"/>
      <c r="DU36" s="611"/>
      <c r="DV36" s="612"/>
      <c r="DW36" s="615">
        <v>13.3</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172060</v>
      </c>
      <c r="S37" s="611"/>
      <c r="T37" s="611"/>
      <c r="U37" s="611"/>
      <c r="V37" s="611"/>
      <c r="W37" s="611"/>
      <c r="X37" s="611"/>
      <c r="Y37" s="612"/>
      <c r="Z37" s="613">
        <v>1.6</v>
      </c>
      <c r="AA37" s="613"/>
      <c r="AB37" s="613"/>
      <c r="AC37" s="613"/>
      <c r="AD37" s="614" t="s">
        <v>121</v>
      </c>
      <c r="AE37" s="614"/>
      <c r="AF37" s="614"/>
      <c r="AG37" s="614"/>
      <c r="AH37" s="614"/>
      <c r="AI37" s="614"/>
      <c r="AJ37" s="614"/>
      <c r="AK37" s="614"/>
      <c r="AL37" s="615" t="s">
        <v>121</v>
      </c>
      <c r="AM37" s="616"/>
      <c r="AN37" s="616"/>
      <c r="AO37" s="617"/>
      <c r="AQ37" s="673" t="s">
        <v>319</v>
      </c>
      <c r="AR37" s="674"/>
      <c r="AS37" s="674"/>
      <c r="AT37" s="674"/>
      <c r="AU37" s="674"/>
      <c r="AV37" s="674"/>
      <c r="AW37" s="674"/>
      <c r="AX37" s="674"/>
      <c r="AY37" s="675"/>
      <c r="AZ37" s="610">
        <v>230000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5051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11799</v>
      </c>
      <c r="CS37" s="642"/>
      <c r="CT37" s="642"/>
      <c r="CU37" s="642"/>
      <c r="CV37" s="642"/>
      <c r="CW37" s="642"/>
      <c r="CX37" s="642"/>
      <c r="CY37" s="643"/>
      <c r="CZ37" s="615">
        <v>0.1</v>
      </c>
      <c r="DA37" s="640"/>
      <c r="DB37" s="640"/>
      <c r="DC37" s="644"/>
      <c r="DD37" s="619">
        <v>11799</v>
      </c>
      <c r="DE37" s="642"/>
      <c r="DF37" s="642"/>
      <c r="DG37" s="642"/>
      <c r="DH37" s="642"/>
      <c r="DI37" s="642"/>
      <c r="DJ37" s="642"/>
      <c r="DK37" s="643"/>
      <c r="DL37" s="619">
        <v>11685</v>
      </c>
      <c r="DM37" s="642"/>
      <c r="DN37" s="642"/>
      <c r="DO37" s="642"/>
      <c r="DP37" s="642"/>
      <c r="DQ37" s="642"/>
      <c r="DR37" s="642"/>
      <c r="DS37" s="642"/>
      <c r="DT37" s="642"/>
      <c r="DU37" s="642"/>
      <c r="DV37" s="643"/>
      <c r="DW37" s="615">
        <v>0.2</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157400</v>
      </c>
      <c r="S38" s="611"/>
      <c r="T38" s="611"/>
      <c r="U38" s="611"/>
      <c r="V38" s="611"/>
      <c r="W38" s="611"/>
      <c r="X38" s="611"/>
      <c r="Y38" s="612"/>
      <c r="Z38" s="613">
        <v>1.4</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14367</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2937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1062945</v>
      </c>
      <c r="CS38" s="611"/>
      <c r="CT38" s="611"/>
      <c r="CU38" s="611"/>
      <c r="CV38" s="611"/>
      <c r="CW38" s="611"/>
      <c r="CX38" s="611"/>
      <c r="CY38" s="612"/>
      <c r="CZ38" s="615">
        <v>10.199999999999999</v>
      </c>
      <c r="DA38" s="640"/>
      <c r="DB38" s="640"/>
      <c r="DC38" s="644"/>
      <c r="DD38" s="619">
        <v>845930</v>
      </c>
      <c r="DE38" s="611"/>
      <c r="DF38" s="611"/>
      <c r="DG38" s="611"/>
      <c r="DH38" s="611"/>
      <c r="DI38" s="611"/>
      <c r="DJ38" s="611"/>
      <c r="DK38" s="612"/>
      <c r="DL38" s="619">
        <v>806904</v>
      </c>
      <c r="DM38" s="611"/>
      <c r="DN38" s="611"/>
      <c r="DO38" s="611"/>
      <c r="DP38" s="611"/>
      <c r="DQ38" s="611"/>
      <c r="DR38" s="611"/>
      <c r="DS38" s="611"/>
      <c r="DT38" s="611"/>
      <c r="DU38" s="611"/>
      <c r="DV38" s="612"/>
      <c r="DW38" s="615">
        <v>14.4</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t="s">
        <v>121</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4539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565882</v>
      </c>
      <c r="CS39" s="642"/>
      <c r="CT39" s="642"/>
      <c r="CU39" s="642"/>
      <c r="CV39" s="642"/>
      <c r="CW39" s="642"/>
      <c r="CX39" s="642"/>
      <c r="CY39" s="643"/>
      <c r="CZ39" s="615">
        <v>5.4</v>
      </c>
      <c r="DA39" s="640"/>
      <c r="DB39" s="640"/>
      <c r="DC39" s="644"/>
      <c r="DD39" s="619">
        <v>286126</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121</v>
      </c>
      <c r="S40" s="611"/>
      <c r="T40" s="611"/>
      <c r="U40" s="611"/>
      <c r="V40" s="611"/>
      <c r="W40" s="611"/>
      <c r="X40" s="611"/>
      <c r="Y40" s="612"/>
      <c r="Z40" s="613" t="s">
        <v>121</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104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134000</v>
      </c>
      <c r="CS40" s="611"/>
      <c r="CT40" s="611"/>
      <c r="CU40" s="611"/>
      <c r="CV40" s="611"/>
      <c r="CW40" s="611"/>
      <c r="CX40" s="611"/>
      <c r="CY40" s="612"/>
      <c r="CZ40" s="615">
        <v>1.3</v>
      </c>
      <c r="DA40" s="640"/>
      <c r="DB40" s="640"/>
      <c r="DC40" s="644"/>
      <c r="DD40" s="619">
        <v>50000</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10880458</v>
      </c>
      <c r="S41" s="683"/>
      <c r="T41" s="683"/>
      <c r="U41" s="683"/>
      <c r="V41" s="683"/>
      <c r="W41" s="683"/>
      <c r="X41" s="683"/>
      <c r="Y41" s="687"/>
      <c r="Z41" s="688">
        <v>100</v>
      </c>
      <c r="AA41" s="688"/>
      <c r="AB41" s="688"/>
      <c r="AC41" s="688"/>
      <c r="AD41" s="689">
        <v>5604529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234140</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828805</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394</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724459</v>
      </c>
      <c r="CS42" s="642"/>
      <c r="CT42" s="642"/>
      <c r="CU42" s="642"/>
      <c r="CV42" s="642"/>
      <c r="CW42" s="642"/>
      <c r="CX42" s="642"/>
      <c r="CY42" s="643"/>
      <c r="CZ42" s="615">
        <v>6.9</v>
      </c>
      <c r="DA42" s="640"/>
      <c r="DB42" s="640"/>
      <c r="DC42" s="644"/>
      <c r="DD42" s="619">
        <v>195479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37630</v>
      </c>
      <c r="CS43" s="642"/>
      <c r="CT43" s="642"/>
      <c r="CU43" s="642"/>
      <c r="CV43" s="642"/>
      <c r="CW43" s="642"/>
      <c r="CX43" s="642"/>
      <c r="CY43" s="643"/>
      <c r="CZ43" s="615">
        <v>0.4</v>
      </c>
      <c r="DA43" s="640"/>
      <c r="DB43" s="640"/>
      <c r="DC43" s="644"/>
      <c r="DD43" s="619">
        <v>37616</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696481</v>
      </c>
      <c r="CS44" s="611"/>
      <c r="CT44" s="611"/>
      <c r="CU44" s="611"/>
      <c r="CV44" s="611"/>
      <c r="CW44" s="611"/>
      <c r="CX44" s="611"/>
      <c r="CY44" s="612"/>
      <c r="CZ44" s="615">
        <v>6.7</v>
      </c>
      <c r="DA44" s="616"/>
      <c r="DB44" s="616"/>
      <c r="DC44" s="622"/>
      <c r="DD44" s="619">
        <v>191334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289372</v>
      </c>
      <c r="CS45" s="642"/>
      <c r="CT45" s="642"/>
      <c r="CU45" s="642"/>
      <c r="CV45" s="642"/>
      <c r="CW45" s="642"/>
      <c r="CX45" s="642"/>
      <c r="CY45" s="643"/>
      <c r="CZ45" s="615">
        <v>2.8</v>
      </c>
      <c r="DA45" s="640"/>
      <c r="DB45" s="640"/>
      <c r="DC45" s="644"/>
      <c r="DD45" s="619">
        <v>36771</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383339</v>
      </c>
      <c r="CS46" s="611"/>
      <c r="CT46" s="611"/>
      <c r="CU46" s="611"/>
      <c r="CV46" s="611"/>
      <c r="CW46" s="611"/>
      <c r="CX46" s="611"/>
      <c r="CY46" s="612"/>
      <c r="CZ46" s="615">
        <v>3.7</v>
      </c>
      <c r="DA46" s="616"/>
      <c r="DB46" s="616"/>
      <c r="DC46" s="622"/>
      <c r="DD46" s="619">
        <v>147812</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27978</v>
      </c>
      <c r="CS47" s="642"/>
      <c r="CT47" s="642"/>
      <c r="CU47" s="642"/>
      <c r="CV47" s="642"/>
      <c r="CW47" s="642"/>
      <c r="CX47" s="642"/>
      <c r="CY47" s="643"/>
      <c r="CZ47" s="615">
        <v>0.3</v>
      </c>
      <c r="DA47" s="640"/>
      <c r="DB47" s="640"/>
      <c r="DC47" s="644"/>
      <c r="DD47" s="619">
        <v>4145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10449278</v>
      </c>
      <c r="CS49" s="669"/>
      <c r="CT49" s="669"/>
      <c r="CU49" s="669"/>
      <c r="CV49" s="669"/>
      <c r="CW49" s="669"/>
      <c r="CX49" s="669"/>
      <c r="CY49" s="698"/>
      <c r="CZ49" s="690">
        <v>100</v>
      </c>
      <c r="DA49" s="699"/>
      <c r="DB49" s="699"/>
      <c r="DC49" s="700"/>
      <c r="DD49" s="701">
        <v>6401461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URfL897nQf+ehG7cVs7TXSq5NfzqGuYFQo14xVzcp9PMtC7e6reKHITFWyt856Iiu0Q9IFDAjPUPPMn9NqRnQ==" saltValue="EgYygGrIwDfRJKXRyLTo+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CH8" sqref="CH8:CL8"/>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10896</v>
      </c>
      <c r="R7" s="740"/>
      <c r="S7" s="740"/>
      <c r="T7" s="740"/>
      <c r="U7" s="740"/>
      <c r="V7" s="740">
        <v>10465</v>
      </c>
      <c r="W7" s="740"/>
      <c r="X7" s="740"/>
      <c r="Y7" s="740"/>
      <c r="Z7" s="740"/>
      <c r="AA7" s="740">
        <v>431</v>
      </c>
      <c r="AB7" s="740"/>
      <c r="AC7" s="740"/>
      <c r="AD7" s="740"/>
      <c r="AE7" s="741"/>
      <c r="AF7" s="742">
        <v>414</v>
      </c>
      <c r="AG7" s="743"/>
      <c r="AH7" s="743"/>
      <c r="AI7" s="743"/>
      <c r="AJ7" s="744"/>
      <c r="AK7" s="745">
        <v>640</v>
      </c>
      <c r="AL7" s="746"/>
      <c r="AM7" s="746"/>
      <c r="AN7" s="746"/>
      <c r="AO7" s="746"/>
      <c r="AP7" s="746">
        <v>6963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552</v>
      </c>
      <c r="BT7" s="734"/>
      <c r="BU7" s="734"/>
      <c r="BV7" s="734"/>
      <c r="BW7" s="734"/>
      <c r="BX7" s="734"/>
      <c r="BY7" s="734"/>
      <c r="BZ7" s="734"/>
      <c r="CA7" s="734"/>
      <c r="CB7" s="734"/>
      <c r="CC7" s="734"/>
      <c r="CD7" s="734"/>
      <c r="CE7" s="734"/>
      <c r="CF7" s="734"/>
      <c r="CG7" s="749"/>
      <c r="CH7" s="730">
        <v>-1</v>
      </c>
      <c r="CI7" s="731"/>
      <c r="CJ7" s="731"/>
      <c r="CK7" s="731"/>
      <c r="CL7" s="732"/>
      <c r="CM7" s="730">
        <v>227</v>
      </c>
      <c r="CN7" s="731"/>
      <c r="CO7" s="731"/>
      <c r="CP7" s="731"/>
      <c r="CQ7" s="732"/>
      <c r="CR7" s="730">
        <v>2</v>
      </c>
      <c r="CS7" s="731"/>
      <c r="CT7" s="731"/>
      <c r="CU7" s="731"/>
      <c r="CV7" s="732"/>
      <c r="CW7" s="730" t="s">
        <v>551</v>
      </c>
      <c r="CX7" s="731"/>
      <c r="CY7" s="731"/>
      <c r="CZ7" s="731"/>
      <c r="DA7" s="732"/>
      <c r="DB7" s="730" t="s">
        <v>551</v>
      </c>
      <c r="DC7" s="731"/>
      <c r="DD7" s="731"/>
      <c r="DE7" s="731"/>
      <c r="DF7" s="732"/>
      <c r="DG7" s="730" t="s">
        <v>551</v>
      </c>
      <c r="DH7" s="731"/>
      <c r="DI7" s="731"/>
      <c r="DJ7" s="731"/>
      <c r="DK7" s="732"/>
      <c r="DL7" s="730" t="s">
        <v>551</v>
      </c>
      <c r="DM7" s="731"/>
      <c r="DN7" s="731"/>
      <c r="DO7" s="731"/>
      <c r="DP7" s="732"/>
      <c r="DQ7" s="730" t="s">
        <v>551</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10896</v>
      </c>
      <c r="R23" s="780"/>
      <c r="S23" s="780"/>
      <c r="T23" s="780"/>
      <c r="U23" s="780"/>
      <c r="V23" s="780">
        <v>10465</v>
      </c>
      <c r="W23" s="780"/>
      <c r="X23" s="780"/>
      <c r="Y23" s="780"/>
      <c r="Z23" s="780"/>
      <c r="AA23" s="780">
        <v>431</v>
      </c>
      <c r="AB23" s="780"/>
      <c r="AC23" s="780"/>
      <c r="AD23" s="780"/>
      <c r="AE23" s="781"/>
      <c r="AF23" s="782">
        <v>414</v>
      </c>
      <c r="AG23" s="780"/>
      <c r="AH23" s="780"/>
      <c r="AI23" s="780"/>
      <c r="AJ23" s="783"/>
      <c r="AK23" s="784"/>
      <c r="AL23" s="785"/>
      <c r="AM23" s="785"/>
      <c r="AN23" s="785"/>
      <c r="AO23" s="785"/>
      <c r="AP23" s="780">
        <v>6963</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2574</v>
      </c>
      <c r="R28" s="810"/>
      <c r="S28" s="810"/>
      <c r="T28" s="810"/>
      <c r="U28" s="810"/>
      <c r="V28" s="810">
        <v>2539</v>
      </c>
      <c r="W28" s="810"/>
      <c r="X28" s="810"/>
      <c r="Y28" s="810"/>
      <c r="Z28" s="810"/>
      <c r="AA28" s="810">
        <v>35</v>
      </c>
      <c r="AB28" s="810"/>
      <c r="AC28" s="810"/>
      <c r="AD28" s="810"/>
      <c r="AE28" s="811"/>
      <c r="AF28" s="812">
        <v>35</v>
      </c>
      <c r="AG28" s="810"/>
      <c r="AH28" s="810"/>
      <c r="AI28" s="810"/>
      <c r="AJ28" s="813"/>
      <c r="AK28" s="814">
        <v>234</v>
      </c>
      <c r="AL28" s="815"/>
      <c r="AM28" s="815"/>
      <c r="AN28" s="815"/>
      <c r="AO28" s="815"/>
      <c r="AP28" s="815" t="s">
        <v>551</v>
      </c>
      <c r="AQ28" s="815"/>
      <c r="AR28" s="815"/>
      <c r="AS28" s="815"/>
      <c r="AT28" s="815"/>
      <c r="AU28" s="815" t="s">
        <v>551</v>
      </c>
      <c r="AV28" s="815"/>
      <c r="AW28" s="815"/>
      <c r="AX28" s="815"/>
      <c r="AY28" s="815"/>
      <c r="AZ28" s="816" t="s">
        <v>551</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2533</v>
      </c>
      <c r="R29" s="771"/>
      <c r="S29" s="771"/>
      <c r="T29" s="771"/>
      <c r="U29" s="771"/>
      <c r="V29" s="771">
        <v>2502</v>
      </c>
      <c r="W29" s="771"/>
      <c r="X29" s="771"/>
      <c r="Y29" s="771"/>
      <c r="Z29" s="771"/>
      <c r="AA29" s="771">
        <v>31</v>
      </c>
      <c r="AB29" s="771"/>
      <c r="AC29" s="771"/>
      <c r="AD29" s="771"/>
      <c r="AE29" s="772"/>
      <c r="AF29" s="773">
        <v>31</v>
      </c>
      <c r="AG29" s="774"/>
      <c r="AH29" s="774"/>
      <c r="AI29" s="774"/>
      <c r="AJ29" s="775"/>
      <c r="AK29" s="821">
        <v>457</v>
      </c>
      <c r="AL29" s="817"/>
      <c r="AM29" s="817"/>
      <c r="AN29" s="817"/>
      <c r="AO29" s="817"/>
      <c r="AP29" s="817" t="s">
        <v>551</v>
      </c>
      <c r="AQ29" s="817"/>
      <c r="AR29" s="817"/>
      <c r="AS29" s="817"/>
      <c r="AT29" s="817"/>
      <c r="AU29" s="817" t="s">
        <v>551</v>
      </c>
      <c r="AV29" s="817"/>
      <c r="AW29" s="817"/>
      <c r="AX29" s="817"/>
      <c r="AY29" s="817"/>
      <c r="AZ29" s="818" t="s">
        <v>551</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311</v>
      </c>
      <c r="R30" s="771"/>
      <c r="S30" s="771"/>
      <c r="T30" s="771"/>
      <c r="U30" s="771"/>
      <c r="V30" s="771">
        <v>310</v>
      </c>
      <c r="W30" s="771"/>
      <c r="X30" s="771"/>
      <c r="Y30" s="771"/>
      <c r="Z30" s="771"/>
      <c r="AA30" s="771">
        <v>1</v>
      </c>
      <c r="AB30" s="771"/>
      <c r="AC30" s="771"/>
      <c r="AD30" s="771"/>
      <c r="AE30" s="772"/>
      <c r="AF30" s="773">
        <v>1</v>
      </c>
      <c r="AG30" s="774"/>
      <c r="AH30" s="774"/>
      <c r="AI30" s="774"/>
      <c r="AJ30" s="775"/>
      <c r="AK30" s="821">
        <v>104</v>
      </c>
      <c r="AL30" s="817"/>
      <c r="AM30" s="817"/>
      <c r="AN30" s="817"/>
      <c r="AO30" s="817"/>
      <c r="AP30" s="817" t="s">
        <v>551</v>
      </c>
      <c r="AQ30" s="817"/>
      <c r="AR30" s="817"/>
      <c r="AS30" s="817"/>
      <c r="AT30" s="817"/>
      <c r="AU30" s="817" t="s">
        <v>551</v>
      </c>
      <c r="AV30" s="817"/>
      <c r="AW30" s="817"/>
      <c r="AX30" s="817"/>
      <c r="AY30" s="817"/>
      <c r="AZ30" s="818" t="s">
        <v>551</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421</v>
      </c>
      <c r="R31" s="771"/>
      <c r="S31" s="771"/>
      <c r="T31" s="771"/>
      <c r="U31" s="771"/>
      <c r="V31" s="771">
        <v>361</v>
      </c>
      <c r="W31" s="771"/>
      <c r="X31" s="771"/>
      <c r="Y31" s="771"/>
      <c r="Z31" s="771"/>
      <c r="AA31" s="771">
        <v>60</v>
      </c>
      <c r="AB31" s="771"/>
      <c r="AC31" s="771"/>
      <c r="AD31" s="771"/>
      <c r="AE31" s="772"/>
      <c r="AF31" s="773">
        <v>363</v>
      </c>
      <c r="AG31" s="774"/>
      <c r="AH31" s="774"/>
      <c r="AI31" s="774"/>
      <c r="AJ31" s="775"/>
      <c r="AK31" s="821">
        <v>14</v>
      </c>
      <c r="AL31" s="817"/>
      <c r="AM31" s="817"/>
      <c r="AN31" s="817"/>
      <c r="AO31" s="817"/>
      <c r="AP31" s="817">
        <v>2329</v>
      </c>
      <c r="AQ31" s="817"/>
      <c r="AR31" s="817"/>
      <c r="AS31" s="817"/>
      <c r="AT31" s="817"/>
      <c r="AU31" s="817">
        <v>235</v>
      </c>
      <c r="AV31" s="817"/>
      <c r="AW31" s="817"/>
      <c r="AX31" s="817"/>
      <c r="AY31" s="817"/>
      <c r="AZ31" s="818" t="s">
        <v>551</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388</v>
      </c>
      <c r="R32" s="771"/>
      <c r="S32" s="771"/>
      <c r="T32" s="771"/>
      <c r="U32" s="771"/>
      <c r="V32" s="771">
        <v>370</v>
      </c>
      <c r="W32" s="771"/>
      <c r="X32" s="771"/>
      <c r="Y32" s="771"/>
      <c r="Z32" s="771"/>
      <c r="AA32" s="771">
        <v>17</v>
      </c>
      <c r="AB32" s="771"/>
      <c r="AC32" s="771"/>
      <c r="AD32" s="771"/>
      <c r="AE32" s="772"/>
      <c r="AF32" s="773">
        <v>35</v>
      </c>
      <c r="AG32" s="774"/>
      <c r="AH32" s="774"/>
      <c r="AI32" s="774"/>
      <c r="AJ32" s="775"/>
      <c r="AK32" s="821">
        <v>230</v>
      </c>
      <c r="AL32" s="817"/>
      <c r="AM32" s="817"/>
      <c r="AN32" s="817"/>
      <c r="AO32" s="817"/>
      <c r="AP32" s="817">
        <v>2015</v>
      </c>
      <c r="AQ32" s="817"/>
      <c r="AR32" s="817"/>
      <c r="AS32" s="817"/>
      <c r="AT32" s="817"/>
      <c r="AU32" s="817">
        <v>1578</v>
      </c>
      <c r="AV32" s="817"/>
      <c r="AW32" s="817"/>
      <c r="AX32" s="817"/>
      <c r="AY32" s="817"/>
      <c r="AZ32" s="818" t="s">
        <v>551</v>
      </c>
      <c r="BA32" s="818"/>
      <c r="BB32" s="818"/>
      <c r="BC32" s="818"/>
      <c r="BD32" s="818"/>
      <c r="BE32" s="819" t="s">
        <v>392</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466</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121</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553</v>
      </c>
      <c r="C68" s="857"/>
      <c r="D68" s="857"/>
      <c r="E68" s="857"/>
      <c r="F68" s="857"/>
      <c r="G68" s="857"/>
      <c r="H68" s="857"/>
      <c r="I68" s="857"/>
      <c r="J68" s="857"/>
      <c r="K68" s="857"/>
      <c r="L68" s="857"/>
      <c r="M68" s="857"/>
      <c r="N68" s="857"/>
      <c r="O68" s="857"/>
      <c r="P68" s="858"/>
      <c r="Q68" s="859">
        <v>1895</v>
      </c>
      <c r="R68" s="853"/>
      <c r="S68" s="853"/>
      <c r="T68" s="853"/>
      <c r="U68" s="853"/>
      <c r="V68" s="853">
        <v>1887</v>
      </c>
      <c r="W68" s="853"/>
      <c r="X68" s="853"/>
      <c r="Y68" s="853"/>
      <c r="Z68" s="853"/>
      <c r="AA68" s="853">
        <v>9</v>
      </c>
      <c r="AB68" s="853"/>
      <c r="AC68" s="853"/>
      <c r="AD68" s="853"/>
      <c r="AE68" s="853"/>
      <c r="AF68" s="853">
        <v>9</v>
      </c>
      <c r="AG68" s="853"/>
      <c r="AH68" s="853"/>
      <c r="AI68" s="853"/>
      <c r="AJ68" s="853"/>
      <c r="AK68" s="853">
        <v>24</v>
      </c>
      <c r="AL68" s="853"/>
      <c r="AM68" s="853"/>
      <c r="AN68" s="853"/>
      <c r="AO68" s="853"/>
      <c r="AP68" s="853" t="s">
        <v>558</v>
      </c>
      <c r="AQ68" s="853"/>
      <c r="AR68" s="853"/>
      <c r="AS68" s="853"/>
      <c r="AT68" s="853"/>
      <c r="AU68" s="853" t="s">
        <v>558</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554</v>
      </c>
      <c r="C69" s="861"/>
      <c r="D69" s="861"/>
      <c r="E69" s="861"/>
      <c r="F69" s="861"/>
      <c r="G69" s="861"/>
      <c r="H69" s="861"/>
      <c r="I69" s="861"/>
      <c r="J69" s="861"/>
      <c r="K69" s="861"/>
      <c r="L69" s="861"/>
      <c r="M69" s="861"/>
      <c r="N69" s="861"/>
      <c r="O69" s="861"/>
      <c r="P69" s="862"/>
      <c r="Q69" s="863">
        <v>25</v>
      </c>
      <c r="R69" s="817"/>
      <c r="S69" s="817"/>
      <c r="T69" s="817"/>
      <c r="U69" s="817"/>
      <c r="V69" s="817">
        <v>23</v>
      </c>
      <c r="W69" s="817"/>
      <c r="X69" s="817"/>
      <c r="Y69" s="817"/>
      <c r="Z69" s="817"/>
      <c r="AA69" s="817">
        <v>1</v>
      </c>
      <c r="AB69" s="817"/>
      <c r="AC69" s="817"/>
      <c r="AD69" s="817"/>
      <c r="AE69" s="817"/>
      <c r="AF69" s="817">
        <v>1</v>
      </c>
      <c r="AG69" s="817"/>
      <c r="AH69" s="817"/>
      <c r="AI69" s="817"/>
      <c r="AJ69" s="817"/>
      <c r="AK69" s="817">
        <v>9</v>
      </c>
      <c r="AL69" s="817"/>
      <c r="AM69" s="817"/>
      <c r="AN69" s="817"/>
      <c r="AO69" s="817"/>
      <c r="AP69" s="817" t="s">
        <v>558</v>
      </c>
      <c r="AQ69" s="817"/>
      <c r="AR69" s="817"/>
      <c r="AS69" s="817"/>
      <c r="AT69" s="817"/>
      <c r="AU69" s="817" t="s">
        <v>558</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555</v>
      </c>
      <c r="C70" s="861"/>
      <c r="D70" s="861"/>
      <c r="E70" s="861"/>
      <c r="F70" s="861"/>
      <c r="G70" s="861"/>
      <c r="H70" s="861"/>
      <c r="I70" s="861"/>
      <c r="J70" s="861"/>
      <c r="K70" s="861"/>
      <c r="L70" s="861"/>
      <c r="M70" s="861"/>
      <c r="N70" s="861"/>
      <c r="O70" s="861"/>
      <c r="P70" s="862"/>
      <c r="Q70" s="863">
        <v>22</v>
      </c>
      <c r="R70" s="817"/>
      <c r="S70" s="817"/>
      <c r="T70" s="817"/>
      <c r="U70" s="817"/>
      <c r="V70" s="817">
        <v>20</v>
      </c>
      <c r="W70" s="817"/>
      <c r="X70" s="817"/>
      <c r="Y70" s="817"/>
      <c r="Z70" s="817"/>
      <c r="AA70" s="817">
        <v>2</v>
      </c>
      <c r="AB70" s="817"/>
      <c r="AC70" s="817"/>
      <c r="AD70" s="817"/>
      <c r="AE70" s="817"/>
      <c r="AF70" s="817">
        <v>2</v>
      </c>
      <c r="AG70" s="817"/>
      <c r="AH70" s="817"/>
      <c r="AI70" s="817"/>
      <c r="AJ70" s="817"/>
      <c r="AK70" s="817" t="s">
        <v>558</v>
      </c>
      <c r="AL70" s="817"/>
      <c r="AM70" s="817"/>
      <c r="AN70" s="817"/>
      <c r="AO70" s="817"/>
      <c r="AP70" s="817" t="s">
        <v>558</v>
      </c>
      <c r="AQ70" s="817"/>
      <c r="AR70" s="817"/>
      <c r="AS70" s="817"/>
      <c r="AT70" s="817"/>
      <c r="AU70" s="817" t="s">
        <v>558</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556</v>
      </c>
      <c r="C71" s="861"/>
      <c r="D71" s="861"/>
      <c r="E71" s="861"/>
      <c r="F71" s="861"/>
      <c r="G71" s="861"/>
      <c r="H71" s="861"/>
      <c r="I71" s="861"/>
      <c r="J71" s="861"/>
      <c r="K71" s="861"/>
      <c r="L71" s="861"/>
      <c r="M71" s="861"/>
      <c r="N71" s="861"/>
      <c r="O71" s="861"/>
      <c r="P71" s="862"/>
      <c r="Q71" s="863">
        <v>222</v>
      </c>
      <c r="R71" s="817"/>
      <c r="S71" s="817"/>
      <c r="T71" s="817"/>
      <c r="U71" s="817"/>
      <c r="V71" s="817">
        <v>215</v>
      </c>
      <c r="W71" s="817"/>
      <c r="X71" s="817"/>
      <c r="Y71" s="817"/>
      <c r="Z71" s="817"/>
      <c r="AA71" s="817">
        <v>7</v>
      </c>
      <c r="AB71" s="817"/>
      <c r="AC71" s="817"/>
      <c r="AD71" s="817"/>
      <c r="AE71" s="817"/>
      <c r="AF71" s="817">
        <v>7</v>
      </c>
      <c r="AG71" s="817"/>
      <c r="AH71" s="817"/>
      <c r="AI71" s="817"/>
      <c r="AJ71" s="817"/>
      <c r="AK71" s="817">
        <v>6</v>
      </c>
      <c r="AL71" s="817"/>
      <c r="AM71" s="817"/>
      <c r="AN71" s="817"/>
      <c r="AO71" s="817"/>
      <c r="AP71" s="817" t="s">
        <v>558</v>
      </c>
      <c r="AQ71" s="817"/>
      <c r="AR71" s="817"/>
      <c r="AS71" s="817"/>
      <c r="AT71" s="817"/>
      <c r="AU71" s="817" t="s">
        <v>558</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557</v>
      </c>
      <c r="C72" s="861"/>
      <c r="D72" s="861"/>
      <c r="E72" s="861"/>
      <c r="F72" s="861"/>
      <c r="G72" s="861"/>
      <c r="H72" s="861"/>
      <c r="I72" s="861"/>
      <c r="J72" s="861"/>
      <c r="K72" s="861"/>
      <c r="L72" s="861"/>
      <c r="M72" s="861"/>
      <c r="N72" s="861"/>
      <c r="O72" s="861"/>
      <c r="P72" s="862"/>
      <c r="Q72" s="863">
        <v>176722</v>
      </c>
      <c r="R72" s="817"/>
      <c r="S72" s="817"/>
      <c r="T72" s="817"/>
      <c r="U72" s="817"/>
      <c r="V72" s="817">
        <v>170611</v>
      </c>
      <c r="W72" s="817"/>
      <c r="X72" s="817"/>
      <c r="Y72" s="817"/>
      <c r="Z72" s="817"/>
      <c r="AA72" s="817">
        <v>6110</v>
      </c>
      <c r="AB72" s="817"/>
      <c r="AC72" s="817"/>
      <c r="AD72" s="817"/>
      <c r="AE72" s="817"/>
      <c r="AF72" s="817">
        <v>6110</v>
      </c>
      <c r="AG72" s="817"/>
      <c r="AH72" s="817"/>
      <c r="AI72" s="817"/>
      <c r="AJ72" s="817"/>
      <c r="AK72" s="817">
        <v>2165</v>
      </c>
      <c r="AL72" s="817"/>
      <c r="AM72" s="817"/>
      <c r="AN72" s="817"/>
      <c r="AO72" s="817"/>
      <c r="AP72" s="817" t="s">
        <v>558</v>
      </c>
      <c r="AQ72" s="817"/>
      <c r="AR72" s="817"/>
      <c r="AS72" s="817"/>
      <c r="AT72" s="817"/>
      <c r="AU72" s="817" t="s">
        <v>558</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v>
      </c>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12" customFormat="1" ht="26.25" customHeight="1" x14ac:dyDescent="0.2">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922405</v>
      </c>
      <c r="AB110" s="887"/>
      <c r="AC110" s="887"/>
      <c r="AD110" s="887"/>
      <c r="AE110" s="888"/>
      <c r="AF110" s="889">
        <v>915543</v>
      </c>
      <c r="AG110" s="887"/>
      <c r="AH110" s="887"/>
      <c r="AI110" s="887"/>
      <c r="AJ110" s="888"/>
      <c r="AK110" s="889">
        <v>918316</v>
      </c>
      <c r="AL110" s="887"/>
      <c r="AM110" s="887"/>
      <c r="AN110" s="887"/>
      <c r="AO110" s="888"/>
      <c r="AP110" s="890">
        <v>18.100000000000001</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8322925</v>
      </c>
      <c r="BR110" s="918"/>
      <c r="BS110" s="918"/>
      <c r="BT110" s="918"/>
      <c r="BU110" s="918"/>
      <c r="BV110" s="918">
        <v>7705464</v>
      </c>
      <c r="BW110" s="918"/>
      <c r="BX110" s="918"/>
      <c r="BY110" s="918"/>
      <c r="BZ110" s="918"/>
      <c r="CA110" s="918">
        <v>6962898</v>
      </c>
      <c r="CB110" s="918"/>
      <c r="CC110" s="918"/>
      <c r="CD110" s="918"/>
      <c r="CE110" s="918"/>
      <c r="CF110" s="931">
        <v>137.6</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2">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2382785</v>
      </c>
      <c r="BR112" s="913"/>
      <c r="BS112" s="913"/>
      <c r="BT112" s="913"/>
      <c r="BU112" s="913"/>
      <c r="BV112" s="913">
        <v>2156851</v>
      </c>
      <c r="BW112" s="913"/>
      <c r="BX112" s="913"/>
      <c r="BY112" s="913"/>
      <c r="BZ112" s="913"/>
      <c r="CA112" s="913">
        <v>1813337</v>
      </c>
      <c r="CB112" s="913"/>
      <c r="CC112" s="913"/>
      <c r="CD112" s="913"/>
      <c r="CE112" s="913"/>
      <c r="CF112" s="907">
        <v>35.799999999999997</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216293</v>
      </c>
      <c r="AB113" s="925"/>
      <c r="AC113" s="925"/>
      <c r="AD113" s="925"/>
      <c r="AE113" s="926"/>
      <c r="AF113" s="927">
        <v>159532</v>
      </c>
      <c r="AG113" s="925"/>
      <c r="AH113" s="925"/>
      <c r="AI113" s="925"/>
      <c r="AJ113" s="926"/>
      <c r="AK113" s="927">
        <v>139233</v>
      </c>
      <c r="AL113" s="925"/>
      <c r="AM113" s="925"/>
      <c r="AN113" s="925"/>
      <c r="AO113" s="926"/>
      <c r="AP113" s="928">
        <v>2.8</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t="s">
        <v>121</v>
      </c>
      <c r="BR113" s="913"/>
      <c r="BS113" s="913"/>
      <c r="BT113" s="913"/>
      <c r="BU113" s="913"/>
      <c r="BV113" s="913" t="s">
        <v>121</v>
      </c>
      <c r="BW113" s="913"/>
      <c r="BX113" s="913"/>
      <c r="BY113" s="913"/>
      <c r="BZ113" s="913"/>
      <c r="CA113" s="913" t="s">
        <v>121</v>
      </c>
      <c r="CB113" s="913"/>
      <c r="CC113" s="913"/>
      <c r="CD113" s="913"/>
      <c r="CE113" s="913"/>
      <c r="CF113" s="907" t="s">
        <v>121</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121</v>
      </c>
      <c r="AB114" s="946"/>
      <c r="AC114" s="946"/>
      <c r="AD114" s="946"/>
      <c r="AE114" s="947"/>
      <c r="AF114" s="948" t="s">
        <v>121</v>
      </c>
      <c r="AG114" s="946"/>
      <c r="AH114" s="946"/>
      <c r="AI114" s="946"/>
      <c r="AJ114" s="947"/>
      <c r="AK114" s="948" t="s">
        <v>121</v>
      </c>
      <c r="AL114" s="946"/>
      <c r="AM114" s="946"/>
      <c r="AN114" s="946"/>
      <c r="AO114" s="947"/>
      <c r="AP114" s="949" t="s">
        <v>121</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1343856</v>
      </c>
      <c r="BR114" s="913"/>
      <c r="BS114" s="913"/>
      <c r="BT114" s="913"/>
      <c r="BU114" s="913"/>
      <c r="BV114" s="913">
        <v>1306876</v>
      </c>
      <c r="BW114" s="913"/>
      <c r="BX114" s="913"/>
      <c r="BY114" s="913"/>
      <c r="BZ114" s="913"/>
      <c r="CA114" s="913">
        <v>1299061</v>
      </c>
      <c r="CB114" s="913"/>
      <c r="CC114" s="913"/>
      <c r="CD114" s="913"/>
      <c r="CE114" s="913"/>
      <c r="CF114" s="907">
        <v>25.7</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1138698</v>
      </c>
      <c r="AB117" s="966"/>
      <c r="AC117" s="966"/>
      <c r="AD117" s="966"/>
      <c r="AE117" s="967"/>
      <c r="AF117" s="968">
        <v>1075075</v>
      </c>
      <c r="AG117" s="966"/>
      <c r="AH117" s="966"/>
      <c r="AI117" s="966"/>
      <c r="AJ117" s="967"/>
      <c r="AK117" s="968">
        <v>1057549</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440</v>
      </c>
      <c r="BP119" s="992"/>
      <c r="BQ119" s="986">
        <v>12049566</v>
      </c>
      <c r="BR119" s="987"/>
      <c r="BS119" s="987"/>
      <c r="BT119" s="987"/>
      <c r="BU119" s="987"/>
      <c r="BV119" s="987">
        <v>11169191</v>
      </c>
      <c r="BW119" s="987"/>
      <c r="BX119" s="987"/>
      <c r="BY119" s="987"/>
      <c r="BZ119" s="987"/>
      <c r="CA119" s="987">
        <v>10075296</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2">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2330844</v>
      </c>
      <c r="BR120" s="918"/>
      <c r="BS120" s="918"/>
      <c r="BT120" s="918"/>
      <c r="BU120" s="918"/>
      <c r="BV120" s="918">
        <v>2565861</v>
      </c>
      <c r="BW120" s="918"/>
      <c r="BX120" s="918"/>
      <c r="BY120" s="918"/>
      <c r="BZ120" s="918"/>
      <c r="CA120" s="918">
        <v>2752394</v>
      </c>
      <c r="CB120" s="918"/>
      <c r="CC120" s="918"/>
      <c r="CD120" s="918"/>
      <c r="CE120" s="918"/>
      <c r="CF120" s="931">
        <v>54.4</v>
      </c>
      <c r="CG120" s="932"/>
      <c r="CH120" s="932"/>
      <c r="CI120" s="932"/>
      <c r="CJ120" s="932"/>
      <c r="CK120" s="993" t="s">
        <v>444</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v>1918144</v>
      </c>
      <c r="DM120" s="918"/>
      <c r="DN120" s="918"/>
      <c r="DO120" s="918"/>
      <c r="DP120" s="918"/>
      <c r="DQ120" s="918">
        <v>1578090</v>
      </c>
      <c r="DR120" s="918"/>
      <c r="DS120" s="918"/>
      <c r="DT120" s="918"/>
      <c r="DU120" s="918"/>
      <c r="DV120" s="919">
        <v>31.2</v>
      </c>
      <c r="DW120" s="919"/>
      <c r="DX120" s="919"/>
      <c r="DY120" s="919"/>
      <c r="DZ120" s="920"/>
    </row>
    <row r="121" spans="1:130" s="212" customFormat="1" ht="26.25" customHeight="1" x14ac:dyDescent="0.2">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62678</v>
      </c>
      <c r="BR121" s="913"/>
      <c r="BS121" s="913"/>
      <c r="BT121" s="913"/>
      <c r="BU121" s="913"/>
      <c r="BV121" s="913">
        <v>53200</v>
      </c>
      <c r="BW121" s="913"/>
      <c r="BX121" s="913"/>
      <c r="BY121" s="913"/>
      <c r="BZ121" s="913"/>
      <c r="CA121" s="913">
        <v>47222</v>
      </c>
      <c r="CB121" s="913"/>
      <c r="CC121" s="913"/>
      <c r="CD121" s="913"/>
      <c r="CE121" s="913"/>
      <c r="CF121" s="907">
        <v>0.9</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v>174341</v>
      </c>
      <c r="DH121" s="913"/>
      <c r="DI121" s="913"/>
      <c r="DJ121" s="913"/>
      <c r="DK121" s="913"/>
      <c r="DL121" s="913">
        <v>238707</v>
      </c>
      <c r="DM121" s="913"/>
      <c r="DN121" s="913"/>
      <c r="DO121" s="913"/>
      <c r="DP121" s="913"/>
      <c r="DQ121" s="913">
        <v>235247</v>
      </c>
      <c r="DR121" s="913"/>
      <c r="DS121" s="913"/>
      <c r="DT121" s="913"/>
      <c r="DU121" s="913"/>
      <c r="DV121" s="914">
        <v>4.5999999999999996</v>
      </c>
      <c r="DW121" s="914"/>
      <c r="DX121" s="914"/>
      <c r="DY121" s="914"/>
      <c r="DZ121" s="915"/>
    </row>
    <row r="122" spans="1:130" s="212" customFormat="1" ht="26.25" customHeight="1" x14ac:dyDescent="0.2">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6064707</v>
      </c>
      <c r="BR122" s="987"/>
      <c r="BS122" s="987"/>
      <c r="BT122" s="987"/>
      <c r="BU122" s="987"/>
      <c r="BV122" s="987">
        <v>5702388</v>
      </c>
      <c r="BW122" s="987"/>
      <c r="BX122" s="987"/>
      <c r="BY122" s="987"/>
      <c r="BZ122" s="987"/>
      <c r="CA122" s="987">
        <v>5250322</v>
      </c>
      <c r="CB122" s="987"/>
      <c r="CC122" s="987"/>
      <c r="CD122" s="987"/>
      <c r="CE122" s="987"/>
      <c r="CF122" s="1004">
        <v>103.7</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2">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448</v>
      </c>
      <c r="BP123" s="992"/>
      <c r="BQ123" s="1050">
        <v>8458229</v>
      </c>
      <c r="BR123" s="1051"/>
      <c r="BS123" s="1051"/>
      <c r="BT123" s="1051"/>
      <c r="BU123" s="1051"/>
      <c r="BV123" s="1051">
        <v>8321449</v>
      </c>
      <c r="BW123" s="1051"/>
      <c r="BX123" s="1051"/>
      <c r="BY123" s="1051"/>
      <c r="BZ123" s="1051"/>
      <c r="CA123" s="1051">
        <v>8049938</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449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73.5</v>
      </c>
      <c r="BR124" s="1014"/>
      <c r="BS124" s="1014"/>
      <c r="BT124" s="1014"/>
      <c r="BU124" s="1014"/>
      <c r="BV124" s="1014">
        <v>57.5</v>
      </c>
      <c r="BW124" s="1014"/>
      <c r="BX124" s="1014"/>
      <c r="BY124" s="1014"/>
      <c r="BZ124" s="1014"/>
      <c r="CA124" s="1014">
        <v>40</v>
      </c>
      <c r="CB124" s="1014"/>
      <c r="CC124" s="1014"/>
      <c r="CD124" s="1014"/>
      <c r="CE124" s="1014"/>
      <c r="CF124" s="1015"/>
      <c r="CG124" s="1016"/>
      <c r="CH124" s="1016"/>
      <c r="CI124" s="1016"/>
      <c r="CJ124" s="1017"/>
      <c r="CK124" s="999"/>
      <c r="CL124" s="999"/>
      <c r="CM124" s="999"/>
      <c r="CN124" s="999"/>
      <c r="CO124" s="1000"/>
      <c r="CP124" s="1006" t="s">
        <v>450</v>
      </c>
      <c r="CQ124" s="1007"/>
      <c r="CR124" s="1007"/>
      <c r="CS124" s="1007"/>
      <c r="CT124" s="1007"/>
      <c r="CU124" s="1007"/>
      <c r="CV124" s="1007"/>
      <c r="CW124" s="1007"/>
      <c r="CX124" s="1007"/>
      <c r="CY124" s="1007"/>
      <c r="CZ124" s="1007"/>
      <c r="DA124" s="1007"/>
      <c r="DB124" s="1007"/>
      <c r="DC124" s="1007"/>
      <c r="DD124" s="1007"/>
      <c r="DE124" s="1007"/>
      <c r="DF124" s="1008"/>
      <c r="DG124" s="991">
        <v>2208444</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451</v>
      </c>
      <c r="CL125" s="994"/>
      <c r="CM125" s="994"/>
      <c r="CN125" s="994"/>
      <c r="CO125" s="995"/>
      <c r="CP125" s="916" t="s">
        <v>452</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453</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2">
      <c r="A127" s="1045"/>
      <c r="B127" s="938"/>
      <c r="C127" s="960" t="s">
        <v>454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455</v>
      </c>
      <c r="AY127" s="1019"/>
      <c r="AZ127" s="1019"/>
      <c r="BA127" s="1019"/>
      <c r="BB127" s="1019"/>
      <c r="BC127" s="1019"/>
      <c r="BD127" s="1019"/>
      <c r="BE127" s="1020"/>
      <c r="BF127" s="1021" t="s">
        <v>456</v>
      </c>
      <c r="BG127" s="1019"/>
      <c r="BH127" s="1019"/>
      <c r="BI127" s="1019"/>
      <c r="BJ127" s="1019"/>
      <c r="BK127" s="1019"/>
      <c r="BL127" s="1020"/>
      <c r="BM127" s="1021" t="s">
        <v>457</v>
      </c>
      <c r="BN127" s="1019"/>
      <c r="BO127" s="1019"/>
      <c r="BP127" s="1019"/>
      <c r="BQ127" s="1019"/>
      <c r="BR127" s="1019"/>
      <c r="BS127" s="1020"/>
      <c r="BT127" s="1021" t="s">
        <v>458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459</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461</v>
      </c>
      <c r="X128" s="1030"/>
      <c r="Y128" s="1030"/>
      <c r="Z128" s="1031"/>
      <c r="AA128" s="1032">
        <v>8062</v>
      </c>
      <c r="AB128" s="1033"/>
      <c r="AC128" s="1033"/>
      <c r="AD128" s="1033"/>
      <c r="AE128" s="1034"/>
      <c r="AF128" s="1035">
        <v>8902</v>
      </c>
      <c r="AG128" s="1033"/>
      <c r="AH128" s="1033"/>
      <c r="AI128" s="1033"/>
      <c r="AJ128" s="1034"/>
      <c r="AK128" s="1035">
        <v>5978</v>
      </c>
      <c r="AL128" s="1033"/>
      <c r="AM128" s="1033"/>
      <c r="AN128" s="1033"/>
      <c r="AO128" s="1034"/>
      <c r="AP128" s="1036"/>
      <c r="AQ128" s="1037"/>
      <c r="AR128" s="1037"/>
      <c r="AS128" s="1037"/>
      <c r="AT128" s="1038"/>
      <c r="AU128" s="214"/>
      <c r="AV128" s="214"/>
      <c r="AW128" s="214"/>
      <c r="AX128" s="883" t="s">
        <v>462</v>
      </c>
      <c r="AY128" s="884"/>
      <c r="AZ128" s="884"/>
      <c r="BA128" s="884"/>
      <c r="BB128" s="884"/>
      <c r="BC128" s="884"/>
      <c r="BD128" s="884"/>
      <c r="BE128" s="885"/>
      <c r="BF128" s="1039" t="s">
        <v>121</v>
      </c>
      <c r="BG128" s="1040"/>
      <c r="BH128" s="1040"/>
      <c r="BI128" s="1040"/>
      <c r="BJ128" s="1040"/>
      <c r="BK128" s="1040"/>
      <c r="BL128" s="1041"/>
      <c r="BM128" s="1039">
        <v>14.66</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463</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464</v>
      </c>
      <c r="X129" s="1058"/>
      <c r="Y129" s="1058"/>
      <c r="Z129" s="1059"/>
      <c r="AA129" s="945">
        <v>5390270</v>
      </c>
      <c r="AB129" s="946"/>
      <c r="AC129" s="946"/>
      <c r="AD129" s="946"/>
      <c r="AE129" s="947"/>
      <c r="AF129" s="948">
        <v>5465635</v>
      </c>
      <c r="AG129" s="946"/>
      <c r="AH129" s="946"/>
      <c r="AI129" s="946"/>
      <c r="AJ129" s="947"/>
      <c r="AK129" s="948">
        <v>5571792</v>
      </c>
      <c r="AL129" s="946"/>
      <c r="AM129" s="946"/>
      <c r="AN129" s="946"/>
      <c r="AO129" s="947"/>
      <c r="AP129" s="1060"/>
      <c r="AQ129" s="1061"/>
      <c r="AR129" s="1061"/>
      <c r="AS129" s="1061"/>
      <c r="AT129" s="1062"/>
      <c r="AU129" s="215"/>
      <c r="AV129" s="215"/>
      <c r="AW129" s="215"/>
      <c r="AX129" s="1052" t="s">
        <v>465</v>
      </c>
      <c r="AY129" s="910"/>
      <c r="AZ129" s="910"/>
      <c r="BA129" s="910"/>
      <c r="BB129" s="910"/>
      <c r="BC129" s="910"/>
      <c r="BD129" s="910"/>
      <c r="BE129" s="911"/>
      <c r="BF129" s="1053" t="s">
        <v>121</v>
      </c>
      <c r="BG129" s="1054"/>
      <c r="BH129" s="1054"/>
      <c r="BI129" s="1054"/>
      <c r="BJ129" s="1054"/>
      <c r="BK129" s="1054"/>
      <c r="BL129" s="1055"/>
      <c r="BM129" s="1053">
        <v>19.66</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467</v>
      </c>
      <c r="X130" s="1058"/>
      <c r="Y130" s="1058"/>
      <c r="Z130" s="1059"/>
      <c r="AA130" s="945">
        <v>510722</v>
      </c>
      <c r="AB130" s="946"/>
      <c r="AC130" s="946"/>
      <c r="AD130" s="946"/>
      <c r="AE130" s="947"/>
      <c r="AF130" s="948">
        <v>517768</v>
      </c>
      <c r="AG130" s="946"/>
      <c r="AH130" s="946"/>
      <c r="AI130" s="946"/>
      <c r="AJ130" s="947"/>
      <c r="AK130" s="948">
        <v>511211</v>
      </c>
      <c r="AL130" s="946"/>
      <c r="AM130" s="946"/>
      <c r="AN130" s="946"/>
      <c r="AO130" s="947"/>
      <c r="AP130" s="1060"/>
      <c r="AQ130" s="1061"/>
      <c r="AR130" s="1061"/>
      <c r="AS130" s="1061"/>
      <c r="AT130" s="1062"/>
      <c r="AU130" s="215"/>
      <c r="AV130" s="215"/>
      <c r="AW130" s="215"/>
      <c r="AX130" s="1052" t="s">
        <v>468</v>
      </c>
      <c r="AY130" s="910"/>
      <c r="AZ130" s="910"/>
      <c r="BA130" s="910"/>
      <c r="BB130" s="910"/>
      <c r="BC130" s="910"/>
      <c r="BD130" s="910"/>
      <c r="BE130" s="911"/>
      <c r="BF130" s="1088">
        <v>11.4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469</v>
      </c>
      <c r="X131" s="1095"/>
      <c r="Y131" s="1095"/>
      <c r="Z131" s="1096"/>
      <c r="AA131" s="991">
        <v>4879548</v>
      </c>
      <c r="AB131" s="973"/>
      <c r="AC131" s="973"/>
      <c r="AD131" s="973"/>
      <c r="AE131" s="974"/>
      <c r="AF131" s="972">
        <v>4947867</v>
      </c>
      <c r="AG131" s="973"/>
      <c r="AH131" s="973"/>
      <c r="AI131" s="973"/>
      <c r="AJ131" s="974"/>
      <c r="AK131" s="972">
        <v>5060581</v>
      </c>
      <c r="AL131" s="973"/>
      <c r="AM131" s="973"/>
      <c r="AN131" s="973"/>
      <c r="AO131" s="974"/>
      <c r="AP131" s="1097"/>
      <c r="AQ131" s="1098"/>
      <c r="AR131" s="1098"/>
      <c r="AS131" s="1098"/>
      <c r="AT131" s="1099"/>
      <c r="AU131" s="215"/>
      <c r="AV131" s="215"/>
      <c r="AW131" s="215"/>
      <c r="AX131" s="1070" t="s">
        <v>470</v>
      </c>
      <c r="AY131" s="713"/>
      <c r="AZ131" s="713"/>
      <c r="BA131" s="713"/>
      <c r="BB131" s="713"/>
      <c r="BC131" s="713"/>
      <c r="BD131" s="713"/>
      <c r="BE131" s="1023"/>
      <c r="BF131" s="1071">
        <v>40</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472</v>
      </c>
      <c r="W132" s="1081"/>
      <c r="X132" s="1081"/>
      <c r="Y132" s="1081"/>
      <c r="Z132" s="1082"/>
      <c r="AA132" s="1083">
        <v>12.704332450000001</v>
      </c>
      <c r="AB132" s="1084"/>
      <c r="AC132" s="1084"/>
      <c r="AD132" s="1084"/>
      <c r="AE132" s="1085"/>
      <c r="AF132" s="1086">
        <v>11.08366494</v>
      </c>
      <c r="AG132" s="1084"/>
      <c r="AH132" s="1084"/>
      <c r="AI132" s="1084"/>
      <c r="AJ132" s="1085"/>
      <c r="AK132" s="1086">
        <v>10.677825329999999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473</v>
      </c>
      <c r="W133" s="1064"/>
      <c r="X133" s="1064"/>
      <c r="Y133" s="1064"/>
      <c r="Z133" s="1065"/>
      <c r="AA133" s="1066">
        <v>10.4</v>
      </c>
      <c r="AB133" s="1067"/>
      <c r="AC133" s="1067"/>
      <c r="AD133" s="1067"/>
      <c r="AE133" s="1068"/>
      <c r="AF133" s="1066">
        <v>11.3</v>
      </c>
      <c r="AG133" s="1067"/>
      <c r="AH133" s="1067"/>
      <c r="AI133" s="1067"/>
      <c r="AJ133" s="1068"/>
      <c r="AK133" s="1066">
        <v>11.4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g7y4vHCWNB+EZ43K1qeQSrMUqn/uTy2FXXbJJDWvtui4kgOb4ReleZyhzAMfewkd7ZIGHzkTsNOshqlcgP3zw==" saltValue="IK9f6I/3paVTJ8Cm5PQl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DQ105"/>
  <sheetViews>
    <sheetView showGridLines="0" view="pageBreakPreview" topLeftCell="A38" zoomScale="70" zoomScaleNormal="85" zoomScaleSheetLayoutView="70" workbookViewId="0">
      <selection activeCell="AZ75" sqref="AZ75:BA76"/>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Ts3Iqwz8DqBSxSCeDQABQUx4UpBySWPtG/yJIAbXkSnX5V2kaS8XPsnZYqTv1s+YHJG+De0DHOFjmAZ3JTw4g==" saltValue="gClHEN5pZV/QkI9NacyeQ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DL89"/>
  <sheetViews>
    <sheetView showGridLines="0" zoomScale="70" zoomScaleNormal="70" zoomScaleSheetLayoutView="55" workbookViewId="0">
      <selection activeCell="BX47" sqref="BX47"/>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30bMU5wPQgpoNxwx7riF0BGNbdrqE5TcY6QgMn4kd1LX/NvaBk1V/1dD2uAnOWq7atXPqDYx6QxQ7PKVEnTEYA==" saltValue="n9bdhKsmCbSsTy+KH8BE8Q=="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01" t="s">
        <v>477</v>
      </c>
      <c r="AP7" s="253"/>
      <c r="AQ7" s="254" t="s">
        <v>478</v>
      </c>
      <c r="AR7" s="255"/>
    </row>
    <row r="8" spans="1:46" ht="13" x14ac:dyDescent="0.2">
      <c r="A8" s="247"/>
      <c r="AK8" s="256"/>
      <c r="AL8" s="257"/>
      <c r="AM8" s="257"/>
      <c r="AN8" s="258"/>
      <c r="AO8" s="1102"/>
      <c r="AP8" s="259" t="s">
        <v>479</v>
      </c>
      <c r="AQ8" s="260" t="s">
        <v>480</v>
      </c>
      <c r="AR8" s="261" t="s">
        <v>481</v>
      </c>
    </row>
    <row r="9" spans="1:46" ht="13" x14ac:dyDescent="0.2">
      <c r="A9" s="247"/>
      <c r="AK9" s="1103" t="s">
        <v>482</v>
      </c>
      <c r="AL9" s="1104"/>
      <c r="AM9" s="1104"/>
      <c r="AN9" s="1105"/>
      <c r="AO9" s="262">
        <v>1298437</v>
      </c>
      <c r="AP9" s="262">
        <v>71175</v>
      </c>
      <c r="AQ9" s="263">
        <v>110873</v>
      </c>
      <c r="AR9" s="264">
        <v>-35.799999999999997</v>
      </c>
    </row>
    <row r="10" spans="1:46" ht="13.5" customHeight="1" x14ac:dyDescent="0.2">
      <c r="A10" s="247"/>
      <c r="AK10" s="1103" t="s">
        <v>483</v>
      </c>
      <c r="AL10" s="1104"/>
      <c r="AM10" s="1104"/>
      <c r="AN10" s="1105"/>
      <c r="AO10" s="265">
        <v>11481</v>
      </c>
      <c r="AP10" s="265">
        <v>629</v>
      </c>
      <c r="AQ10" s="266">
        <v>12701</v>
      </c>
      <c r="AR10" s="267">
        <v>-95</v>
      </c>
    </row>
    <row r="11" spans="1:46" ht="13.5" customHeight="1" x14ac:dyDescent="0.2">
      <c r="A11" s="247"/>
      <c r="AK11" s="1103" t="s">
        <v>484</v>
      </c>
      <c r="AL11" s="1104"/>
      <c r="AM11" s="1104"/>
      <c r="AN11" s="1105"/>
      <c r="AO11" s="265" t="s">
        <v>485</v>
      </c>
      <c r="AP11" s="265" t="s">
        <v>485</v>
      </c>
      <c r="AQ11" s="266">
        <v>1473</v>
      </c>
      <c r="AR11" s="267" t="s">
        <v>485</v>
      </c>
    </row>
    <row r="12" spans="1:46" ht="13.5" customHeight="1" x14ac:dyDescent="0.2">
      <c r="A12" s="247"/>
      <c r="AK12" s="1103" t="s">
        <v>486</v>
      </c>
      <c r="AL12" s="1104"/>
      <c r="AM12" s="1104"/>
      <c r="AN12" s="1105"/>
      <c r="AO12" s="265" t="s">
        <v>485</v>
      </c>
      <c r="AP12" s="265" t="s">
        <v>485</v>
      </c>
      <c r="AQ12" s="266">
        <v>4</v>
      </c>
      <c r="AR12" s="267" t="s">
        <v>485</v>
      </c>
    </row>
    <row r="13" spans="1:46" ht="13.5" customHeight="1" x14ac:dyDescent="0.2">
      <c r="A13" s="247"/>
      <c r="AK13" s="1103" t="s">
        <v>487</v>
      </c>
      <c r="AL13" s="1104"/>
      <c r="AM13" s="1104"/>
      <c r="AN13" s="1105"/>
      <c r="AO13" s="265">
        <v>126997</v>
      </c>
      <c r="AP13" s="265">
        <v>6961</v>
      </c>
      <c r="AQ13" s="266">
        <v>3598</v>
      </c>
      <c r="AR13" s="267">
        <v>93.5</v>
      </c>
    </row>
    <row r="14" spans="1:46" ht="13.5" customHeight="1" x14ac:dyDescent="0.2">
      <c r="A14" s="247"/>
      <c r="AK14" s="1103" t="s">
        <v>488</v>
      </c>
      <c r="AL14" s="1104"/>
      <c r="AM14" s="1104"/>
      <c r="AN14" s="1105"/>
      <c r="AO14" s="265">
        <v>37630</v>
      </c>
      <c r="AP14" s="265">
        <v>2063</v>
      </c>
      <c r="AQ14" s="266">
        <v>2175</v>
      </c>
      <c r="AR14" s="267">
        <v>-5.0999999999999996</v>
      </c>
    </row>
    <row r="15" spans="1:46" ht="13.5" customHeight="1" x14ac:dyDescent="0.2">
      <c r="A15" s="247"/>
      <c r="AK15" s="1106" t="s">
        <v>489</v>
      </c>
      <c r="AL15" s="1107"/>
      <c r="AM15" s="1107"/>
      <c r="AN15" s="1108"/>
      <c r="AO15" s="265">
        <v>-84940</v>
      </c>
      <c r="AP15" s="265">
        <v>-4656</v>
      </c>
      <c r="AQ15" s="266">
        <v>-6566</v>
      </c>
      <c r="AR15" s="267">
        <v>-29.1</v>
      </c>
    </row>
    <row r="16" spans="1:46" ht="13" x14ac:dyDescent="0.2">
      <c r="A16" s="247"/>
      <c r="AK16" s="1106" t="s">
        <v>177</v>
      </c>
      <c r="AL16" s="1107"/>
      <c r="AM16" s="1107"/>
      <c r="AN16" s="1108"/>
      <c r="AO16" s="265">
        <v>1389605</v>
      </c>
      <c r="AP16" s="265">
        <v>76172</v>
      </c>
      <c r="AQ16" s="266">
        <v>124259</v>
      </c>
      <c r="AR16" s="267">
        <v>-38.700000000000003</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09" t="s">
        <v>494</v>
      </c>
      <c r="AL21" s="1110"/>
      <c r="AM21" s="1110"/>
      <c r="AN21" s="1111"/>
      <c r="AO21" s="277">
        <v>7.02</v>
      </c>
      <c r="AP21" s="278">
        <v>10.18</v>
      </c>
      <c r="AQ21" s="279">
        <v>-3.16</v>
      </c>
      <c r="AS21" s="280"/>
      <c r="AT21" s="276"/>
    </row>
    <row r="22" spans="1:46" s="248" customFormat="1" ht="13" x14ac:dyDescent="0.2">
      <c r="A22" s="276"/>
      <c r="AK22" s="1109" t="s">
        <v>495</v>
      </c>
      <c r="AL22" s="1110"/>
      <c r="AM22" s="1110"/>
      <c r="AN22" s="1111"/>
      <c r="AO22" s="281">
        <v>96.8</v>
      </c>
      <c r="AP22" s="282">
        <v>96.1</v>
      </c>
      <c r="AQ22" s="283">
        <v>0.7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1" t="s">
        <v>477</v>
      </c>
      <c r="AP30" s="253"/>
      <c r="AQ30" s="254" t="s">
        <v>478</v>
      </c>
      <c r="AR30" s="255"/>
    </row>
    <row r="31" spans="1:46" ht="13" x14ac:dyDescent="0.2">
      <c r="A31" s="247"/>
      <c r="AK31" s="256"/>
      <c r="AL31" s="257"/>
      <c r="AM31" s="257"/>
      <c r="AN31" s="258"/>
      <c r="AO31" s="1102"/>
      <c r="AP31" s="259" t="s">
        <v>479</v>
      </c>
      <c r="AQ31" s="260" t="s">
        <v>480</v>
      </c>
      <c r="AR31" s="261" t="s">
        <v>481</v>
      </c>
    </row>
    <row r="32" spans="1:46" ht="27" customHeight="1" x14ac:dyDescent="0.2">
      <c r="A32" s="247"/>
      <c r="AK32" s="1117" t="s">
        <v>499</v>
      </c>
      <c r="AL32" s="1118"/>
      <c r="AM32" s="1118"/>
      <c r="AN32" s="1119"/>
      <c r="AO32" s="291">
        <v>918316</v>
      </c>
      <c r="AP32" s="291">
        <v>50338</v>
      </c>
      <c r="AQ32" s="292">
        <v>56040</v>
      </c>
      <c r="AR32" s="293">
        <v>-10.199999999999999</v>
      </c>
    </row>
    <row r="33" spans="1:46" ht="13.5" customHeight="1" x14ac:dyDescent="0.2">
      <c r="A33" s="247"/>
      <c r="AK33" s="1117" t="s">
        <v>500</v>
      </c>
      <c r="AL33" s="1118"/>
      <c r="AM33" s="1118"/>
      <c r="AN33" s="1119"/>
      <c r="AO33" s="291" t="s">
        <v>485</v>
      </c>
      <c r="AP33" s="291" t="s">
        <v>485</v>
      </c>
      <c r="AQ33" s="292" t="s">
        <v>485</v>
      </c>
      <c r="AR33" s="293" t="s">
        <v>485</v>
      </c>
    </row>
    <row r="34" spans="1:46" ht="27" customHeight="1" x14ac:dyDescent="0.2">
      <c r="A34" s="247"/>
      <c r="AK34" s="1117" t="s">
        <v>501</v>
      </c>
      <c r="AL34" s="1118"/>
      <c r="AM34" s="1118"/>
      <c r="AN34" s="1119"/>
      <c r="AO34" s="291" t="s">
        <v>485</v>
      </c>
      <c r="AP34" s="291" t="s">
        <v>485</v>
      </c>
      <c r="AQ34" s="292" t="s">
        <v>485</v>
      </c>
      <c r="AR34" s="293" t="s">
        <v>485</v>
      </c>
    </row>
    <row r="35" spans="1:46" ht="27" customHeight="1" x14ac:dyDescent="0.2">
      <c r="A35" s="247"/>
      <c r="AK35" s="1117" t="s">
        <v>502</v>
      </c>
      <c r="AL35" s="1118"/>
      <c r="AM35" s="1118"/>
      <c r="AN35" s="1119"/>
      <c r="AO35" s="291">
        <v>139233</v>
      </c>
      <c r="AP35" s="291">
        <v>7632</v>
      </c>
      <c r="AQ35" s="292">
        <v>19608</v>
      </c>
      <c r="AR35" s="293">
        <v>-61.1</v>
      </c>
    </row>
    <row r="36" spans="1:46" ht="27" customHeight="1" x14ac:dyDescent="0.2">
      <c r="A36" s="247"/>
      <c r="AK36" s="1117" t="s">
        <v>503</v>
      </c>
      <c r="AL36" s="1118"/>
      <c r="AM36" s="1118"/>
      <c r="AN36" s="1119"/>
      <c r="AO36" s="291" t="s">
        <v>485</v>
      </c>
      <c r="AP36" s="291" t="s">
        <v>485</v>
      </c>
      <c r="AQ36" s="292">
        <v>3090</v>
      </c>
      <c r="AR36" s="293" t="s">
        <v>485</v>
      </c>
    </row>
    <row r="37" spans="1:46" ht="13.5" customHeight="1" x14ac:dyDescent="0.2">
      <c r="A37" s="247"/>
      <c r="AK37" s="1117" t="s">
        <v>504</v>
      </c>
      <c r="AL37" s="1118"/>
      <c r="AM37" s="1118"/>
      <c r="AN37" s="1119"/>
      <c r="AO37" s="291" t="s">
        <v>485</v>
      </c>
      <c r="AP37" s="291" t="s">
        <v>485</v>
      </c>
      <c r="AQ37" s="292">
        <v>590</v>
      </c>
      <c r="AR37" s="293" t="s">
        <v>485</v>
      </c>
    </row>
    <row r="38" spans="1:46" ht="27" customHeight="1" x14ac:dyDescent="0.2">
      <c r="A38" s="247"/>
      <c r="AK38" s="1120" t="s">
        <v>505</v>
      </c>
      <c r="AL38" s="1121"/>
      <c r="AM38" s="1121"/>
      <c r="AN38" s="1122"/>
      <c r="AO38" s="294" t="s">
        <v>485</v>
      </c>
      <c r="AP38" s="294" t="s">
        <v>485</v>
      </c>
      <c r="AQ38" s="295">
        <v>10</v>
      </c>
      <c r="AR38" s="283" t="s">
        <v>485</v>
      </c>
      <c r="AS38" s="290"/>
    </row>
    <row r="39" spans="1:46" ht="13" x14ac:dyDescent="0.2">
      <c r="A39" s="247"/>
      <c r="AK39" s="1120" t="s">
        <v>506</v>
      </c>
      <c r="AL39" s="1121"/>
      <c r="AM39" s="1121"/>
      <c r="AN39" s="1122"/>
      <c r="AO39" s="291">
        <v>-5978</v>
      </c>
      <c r="AP39" s="291">
        <v>-328</v>
      </c>
      <c r="AQ39" s="292">
        <v>-2093</v>
      </c>
      <c r="AR39" s="293">
        <v>-84.3</v>
      </c>
      <c r="AS39" s="290"/>
    </row>
    <row r="40" spans="1:46" ht="27" customHeight="1" x14ac:dyDescent="0.2">
      <c r="A40" s="247"/>
      <c r="AK40" s="1117" t="s">
        <v>507</v>
      </c>
      <c r="AL40" s="1118"/>
      <c r="AM40" s="1118"/>
      <c r="AN40" s="1119"/>
      <c r="AO40" s="291">
        <v>-511211</v>
      </c>
      <c r="AP40" s="291">
        <v>-28022</v>
      </c>
      <c r="AQ40" s="292">
        <v>-52347</v>
      </c>
      <c r="AR40" s="293">
        <v>-46.5</v>
      </c>
      <c r="AS40" s="290"/>
    </row>
    <row r="41" spans="1:46" ht="13" x14ac:dyDescent="0.2">
      <c r="A41" s="247"/>
      <c r="AK41" s="1123" t="s">
        <v>287</v>
      </c>
      <c r="AL41" s="1124"/>
      <c r="AM41" s="1124"/>
      <c r="AN41" s="1125"/>
      <c r="AO41" s="291">
        <v>540360</v>
      </c>
      <c r="AP41" s="291">
        <v>29620</v>
      </c>
      <c r="AQ41" s="292">
        <v>24899</v>
      </c>
      <c r="AR41" s="293">
        <v>19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12" t="s">
        <v>477</v>
      </c>
      <c r="AN49" s="1114" t="s">
        <v>510</v>
      </c>
      <c r="AO49" s="1115"/>
      <c r="AP49" s="1115"/>
      <c r="AQ49" s="1115"/>
      <c r="AR49" s="1116"/>
    </row>
    <row r="50" spans="1:44" ht="13" x14ac:dyDescent="0.2">
      <c r="A50" s="247"/>
      <c r="AK50" s="305"/>
      <c r="AL50" s="306"/>
      <c r="AM50" s="1113"/>
      <c r="AN50" s="307" t="s">
        <v>511</v>
      </c>
      <c r="AO50" s="308" t="s">
        <v>512</v>
      </c>
      <c r="AP50" s="309" t="s">
        <v>513</v>
      </c>
      <c r="AQ50" s="310" t="s">
        <v>514</v>
      </c>
      <c r="AR50" s="311" t="s">
        <v>515</v>
      </c>
    </row>
    <row r="51" spans="1:44" ht="13" x14ac:dyDescent="0.2">
      <c r="A51" s="247"/>
      <c r="AK51" s="303" t="s">
        <v>516</v>
      </c>
      <c r="AL51" s="304"/>
      <c r="AM51" s="312">
        <v>1282578</v>
      </c>
      <c r="AN51" s="313">
        <v>67214</v>
      </c>
      <c r="AO51" s="314">
        <v>-16.899999999999999</v>
      </c>
      <c r="AP51" s="315">
        <v>125418</v>
      </c>
      <c r="AQ51" s="316">
        <v>10.6</v>
      </c>
      <c r="AR51" s="317">
        <v>-27.5</v>
      </c>
    </row>
    <row r="52" spans="1:44" ht="13" x14ac:dyDescent="0.2">
      <c r="A52" s="247"/>
      <c r="AK52" s="318"/>
      <c r="AL52" s="319" t="s">
        <v>517</v>
      </c>
      <c r="AM52" s="320">
        <v>419956</v>
      </c>
      <c r="AN52" s="321">
        <v>22008</v>
      </c>
      <c r="AO52" s="322">
        <v>-46.1</v>
      </c>
      <c r="AP52" s="323">
        <v>60445</v>
      </c>
      <c r="AQ52" s="324">
        <v>2.9</v>
      </c>
      <c r="AR52" s="325">
        <v>-49</v>
      </c>
    </row>
    <row r="53" spans="1:44" ht="13" x14ac:dyDescent="0.2">
      <c r="A53" s="247"/>
      <c r="AK53" s="303" t="s">
        <v>518</v>
      </c>
      <c r="AL53" s="304"/>
      <c r="AM53" s="312">
        <v>1282220</v>
      </c>
      <c r="AN53" s="313">
        <v>67760</v>
      </c>
      <c r="AO53" s="314">
        <v>0.8</v>
      </c>
      <c r="AP53" s="315">
        <v>74568</v>
      </c>
      <c r="AQ53" s="316">
        <v>-40.5</v>
      </c>
      <c r="AR53" s="317">
        <v>41.3</v>
      </c>
    </row>
    <row r="54" spans="1:44" ht="13" x14ac:dyDescent="0.2">
      <c r="A54" s="247"/>
      <c r="AK54" s="318"/>
      <c r="AL54" s="319" t="s">
        <v>517</v>
      </c>
      <c r="AM54" s="320">
        <v>403627</v>
      </c>
      <c r="AN54" s="321">
        <v>21330</v>
      </c>
      <c r="AO54" s="322">
        <v>-3.1</v>
      </c>
      <c r="AP54" s="323">
        <v>42558</v>
      </c>
      <c r="AQ54" s="324">
        <v>-29.6</v>
      </c>
      <c r="AR54" s="325">
        <v>26.5</v>
      </c>
    </row>
    <row r="55" spans="1:44" ht="13" x14ac:dyDescent="0.2">
      <c r="A55" s="247"/>
      <c r="AK55" s="303" t="s">
        <v>519</v>
      </c>
      <c r="AL55" s="304"/>
      <c r="AM55" s="312">
        <v>831270</v>
      </c>
      <c r="AN55" s="313">
        <v>44465</v>
      </c>
      <c r="AO55" s="314">
        <v>-34.4</v>
      </c>
      <c r="AP55" s="315">
        <v>73693</v>
      </c>
      <c r="AQ55" s="316">
        <v>-1.2</v>
      </c>
      <c r="AR55" s="317">
        <v>-33.200000000000003</v>
      </c>
    </row>
    <row r="56" spans="1:44" ht="13" x14ac:dyDescent="0.2">
      <c r="A56" s="247"/>
      <c r="AK56" s="318"/>
      <c r="AL56" s="319" t="s">
        <v>517</v>
      </c>
      <c r="AM56" s="320">
        <v>407624</v>
      </c>
      <c r="AN56" s="321">
        <v>21804</v>
      </c>
      <c r="AO56" s="322">
        <v>2.2000000000000002</v>
      </c>
      <c r="AP56" s="323">
        <v>44203</v>
      </c>
      <c r="AQ56" s="324">
        <v>3.9</v>
      </c>
      <c r="AR56" s="325">
        <v>-1.7</v>
      </c>
    </row>
    <row r="57" spans="1:44" ht="13" x14ac:dyDescent="0.2">
      <c r="A57" s="247"/>
      <c r="AK57" s="303" t="s">
        <v>520</v>
      </c>
      <c r="AL57" s="304"/>
      <c r="AM57" s="312">
        <v>784749</v>
      </c>
      <c r="AN57" s="313">
        <v>42638</v>
      </c>
      <c r="AO57" s="314">
        <v>-4.0999999999999996</v>
      </c>
      <c r="AP57" s="315">
        <v>79401</v>
      </c>
      <c r="AQ57" s="316">
        <v>7.7</v>
      </c>
      <c r="AR57" s="317">
        <v>-11.8</v>
      </c>
    </row>
    <row r="58" spans="1:44" ht="13" x14ac:dyDescent="0.2">
      <c r="A58" s="247"/>
      <c r="AK58" s="318"/>
      <c r="AL58" s="319" t="s">
        <v>517</v>
      </c>
      <c r="AM58" s="320">
        <v>372783</v>
      </c>
      <c r="AN58" s="321">
        <v>20254</v>
      </c>
      <c r="AO58" s="322">
        <v>-7.1</v>
      </c>
      <c r="AP58" s="323">
        <v>49347</v>
      </c>
      <c r="AQ58" s="324">
        <v>11.6</v>
      </c>
      <c r="AR58" s="325">
        <v>-18.7</v>
      </c>
    </row>
    <row r="59" spans="1:44" ht="13" x14ac:dyDescent="0.2">
      <c r="A59" s="247"/>
      <c r="AK59" s="303" t="s">
        <v>521</v>
      </c>
      <c r="AL59" s="304"/>
      <c r="AM59" s="312">
        <v>696481</v>
      </c>
      <c r="AN59" s="313">
        <v>38178</v>
      </c>
      <c r="AO59" s="314">
        <v>-10.5</v>
      </c>
      <c r="AP59" s="315">
        <v>87379</v>
      </c>
      <c r="AQ59" s="316">
        <v>10</v>
      </c>
      <c r="AR59" s="317">
        <v>-20.5</v>
      </c>
    </row>
    <row r="60" spans="1:44" ht="13" x14ac:dyDescent="0.2">
      <c r="A60" s="247"/>
      <c r="AK60" s="318"/>
      <c r="AL60" s="319" t="s">
        <v>517</v>
      </c>
      <c r="AM60" s="320">
        <v>383339</v>
      </c>
      <c r="AN60" s="321">
        <v>21013</v>
      </c>
      <c r="AO60" s="322">
        <v>3.7</v>
      </c>
      <c r="AP60" s="323">
        <v>55855</v>
      </c>
      <c r="AQ60" s="324">
        <v>13.2</v>
      </c>
      <c r="AR60" s="325">
        <v>-9.5</v>
      </c>
    </row>
    <row r="61" spans="1:44" ht="13" x14ac:dyDescent="0.2">
      <c r="A61" s="247"/>
      <c r="AK61" s="303" t="s">
        <v>522</v>
      </c>
      <c r="AL61" s="326"/>
      <c r="AM61" s="312">
        <v>975460</v>
      </c>
      <c r="AN61" s="313">
        <v>52051</v>
      </c>
      <c r="AO61" s="314">
        <v>-13</v>
      </c>
      <c r="AP61" s="315">
        <v>88092</v>
      </c>
      <c r="AQ61" s="327">
        <v>-2.7</v>
      </c>
      <c r="AR61" s="317">
        <v>-10.3</v>
      </c>
    </row>
    <row r="62" spans="1:44" ht="13" x14ac:dyDescent="0.2">
      <c r="A62" s="247"/>
      <c r="AK62" s="318"/>
      <c r="AL62" s="319" t="s">
        <v>517</v>
      </c>
      <c r="AM62" s="320">
        <v>397466</v>
      </c>
      <c r="AN62" s="321">
        <v>21282</v>
      </c>
      <c r="AO62" s="322">
        <v>-10.1</v>
      </c>
      <c r="AP62" s="323">
        <v>50482</v>
      </c>
      <c r="AQ62" s="324">
        <v>0.4</v>
      </c>
      <c r="AR62" s="325">
        <v>-10.5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Ykblcj1AKnNLA07PBMUDFIWQcruQvmtpbSIOahXaJXENQB+f+5qTiYSdKh72svd//7z0SNK2igbdDHevW7CSvA==" saltValue="WJn9Ql35mWX/6eCjW4on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DU121"/>
  <sheetViews>
    <sheetView showGridLines="0" topLeftCell="A19"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Y5flgzIq5kGnE+4WUcKw5/rmnkkFEW3HTlOR94I75jvk/NTQIJzYKKcPYPf3ZjHa87HuVutFI8J8+1N9hp+/lg==" saltValue="Ns8ufcwf9ecSDKz9OuJQ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EL116"/>
  <sheetViews>
    <sheetView showGridLines="0" topLeftCell="A63" zoomScale="70" zoomScaleNormal="70" zoomScaleSheetLayoutView="55" workbookViewId="0">
      <selection activeCell="BJ100" sqref="BJ100"/>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5LP8DpQ43SCoqe48NPGsJBlTJ/KUqmIbRBRxqcMCpbDWVnotb6qQh1AnnYcX1mTVSr1frWHQeByYcGMF8q+Bg==" saltValue="iee+qbTu+IpuFKr3kKR51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16.11</v>
      </c>
      <c r="G47" s="12">
        <v>21.49</v>
      </c>
      <c r="H47" s="12">
        <v>23.04</v>
      </c>
      <c r="I47" s="12">
        <v>23.81</v>
      </c>
      <c r="J47" s="13">
        <v>23.38</v>
      </c>
    </row>
    <row r="48" spans="2:10" ht="57.75" customHeight="1" x14ac:dyDescent="0.2">
      <c r="B48" s="14"/>
      <c r="C48" s="1128" t="s">
        <v>4</v>
      </c>
      <c r="D48" s="1128"/>
      <c r="E48" s="1129"/>
      <c r="F48" s="15">
        <v>6.98</v>
      </c>
      <c r="G48" s="16">
        <v>7.64</v>
      </c>
      <c r="H48" s="16">
        <v>6.78</v>
      </c>
      <c r="I48" s="16">
        <v>7.08</v>
      </c>
      <c r="J48" s="17">
        <v>7.44</v>
      </c>
    </row>
    <row r="49" spans="2:10" ht="57.75" customHeight="1" thickBot="1" x14ac:dyDescent="0.25">
      <c r="B49" s="18"/>
      <c r="C49" s="1130" t="s">
        <v>5</v>
      </c>
      <c r="D49" s="1130"/>
      <c r="E49" s="1131"/>
      <c r="F49" s="19" t="s">
        <v>529</v>
      </c>
      <c r="G49" s="20">
        <v>3.9</v>
      </c>
      <c r="H49" s="20" t="s">
        <v>530</v>
      </c>
      <c r="I49" s="20" t="s">
        <v>531</v>
      </c>
      <c r="J49" s="21" t="s">
        <v>532</v>
      </c>
    </row>
    <row r="50" spans="2:10" ht="13" x14ac:dyDescent="0.2"/>
  </sheetData>
  <sheetProtection algorithmName="SHA-512" hashValue="ADN2k1OhiOqyvPG1bu+XEY5B9gZSW1yXHxq+rLEXyzvD3q9B/SSSk9UZOGdhFu+lMpPNrLA6d5mlTsMcUC7WXQ==" saltValue="pquOQWZ9FpkNd/iLo73Q5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1"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533</v>
      </c>
      <c r="D34" s="1136"/>
      <c r="E34" s="1137"/>
      <c r="F34" s="32">
        <v>6.97</v>
      </c>
      <c r="G34" s="33">
        <v>7.63</v>
      </c>
      <c r="H34" s="33">
        <v>6.77</v>
      </c>
      <c r="I34" s="33">
        <v>7.07</v>
      </c>
      <c r="J34" s="34">
        <v>7.43</v>
      </c>
      <c r="K34" s="22"/>
      <c r="L34" s="22"/>
      <c r="M34" s="22"/>
      <c r="N34" s="22"/>
      <c r="O34" s="22"/>
      <c r="P34" s="22"/>
    </row>
    <row r="35" spans="1:16" ht="39" customHeight="1" x14ac:dyDescent="0.2">
      <c r="A35" s="22"/>
      <c r="B35" s="35"/>
      <c r="C35" s="1132" t="s">
        <v>534</v>
      </c>
      <c r="D35" s="1132"/>
      <c r="E35" s="1133"/>
      <c r="F35" s="36">
        <v>4.84</v>
      </c>
      <c r="G35" s="37">
        <v>5.46</v>
      </c>
      <c r="H35" s="37">
        <v>5.57</v>
      </c>
      <c r="I35" s="37">
        <v>6.34</v>
      </c>
      <c r="J35" s="38">
        <v>6.51</v>
      </c>
      <c r="K35" s="22"/>
      <c r="L35" s="22"/>
      <c r="M35" s="22"/>
      <c r="N35" s="22"/>
      <c r="O35" s="22"/>
      <c r="P35" s="22"/>
    </row>
    <row r="36" spans="1:16" ht="39" customHeight="1" x14ac:dyDescent="0.2">
      <c r="A36" s="22"/>
      <c r="B36" s="35"/>
      <c r="C36" s="1132" t="s">
        <v>535</v>
      </c>
      <c r="D36" s="1132"/>
      <c r="E36" s="1133"/>
      <c r="F36" s="36">
        <v>0.79</v>
      </c>
      <c r="G36" s="37">
        <v>0.55000000000000004</v>
      </c>
      <c r="H36" s="37">
        <v>0.64</v>
      </c>
      <c r="I36" s="37">
        <v>0.7</v>
      </c>
      <c r="J36" s="38">
        <v>0.63</v>
      </c>
      <c r="K36" s="22"/>
      <c r="L36" s="22"/>
      <c r="M36" s="22"/>
      <c r="N36" s="22"/>
      <c r="O36" s="22"/>
      <c r="P36" s="22"/>
    </row>
    <row r="37" spans="1:16" ht="39" customHeight="1" x14ac:dyDescent="0.2">
      <c r="A37" s="22"/>
      <c r="B37" s="35"/>
      <c r="C37" s="1132" t="s">
        <v>536</v>
      </c>
      <c r="D37" s="1132"/>
      <c r="E37" s="1133"/>
      <c r="F37" s="36" t="s">
        <v>485</v>
      </c>
      <c r="G37" s="37" t="s">
        <v>485</v>
      </c>
      <c r="H37" s="37" t="s">
        <v>485</v>
      </c>
      <c r="I37" s="37">
        <v>0.41</v>
      </c>
      <c r="J37" s="38">
        <v>0.62</v>
      </c>
      <c r="K37" s="22"/>
      <c r="L37" s="22"/>
      <c r="M37" s="22"/>
      <c r="N37" s="22"/>
      <c r="O37" s="22"/>
      <c r="P37" s="22"/>
    </row>
    <row r="38" spans="1:16" ht="39" customHeight="1" x14ac:dyDescent="0.2">
      <c r="A38" s="22"/>
      <c r="B38" s="35"/>
      <c r="C38" s="1132" t="s">
        <v>537</v>
      </c>
      <c r="D38" s="1132"/>
      <c r="E38" s="1133"/>
      <c r="F38" s="36">
        <v>0.51</v>
      </c>
      <c r="G38" s="37">
        <v>1.64</v>
      </c>
      <c r="H38" s="37">
        <v>2.4300000000000002</v>
      </c>
      <c r="I38" s="37">
        <v>0.64</v>
      </c>
      <c r="J38" s="38">
        <v>0.56000000000000005</v>
      </c>
      <c r="K38" s="22"/>
      <c r="L38" s="22"/>
      <c r="M38" s="22"/>
      <c r="N38" s="22"/>
      <c r="O38" s="22"/>
      <c r="P38" s="22"/>
    </row>
    <row r="39" spans="1:16" ht="39" customHeight="1" x14ac:dyDescent="0.2">
      <c r="A39" s="22"/>
      <c r="B39" s="35"/>
      <c r="C39" s="1132" t="s">
        <v>538</v>
      </c>
      <c r="D39" s="1132"/>
      <c r="E39" s="1133"/>
      <c r="F39" s="36">
        <v>0.05</v>
      </c>
      <c r="G39" s="37">
        <v>0.11</v>
      </c>
      <c r="H39" s="37">
        <v>0</v>
      </c>
      <c r="I39" s="37">
        <v>0.02</v>
      </c>
      <c r="J39" s="38">
        <v>0.02</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540</v>
      </c>
      <c r="D43" s="1134"/>
      <c r="E43" s="1135"/>
      <c r="F43" s="41">
        <v>0.16</v>
      </c>
      <c r="G43" s="42">
        <v>0.11</v>
      </c>
      <c r="H43" s="42">
        <v>0.56000000000000005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q1PsLKEfUoKujaYwIwhKMyD7vkqZ55g2CndUYEc3NdQIM+PcWZjs/7KucUFonbPIYCYhSIxrVJOVOczaHMz9Mg==" saltValue="FTRRwBf0zyz7A/2fcElm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theme="0"/>
    <pageSetUpPr fitToPage="1"/>
  </sheetPr>
  <dimension ref="A1:U64"/>
  <sheetViews>
    <sheetView showGridLines="0" zoomScale="85" zoomScaleNormal="85" zoomScaleSheetLayoutView="55" workbookViewId="0">
      <selection activeCell="O61" sqref="O6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762</v>
      </c>
      <c r="L45" s="58">
        <v>847</v>
      </c>
      <c r="M45" s="58">
        <v>922</v>
      </c>
      <c r="N45" s="58">
        <v>916</v>
      </c>
      <c r="O45" s="59">
        <v>918</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485</v>
      </c>
      <c r="L46" s="62" t="s">
        <v>485</v>
      </c>
      <c r="M46" s="62" t="s">
        <v>485</v>
      </c>
      <c r="N46" s="62" t="s">
        <v>485</v>
      </c>
      <c r="O46" s="63" t="s">
        <v>485</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485</v>
      </c>
      <c r="L47" s="62" t="s">
        <v>485</v>
      </c>
      <c r="M47" s="62" t="s">
        <v>485</v>
      </c>
      <c r="N47" s="62" t="s">
        <v>485</v>
      </c>
      <c r="O47" s="63" t="s">
        <v>485</v>
      </c>
      <c r="P47" s="46"/>
      <c r="Q47" s="46"/>
      <c r="R47" s="46"/>
      <c r="S47" s="46"/>
      <c r="T47" s="46"/>
      <c r="U47" s="46"/>
    </row>
    <row r="48" spans="1:21" ht="30.75" customHeight="1" x14ac:dyDescent="0.2">
      <c r="A48" s="46"/>
      <c r="B48" s="1140"/>
      <c r="C48" s="1141"/>
      <c r="D48" s="60"/>
      <c r="E48" s="1146" t="s">
        <v>13</v>
      </c>
      <c r="F48" s="1146"/>
      <c r="G48" s="1146"/>
      <c r="H48" s="1146"/>
      <c r="I48" s="1146"/>
      <c r="J48" s="1147"/>
      <c r="K48" s="61">
        <v>178</v>
      </c>
      <c r="L48" s="62">
        <v>196</v>
      </c>
      <c r="M48" s="62">
        <v>216</v>
      </c>
      <c r="N48" s="62">
        <v>160</v>
      </c>
      <c r="O48" s="63">
        <v>139</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485</v>
      </c>
      <c r="L49" s="62" t="s">
        <v>485</v>
      </c>
      <c r="M49" s="62" t="s">
        <v>485</v>
      </c>
      <c r="N49" s="62" t="s">
        <v>485</v>
      </c>
      <c r="O49" s="63" t="s">
        <v>485</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485</v>
      </c>
      <c r="L50" s="62" t="s">
        <v>485</v>
      </c>
      <c r="M50" s="62" t="s">
        <v>485</v>
      </c>
      <c r="N50" s="62" t="s">
        <v>485</v>
      </c>
      <c r="O50" s="63" t="s">
        <v>485</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485</v>
      </c>
      <c r="L51" s="62" t="s">
        <v>485</v>
      </c>
      <c r="M51" s="62" t="s">
        <v>485</v>
      </c>
      <c r="N51" s="62" t="s">
        <v>485</v>
      </c>
      <c r="O51" s="63" t="s">
        <v>485</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546</v>
      </c>
      <c r="L52" s="62">
        <v>525</v>
      </c>
      <c r="M52" s="62">
        <v>519</v>
      </c>
      <c r="N52" s="62">
        <v>527</v>
      </c>
      <c r="O52" s="63">
        <v>518</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394</v>
      </c>
      <c r="L53" s="67">
        <v>518</v>
      </c>
      <c r="M53" s="67">
        <v>619</v>
      </c>
      <c r="N53" s="67">
        <v>549</v>
      </c>
      <c r="O53" s="68">
        <v>539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558</v>
      </c>
      <c r="L58" s="82" t="s">
        <v>558</v>
      </c>
      <c r="M58" s="82" t="s">
        <v>558</v>
      </c>
      <c r="N58" s="82" t="s">
        <v>558</v>
      </c>
      <c r="O58" s="83" t="s">
        <v>558</v>
      </c>
    </row>
    <row r="59" spans="1:21" ht="31.5" customHeight="1" x14ac:dyDescent="0.2">
      <c r="B59" s="1156"/>
      <c r="C59" s="1157"/>
      <c r="D59" s="1163" t="s">
        <v>26</v>
      </c>
      <c r="E59" s="1164"/>
      <c r="F59" s="1164"/>
      <c r="G59" s="1164"/>
      <c r="H59" s="1164"/>
      <c r="I59" s="1164"/>
      <c r="J59" s="1165"/>
      <c r="K59" s="84" t="s">
        <v>558</v>
      </c>
      <c r="L59" s="85" t="s">
        <v>558</v>
      </c>
      <c r="M59" s="85" t="s">
        <v>558</v>
      </c>
      <c r="N59" s="85" t="s">
        <v>558</v>
      </c>
      <c r="O59" s="86" t="s">
        <v>558</v>
      </c>
    </row>
    <row r="60" spans="1:21" ht="31.5" customHeight="1" thickBot="1" x14ac:dyDescent="0.25">
      <c r="B60" s="1158"/>
      <c r="C60" s="1159"/>
      <c r="D60" s="1166" t="s">
        <v>27</v>
      </c>
      <c r="E60" s="1167"/>
      <c r="F60" s="1167"/>
      <c r="G60" s="1167"/>
      <c r="H60" s="1167"/>
      <c r="I60" s="1167"/>
      <c r="J60" s="1168"/>
      <c r="K60" s="87" t="s">
        <v>558</v>
      </c>
      <c r="L60" s="88" t="s">
        <v>558</v>
      </c>
      <c r="M60" s="88" t="s">
        <v>558</v>
      </c>
      <c r="N60" s="88" t="s">
        <v>558</v>
      </c>
      <c r="O60" s="89" t="s">
        <v>558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IW6CQew2BK9ICJRBc4xQgUkCm1dl6njK9szrsM7kEvuiVJR/QF+Uv1I1N2lwLGWgelt6teZCyhDfyy7PQhHZw==" saltValue="7bpiCzZFJe5Zz0zvefdcX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E31" zoomScale="85" zoomScaleNormal="8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69" t="s">
        <v>30</v>
      </c>
      <c r="C41" s="1170"/>
      <c r="D41" s="103"/>
      <c r="E41" s="1175" t="s">
        <v>31</v>
      </c>
      <c r="F41" s="1175"/>
      <c r="G41" s="1175"/>
      <c r="H41" s="1176"/>
      <c r="I41" s="330">
        <v>8964</v>
      </c>
      <c r="J41" s="331">
        <v>8822</v>
      </c>
      <c r="K41" s="331">
        <v>8323</v>
      </c>
      <c r="L41" s="331">
        <v>7705</v>
      </c>
      <c r="M41" s="332">
        <v>6963</v>
      </c>
    </row>
    <row r="42" spans="2:13" ht="27.75" customHeight="1" x14ac:dyDescent="0.2">
      <c r="B42" s="1171"/>
      <c r="C42" s="1172"/>
      <c r="D42" s="104"/>
      <c r="E42" s="1177" t="s">
        <v>32</v>
      </c>
      <c r="F42" s="1177"/>
      <c r="G42" s="1177"/>
      <c r="H42" s="1178"/>
      <c r="I42" s="333" t="s">
        <v>485</v>
      </c>
      <c r="J42" s="334" t="s">
        <v>485</v>
      </c>
      <c r="K42" s="334" t="s">
        <v>485</v>
      </c>
      <c r="L42" s="334" t="s">
        <v>485</v>
      </c>
      <c r="M42" s="335" t="s">
        <v>485</v>
      </c>
    </row>
    <row r="43" spans="2:13" ht="27.75" customHeight="1" x14ac:dyDescent="0.2">
      <c r="B43" s="1171"/>
      <c r="C43" s="1172"/>
      <c r="D43" s="104"/>
      <c r="E43" s="1177" t="s">
        <v>33</v>
      </c>
      <c r="F43" s="1177"/>
      <c r="G43" s="1177"/>
      <c r="H43" s="1178"/>
      <c r="I43" s="333">
        <v>2281</v>
      </c>
      <c r="J43" s="334">
        <v>2270</v>
      </c>
      <c r="K43" s="334">
        <v>2383</v>
      </c>
      <c r="L43" s="334">
        <v>2157</v>
      </c>
      <c r="M43" s="335">
        <v>1813</v>
      </c>
    </row>
    <row r="44" spans="2:13" ht="27.75" customHeight="1" x14ac:dyDescent="0.2">
      <c r="B44" s="1171"/>
      <c r="C44" s="1172"/>
      <c r="D44" s="104"/>
      <c r="E44" s="1177" t="s">
        <v>34</v>
      </c>
      <c r="F44" s="1177"/>
      <c r="G44" s="1177"/>
      <c r="H44" s="1178"/>
      <c r="I44" s="333" t="s">
        <v>485</v>
      </c>
      <c r="J44" s="334" t="s">
        <v>485</v>
      </c>
      <c r="K44" s="334" t="s">
        <v>485</v>
      </c>
      <c r="L44" s="334" t="s">
        <v>485</v>
      </c>
      <c r="M44" s="335" t="s">
        <v>485</v>
      </c>
    </row>
    <row r="45" spans="2:13" ht="27.75" customHeight="1" x14ac:dyDescent="0.2">
      <c r="B45" s="1171"/>
      <c r="C45" s="1172"/>
      <c r="D45" s="104"/>
      <c r="E45" s="1177" t="s">
        <v>35</v>
      </c>
      <c r="F45" s="1177"/>
      <c r="G45" s="1177"/>
      <c r="H45" s="1178"/>
      <c r="I45" s="333">
        <v>1378</v>
      </c>
      <c r="J45" s="334">
        <v>1333</v>
      </c>
      <c r="K45" s="334">
        <v>1344</v>
      </c>
      <c r="L45" s="334">
        <v>1307</v>
      </c>
      <c r="M45" s="335">
        <v>1299</v>
      </c>
    </row>
    <row r="46" spans="2:13" ht="27.75" customHeight="1" x14ac:dyDescent="0.2">
      <c r="B46" s="1171"/>
      <c r="C46" s="1172"/>
      <c r="D46" s="105"/>
      <c r="E46" s="1177" t="s">
        <v>36</v>
      </c>
      <c r="F46" s="1177"/>
      <c r="G46" s="1177"/>
      <c r="H46" s="1178"/>
      <c r="I46" s="333" t="s">
        <v>485</v>
      </c>
      <c r="J46" s="334" t="s">
        <v>485</v>
      </c>
      <c r="K46" s="334" t="s">
        <v>485</v>
      </c>
      <c r="L46" s="334" t="s">
        <v>485</v>
      </c>
      <c r="M46" s="335" t="s">
        <v>485</v>
      </c>
    </row>
    <row r="47" spans="2:13" ht="27.75" customHeight="1" x14ac:dyDescent="0.2">
      <c r="B47" s="1171"/>
      <c r="C47" s="1172"/>
      <c r="D47" s="106"/>
      <c r="E47" s="1179" t="s">
        <v>37</v>
      </c>
      <c r="F47" s="1180"/>
      <c r="G47" s="1180"/>
      <c r="H47" s="1181"/>
      <c r="I47" s="333" t="s">
        <v>485</v>
      </c>
      <c r="J47" s="334" t="s">
        <v>485</v>
      </c>
      <c r="K47" s="334" t="s">
        <v>485</v>
      </c>
      <c r="L47" s="334" t="s">
        <v>485</v>
      </c>
      <c r="M47" s="335" t="s">
        <v>485</v>
      </c>
    </row>
    <row r="48" spans="2:13" ht="27.75" customHeight="1" x14ac:dyDescent="0.2">
      <c r="B48" s="1171"/>
      <c r="C48" s="1172"/>
      <c r="D48" s="104"/>
      <c r="E48" s="1177" t="s">
        <v>38</v>
      </c>
      <c r="F48" s="1177"/>
      <c r="G48" s="1177"/>
      <c r="H48" s="1178"/>
      <c r="I48" s="333" t="s">
        <v>485</v>
      </c>
      <c r="J48" s="334" t="s">
        <v>485</v>
      </c>
      <c r="K48" s="334" t="s">
        <v>485</v>
      </c>
      <c r="L48" s="334" t="s">
        <v>485</v>
      </c>
      <c r="M48" s="335" t="s">
        <v>485</v>
      </c>
    </row>
    <row r="49" spans="2:13" ht="27.75" customHeight="1" x14ac:dyDescent="0.2">
      <c r="B49" s="1173"/>
      <c r="C49" s="1174"/>
      <c r="D49" s="104"/>
      <c r="E49" s="1177" t="s">
        <v>39</v>
      </c>
      <c r="F49" s="1177"/>
      <c r="G49" s="1177"/>
      <c r="H49" s="1178"/>
      <c r="I49" s="333" t="s">
        <v>485</v>
      </c>
      <c r="J49" s="334" t="s">
        <v>485</v>
      </c>
      <c r="K49" s="334" t="s">
        <v>485</v>
      </c>
      <c r="L49" s="334" t="s">
        <v>485</v>
      </c>
      <c r="M49" s="335" t="s">
        <v>485</v>
      </c>
    </row>
    <row r="50" spans="2:13" ht="27.75" customHeight="1" x14ac:dyDescent="0.2">
      <c r="B50" s="1182" t="s">
        <v>40</v>
      </c>
      <c r="C50" s="1183"/>
      <c r="D50" s="107"/>
      <c r="E50" s="1177" t="s">
        <v>41</v>
      </c>
      <c r="F50" s="1177"/>
      <c r="G50" s="1177"/>
      <c r="H50" s="1178"/>
      <c r="I50" s="333">
        <v>1713</v>
      </c>
      <c r="J50" s="334">
        <v>2133</v>
      </c>
      <c r="K50" s="334">
        <v>2331</v>
      </c>
      <c r="L50" s="334">
        <v>2566</v>
      </c>
      <c r="M50" s="335">
        <v>2752</v>
      </c>
    </row>
    <row r="51" spans="2:13" ht="27.75" customHeight="1" x14ac:dyDescent="0.2">
      <c r="B51" s="1171"/>
      <c r="C51" s="1172"/>
      <c r="D51" s="104"/>
      <c r="E51" s="1177" t="s">
        <v>42</v>
      </c>
      <c r="F51" s="1177"/>
      <c r="G51" s="1177"/>
      <c r="H51" s="1178"/>
      <c r="I51" s="333">
        <v>18</v>
      </c>
      <c r="J51" s="334">
        <v>8</v>
      </c>
      <c r="K51" s="334">
        <v>63</v>
      </c>
      <c r="L51" s="334">
        <v>53</v>
      </c>
      <c r="M51" s="335">
        <v>47</v>
      </c>
    </row>
    <row r="52" spans="2:13" ht="27.75" customHeight="1" x14ac:dyDescent="0.2">
      <c r="B52" s="1173"/>
      <c r="C52" s="1174"/>
      <c r="D52" s="104"/>
      <c r="E52" s="1177" t="s">
        <v>43</v>
      </c>
      <c r="F52" s="1177"/>
      <c r="G52" s="1177"/>
      <c r="H52" s="1178"/>
      <c r="I52" s="333">
        <v>6612</v>
      </c>
      <c r="J52" s="334">
        <v>6368</v>
      </c>
      <c r="K52" s="334">
        <v>6065</v>
      </c>
      <c r="L52" s="334">
        <v>5702</v>
      </c>
      <c r="M52" s="335">
        <v>5250</v>
      </c>
    </row>
    <row r="53" spans="2:13" ht="27.75" customHeight="1" thickBot="1" x14ac:dyDescent="0.25">
      <c r="B53" s="1184" t="s">
        <v>19</v>
      </c>
      <c r="C53" s="1185"/>
      <c r="D53" s="108"/>
      <c r="E53" s="1186" t="s">
        <v>44</v>
      </c>
      <c r="F53" s="1186"/>
      <c r="G53" s="1186"/>
      <c r="H53" s="1187"/>
      <c r="I53" s="336">
        <v>4280</v>
      </c>
      <c r="J53" s="337">
        <v>3917</v>
      </c>
      <c r="K53" s="337">
        <v>3591</v>
      </c>
      <c r="L53" s="337">
        <v>2848</v>
      </c>
      <c r="M53" s="338">
        <v>2025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9zwretXrGiG5KuWnIONpg5lUyMYjE+RejGE0Uu3OGC1KWPdCo1xxYlXQ5aUirs1fHi/YqDCqjcDXAb2KLf53A==" saltValue="t6VQ7dDmuLovm7iQHKWn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53" sqref="H5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196" t="s">
        <v>46</v>
      </c>
      <c r="D55" s="1196"/>
      <c r="E55" s="1197"/>
      <c r="F55" s="339">
        <v>1242</v>
      </c>
      <c r="G55" s="339">
        <v>1301</v>
      </c>
      <c r="H55" s="340">
        <v>1303</v>
      </c>
    </row>
    <row r="56" spans="2:8" ht="52.5" customHeight="1" x14ac:dyDescent="0.2">
      <c r="B56" s="120"/>
      <c r="C56" s="1198" t="s">
        <v>47</v>
      </c>
      <c r="D56" s="1198"/>
      <c r="E56" s="1199"/>
      <c r="F56" s="341">
        <v>52</v>
      </c>
      <c r="G56" s="341">
        <v>52</v>
      </c>
      <c r="H56" s="342">
        <v>52</v>
      </c>
    </row>
    <row r="57" spans="2:8" ht="53.25" customHeight="1" x14ac:dyDescent="0.2">
      <c r="B57" s="120"/>
      <c r="C57" s="1200" t="s">
        <v>48</v>
      </c>
      <c r="D57" s="1200"/>
      <c r="E57" s="1201"/>
      <c r="F57" s="343">
        <v>735</v>
      </c>
      <c r="G57" s="343">
        <v>826</v>
      </c>
      <c r="H57" s="344">
        <v>950</v>
      </c>
    </row>
    <row r="58" spans="2:8" ht="45.75" customHeight="1" x14ac:dyDescent="0.2">
      <c r="B58" s="121"/>
      <c r="C58" s="1188" t="s">
        <v>546</v>
      </c>
      <c r="D58" s="1189"/>
      <c r="E58" s="1190"/>
      <c r="F58" s="345">
        <v>429</v>
      </c>
      <c r="G58" s="345">
        <v>531</v>
      </c>
      <c r="H58" s="346">
        <v>660</v>
      </c>
    </row>
    <row r="59" spans="2:8" ht="45.75" customHeight="1" x14ac:dyDescent="0.2">
      <c r="B59" s="121"/>
      <c r="C59" s="1188" t="s">
        <v>547</v>
      </c>
      <c r="D59" s="1189"/>
      <c r="E59" s="1190"/>
      <c r="F59" s="345">
        <v>108</v>
      </c>
      <c r="G59" s="345">
        <v>108</v>
      </c>
      <c r="H59" s="346">
        <v>108</v>
      </c>
    </row>
    <row r="60" spans="2:8" ht="45.75" customHeight="1" x14ac:dyDescent="0.2">
      <c r="B60" s="121"/>
      <c r="C60" s="1188" t="s">
        <v>548</v>
      </c>
      <c r="D60" s="1189"/>
      <c r="E60" s="1190"/>
      <c r="F60" s="345">
        <v>99</v>
      </c>
      <c r="G60" s="345">
        <v>98</v>
      </c>
      <c r="H60" s="346">
        <v>94</v>
      </c>
    </row>
    <row r="61" spans="2:8" ht="45.75" customHeight="1" x14ac:dyDescent="0.2">
      <c r="B61" s="121"/>
      <c r="C61" s="1188" t="s">
        <v>549</v>
      </c>
      <c r="D61" s="1189"/>
      <c r="E61" s="1190"/>
      <c r="F61" s="345">
        <v>72</v>
      </c>
      <c r="G61" s="345">
        <v>62</v>
      </c>
      <c r="H61" s="346">
        <v>52</v>
      </c>
    </row>
    <row r="62" spans="2:8" ht="45.75" customHeight="1" thickBot="1" x14ac:dyDescent="0.25">
      <c r="B62" s="122"/>
      <c r="C62" s="1191" t="s">
        <v>550</v>
      </c>
      <c r="D62" s="1192"/>
      <c r="E62" s="1193"/>
      <c r="F62" s="347">
        <v>13</v>
      </c>
      <c r="G62" s="347">
        <v>16</v>
      </c>
      <c r="H62" s="348">
        <v>26</v>
      </c>
    </row>
    <row r="63" spans="2:8" ht="52.5" customHeight="1" thickBot="1" x14ac:dyDescent="0.25">
      <c r="B63" s="123"/>
      <c r="C63" s="1194" t="s">
        <v>49</v>
      </c>
      <c r="D63" s="1194"/>
      <c r="E63" s="1195"/>
      <c r="F63" s="349">
        <v>2028</v>
      </c>
      <c r="G63" s="349">
        <v>2179</v>
      </c>
      <c r="H63" s="350">
        <v>2304</v>
      </c>
    </row>
    <row r="64" spans="2:8" ht="13" x14ac:dyDescent="0.2"/>
  </sheetData>
  <sheetProtection algorithmName="SHA-512" hashValue="A7eSMLWo4+pB+tt3bPeldMJ1jpkwNNJ5jhFyp8OOHN8eJG5OLz8OR1dxfqkvuvc+enG7lCCiAwpNumFgggMdhA==" saltValue="xinaXQKTgN5cukFMUFrX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B92F0-6844-4AAA-BC15-BB73CE2A157F}">
  <sheetPr>
    <pageSetUpPr fitToPage="1"/>
  </sheetPr>
  <dimension ref="A1:DE85"/>
  <sheetViews>
    <sheetView showGridLines="0" tabSelected="1" topLeftCell="A1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562</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563</v>
      </c>
      <c r="AO51" s="1230"/>
      <c r="AP51" s="1230"/>
      <c r="AQ51" s="1230"/>
      <c r="AR51" s="1230"/>
      <c r="AS51" s="1230"/>
      <c r="AT51" s="1230"/>
      <c r="AU51" s="1230"/>
      <c r="AV51" s="1230"/>
      <c r="AW51" s="1230"/>
      <c r="AX51" s="1230"/>
      <c r="AY51" s="1230"/>
      <c r="AZ51" s="1230"/>
      <c r="BA51" s="1230"/>
      <c r="BB51" s="1230" t="s">
        <v>564</v>
      </c>
      <c r="BC51" s="1230"/>
      <c r="BD51" s="1230"/>
      <c r="BE51" s="1230"/>
      <c r="BF51" s="1230"/>
      <c r="BG51" s="1230"/>
      <c r="BH51" s="1230"/>
      <c r="BI51" s="1230"/>
      <c r="BJ51" s="1230"/>
      <c r="BK51" s="1230"/>
      <c r="BL51" s="1230"/>
      <c r="BM51" s="1230"/>
      <c r="BN51" s="1230"/>
      <c r="BO51" s="1230"/>
      <c r="BP51" s="1231">
        <v>90.7</v>
      </c>
      <c r="BQ51" s="1231"/>
      <c r="BR51" s="1231"/>
      <c r="BS51" s="1231"/>
      <c r="BT51" s="1231"/>
      <c r="BU51" s="1231"/>
      <c r="BV51" s="1231"/>
      <c r="BW51" s="1231"/>
      <c r="BX51" s="1231">
        <v>78.099999999999994</v>
      </c>
      <c r="BY51" s="1231"/>
      <c r="BZ51" s="1231"/>
      <c r="CA51" s="1231"/>
      <c r="CB51" s="1231"/>
      <c r="CC51" s="1231"/>
      <c r="CD51" s="1231"/>
      <c r="CE51" s="1231"/>
      <c r="CF51" s="1231">
        <v>73.5</v>
      </c>
      <c r="CG51" s="1231"/>
      <c r="CH51" s="1231"/>
      <c r="CI51" s="1231"/>
      <c r="CJ51" s="1231"/>
      <c r="CK51" s="1231"/>
      <c r="CL51" s="1231"/>
      <c r="CM51" s="1231"/>
      <c r="CN51" s="1231">
        <v>57.5</v>
      </c>
      <c r="CO51" s="1231"/>
      <c r="CP51" s="1231"/>
      <c r="CQ51" s="1231"/>
      <c r="CR51" s="1231"/>
      <c r="CS51" s="1231"/>
      <c r="CT51" s="1231"/>
      <c r="CU51" s="1231"/>
      <c r="CV51" s="1231">
        <v>40</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31">
        <v>39.9</v>
      </c>
      <c r="BQ53" s="1231"/>
      <c r="BR53" s="1231"/>
      <c r="BS53" s="1231"/>
      <c r="BT53" s="1231"/>
      <c r="BU53" s="1231"/>
      <c r="BV53" s="1231"/>
      <c r="BW53" s="1231"/>
      <c r="BX53" s="1231">
        <v>41.4</v>
      </c>
      <c r="BY53" s="1231"/>
      <c r="BZ53" s="1231"/>
      <c r="CA53" s="1231"/>
      <c r="CB53" s="1231"/>
      <c r="CC53" s="1231"/>
      <c r="CD53" s="1231"/>
      <c r="CE53" s="1231"/>
      <c r="CF53" s="1231">
        <v>43.1</v>
      </c>
      <c r="CG53" s="1231"/>
      <c r="CH53" s="1231"/>
      <c r="CI53" s="1231"/>
      <c r="CJ53" s="1231"/>
      <c r="CK53" s="1231"/>
      <c r="CL53" s="1231"/>
      <c r="CM53" s="1231"/>
      <c r="CN53" s="1231">
        <v>44.9</v>
      </c>
      <c r="CO53" s="1231"/>
      <c r="CP53" s="1231"/>
      <c r="CQ53" s="1231"/>
      <c r="CR53" s="1231"/>
      <c r="CS53" s="1231"/>
      <c r="CT53" s="1231"/>
      <c r="CU53" s="1231"/>
      <c r="CV53" s="1231">
        <v>46.6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566</v>
      </c>
      <c r="AO55" s="1226"/>
      <c r="AP55" s="1226"/>
      <c r="AQ55" s="1226"/>
      <c r="AR55" s="1226"/>
      <c r="AS55" s="1226"/>
      <c r="AT55" s="1226"/>
      <c r="AU55" s="1226"/>
      <c r="AV55" s="1226"/>
      <c r="AW55" s="1226"/>
      <c r="AX55" s="1226"/>
      <c r="AY55" s="1226"/>
      <c r="AZ55" s="1226"/>
      <c r="BA55" s="1226"/>
      <c r="BB55" s="1230" t="s">
        <v>564</v>
      </c>
      <c r="BC55" s="1230"/>
      <c r="BD55" s="1230"/>
      <c r="BE55" s="1230"/>
      <c r="BF55" s="1230"/>
      <c r="BG55" s="1230"/>
      <c r="BH55" s="1230"/>
      <c r="BI55" s="1230"/>
      <c r="BJ55" s="1230"/>
      <c r="BK55" s="1230"/>
      <c r="BL55" s="1230"/>
      <c r="BM55" s="1230"/>
      <c r="BN55" s="1230"/>
      <c r="BO55" s="1230"/>
      <c r="BP55" s="1231">
        <v>10.199999999999999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565</v>
      </c>
      <c r="BC57" s="1230"/>
      <c r="BD57" s="1230"/>
      <c r="BE57" s="1230"/>
      <c r="BF57" s="1230"/>
      <c r="BG57" s="1230"/>
      <c r="BH57" s="1230"/>
      <c r="BI57" s="1230"/>
      <c r="BJ57" s="1230"/>
      <c r="BK57" s="1230"/>
      <c r="BL57" s="1230"/>
      <c r="BM57" s="1230"/>
      <c r="BN57" s="1230"/>
      <c r="BO57" s="1230"/>
      <c r="BP57" s="1231">
        <v>61.1</v>
      </c>
      <c r="BQ57" s="1231"/>
      <c r="BR57" s="1231"/>
      <c r="BS57" s="1231"/>
      <c r="BT57" s="1231"/>
      <c r="BU57" s="1231"/>
      <c r="BV57" s="1231"/>
      <c r="BW57" s="1231"/>
      <c r="BX57" s="1231">
        <v>64.3</v>
      </c>
      <c r="BY57" s="1231"/>
      <c r="BZ57" s="1231"/>
      <c r="CA57" s="1231"/>
      <c r="CB57" s="1231"/>
      <c r="CC57" s="1231"/>
      <c r="CD57" s="1231"/>
      <c r="CE57" s="1231"/>
      <c r="CF57" s="1231">
        <v>65.7</v>
      </c>
      <c r="CG57" s="1231"/>
      <c r="CH57" s="1231"/>
      <c r="CI57" s="1231"/>
      <c r="CJ57" s="1231"/>
      <c r="CK57" s="1231"/>
      <c r="CL57" s="1231"/>
      <c r="CM57" s="1231"/>
      <c r="CN57" s="1231">
        <v>67</v>
      </c>
      <c r="CO57" s="1231"/>
      <c r="CP57" s="1231"/>
      <c r="CQ57" s="1231"/>
      <c r="CR57" s="1231"/>
      <c r="CS57" s="1231"/>
      <c r="CT57" s="1231"/>
      <c r="CU57" s="1231"/>
      <c r="CV57" s="1231">
        <v>67.599999999999994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567</v>
      </c>
    </row>
    <row r="64" spans="1:109" ht="13" x14ac:dyDescent="0.2">
      <c r="B64" s="247"/>
      <c r="G64" s="1208"/>
      <c r="I64" s="1240"/>
      <c r="J64" s="1240"/>
      <c r="K64" s="1240"/>
      <c r="L64" s="1240"/>
      <c r="M64" s="1240"/>
      <c r="N64" s="1241"/>
      <c r="AM64" s="1208"/>
      <c r="AN64" s="1208" t="s">
        <v>560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562</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563</v>
      </c>
      <c r="AO73" s="1230"/>
      <c r="AP73" s="1230"/>
      <c r="AQ73" s="1230"/>
      <c r="AR73" s="1230"/>
      <c r="AS73" s="1230"/>
      <c r="AT73" s="1230"/>
      <c r="AU73" s="1230"/>
      <c r="AV73" s="1230"/>
      <c r="AW73" s="1230"/>
      <c r="AX73" s="1230"/>
      <c r="AY73" s="1230"/>
      <c r="AZ73" s="1230"/>
      <c r="BA73" s="1230"/>
      <c r="BB73" s="1230" t="s">
        <v>564</v>
      </c>
      <c r="BC73" s="1230"/>
      <c r="BD73" s="1230"/>
      <c r="BE73" s="1230"/>
      <c r="BF73" s="1230"/>
      <c r="BG73" s="1230"/>
      <c r="BH73" s="1230"/>
      <c r="BI73" s="1230"/>
      <c r="BJ73" s="1230"/>
      <c r="BK73" s="1230"/>
      <c r="BL73" s="1230"/>
      <c r="BM73" s="1230"/>
      <c r="BN73" s="1230"/>
      <c r="BO73" s="1230"/>
      <c r="BP73" s="1231">
        <v>90.7</v>
      </c>
      <c r="BQ73" s="1231"/>
      <c r="BR73" s="1231"/>
      <c r="BS73" s="1231"/>
      <c r="BT73" s="1231"/>
      <c r="BU73" s="1231"/>
      <c r="BV73" s="1231"/>
      <c r="BW73" s="1231"/>
      <c r="BX73" s="1231">
        <v>78.099999999999994</v>
      </c>
      <c r="BY73" s="1231"/>
      <c r="BZ73" s="1231"/>
      <c r="CA73" s="1231"/>
      <c r="CB73" s="1231"/>
      <c r="CC73" s="1231"/>
      <c r="CD73" s="1231"/>
      <c r="CE73" s="1231"/>
      <c r="CF73" s="1231">
        <v>73.5</v>
      </c>
      <c r="CG73" s="1231"/>
      <c r="CH73" s="1231"/>
      <c r="CI73" s="1231"/>
      <c r="CJ73" s="1231"/>
      <c r="CK73" s="1231"/>
      <c r="CL73" s="1231"/>
      <c r="CM73" s="1231"/>
      <c r="CN73" s="1231">
        <v>57.5</v>
      </c>
      <c r="CO73" s="1231"/>
      <c r="CP73" s="1231"/>
      <c r="CQ73" s="1231"/>
      <c r="CR73" s="1231"/>
      <c r="CS73" s="1231"/>
      <c r="CT73" s="1231"/>
      <c r="CU73" s="1231"/>
      <c r="CV73" s="1231">
        <v>40</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569</v>
      </c>
      <c r="BC75" s="1230"/>
      <c r="BD75" s="1230"/>
      <c r="BE75" s="1230"/>
      <c r="BF75" s="1230"/>
      <c r="BG75" s="1230"/>
      <c r="BH75" s="1230"/>
      <c r="BI75" s="1230"/>
      <c r="BJ75" s="1230"/>
      <c r="BK75" s="1230"/>
      <c r="BL75" s="1230"/>
      <c r="BM75" s="1230"/>
      <c r="BN75" s="1230"/>
      <c r="BO75" s="1230"/>
      <c r="BP75" s="1231">
        <v>9.6999999999999993</v>
      </c>
      <c r="BQ75" s="1231"/>
      <c r="BR75" s="1231"/>
      <c r="BS75" s="1231"/>
      <c r="BT75" s="1231"/>
      <c r="BU75" s="1231"/>
      <c r="BV75" s="1231"/>
      <c r="BW75" s="1231"/>
      <c r="BX75" s="1231">
        <v>9.6</v>
      </c>
      <c r="BY75" s="1231"/>
      <c r="BZ75" s="1231"/>
      <c r="CA75" s="1231"/>
      <c r="CB75" s="1231"/>
      <c r="CC75" s="1231"/>
      <c r="CD75" s="1231"/>
      <c r="CE75" s="1231"/>
      <c r="CF75" s="1231">
        <v>10.4</v>
      </c>
      <c r="CG75" s="1231"/>
      <c r="CH75" s="1231"/>
      <c r="CI75" s="1231"/>
      <c r="CJ75" s="1231"/>
      <c r="CK75" s="1231"/>
      <c r="CL75" s="1231"/>
      <c r="CM75" s="1231"/>
      <c r="CN75" s="1231">
        <v>11.3</v>
      </c>
      <c r="CO75" s="1231"/>
      <c r="CP75" s="1231"/>
      <c r="CQ75" s="1231"/>
      <c r="CR75" s="1231"/>
      <c r="CS75" s="1231"/>
      <c r="CT75" s="1231"/>
      <c r="CU75" s="1231"/>
      <c r="CV75" s="1231">
        <v>11.4</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566</v>
      </c>
      <c r="AO77" s="1226"/>
      <c r="AP77" s="1226"/>
      <c r="AQ77" s="1226"/>
      <c r="AR77" s="1226"/>
      <c r="AS77" s="1226"/>
      <c r="AT77" s="1226"/>
      <c r="AU77" s="1226"/>
      <c r="AV77" s="1226"/>
      <c r="AW77" s="1226"/>
      <c r="AX77" s="1226"/>
      <c r="AY77" s="1226"/>
      <c r="AZ77" s="1226"/>
      <c r="BA77" s="1226"/>
      <c r="BB77" s="1230" t="s">
        <v>564</v>
      </c>
      <c r="BC77" s="1230"/>
      <c r="BD77" s="1230"/>
      <c r="BE77" s="1230"/>
      <c r="BF77" s="1230"/>
      <c r="BG77" s="1230"/>
      <c r="BH77" s="1230"/>
      <c r="BI77" s="1230"/>
      <c r="BJ77" s="1230"/>
      <c r="BK77" s="1230"/>
      <c r="BL77" s="1230"/>
      <c r="BM77" s="1230"/>
      <c r="BN77" s="1230"/>
      <c r="BO77" s="1230"/>
      <c r="BP77" s="1231">
        <v>10.199999999999999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569</v>
      </c>
      <c r="BC79" s="1230"/>
      <c r="BD79" s="1230"/>
      <c r="BE79" s="1230"/>
      <c r="BF79" s="1230"/>
      <c r="BG79" s="1230"/>
      <c r="BH79" s="1230"/>
      <c r="BI79" s="1230"/>
      <c r="BJ79" s="1230"/>
      <c r="BK79" s="1230"/>
      <c r="BL79" s="1230"/>
      <c r="BM79" s="1230"/>
      <c r="BN79" s="1230"/>
      <c r="BO79" s="1230"/>
      <c r="BP79" s="1231">
        <v>8.6999999999999993</v>
      </c>
      <c r="BQ79" s="1231"/>
      <c r="BR79" s="1231"/>
      <c r="BS79" s="1231"/>
      <c r="BT79" s="1231"/>
      <c r="BU79" s="1231"/>
      <c r="BV79" s="1231"/>
      <c r="BW79" s="1231"/>
      <c r="BX79" s="1231">
        <v>8</v>
      </c>
      <c r="BY79" s="1231"/>
      <c r="BZ79" s="1231"/>
      <c r="CA79" s="1231"/>
      <c r="CB79" s="1231"/>
      <c r="CC79" s="1231"/>
      <c r="CD79" s="1231"/>
      <c r="CE79" s="1231"/>
      <c r="CF79" s="1231">
        <v>8.1</v>
      </c>
      <c r="CG79" s="1231"/>
      <c r="CH79" s="1231"/>
      <c r="CI79" s="1231"/>
      <c r="CJ79" s="1231"/>
      <c r="CK79" s="1231"/>
      <c r="CL79" s="1231"/>
      <c r="CM79" s="1231"/>
      <c r="CN79" s="1231">
        <v>8.1</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FltmgTqdrTylYKvWhD/gvlWhdDJvBqNPauMhXSQbOT0iXzq+6AUIF8briyIuDQXPsvY87wFUfWMp/NQogkJaw==" saltValue="UI7D1CEEoKZ+DoVn2nrWz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284AD-5FD2-40EC-92D3-2A346ED7B62D}">
  <sheetPr>
    <pageSetUpPr fitToPage="1"/>
  </sheetPr>
  <dimension ref="A1:DR125"/>
  <sheetViews>
    <sheetView showGridLines="0" topLeftCell="A106"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vnSj67ZQnIenvYIUsVEnUk+fu2iBM1BL+4f6mfUj/ITfJe3fLhLt2IqshF5++rJGepF2UaardiugFXszk2H/Og==" saltValue="uIXocIZmPzXURVMen5Bm2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D9E6D-88A9-4911-BE0E-AA4004609173}">
  <sheetPr>
    <pageSetUpPr fitToPage="1"/>
  </sheetPr>
  <dimension ref="A1:DR125"/>
  <sheetViews>
    <sheetView showGridLines="0" topLeftCell="AC106"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7Hj3YWFzr61H/6+o/f1/ieDpE6VFSxB47dw4wXZIjdIdP5k5NnQ7CC0toy0KH2X86mYStpLI6E8wURVWcFzQqw==" saltValue="OpBoHfoSUzn3C+/cNxp9o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67214</v>
      </c>
      <c r="E3" s="142"/>
      <c r="F3" s="143">
        <v>125418</v>
      </c>
      <c r="G3" s="144"/>
      <c r="H3" s="145"/>
    </row>
    <row r="4" spans="1:8" x14ac:dyDescent="0.2">
      <c r="A4" s="146"/>
      <c r="B4" s="147"/>
      <c r="C4" s="148"/>
      <c r="D4" s="149">
        <v>22008</v>
      </c>
      <c r="E4" s="150"/>
      <c r="F4" s="151">
        <v>60445</v>
      </c>
      <c r="G4" s="152"/>
      <c r="H4" s="153"/>
    </row>
    <row r="5" spans="1:8" x14ac:dyDescent="0.2">
      <c r="A5" s="134" t="s">
        <v>518</v>
      </c>
      <c r="B5" s="139"/>
      <c r="C5" s="140"/>
      <c r="D5" s="141">
        <v>67760</v>
      </c>
      <c r="E5" s="142"/>
      <c r="F5" s="143">
        <v>74568</v>
      </c>
      <c r="G5" s="144"/>
      <c r="H5" s="145"/>
    </row>
    <row r="6" spans="1:8" x14ac:dyDescent="0.2">
      <c r="A6" s="146"/>
      <c r="B6" s="147"/>
      <c r="C6" s="148"/>
      <c r="D6" s="149">
        <v>21330</v>
      </c>
      <c r="E6" s="150"/>
      <c r="F6" s="151">
        <v>42558</v>
      </c>
      <c r="G6" s="152"/>
      <c r="H6" s="153"/>
    </row>
    <row r="7" spans="1:8" x14ac:dyDescent="0.2">
      <c r="A7" s="134" t="s">
        <v>519</v>
      </c>
      <c r="B7" s="139"/>
      <c r="C7" s="140"/>
      <c r="D7" s="141">
        <v>44465</v>
      </c>
      <c r="E7" s="142"/>
      <c r="F7" s="143">
        <v>73693</v>
      </c>
      <c r="G7" s="144"/>
      <c r="H7" s="145"/>
    </row>
    <row r="8" spans="1:8" x14ac:dyDescent="0.2">
      <c r="A8" s="146"/>
      <c r="B8" s="147"/>
      <c r="C8" s="148"/>
      <c r="D8" s="149">
        <v>21804</v>
      </c>
      <c r="E8" s="150"/>
      <c r="F8" s="151">
        <v>44203</v>
      </c>
      <c r="G8" s="152"/>
      <c r="H8" s="153"/>
    </row>
    <row r="9" spans="1:8" x14ac:dyDescent="0.2">
      <c r="A9" s="134" t="s">
        <v>520</v>
      </c>
      <c r="B9" s="139"/>
      <c r="C9" s="140"/>
      <c r="D9" s="141">
        <v>42638</v>
      </c>
      <c r="E9" s="142"/>
      <c r="F9" s="143">
        <v>79401</v>
      </c>
      <c r="G9" s="144"/>
      <c r="H9" s="145"/>
    </row>
    <row r="10" spans="1:8" x14ac:dyDescent="0.2">
      <c r="A10" s="146"/>
      <c r="B10" s="147"/>
      <c r="C10" s="148"/>
      <c r="D10" s="149">
        <v>20254</v>
      </c>
      <c r="E10" s="150"/>
      <c r="F10" s="151">
        <v>49347</v>
      </c>
      <c r="G10" s="152"/>
      <c r="H10" s="153"/>
    </row>
    <row r="11" spans="1:8" x14ac:dyDescent="0.2">
      <c r="A11" s="134" t="s">
        <v>521</v>
      </c>
      <c r="B11" s="139"/>
      <c r="C11" s="140"/>
      <c r="D11" s="141">
        <v>38178</v>
      </c>
      <c r="E11" s="142"/>
      <c r="F11" s="143">
        <v>87379</v>
      </c>
      <c r="G11" s="144"/>
      <c r="H11" s="145"/>
    </row>
    <row r="12" spans="1:8" x14ac:dyDescent="0.2">
      <c r="A12" s="146"/>
      <c r="B12" s="147"/>
      <c r="C12" s="154"/>
      <c r="D12" s="149">
        <v>21013</v>
      </c>
      <c r="E12" s="150"/>
      <c r="F12" s="151">
        <v>55855</v>
      </c>
      <c r="G12" s="152"/>
      <c r="H12" s="153"/>
    </row>
    <row r="13" spans="1:8" x14ac:dyDescent="0.2">
      <c r="A13" s="134"/>
      <c r="B13" s="139"/>
      <c r="C13" s="140"/>
      <c r="D13" s="141">
        <v>52051</v>
      </c>
      <c r="E13" s="142"/>
      <c r="F13" s="143">
        <v>88092</v>
      </c>
      <c r="G13" s="155"/>
      <c r="H13" s="145"/>
    </row>
    <row r="14" spans="1:8" x14ac:dyDescent="0.2">
      <c r="A14" s="146"/>
      <c r="B14" s="147"/>
      <c r="C14" s="148"/>
      <c r="D14" s="149">
        <v>21282</v>
      </c>
      <c r="E14" s="150"/>
      <c r="F14" s="151">
        <v>50482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6.98</v>
      </c>
      <c r="C19" s="156">
        <f>ROUND(VALUE(SUBSTITUTE(実質収支比率等に係る経年分析!G$48,"▲","-")),2)</f>
        <v>7.64</v>
      </c>
      <c r="D19" s="156">
        <f>ROUND(VALUE(SUBSTITUTE(実質収支比率等に係る経年分析!H$48,"▲","-")),2)</f>
        <v>6.78</v>
      </c>
      <c r="E19" s="156">
        <f>ROUND(VALUE(SUBSTITUTE(実質収支比率等に係る経年分析!I$48,"▲","-")),2)</f>
        <v>7.08</v>
      </c>
      <c r="F19" s="156">
        <f>ROUND(VALUE(SUBSTITUTE(実質収支比率等に係る経年分析!J$48,"▲","-")),2)</f>
        <v>7.44</v>
      </c>
    </row>
    <row r="20" spans="1:11" x14ac:dyDescent="0.2">
      <c r="A20" s="156" t="s">
        <v>53</v>
      </c>
      <c r="B20" s="156">
        <f>ROUND(VALUE(SUBSTITUTE(実質収支比率等に係る経年分析!F$47,"▲","-")),2)</f>
        <v>16.11</v>
      </c>
      <c r="C20" s="156">
        <f>ROUND(VALUE(SUBSTITUTE(実質収支比率等に係る経年分析!G$47,"▲","-")),2)</f>
        <v>21.49</v>
      </c>
      <c r="D20" s="156">
        <f>ROUND(VALUE(SUBSTITUTE(実質収支比率等に係る経年分析!H$47,"▲","-")),2)</f>
        <v>23.04</v>
      </c>
      <c r="E20" s="156">
        <f>ROUND(VALUE(SUBSTITUTE(実質収支比率等に係る経年分析!I$47,"▲","-")),2)</f>
        <v>23.81</v>
      </c>
      <c r="F20" s="156">
        <f>ROUND(VALUE(SUBSTITUTE(実質収支比率等に係る経年分析!J$47,"▲","-")),2)</f>
        <v>23.38</v>
      </c>
    </row>
    <row r="21" spans="1:11" x14ac:dyDescent="0.2">
      <c r="A21" s="156" t="s">
        <v>54</v>
      </c>
      <c r="B21" s="156">
        <f>IF(ISNUMBER(VALUE(SUBSTITUTE(実質収支比率等に係る経年分析!F$49,"▲","-"))),ROUND(VALUE(SUBSTITUTE(実質収支比率等に係る経年分析!F$49,"▲","-")),2),NA())</f>
        <v>-0.97</v>
      </c>
      <c r="C21" s="156">
        <f>IF(ISNUMBER(VALUE(SUBSTITUTE(実質収支比率等に係る経年分析!G$49,"▲","-"))),ROUND(VALUE(SUBSTITUTE(実質収支比率等に係る経年分析!G$49,"▲","-")),2),NA())</f>
        <v>3.9</v>
      </c>
      <c r="D21" s="156">
        <f>IF(ISNUMBER(VALUE(SUBSTITUTE(実質収支比率等に係る経年分析!H$49,"▲","-"))),ROUND(VALUE(SUBSTITUTE(実質収支比率等に係る経年分析!H$49,"▲","-")),2),NA())</f>
        <v>-4</v>
      </c>
      <c r="E21" s="156">
        <f>IF(ISNUMBER(VALUE(SUBSTITUTE(実質収支比率等に係る経年分析!I$49,"▲","-"))),ROUND(VALUE(SUBSTITUTE(実質収支比率等に係る経年分析!I$49,"▲","-")),2),NA())</f>
        <v>-1.87</v>
      </c>
      <c r="F21" s="156">
        <f>IF(ISNUMBER(VALUE(SUBSTITUTE(実質収支比率等に係る経年分析!J$49,"▲","-"))),ROUND(VALUE(SUBSTITUTE(実質収支比率等に係る経年分析!J$49,"▲","-")),2),NA())</f>
        <v>-2.96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0.56000000000000005</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2.4300000000000002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0.56000000000000005</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0.62</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0.55000000000000004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5.46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6.34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7.63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546</v>
      </c>
      <c r="E42" s="158"/>
      <c r="F42" s="158"/>
      <c r="G42" s="158">
        <f>'実質公債費比率（分子）の構造'!L$52</f>
        <v>525</v>
      </c>
      <c r="H42" s="158"/>
      <c r="I42" s="158"/>
      <c r="J42" s="158">
        <f>'実質公債費比率（分子）の構造'!M$52</f>
        <v>519</v>
      </c>
      <c r="K42" s="158"/>
      <c r="L42" s="158"/>
      <c r="M42" s="158">
        <f>'実質公債費比率（分子）の構造'!N$52</f>
        <v>527</v>
      </c>
      <c r="N42" s="158"/>
      <c r="O42" s="158"/>
      <c r="P42" s="158">
        <f>'実質公債費比率（分子）の構造'!O$52</f>
        <v>518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178</v>
      </c>
      <c r="C46" s="158"/>
      <c r="D46" s="158"/>
      <c r="E46" s="158">
        <f>'実質公債費比率（分子）の構造'!L$48</f>
        <v>196</v>
      </c>
      <c r="F46" s="158"/>
      <c r="G46" s="158"/>
      <c r="H46" s="158">
        <f>'実質公債費比率（分子）の構造'!M$48</f>
        <v>216</v>
      </c>
      <c r="I46" s="158"/>
      <c r="J46" s="158"/>
      <c r="K46" s="158">
        <f>'実質公債費比率（分子）の構造'!N$48</f>
        <v>160</v>
      </c>
      <c r="L46" s="158"/>
      <c r="M46" s="158"/>
      <c r="N46" s="158">
        <f>'実質公債費比率（分子）の構造'!O$48</f>
        <v>139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762</v>
      </c>
      <c r="C49" s="158"/>
      <c r="D49" s="158"/>
      <c r="E49" s="158">
        <f>'実質公債費比率（分子）の構造'!L$45</f>
        <v>847</v>
      </c>
      <c r="F49" s="158"/>
      <c r="G49" s="158"/>
      <c r="H49" s="158">
        <f>'実質公債費比率（分子）の構造'!M$45</f>
        <v>922</v>
      </c>
      <c r="I49" s="158"/>
      <c r="J49" s="158"/>
      <c r="K49" s="158">
        <f>'実質公債費比率（分子）の構造'!N$45</f>
        <v>916</v>
      </c>
      <c r="L49" s="158"/>
      <c r="M49" s="158"/>
      <c r="N49" s="158">
        <f>'実質公債費比率（分子）の構造'!O$45</f>
        <v>918</v>
      </c>
      <c r="O49" s="158"/>
      <c r="P49" s="158"/>
    </row>
    <row r="50" spans="1:16" x14ac:dyDescent="0.2">
      <c r="A50" s="158" t="s">
        <v>67</v>
      </c>
      <c r="B50" s="158" t="e">
        <f>NA()</f>
        <v>#N/A</v>
      </c>
      <c r="C50" s="158">
        <f>IF(ISNUMBER('実質公債費比率（分子）の構造'!K$53),'実質公債費比率（分子）の構造'!K$53,NA())</f>
        <v>394</v>
      </c>
      <c r="D50" s="158" t="e">
        <f>NA()</f>
        <v>#N/A</v>
      </c>
      <c r="E50" s="158" t="e">
        <f>NA()</f>
        <v>#N/A</v>
      </c>
      <c r="F50" s="158">
        <f>IF(ISNUMBER('実質公債費比率（分子）の構造'!L$53),'実質公債費比率（分子）の構造'!L$53,NA())</f>
        <v>518</v>
      </c>
      <c r="G50" s="158" t="e">
        <f>NA()</f>
        <v>#N/A</v>
      </c>
      <c r="H50" s="158" t="e">
        <f>NA()</f>
        <v>#N/A</v>
      </c>
      <c r="I50" s="158">
        <f>IF(ISNUMBER('実質公債費比率（分子）の構造'!M$53),'実質公債費比率（分子）の構造'!M$53,NA())</f>
        <v>619</v>
      </c>
      <c r="J50" s="158" t="e">
        <f>NA()</f>
        <v>#N/A</v>
      </c>
      <c r="K50" s="158" t="e">
        <f>NA()</f>
        <v>#N/A</v>
      </c>
      <c r="L50" s="158">
        <f>IF(ISNUMBER('実質公債費比率（分子）の構造'!N$53),'実質公債費比率（分子）の構造'!N$53,NA())</f>
        <v>549</v>
      </c>
      <c r="M50" s="158" t="e">
        <f>NA()</f>
        <v>#N/A</v>
      </c>
      <c r="N50" s="158" t="e">
        <f>NA()</f>
        <v>#N/A</v>
      </c>
      <c r="O50" s="158">
        <f>IF(ISNUMBER('実質公債費比率（分子）の構造'!O$53),'実質公債費比率（分子）の構造'!O$53,NA())</f>
        <v>539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6612</v>
      </c>
      <c r="E56" s="157"/>
      <c r="F56" s="157"/>
      <c r="G56" s="157">
        <f>'将来負担比率（分子）の構造'!J$52</f>
        <v>6368</v>
      </c>
      <c r="H56" s="157"/>
      <c r="I56" s="157"/>
      <c r="J56" s="157">
        <f>'将来負担比率（分子）の構造'!K$52</f>
        <v>6065</v>
      </c>
      <c r="K56" s="157"/>
      <c r="L56" s="157"/>
      <c r="M56" s="157">
        <f>'将来負担比率（分子）の構造'!L$52</f>
        <v>5702</v>
      </c>
      <c r="N56" s="157"/>
      <c r="O56" s="157"/>
      <c r="P56" s="157">
        <f>'将来負担比率（分子）の構造'!M$52</f>
        <v>5250</v>
      </c>
    </row>
    <row r="57" spans="1:16" x14ac:dyDescent="0.2">
      <c r="A57" s="157" t="s">
        <v>42</v>
      </c>
      <c r="B57" s="157"/>
      <c r="C57" s="157"/>
      <c r="D57" s="157">
        <f>'将来負担比率（分子）の構造'!I$51</f>
        <v>18</v>
      </c>
      <c r="E57" s="157"/>
      <c r="F57" s="157"/>
      <c r="G57" s="157">
        <f>'将来負担比率（分子）の構造'!J$51</f>
        <v>8</v>
      </c>
      <c r="H57" s="157"/>
      <c r="I57" s="157"/>
      <c r="J57" s="157">
        <f>'将来負担比率（分子）の構造'!K$51</f>
        <v>63</v>
      </c>
      <c r="K57" s="157"/>
      <c r="L57" s="157"/>
      <c r="M57" s="157">
        <f>'将来負担比率（分子）の構造'!L$51</f>
        <v>53</v>
      </c>
      <c r="N57" s="157"/>
      <c r="O57" s="157"/>
      <c r="P57" s="157">
        <f>'将来負担比率（分子）の構造'!M$51</f>
        <v>47</v>
      </c>
    </row>
    <row r="58" spans="1:16" x14ac:dyDescent="0.2">
      <c r="A58" s="157" t="s">
        <v>41</v>
      </c>
      <c r="B58" s="157"/>
      <c r="C58" s="157"/>
      <c r="D58" s="157">
        <f>'将来負担比率（分子）の構造'!I$50</f>
        <v>1713</v>
      </c>
      <c r="E58" s="157"/>
      <c r="F58" s="157"/>
      <c r="G58" s="157">
        <f>'将来負担比率（分子）の構造'!J$50</f>
        <v>2133</v>
      </c>
      <c r="H58" s="157"/>
      <c r="I58" s="157"/>
      <c r="J58" s="157">
        <f>'将来負担比率（分子）の構造'!K$50</f>
        <v>2331</v>
      </c>
      <c r="K58" s="157"/>
      <c r="L58" s="157"/>
      <c r="M58" s="157">
        <f>'将来負担比率（分子）の構造'!L$50</f>
        <v>2566</v>
      </c>
      <c r="N58" s="157"/>
      <c r="O58" s="157"/>
      <c r="P58" s="157">
        <f>'将来負担比率（分子）の構造'!M$50</f>
        <v>2752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1378</v>
      </c>
      <c r="C62" s="157"/>
      <c r="D62" s="157"/>
      <c r="E62" s="157">
        <f>'将来負担比率（分子）の構造'!J$45</f>
        <v>1333</v>
      </c>
      <c r="F62" s="157"/>
      <c r="G62" s="157"/>
      <c r="H62" s="157">
        <f>'将来負担比率（分子）の構造'!K$45</f>
        <v>1344</v>
      </c>
      <c r="I62" s="157"/>
      <c r="J62" s="157"/>
      <c r="K62" s="157">
        <f>'将来負担比率（分子）の構造'!L$45</f>
        <v>1307</v>
      </c>
      <c r="L62" s="157"/>
      <c r="M62" s="157"/>
      <c r="N62" s="157">
        <f>'将来負担比率（分子）の構造'!M$45</f>
        <v>1299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2281</v>
      </c>
      <c r="C64" s="157"/>
      <c r="D64" s="157"/>
      <c r="E64" s="157">
        <f>'将来負担比率（分子）の構造'!J$43</f>
        <v>2270</v>
      </c>
      <c r="F64" s="157"/>
      <c r="G64" s="157"/>
      <c r="H64" s="157">
        <f>'将来負担比率（分子）の構造'!K$43</f>
        <v>2383</v>
      </c>
      <c r="I64" s="157"/>
      <c r="J64" s="157"/>
      <c r="K64" s="157">
        <f>'将来負担比率（分子）の構造'!L$43</f>
        <v>2157</v>
      </c>
      <c r="L64" s="157"/>
      <c r="M64" s="157"/>
      <c r="N64" s="157">
        <f>'将来負担比率（分子）の構造'!M$43</f>
        <v>1813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8964</v>
      </c>
      <c r="C66" s="157"/>
      <c r="D66" s="157"/>
      <c r="E66" s="157">
        <f>'将来負担比率（分子）の構造'!J$41</f>
        <v>8822</v>
      </c>
      <c r="F66" s="157"/>
      <c r="G66" s="157"/>
      <c r="H66" s="157">
        <f>'将来負担比率（分子）の構造'!K$41</f>
        <v>8323</v>
      </c>
      <c r="I66" s="157"/>
      <c r="J66" s="157"/>
      <c r="K66" s="157">
        <f>'将来負担比率（分子）の構造'!L$41</f>
        <v>7705</v>
      </c>
      <c r="L66" s="157"/>
      <c r="M66" s="157"/>
      <c r="N66" s="157">
        <f>'将来負担比率（分子）の構造'!M$41</f>
        <v>6963</v>
      </c>
      <c r="O66" s="157"/>
      <c r="P66" s="157"/>
    </row>
    <row r="67" spans="1:16" x14ac:dyDescent="0.2">
      <c r="A67" s="157" t="s">
        <v>71</v>
      </c>
      <c r="B67" s="157" t="e">
        <f>NA()</f>
        <v>#N/A</v>
      </c>
      <c r="C67" s="157">
        <f>IF(ISNUMBER('将来負担比率（分子）の構造'!I$53), IF('将来負担比率（分子）の構造'!I$53 &lt; 0, 0, '将来負担比率（分子）の構造'!I$53), NA())</f>
        <v>4280</v>
      </c>
      <c r="D67" s="157" t="e">
        <f>NA()</f>
        <v>#N/A</v>
      </c>
      <c r="E67" s="157" t="e">
        <f>NA()</f>
        <v>#N/A</v>
      </c>
      <c r="F67" s="157">
        <f>IF(ISNUMBER('将来負担比率（分子）の構造'!J$53), IF('将来負担比率（分子）の構造'!J$53 &lt; 0, 0, '将来負担比率（分子）の構造'!J$53), NA())</f>
        <v>3917</v>
      </c>
      <c r="G67" s="157" t="e">
        <f>NA()</f>
        <v>#N/A</v>
      </c>
      <c r="H67" s="157" t="e">
        <f>NA()</f>
        <v>#N/A</v>
      </c>
      <c r="I67" s="157">
        <f>IF(ISNUMBER('将来負担比率（分子）の構造'!K$53), IF('将来負担比率（分子）の構造'!K$53 &lt; 0, 0, '将来負担比率（分子）の構造'!K$53), NA())</f>
        <v>3591</v>
      </c>
      <c r="J67" s="157" t="e">
        <f>NA()</f>
        <v>#N/A</v>
      </c>
      <c r="K67" s="157" t="e">
        <f>NA()</f>
        <v>#N/A</v>
      </c>
      <c r="L67" s="157">
        <f>IF(ISNUMBER('将来負担比率（分子）の構造'!L$53), IF('将来負担比率（分子）の構造'!L$53 &lt; 0, 0, '将来負担比率（分子）の構造'!L$53), NA())</f>
        <v>2848</v>
      </c>
      <c r="M67" s="157" t="e">
        <f>NA()</f>
        <v>#N/A</v>
      </c>
      <c r="N67" s="157" t="e">
        <f>NA()</f>
        <v>#N/A</v>
      </c>
      <c r="O67" s="157">
        <f>IF(ISNUMBER('将来負担比率（分子）の構造'!M$53), IF('将来負担比率（分子）の構造'!M$53 &lt; 0, 0, '将来負担比率（分子）の構造'!M$53), NA())</f>
        <v>2025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1242</v>
      </c>
      <c r="C72" s="161">
        <f>基金残高に係る経年分析!G55</f>
        <v>1301</v>
      </c>
      <c r="D72" s="161">
        <f>基金残高に係る経年分析!H55</f>
        <v>1303</v>
      </c>
    </row>
    <row r="73" spans="1:16" x14ac:dyDescent="0.2">
      <c r="A73" s="160" t="s">
        <v>74</v>
      </c>
      <c r="B73" s="161">
        <f>基金残高に係る経年分析!F56</f>
        <v>52</v>
      </c>
      <c r="C73" s="161">
        <f>基金残高に係る経年分析!G56</f>
        <v>52</v>
      </c>
      <c r="D73" s="161">
        <f>基金残高に係る経年分析!H56</f>
        <v>52</v>
      </c>
    </row>
    <row r="74" spans="1:16" x14ac:dyDescent="0.2">
      <c r="A74" s="160" t="s">
        <v>75</v>
      </c>
      <c r="B74" s="161">
        <f>基金残高に係る経年分析!F57</f>
        <v>735</v>
      </c>
      <c r="C74" s="161">
        <f>基金残高に係る経年分析!G57</f>
        <v>826</v>
      </c>
      <c r="D74" s="161">
        <f>基金残高に係る経年分析!H57</f>
        <v>950</v>
      </c>
    </row>
  </sheetData>
  <sheetProtection algorithmName="SHA-512" hashValue="i3KWfFfiExDBM18tNWHhfwf9i+pW8Nil6vb72sBN07qQ5+baZ9Nf50VdZv4Ug19tQsLRmH9HIPUCcobci7fS5g==" saltValue="nKwCFA5aeFDF61LMwROcB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2026-03-10T00:21:30Z</cp:lastPrinted>
  <dcterms:created xsi:type="dcterms:W3CDTF">2026-02-23T09:48:16Z</dcterms:created>
  <dcterms:modified xsi:type="dcterms:W3CDTF">2026-09-17T06:40:51Z</dcterms:modified>
  <cp:category/>
</cp:coreProperties>
</file>